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1116" documentId="11_C4DAEDFF21BB444C16CD14F5761C8DCA382D0042" xr6:coauthVersionLast="45" xr6:coauthVersionMax="45" xr10:uidLastSave="{972A729B-26B2-44FA-B758-46E92AEA9758}"/>
  <bookViews>
    <workbookView xWindow="675" yWindow="5310" windowWidth="44970" windowHeight="15285" xr2:uid="{00000000-000D-0000-FFFF-FFFF00000000}"/>
  </bookViews>
  <sheets>
    <sheet name="STATA" sheetId="3" r:id="rId1"/>
    <sheet name="STATA (OLD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8" i="3" l="1"/>
  <c r="E469" i="3" s="1"/>
  <c r="B432" i="3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E429" i="3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507" i="2"/>
  <c r="E508" i="2" s="1"/>
  <c r="E468" i="2"/>
  <c r="E469" i="2" s="1"/>
  <c r="E429" i="2"/>
  <c r="E430" i="2" s="1"/>
  <c r="E390" i="2"/>
  <c r="E391" i="2" s="1"/>
  <c r="E351" i="2"/>
  <c r="E352" i="2" s="1"/>
  <c r="E312" i="2"/>
  <c r="E313" i="2" s="1"/>
  <c r="E273" i="2"/>
  <c r="E274" i="2" s="1"/>
  <c r="E234" i="2"/>
  <c r="E235" i="2" s="1"/>
  <c r="E195" i="2"/>
  <c r="E196" i="2" s="1"/>
  <c r="E156" i="2"/>
  <c r="E157" i="2" s="1"/>
  <c r="E117" i="2"/>
  <c r="E118" i="2" s="1"/>
  <c r="E78" i="2"/>
  <c r="E79" i="2" s="1"/>
  <c r="E39" i="2"/>
  <c r="E40" i="2" s="1"/>
  <c r="B510" i="2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471" i="2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432" i="2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354" i="2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15" i="2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276" i="2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37" i="2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198" i="2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159" i="2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81" i="2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3" i="2"/>
  <c r="E118" i="3" l="1"/>
  <c r="E40" i="3"/>
  <c r="E79" i="3"/>
  <c r="E313" i="3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7" i="2"/>
  <c r="J508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F479" i="2"/>
  <c r="J478" i="2"/>
  <c r="F478" i="2"/>
  <c r="F477" i="2" s="1"/>
  <c r="F476" i="2" s="1"/>
  <c r="F475" i="2" s="1"/>
  <c r="F474" i="2" s="1"/>
  <c r="F473" i="2" s="1"/>
  <c r="F472" i="2" s="1"/>
  <c r="F471" i="2" s="1"/>
  <c r="F470" i="2" s="1"/>
  <c r="J477" i="2"/>
  <c r="J476" i="2"/>
  <c r="J475" i="2"/>
  <c r="J474" i="2"/>
  <c r="J473" i="2"/>
  <c r="J472" i="2"/>
  <c r="J471" i="2"/>
  <c r="J469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F440" i="2"/>
  <c r="F439" i="2" s="1"/>
  <c r="F438" i="2" s="1"/>
  <c r="F437" i="2" s="1"/>
  <c r="F436" i="2" s="1"/>
  <c r="F435" i="2" s="1"/>
  <c r="F434" i="2" s="1"/>
  <c r="F433" i="2" s="1"/>
  <c r="F432" i="2" s="1"/>
  <c r="F431" i="2" s="1"/>
  <c r="J439" i="2"/>
  <c r="J438" i="2"/>
  <c r="J437" i="2"/>
  <c r="J436" i="2"/>
  <c r="J435" i="2"/>
  <c r="J434" i="2"/>
  <c r="J433" i="2"/>
  <c r="J432" i="2"/>
  <c r="J430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F401" i="2"/>
  <c r="J400" i="2"/>
  <c r="F400" i="2"/>
  <c r="F399" i="2" s="1"/>
  <c r="F398" i="2" s="1"/>
  <c r="F397" i="2" s="1"/>
  <c r="F396" i="2" s="1"/>
  <c r="F395" i="2" s="1"/>
  <c r="F394" i="2" s="1"/>
  <c r="F393" i="2" s="1"/>
  <c r="F392" i="2" s="1"/>
  <c r="J399" i="2"/>
  <c r="J398" i="2"/>
  <c r="J397" i="2"/>
  <c r="J396" i="2"/>
  <c r="J395" i="2"/>
  <c r="J394" i="2"/>
  <c r="J393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F323" i="2"/>
  <c r="F322" i="2" s="1"/>
  <c r="F321" i="2" s="1"/>
  <c r="F320" i="2" s="1"/>
  <c r="F319" i="2" s="1"/>
  <c r="F318" i="2" s="1"/>
  <c r="F317" i="2" s="1"/>
  <c r="F316" i="2" s="1"/>
  <c r="F315" i="2" s="1"/>
  <c r="F314" i="2" s="1"/>
  <c r="J322" i="2"/>
  <c r="J321" i="2"/>
  <c r="J320" i="2"/>
  <c r="J319" i="2"/>
  <c r="J318" i="2"/>
  <c r="J317" i="2"/>
  <c r="J316" i="2"/>
  <c r="J315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F284" i="2"/>
  <c r="F283" i="2" s="1"/>
  <c r="F282" i="2" s="1"/>
  <c r="F281" i="2" s="1"/>
  <c r="F280" i="2" s="1"/>
  <c r="F279" i="2" s="1"/>
  <c r="F278" i="2" s="1"/>
  <c r="F277" i="2" s="1"/>
  <c r="F276" i="2" s="1"/>
  <c r="F275" i="2" s="1"/>
  <c r="J283" i="2"/>
  <c r="J282" i="2"/>
  <c r="J281" i="2"/>
  <c r="J280" i="2"/>
  <c r="J279" i="2"/>
  <c r="J278" i="2"/>
  <c r="J277" i="2"/>
  <c r="J276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F245" i="2"/>
  <c r="F244" i="2" s="1"/>
  <c r="F243" i="2" s="1"/>
  <c r="F242" i="2" s="1"/>
  <c r="F241" i="2" s="1"/>
  <c r="F240" i="2" s="1"/>
  <c r="F239" i="2" s="1"/>
  <c r="F238" i="2" s="1"/>
  <c r="F237" i="2" s="1"/>
  <c r="F236" i="2" s="1"/>
  <c r="J244" i="2"/>
  <c r="J243" i="2"/>
  <c r="J242" i="2"/>
  <c r="J241" i="2"/>
  <c r="J240" i="2"/>
  <c r="J239" i="2"/>
  <c r="J238" i="2"/>
  <c r="J237" i="2"/>
  <c r="J235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F206" i="2"/>
  <c r="F205" i="2" s="1"/>
  <c r="F204" i="2" s="1"/>
  <c r="F203" i="2" s="1"/>
  <c r="F202" i="2" s="1"/>
  <c r="F201" i="2" s="1"/>
  <c r="F200" i="2" s="1"/>
  <c r="F199" i="2" s="1"/>
  <c r="F198" i="2" s="1"/>
  <c r="F197" i="2" s="1"/>
  <c r="J205" i="2"/>
  <c r="J204" i="2"/>
  <c r="J203" i="2"/>
  <c r="J202" i="2"/>
  <c r="J201" i="2"/>
  <c r="J200" i="2"/>
  <c r="J199" i="2"/>
  <c r="J198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F167" i="2"/>
  <c r="F166" i="2" s="1"/>
  <c r="F165" i="2" s="1"/>
  <c r="F164" i="2" s="1"/>
  <c r="F163" i="2" s="1"/>
  <c r="F162" i="2" s="1"/>
  <c r="F161" i="2" s="1"/>
  <c r="F160" i="2" s="1"/>
  <c r="F159" i="2" s="1"/>
  <c r="F158" i="2" s="1"/>
  <c r="J166" i="2"/>
  <c r="J165" i="2"/>
  <c r="J164" i="2"/>
  <c r="J163" i="2"/>
  <c r="J162" i="2"/>
  <c r="J161" i="2"/>
  <c r="J160" i="2"/>
  <c r="J159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8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F89" i="2"/>
  <c r="F88" i="2" s="1"/>
  <c r="F87" i="2" s="1"/>
  <c r="F86" i="2" s="1"/>
  <c r="F85" i="2" s="1"/>
  <c r="F84" i="2" s="1"/>
  <c r="F83" i="2" s="1"/>
  <c r="F82" i="2" s="1"/>
  <c r="F81" i="2" s="1"/>
  <c r="F80" i="2" s="1"/>
  <c r="J88" i="2"/>
  <c r="J87" i="2"/>
  <c r="J86" i="2"/>
  <c r="J85" i="2"/>
  <c r="J84" i="2"/>
  <c r="J83" i="2"/>
  <c r="J82" i="2"/>
  <c r="J81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F50" i="2"/>
  <c r="F49" i="2" s="1"/>
  <c r="F48" i="2" s="1"/>
  <c r="F47" i="2" s="1"/>
  <c r="F46" i="2" s="1"/>
  <c r="F45" i="2" s="1"/>
  <c r="F44" i="2" s="1"/>
  <c r="F43" i="2" s="1"/>
  <c r="F42" i="2" s="1"/>
  <c r="F41" i="2" s="1"/>
  <c r="J49" i="2"/>
  <c r="J48" i="2"/>
  <c r="J47" i="2"/>
  <c r="J46" i="2"/>
  <c r="J45" i="2"/>
  <c r="J44" i="2"/>
  <c r="J43" i="2"/>
  <c r="J42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F11" i="2"/>
  <c r="F10" i="2" s="1"/>
  <c r="F9" i="2" s="1"/>
  <c r="F8" i="2" s="1"/>
  <c r="F7" i="2" s="1"/>
  <c r="F6" i="2" s="1"/>
  <c r="F5" i="2" s="1"/>
  <c r="F4" i="2" s="1"/>
  <c r="F3" i="2" s="1"/>
  <c r="F2" i="2" s="1"/>
  <c r="J10" i="2"/>
  <c r="J9" i="2"/>
  <c r="J8" i="2"/>
  <c r="J7" i="2"/>
  <c r="J6" i="2"/>
  <c r="J5" i="2"/>
  <c r="J4" i="2"/>
  <c r="J3" i="2"/>
  <c r="J429" i="2" l="1"/>
  <c r="J78" i="2"/>
  <c r="J196" i="2"/>
  <c r="J117" i="2"/>
  <c r="J39" i="2"/>
  <c r="J313" i="2"/>
  <c r="J468" i="2"/>
  <c r="J274" i="2"/>
  <c r="J2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tc={F796FB06-D76C-41C6-881C-9D2E5FBA9E99}</author>
    <author>tc={45F997ED-13C4-477A-B1FA-F90EEE0B569A}</author>
    <author>tc={A67F52F2-C533-4E87-9618-4FB7B79FB295}</author>
    <author>tc={BD91DF19-BE26-45AF-8415-2C9821256D16}</author>
    <author>tc={A17E4129-C307-47E1-A5D3-5B86599E345A}</author>
    <author>tc={AE626AAA-3DFA-4AF7-BCAF-BB3088897F13}</author>
    <author>tc={043DAE05-C1F7-4059-9FFD-024C38E5828E}</author>
    <author>tc={19F10BD3-61CD-4B17-A7F3-163F83985657}</author>
    <author>tc={903EE2F0-4A62-4C99-9820-655148C9D463}</author>
    <author>tc={4B392853-FB9D-49E2-A543-A081C1F20F9D}</author>
    <author>tc={A423D5D2-D5EE-4B02-B6E6-E26FCED386A8}</author>
    <author>tc={A977CD55-895D-450E-840E-9040444BCB83}</author>
    <author>tc={376CC873-7E4E-4E1C-8316-C43D736EF6E0}</author>
    <author>tc={45BFD6AA-5A8B-4B60-8087-24E5AAB9CE15}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H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F796FB06-D76C-41C6-881C-9D2E5FBA9E99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N1" authorId="7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P1" authorId="8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9" shapeId="0" xr:uid="{BD91DF19-BE26-45AF-8415-2C9821256D1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1" shapeId="0" xr:uid="{AE626AAA-3DFA-4AF7-BCAF-BB3088897F13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V1" authorId="12" shapeId="0" xr:uid="{043DAE05-C1F7-4059-9FFD-024C38E5828E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D1" authorId="13" shapeId="0" xr:uid="{19F10BD3-61CD-4B17-A7F3-163F8398565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E1" authorId="14" shapeId="0" xr:uid="{903EE2F0-4A62-4C99-9820-655148C9D46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5" shapeId="0" xr:uid="{4B392853-FB9D-49E2-A543-A081C1F20F9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6" shapeId="0" xr:uid="{A423D5D2-D5EE-4B02-B6E6-E26FCED386A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7" shapeId="0" xr:uid="{A977CD55-895D-450E-840E-9040444B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8" shapeId="0" xr:uid="{376CC873-7E4E-4E1C-8316-C43D736E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9" shapeId="0" xr:uid="{45BFD6AA-5A8B-4B60-8087-24E5AAB9CE1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tc={5C15E740-24C1-4DCF-B29C-5A125FF29927}</author>
    <author>tc={2B125420-3242-4867-A9F9-F97FF8FB168F}</author>
    <author>tc={3AAF4871-A32C-49CD-B70E-3E0404B073E8}</author>
    <author>tc={098B54B3-1944-4D5F-ABDF-CEA63D3C7E49}</author>
    <author>tc={6F5B7047-DAAF-4409-9706-7C9567548F0D}</author>
    <author>tc={AD376F21-B504-41F6-9465-8C61D5D3AD13}</author>
    <author>tc={6C1C2AEF-02DB-49EF-A4EC-7546CD10D9E2}</author>
    <author>tc={CBDBD86E-F3D3-4D03-8C2D-84A433E1C0DD}</author>
    <author>tc={EDA7C888-C9EE-4E7B-BBD6-29E6E4C92C56}</author>
    <author>tc={F8824085-7D28-485E-975B-A3F8DDE83F36}</author>
    <author>tc={3B67EA32-A7F3-4BD4-B862-9344C1453550}</author>
    <author>tc={629EA3BD-ED44-4CA8-9CBE-DF46A0DF66A1}</author>
    <author>tc={65C5271F-2FD3-4D68-BE8F-D5C412815B93}</author>
    <author>tc={9DFBADD6-9B08-4F58-AA83-61471A46685D}</author>
    <author>tc={1E5EEDC8-C3D2-4B8B-B6DC-D57D60666088}</author>
    <author>tc={0E7AA387-9E38-460C-8F44-21618DC8FCA3}</author>
    <author>tc={BFE5328C-18EA-47B9-98CA-551DB06B858B}</author>
    <author>tc={86A6208C-83C7-4D63-9EE5-F5D237C9A07C}</author>
    <author>tc={581A0ED4-98CC-4002-8CBF-D06ECFB79B01}</author>
    <author>tc={3338E6A7-960C-4CC3-8174-60CC221A4C28}</author>
    <author>tc={3B0FE32A-FF67-4195-B5FF-DABBEB7A3A54}</author>
    <author>tc={84A3F870-7A85-4103-84A2-D41E896BDF8D}</author>
    <author>tc={5F48E0F0-33C0-400C-BDF9-F2CE0EE0BD76}</author>
  </authors>
  <commentList>
    <comment ref="E1" authorId="0" shapeId="0" xr:uid="{5C15E740-24C1-4DCF-B29C-5A125FF29927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2B125420-3242-4867-A9F9-F97FF8FB168F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3AAF4871-A32C-49CD-B70E-3E0404B0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H1" authorId="3" shapeId="0" xr:uid="{098B54B3-1944-4D5F-ABDF-CEA63D3C7E49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international $ - WDI</t>
      </text>
    </comment>
    <comment ref="K1" authorId="4" shapeId="0" xr:uid="{6F5B7047-DAAF-4409-9706-7C9567548F0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AD376F21-B504-41F6-9465-8C61D5D3AD1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6C1C2AEF-02DB-49EF-A4EC-7546CD10D9E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7" shapeId="0" xr:uid="{CBDBD86E-F3D3-4D03-8C2D-84A433E1C0D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EDA7C888-C9EE-4E7B-BBD6-29E6E4C92C56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Q1" authorId="9" shapeId="0" xr:uid="{F8824085-7D28-485E-975B-A3F8DDE83F36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S1" authorId="10" shapeId="0" xr:uid="{3B67EA32-A7F3-4BD4-B862-9344C145355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1" shapeId="0" xr:uid="{629EA3BD-ED44-4CA8-9CBE-DF46A0DF66A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2" shapeId="0" xr:uid="{65C5271F-2FD3-4D68-BE8F-D5C412815B9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3" shapeId="0" xr:uid="{9DFBADD6-9B08-4F58-AA83-61471A46685D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Y1" authorId="14" shapeId="0" xr:uid="{1E5EEDC8-C3D2-4B8B-B6DC-D57D60666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G1" authorId="15" shapeId="0" xr:uid="{0E7AA387-9E38-460C-8F44-21618DC8FCA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6" shapeId="0" xr:uid="{BFE5328C-18EA-47B9-98CA-551DB06B858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7" shapeId="0" xr:uid="{86A6208C-83C7-4D63-9EE5-F5D237C9A07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8" shapeId="0" xr:uid="{581A0ED4-98CC-4002-8CBF-D06ECFB79B0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9" shapeId="0" xr:uid="{3338E6A7-960C-4CC3-8174-60CC221A4C2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L1" authorId="20" shapeId="0" xr:uid="{3B0FE32A-FF67-4195-B5FF-DABBEB7A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M1" authorId="21" shapeId="0" xr:uid="{84A3F870-7A85-4103-84A2-D41E896BDF8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19" authorId="22" shapeId="0" xr:uid="{5F48E0F0-33C0-400C-BDF9-F2CE0EE0BD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OECD - Does not specifiy National/Urban/Rural</t>
      </text>
    </comment>
  </commentList>
</comments>
</file>

<file path=xl/sharedStrings.xml><?xml version="1.0" encoding="utf-8"?>
<sst xmlns="http://schemas.openxmlformats.org/spreadsheetml/2006/main" count="1089" uniqueCount="53">
  <si>
    <t>N</t>
  </si>
  <si>
    <t>id</t>
  </si>
  <si>
    <t>COUNTRY</t>
  </si>
  <si>
    <t>YEAR</t>
  </si>
  <si>
    <t>GDPcap_PPP_MAD</t>
  </si>
  <si>
    <t>GDPcap_PPP_WB</t>
  </si>
  <si>
    <t>gGDP</t>
  </si>
  <si>
    <t>IND</t>
  </si>
  <si>
    <t>MAN</t>
  </si>
  <si>
    <t>TRADE</t>
  </si>
  <si>
    <t>NATRES</t>
  </si>
  <si>
    <t>INFLATION</t>
  </si>
  <si>
    <t>HC</t>
  </si>
  <si>
    <t>INV</t>
  </si>
  <si>
    <t>POVERTY</t>
  </si>
  <si>
    <t>LOWEST_10PCT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</si>
  <si>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</si>
  <si>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</si>
  <si>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</si>
  <si>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</si>
  <si>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</si>
  <si>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</si>
  <si>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</si>
  <si>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</si>
  <si>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</si>
  <si>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</si>
  <si>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</si>
  <si>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</si>
  <si>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</si>
  <si>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</si>
  <si>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</si>
  <si>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</si>
  <si>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</si>
  <si>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</si>
  <si>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</si>
  <si>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</si>
  <si>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</si>
  <si>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</si>
  <si>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</si>
  <si>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</si>
  <si>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</si>
  <si>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</si>
  <si>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</si>
  <si>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Canada</t>
  </si>
  <si>
    <t>Venezuela</t>
  </si>
  <si>
    <t>Nicaragua</t>
  </si>
  <si>
    <t xml:space="preserve">GDPcap_PPP_WDI </t>
  </si>
  <si>
    <t>GDPcap_PPP_WDI</t>
  </si>
  <si>
    <t>RealGDP_2011_PWT</t>
  </si>
  <si>
    <t>Inflation</t>
  </si>
  <si>
    <t>National GINI</t>
  </si>
  <si>
    <t>Urban GINI</t>
  </si>
  <si>
    <t>Rural 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</si>
</sst>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</cellStyleXfs>
  <cellXfs count="198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3" fillId="16" borderId="9" xfId="4" applyBorder="1" applyAlignment="1">
      <alignment horizontal="center"/>
    </xf>
    <xf numFmtId="0" fontId="3" fillId="16" borderId="27" xfId="4" applyBorder="1" applyAlignment="1">
      <alignment horizontal="center"/>
    </xf>
    <xf numFmtId="0" fontId="3" fillId="16" borderId="28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3" fontId="3" fillId="13" borderId="1" xfId="1" applyNumberFormat="1" applyBorder="1" applyAlignment="1">
      <alignment horizontal="center"/>
    </xf>
    <xf numFmtId="3" fontId="3" fillId="13" borderId="29" xfId="1" applyNumberFormat="1" applyBorder="1" applyAlignment="1">
      <alignment horizontal="center"/>
    </xf>
    <xf numFmtId="0" fontId="3" fillId="13" borderId="0" xfId="1" applyAlignment="1">
      <alignment horizontal="center"/>
    </xf>
    <xf numFmtId="0" fontId="3" fillId="13" borderId="30" xfId="1" applyBorder="1" applyAlignment="1">
      <alignment horizontal="center"/>
    </xf>
    <xf numFmtId="1" fontId="3" fillId="13" borderId="0" xfId="1" applyNumberFormat="1" applyAlignment="1">
      <alignment horizontal="center"/>
    </xf>
    <xf numFmtId="3" fontId="4" fillId="13" borderId="30" xfId="1" applyNumberFormat="1" applyFont="1" applyBorder="1" applyAlignment="1">
      <alignment horizont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32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2" xfId="2" applyNumberFormat="1" applyBorder="1" applyAlignment="1">
      <alignment horizontal="center"/>
    </xf>
    <xf numFmtId="164" fontId="3" fillId="14" borderId="29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3" xfId="3" applyNumberFormat="1" applyBorder="1" applyAlignment="1">
      <alignment horizontal="center" vertical="center"/>
    </xf>
    <xf numFmtId="164" fontId="3" fillId="15" borderId="29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30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3" fillId="15" borderId="2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30" xfId="3" applyNumberFormat="1" applyBorder="1" applyAlignment="1">
      <alignment horizontal="center"/>
    </xf>
    <xf numFmtId="164" fontId="3" fillId="15" borderId="31" xfId="3" applyNumberFormat="1" applyBorder="1" applyAlignment="1">
      <alignment horizontal="center"/>
    </xf>
    <xf numFmtId="3" fontId="3" fillId="13" borderId="3" xfId="1" applyNumberFormat="1" applyBorder="1" applyAlignment="1">
      <alignment horizontal="center"/>
    </xf>
    <xf numFmtId="3" fontId="3" fillId="13" borderId="30" xfId="1" applyNumberFormat="1" applyBorder="1" applyAlignment="1">
      <alignment horizontal="center"/>
    </xf>
    <xf numFmtId="165" fontId="4" fillId="13" borderId="30" xfId="1" applyNumberFormat="1" applyFont="1" applyBorder="1" applyAlignment="1">
      <alignment horizont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30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30" xfId="0" applyNumberFormat="1" applyFont="1" applyFill="1" applyBorder="1" applyAlignment="1">
      <alignment horizontal="center" vertical="center"/>
    </xf>
    <xf numFmtId="164" fontId="3" fillId="15" borderId="33" xfId="3" applyNumberFormat="1" applyBorder="1" applyAlignment="1">
      <alignment horizontal="center"/>
    </xf>
    <xf numFmtId="1" fontId="3" fillId="13" borderId="30" xfId="1" applyNumberFormat="1" applyBorder="1" applyAlignment="1">
      <alignment horizontal="center"/>
    </xf>
    <xf numFmtId="3" fontId="3" fillId="13" borderId="14" xfId="1" applyNumberFormat="1" applyBorder="1" applyAlignment="1">
      <alignment horizontal="center"/>
    </xf>
    <xf numFmtId="3" fontId="3" fillId="13" borderId="34" xfId="1" applyNumberFormat="1" applyBorder="1" applyAlignment="1">
      <alignment horizontal="center"/>
    </xf>
    <xf numFmtId="1" fontId="3" fillId="13" borderId="15" xfId="1" applyNumberFormat="1" applyBorder="1" applyAlignment="1">
      <alignment horizontal="center"/>
    </xf>
    <xf numFmtId="1" fontId="3" fillId="13" borderId="34" xfId="1" applyNumberFormat="1" applyBorder="1" applyAlignment="1">
      <alignment horizontal="center"/>
    </xf>
    <xf numFmtId="165" fontId="4" fillId="13" borderId="34" xfId="1" applyNumberFormat="1" applyFont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1" fillId="8" borderId="34" xfId="0" applyNumberFormat="1" applyFont="1" applyFill="1" applyBorder="1" applyAlignment="1">
      <alignment horizontal="center" vertical="center"/>
    </xf>
    <xf numFmtId="164" fontId="3" fillId="14" borderId="1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1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15" xfId="3" applyNumberFormat="1" applyBorder="1" applyAlignment="1">
      <alignment horizontal="center" vertical="center"/>
    </xf>
    <xf numFmtId="164" fontId="3" fillId="15" borderId="24" xfId="3" applyNumberFormat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1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3" fontId="4" fillId="13" borderId="3" xfId="1" applyNumberFormat="1" applyFont="1" applyBorder="1" applyAlignment="1">
      <alignment horizontal="center"/>
    </xf>
    <xf numFmtId="3" fontId="4" fillId="13" borderId="5" xfId="1" applyNumberFormat="1" applyFont="1" applyBorder="1" applyAlignment="1">
      <alignment horizontal="center"/>
    </xf>
    <xf numFmtId="1" fontId="3" fillId="13" borderId="6" xfId="1" applyNumberFormat="1" applyBorder="1" applyAlignment="1">
      <alignment horizontal="center"/>
    </xf>
    <xf numFmtId="1" fontId="3" fillId="13" borderId="36" xfId="1" applyNumberFormat="1" applyBorder="1" applyAlignment="1">
      <alignment horizontal="center"/>
    </xf>
    <xf numFmtId="165" fontId="4" fillId="13" borderId="36" xfId="1" applyNumberFormat="1" applyFont="1" applyBorder="1" applyAlignment="1">
      <alignment horizontal="center"/>
    </xf>
    <xf numFmtId="164" fontId="1" fillId="7" borderId="6" xfId="0" applyNumberFormat="1" applyFont="1" applyFill="1" applyBorder="1" applyAlignment="1">
      <alignment horizontal="center" vertical="center"/>
    </xf>
    <xf numFmtId="164" fontId="1" fillId="7" borderId="36" xfId="0" applyNumberFormat="1" applyFont="1" applyFill="1" applyBorder="1" applyAlignment="1">
      <alignment horizontal="center" vertical="center"/>
    </xf>
    <xf numFmtId="164" fontId="1" fillId="7" borderId="37" xfId="0" applyNumberFormat="1" applyFont="1" applyFill="1" applyBorder="1" applyAlignment="1">
      <alignment horizontal="center" vertic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3" fillId="14" borderId="6" xfId="2" applyNumberFormat="1" applyBorder="1" applyAlignment="1">
      <alignment horizontal="center"/>
    </xf>
    <xf numFmtId="164" fontId="3" fillId="14" borderId="36" xfId="2" applyNumberFormat="1" applyBorder="1" applyAlignment="1">
      <alignment horizontal="center"/>
    </xf>
    <xf numFmtId="164" fontId="3" fillId="14" borderId="37" xfId="2" applyNumberFormat="1" applyBorder="1" applyAlignment="1">
      <alignment horizontal="center"/>
    </xf>
    <xf numFmtId="164" fontId="3" fillId="15" borderId="5" xfId="3" applyNumberFormat="1" applyBorder="1" applyAlignment="1">
      <alignment horizontal="center" vertical="center"/>
    </xf>
    <xf numFmtId="164" fontId="3" fillId="15" borderId="36" xfId="3" applyNumberFormat="1" applyBorder="1" applyAlignment="1">
      <alignment horizontal="center" vertical="center"/>
    </xf>
    <xf numFmtId="164" fontId="3" fillId="15" borderId="6" xfId="3" applyNumberFormat="1" applyBorder="1" applyAlignment="1">
      <alignment horizontal="center" vertical="center"/>
    </xf>
    <xf numFmtId="164" fontId="3" fillId="15" borderId="25" xfId="3" applyNumberFormat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36" xfId="0" applyNumberFormat="1" applyFont="1" applyFill="1" applyBorder="1" applyAlignment="1">
      <alignment horizontal="center" vertical="center"/>
    </xf>
    <xf numFmtId="164" fontId="3" fillId="15" borderId="6" xfId="3" applyNumberFormat="1" applyBorder="1" applyAlignment="1">
      <alignment horizontal="center"/>
    </xf>
    <xf numFmtId="164" fontId="3" fillId="15" borderId="36" xfId="3" applyNumberFormat="1" applyBorder="1" applyAlignment="1">
      <alignment horizontal="center"/>
    </xf>
    <xf numFmtId="164" fontId="3" fillId="15" borderId="37" xfId="3" applyNumberFormat="1" applyBorder="1" applyAlignment="1">
      <alignment horizontal="center"/>
    </xf>
    <xf numFmtId="0" fontId="3" fillId="13" borderId="30" xfId="1" applyBorder="1" applyAlignment="1">
      <alignment horizontal="center" vertical="center"/>
    </xf>
    <xf numFmtId="164" fontId="3" fillId="13" borderId="0" xfId="1" applyNumberFormat="1" applyAlignment="1">
      <alignment horizontal="center"/>
    </xf>
    <xf numFmtId="164" fontId="3" fillId="13" borderId="30" xfId="1" applyNumberFormat="1" applyBorder="1" applyAlignment="1">
      <alignment horizontal="center"/>
    </xf>
    <xf numFmtId="0" fontId="3" fillId="13" borderId="0" xfId="1" applyBorder="1" applyAlignment="1">
      <alignment horizontal="center" vertical="center"/>
    </xf>
    <xf numFmtId="164" fontId="3" fillId="13" borderId="30" xfId="1" applyNumberFormat="1" applyBorder="1" applyAlignment="1">
      <alignment horizontal="center" vertical="center"/>
    </xf>
    <xf numFmtId="164" fontId="3" fillId="13" borderId="0" xfId="1" applyNumberFormat="1" applyBorder="1" applyAlignment="1">
      <alignment horizontal="center" vertical="center"/>
    </xf>
    <xf numFmtId="0" fontId="3" fillId="13" borderId="33" xfId="1" applyBorder="1" applyAlignment="1">
      <alignment horizontal="center" vertical="center"/>
    </xf>
    <xf numFmtId="0" fontId="3" fillId="14" borderId="19" xfId="2" applyBorder="1" applyAlignment="1">
      <alignment horizontal="center"/>
    </xf>
    <xf numFmtId="0" fontId="3" fillId="14" borderId="30" xfId="2" applyBorder="1" applyAlignment="1">
      <alignment horizontal="center"/>
    </xf>
    <xf numFmtId="164" fontId="3" fillId="14" borderId="2" xfId="2" applyNumberFormat="1" applyBorder="1" applyAlignment="1">
      <alignment horizontal="center" vertical="center"/>
    </xf>
    <xf numFmtId="0" fontId="3" fillId="14" borderId="29" xfId="2" applyBorder="1" applyAlignment="1">
      <alignment horizontal="center" vertical="center"/>
    </xf>
    <xf numFmtId="164" fontId="3" fillId="17" borderId="2" xfId="5" applyNumberFormat="1" applyBorder="1" applyAlignment="1">
      <alignment horizontal="center" vertical="center"/>
    </xf>
    <xf numFmtId="0" fontId="3" fillId="14" borderId="31" xfId="2" applyBorder="1" applyAlignment="1">
      <alignment horizontal="center" vertical="center"/>
    </xf>
    <xf numFmtId="0" fontId="3" fillId="15" borderId="12" xfId="3" applyBorder="1" applyAlignment="1">
      <alignment horizontal="center" vertical="center"/>
    </xf>
    <xf numFmtId="164" fontId="3" fillId="15" borderId="31" xfId="3" applyNumberFormat="1" applyBorder="1" applyAlignment="1">
      <alignment horizontal="center" vertical="center"/>
    </xf>
    <xf numFmtId="164" fontId="3" fillId="14" borderId="0" xfId="2" applyNumberFormat="1" applyBorder="1" applyAlignment="1">
      <alignment horizontal="center" vertical="center"/>
    </xf>
    <xf numFmtId="0" fontId="3" fillId="14" borderId="30" xfId="2" applyBorder="1" applyAlignment="1">
      <alignment horizontal="center" vertical="center"/>
    </xf>
    <xf numFmtId="164" fontId="3" fillId="17" borderId="0" xfId="5" applyNumberFormat="1" applyBorder="1" applyAlignment="1">
      <alignment horizontal="center" vertical="center"/>
    </xf>
    <xf numFmtId="0" fontId="3" fillId="14" borderId="33" xfId="2" applyBorder="1" applyAlignment="1">
      <alignment horizontal="center" vertical="center"/>
    </xf>
    <xf numFmtId="164" fontId="3" fillId="15" borderId="33" xfId="3" applyNumberFormat="1" applyBorder="1" applyAlignment="1">
      <alignment horizontal="center" vertical="center"/>
    </xf>
    <xf numFmtId="0" fontId="3" fillId="13" borderId="15" xfId="1" applyBorder="1" applyAlignment="1">
      <alignment horizontal="center"/>
    </xf>
    <xf numFmtId="164" fontId="3" fillId="13" borderId="34" xfId="1" applyNumberFormat="1" applyBorder="1" applyAlignment="1">
      <alignment horizontal="center" vertical="center"/>
    </xf>
    <xf numFmtId="164" fontId="3" fillId="13" borderId="16" xfId="1" applyNumberFormat="1" applyBorder="1" applyAlignment="1">
      <alignment horizontal="center"/>
    </xf>
    <xf numFmtId="164" fontId="3" fillId="13" borderId="34" xfId="1" applyNumberFormat="1" applyBorder="1" applyAlignment="1">
      <alignment horizontal="center"/>
    </xf>
    <xf numFmtId="164" fontId="3" fillId="13" borderId="15" xfId="1" applyNumberFormat="1" applyBorder="1" applyAlignment="1">
      <alignment horizontal="center"/>
    </xf>
    <xf numFmtId="0" fontId="3" fillId="13" borderId="15" xfId="1" applyBorder="1" applyAlignment="1">
      <alignment horizontal="center" vertical="center"/>
    </xf>
    <xf numFmtId="164" fontId="3" fillId="13" borderId="15" xfId="1" applyNumberFormat="1" applyBorder="1" applyAlignment="1">
      <alignment horizontal="center" vertical="center"/>
    </xf>
    <xf numFmtId="0" fontId="3" fillId="13" borderId="35" xfId="1" applyBorder="1" applyAlignment="1">
      <alignment horizontal="center" vertical="center"/>
    </xf>
    <xf numFmtId="0" fontId="3" fillId="14" borderId="20" xfId="2" applyBorder="1" applyAlignment="1">
      <alignment horizontal="center"/>
    </xf>
    <xf numFmtId="0" fontId="3" fillId="14" borderId="34" xfId="2" applyBorder="1" applyAlignment="1">
      <alignment horizontal="center"/>
    </xf>
    <xf numFmtId="164" fontId="3" fillId="14" borderId="15" xfId="2" applyNumberFormat="1" applyBorder="1" applyAlignment="1">
      <alignment horizontal="center" vertical="center"/>
    </xf>
    <xf numFmtId="0" fontId="3" fillId="14" borderId="34" xfId="2" applyBorder="1" applyAlignment="1">
      <alignment horizontal="center" vertical="center"/>
    </xf>
    <xf numFmtId="164" fontId="3" fillId="17" borderId="15" xfId="5" applyNumberFormat="1" applyBorder="1" applyAlignment="1">
      <alignment horizontal="center" vertical="center"/>
    </xf>
    <xf numFmtId="0" fontId="3" fillId="14" borderId="35" xfId="2" applyBorder="1" applyAlignment="1">
      <alignment horizontal="center" vertical="center"/>
    </xf>
    <xf numFmtId="0" fontId="3" fillId="15" borderId="16" xfId="3" applyBorder="1" applyAlignment="1">
      <alignment horizontal="center" vertical="center"/>
    </xf>
    <xf numFmtId="164" fontId="3" fillId="15" borderId="35" xfId="3" applyNumberFormat="1" applyBorder="1" applyAlignment="1">
      <alignment horizontal="center" vertical="center"/>
    </xf>
    <xf numFmtId="164" fontId="3" fillId="17" borderId="22" xfId="5" applyNumberFormat="1" applyBorder="1" applyAlignment="1">
      <alignment horizontal="center" vertical="center"/>
    </xf>
    <xf numFmtId="0" fontId="3" fillId="13" borderId="36" xfId="1" applyBorder="1" applyAlignment="1">
      <alignment horizontal="center" vertical="center"/>
    </xf>
    <xf numFmtId="0" fontId="3" fillId="13" borderId="13" xfId="1" applyBorder="1" applyAlignment="1">
      <alignment horizontal="center"/>
    </xf>
    <xf numFmtId="164" fontId="3" fillId="13" borderId="6" xfId="1" applyNumberFormat="1" applyBorder="1" applyAlignment="1">
      <alignment horizontal="center"/>
    </xf>
    <xf numFmtId="0" fontId="3" fillId="13" borderId="36" xfId="1" applyBorder="1" applyAlignment="1">
      <alignment horizontal="center"/>
    </xf>
    <xf numFmtId="0" fontId="3" fillId="13" borderId="6" xfId="1" applyBorder="1" applyAlignment="1">
      <alignment horizontal="center" vertical="center"/>
    </xf>
    <xf numFmtId="164" fontId="3" fillId="13" borderId="36" xfId="1" applyNumberFormat="1" applyBorder="1" applyAlignment="1">
      <alignment horizontal="center" vertical="center"/>
    </xf>
    <xf numFmtId="164" fontId="3" fillId="13" borderId="6" xfId="1" applyNumberFormat="1" applyBorder="1" applyAlignment="1">
      <alignment horizontal="center" vertical="center"/>
    </xf>
    <xf numFmtId="0" fontId="3" fillId="13" borderId="37" xfId="1" applyBorder="1" applyAlignment="1">
      <alignment horizontal="center" vertical="center"/>
    </xf>
    <xf numFmtId="0" fontId="3" fillId="14" borderId="21" xfId="2" applyBorder="1" applyAlignment="1">
      <alignment horizontal="center"/>
    </xf>
    <xf numFmtId="0" fontId="3" fillId="14" borderId="36" xfId="2" applyBorder="1" applyAlignment="1">
      <alignment horizontal="center"/>
    </xf>
    <xf numFmtId="164" fontId="3" fillId="14" borderId="6" xfId="2" applyNumberFormat="1" applyBorder="1" applyAlignment="1">
      <alignment horizontal="center" vertical="center"/>
    </xf>
    <xf numFmtId="0" fontId="3" fillId="14" borderId="36" xfId="2" applyBorder="1" applyAlignment="1">
      <alignment horizontal="center" vertical="center"/>
    </xf>
    <xf numFmtId="0" fontId="3" fillId="14" borderId="6" xfId="2" applyBorder="1" applyAlignment="1">
      <alignment horizontal="center" vertical="center"/>
    </xf>
    <xf numFmtId="0" fontId="3" fillId="14" borderId="37" xfId="2" applyBorder="1" applyAlignment="1">
      <alignment horizontal="center" vertical="center"/>
    </xf>
    <xf numFmtId="0" fontId="3" fillId="15" borderId="13" xfId="3" applyBorder="1" applyAlignment="1">
      <alignment horizontal="center" vertical="center"/>
    </xf>
    <xf numFmtId="164" fontId="3" fillId="15" borderId="37" xfId="3" applyNumberFormat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164" fontId="1" fillId="8" borderId="24" xfId="0" applyNumberFormat="1" applyFont="1" applyFill="1" applyBorder="1" applyAlignment="1">
      <alignment horizontal="center" vertical="center"/>
    </xf>
    <xf numFmtId="164" fontId="1" fillId="8" borderId="25" xfId="0" applyNumberFormat="1" applyFont="1" applyFill="1" applyBorder="1" applyAlignment="1">
      <alignment horizontal="center" vertical="center"/>
    </xf>
    <xf numFmtId="166" fontId="3" fillId="14" borderId="30" xfId="2" applyNumberFormat="1" applyBorder="1" applyAlignment="1">
      <alignment horizontal="center"/>
    </xf>
    <xf numFmtId="166" fontId="3" fillId="14" borderId="0" xfId="2" applyNumberFormat="1" applyBorder="1" applyAlignment="1">
      <alignment horizontal="center"/>
    </xf>
    <xf numFmtId="166" fontId="3" fillId="14" borderId="33" xfId="2" applyNumberFormat="1" applyBorder="1" applyAlignment="1">
      <alignment horizontal="center"/>
    </xf>
    <xf numFmtId="2" fontId="3" fillId="13" borderId="0" xfId="1" applyNumberFormat="1" applyAlignment="1">
      <alignment horizontal="center"/>
    </xf>
    <xf numFmtId="0" fontId="3" fillId="14" borderId="32" xfId="2" applyBorder="1" applyAlignment="1">
      <alignment horizontal="center"/>
    </xf>
    <xf numFmtId="0" fontId="3" fillId="14" borderId="2" xfId="2" applyBorder="1" applyAlignment="1">
      <alignment horizontal="center" vertical="center"/>
    </xf>
    <xf numFmtId="0" fontId="3" fillId="14" borderId="0" xfId="2" applyBorder="1" applyAlignment="1">
      <alignment horizontal="center" vertical="center"/>
    </xf>
    <xf numFmtId="164" fontId="3" fillId="14" borderId="30" xfId="2" applyNumberFormat="1" applyBorder="1" applyAlignment="1">
      <alignment horizontal="center" vertical="center"/>
    </xf>
    <xf numFmtId="164" fontId="3" fillId="14" borderId="33" xfId="2" applyNumberFormat="1" applyBorder="1" applyAlignment="1">
      <alignment horizontal="center" vertical="center"/>
    </xf>
    <xf numFmtId="2" fontId="3" fillId="13" borderId="15" xfId="1" applyNumberFormat="1" applyBorder="1" applyAlignment="1">
      <alignment horizontal="center"/>
    </xf>
    <xf numFmtId="164" fontId="3" fillId="14" borderId="34" xfId="2" applyNumberFormat="1" applyBorder="1" applyAlignment="1">
      <alignment horizontal="center" vertical="center"/>
    </xf>
    <xf numFmtId="164" fontId="3" fillId="14" borderId="35" xfId="2" applyNumberFormat="1" applyBorder="1" applyAlignment="1">
      <alignment horizontal="center" vertical="center"/>
    </xf>
    <xf numFmtId="0" fontId="3" fillId="14" borderId="38" xfId="2" applyBorder="1" applyAlignment="1">
      <alignment horizontal="center"/>
    </xf>
    <xf numFmtId="164" fontId="3" fillId="14" borderId="22" xfId="2" applyNumberFormat="1" applyBorder="1" applyAlignment="1">
      <alignment horizontal="center" vertical="center"/>
    </xf>
    <xf numFmtId="164" fontId="3" fillId="13" borderId="13" xfId="1" applyNumberFormat="1" applyBorder="1" applyAlignment="1">
      <alignment horizontal="center"/>
    </xf>
    <xf numFmtId="164" fontId="3" fillId="13" borderId="36" xfId="1" applyNumberFormat="1" applyBorder="1" applyAlignment="1">
      <alignment horizontal="center"/>
    </xf>
    <xf numFmtId="2" fontId="3" fillId="13" borderId="6" xfId="1" applyNumberFormat="1" applyBorder="1" applyAlignment="1">
      <alignment horizontal="center"/>
    </xf>
    <xf numFmtId="3" fontId="3" fillId="13" borderId="0" xfId="1" applyNumberFormat="1" applyBorder="1" applyAlignment="1">
      <alignment horizontal="center"/>
    </xf>
    <xf numFmtId="3" fontId="3" fillId="13" borderId="15" xfId="1" applyNumberFormat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 vertical="center"/>
    </xf>
    <xf numFmtId="0" fontId="3" fillId="13" borderId="6" xfId="1" applyBorder="1" applyAlignment="1">
      <alignment horizontal="center"/>
    </xf>
    <xf numFmtId="3" fontId="6" fillId="13" borderId="30" xfId="1" applyNumberFormat="1" applyFont="1" applyBorder="1" applyAlignment="1">
      <alignment horizontal="center"/>
    </xf>
    <xf numFmtId="3" fontId="6" fillId="13" borderId="36" xfId="1" applyNumberFormat="1" applyFont="1" applyBorder="1" applyAlignment="1">
      <alignment horizontal="center"/>
    </xf>
  </cellXfs>
  <cellStyles count="6">
    <cellStyle name="20% - Accent1" xfId="1" builtinId="30"/>
    <cellStyle name="20% - Accent2" xfId="2" builtinId="34"/>
    <cellStyle name="20% - Accent4" xfId="3" builtinId="42"/>
    <cellStyle name="40% - Accent4" xfId="5" builtinId="43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H1" dT="2020-04-23T23:06:00.06" personId="{E74F9EB7-E925-473A-A2A9-D4BB41198AED}" id="{31FC77D9-8468-4BE0-818A-8B200179F536}">
    <text>WDI</text>
  </threadedComment>
  <threadedComment ref="I1" dT="2020-04-23T23:06:06.02" personId="{E74F9EB7-E925-473A-A2A9-D4BB41198AED}" id="{D7D95FA6-D9C0-4377-AC95-1CC2E804EDB8}">
    <text>WDI</text>
  </threadedComment>
  <threadedComment ref="J1" dT="2020-04-23T23:06:11.76" personId="{E74F9EB7-E925-473A-A2A9-D4BB41198AED}" id="{91B02C05-40C7-468A-A783-CB9D8C07B6F8}">
    <text>WDI</text>
  </threadedComment>
  <threadedComment ref="K1" dT="2020-04-23T23:06:21.57" personId="{E74F9EB7-E925-473A-A2A9-D4BB41198AED}" id="{093D3064-687B-4B1D-8D3F-8B5DAD719D26}">
    <text>WDI</text>
  </threadedComment>
  <threadedComment ref="M1" dT="2020-06-29T15:55:43.86" personId="{3AB671C1-7DCC-46F7-BBCF-E69DFD011E01}" id="{F796FB06-D76C-41C6-881C-9D2E5FBA9E99}">
    <text>GDP Deflator (Annual %) WDI</text>
  </threadedComment>
  <threadedComment ref="N1" dT="2020-04-24T21:49:13.71" personId="{E74F9EB7-E925-473A-A2A9-D4BB41198AED}" id="{45F997ED-13C4-477A-B1FA-F90EEE0B569A}">
    <text>PWT</text>
  </threadedComment>
  <threadedComment ref="P1" dT="2020-04-23T23:42:47.09" personId="{E74F9EB7-E925-473A-A2A9-D4BB41198AED}" id="{A67F52F2-C533-4E87-9618-4FB7B79FB295}">
    <text>WDI</text>
  </threadedComment>
  <threadedComment ref="Q1" dT="2020-04-23T23:08:06.38" personId="{E74F9EB7-E925-473A-A2A9-D4BB41198AED}" id="{BD91DF19-BE26-45AF-8415-2C9821256D16}">
    <text>WDI</text>
  </threadedComment>
  <threadedComment ref="R1" dT="2020-04-23T23:06:31.26" personId="{E74F9EB7-E925-473A-A2A9-D4BB41198AED}" id="{A17E4129-C307-47E1-A5D3-5B86599E345A}">
    <text>WDI</text>
  </threadedComment>
  <threadedComment ref="T1" dT="2020-04-23T23:05:24.84" personId="{E74F9EB7-E925-473A-A2A9-D4BB41198AED}" id="{AE626AAA-3DFA-4AF7-BCAF-BB3088897F13}">
    <text>CEPAL</text>
  </threadedComment>
  <threadedComment ref="V1" dT="2020-04-23T23:06:39.08" personId="{E74F9EB7-E925-473A-A2A9-D4BB41198AED}" id="{043DAE05-C1F7-4059-9FFD-024C38E5828E}">
    <text>Heritage's EFW</text>
  </threadedComment>
  <threadedComment ref="AD1" dT="2020-04-23T23:06:47.76" personId="{E74F9EB7-E925-473A-A2A9-D4BB41198AED}" id="{19F10BD3-61CD-4B17-A7F3-163F83985657}">
    <text>V-Dem</text>
  </threadedComment>
  <threadedComment ref="AE1" dT="2020-04-23T23:06:54.35" personId="{E74F9EB7-E925-473A-A2A9-D4BB41198AED}" id="{903EE2F0-4A62-4C99-9820-655148C9D463}">
    <text>V-Dem</text>
  </threadedComment>
  <threadedComment ref="AF1" dT="2020-04-23T23:07:00.22" personId="{E74F9EB7-E925-473A-A2A9-D4BB41198AED}" id="{4B392853-FB9D-49E2-A543-A081C1F20F9D}">
    <text>V-Dem</text>
  </threadedComment>
  <threadedComment ref="AG1" dT="2020-04-23T23:07:06.68" personId="{E74F9EB7-E925-473A-A2A9-D4BB41198AED}" id="{A423D5D2-D5EE-4B02-B6E6-E26FCED386A8}">
    <text>V-Dem</text>
  </threadedComment>
  <threadedComment ref="AH1" dT="2020-04-23T23:07:17.19" personId="{E74F9EB7-E925-473A-A2A9-D4BB41198AED}" id="{A977CD55-895D-450E-840E-9040444BCB83}">
    <text>V-Dem</text>
  </threadedComment>
  <threadedComment ref="AI1" dT="2020-04-29T02:28:40.44" personId="{E74F9EB7-E925-473A-A2A9-D4BB41198AED}" id="{376CC873-7E4E-4E1C-8316-C43D736EF6E0}">
    <text>V-Dem</text>
  </threadedComment>
  <threadedComment ref="AJ1" dT="2020-04-23T23:07:21.45" personId="{E74F9EB7-E925-473A-A2A9-D4BB41198AED}" id="{45BFD6AA-5A8B-4B60-8087-24E5AAB9CE15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5C15E740-24C1-4DCF-B29C-5A125FF29927}">
    <text>Maddison Project</text>
  </threadedComment>
  <threadedComment ref="F1" dT="2020-04-23T23:05:52.22" personId="{E74F9EB7-E925-473A-A2A9-D4BB41198AED}" id="{2B125420-3242-4867-A9F9-F97FF8FB168F}">
    <text>WDI</text>
  </threadedComment>
  <threadedComment ref="G1" dT="2020-06-26T15:18:42.19" personId="{3AB671C1-7DCC-46F7-BBCF-E69DFD011E01}" id="{3AAF4871-A32C-49CD-B70E-3E0404B073E8}">
    <text>Constant 2017 International $ - WDI</text>
  </threadedComment>
  <threadedComment ref="H1" dT="2020-06-26T19:57:28.31" personId="{3AB671C1-7DCC-46F7-BBCF-E69DFD011E01}" id="{098B54B3-1944-4D5F-ABDF-CEA63D3C7E49}">
    <text>Current international $ - WDI</text>
  </threadedComment>
  <threadedComment ref="K1" dT="2020-04-23T23:06:00.06" personId="{E74F9EB7-E925-473A-A2A9-D4BB41198AED}" id="{6F5B7047-DAAF-4409-9706-7C9567548F0D}">
    <text>WDI</text>
  </threadedComment>
  <threadedComment ref="L1" dT="2020-04-23T23:06:06.02" personId="{E74F9EB7-E925-473A-A2A9-D4BB41198AED}" id="{AD376F21-B504-41F6-9465-8C61D5D3AD13}">
    <text>WDI</text>
  </threadedComment>
  <threadedComment ref="M1" dT="2020-04-23T23:06:11.76" personId="{E74F9EB7-E925-473A-A2A9-D4BB41198AED}" id="{6C1C2AEF-02DB-49EF-A4EC-7546CD10D9E2}">
    <text>WDI</text>
  </threadedComment>
  <threadedComment ref="N1" dT="2020-04-23T23:06:21.57" personId="{E74F9EB7-E925-473A-A2A9-D4BB41198AED}" id="{CBDBD86E-F3D3-4D03-8C2D-84A433E1C0DD}">
    <text>WDI</text>
  </threadedComment>
  <threadedComment ref="P1" dT="2020-06-29T15:55:43.86" personId="{3AB671C1-7DCC-46F7-BBCF-E69DFD011E01}" id="{EDA7C888-C9EE-4E7B-BBD6-29E6E4C92C56}">
    <text>GDP Deflator (Annual %) WDI</text>
  </threadedComment>
  <threadedComment ref="Q1" dT="2020-04-24T21:49:13.71" personId="{E74F9EB7-E925-473A-A2A9-D4BB41198AED}" id="{F8824085-7D28-485E-975B-A3F8DDE83F36}">
    <text>PWT</text>
  </threadedComment>
  <threadedComment ref="S1" dT="2020-04-23T23:42:47.09" personId="{E74F9EB7-E925-473A-A2A9-D4BB41198AED}" id="{3B67EA32-A7F3-4BD4-B862-9344C1453550}">
    <text>WDI</text>
  </threadedComment>
  <threadedComment ref="T1" dT="2020-04-23T23:08:06.38" personId="{E74F9EB7-E925-473A-A2A9-D4BB41198AED}" id="{629EA3BD-ED44-4CA8-9CBE-DF46A0DF66A1}">
    <text>WDI</text>
  </threadedComment>
  <threadedComment ref="U1" dT="2020-04-23T23:06:31.26" personId="{E74F9EB7-E925-473A-A2A9-D4BB41198AED}" id="{65C5271F-2FD3-4D68-BE8F-D5C412815B93}">
    <text>WDI</text>
  </threadedComment>
  <threadedComment ref="W1" dT="2020-04-23T23:05:24.84" personId="{E74F9EB7-E925-473A-A2A9-D4BB41198AED}" id="{9DFBADD6-9B08-4F58-AA83-61471A46685D}">
    <text>CEPAL</text>
  </threadedComment>
  <threadedComment ref="Y1" dT="2020-04-23T23:06:39.08" personId="{E74F9EB7-E925-473A-A2A9-D4BB41198AED}" id="{1E5EEDC8-C3D2-4B8B-B6DC-D57D60666088}">
    <text>Heritage's EFW</text>
  </threadedComment>
  <threadedComment ref="AG1" dT="2020-04-23T23:06:47.76" personId="{E74F9EB7-E925-473A-A2A9-D4BB41198AED}" id="{0E7AA387-9E38-460C-8F44-21618DC8FCA3}">
    <text>V-Dem</text>
  </threadedComment>
  <threadedComment ref="AH1" dT="2020-04-23T23:06:54.35" personId="{E74F9EB7-E925-473A-A2A9-D4BB41198AED}" id="{BFE5328C-18EA-47B9-98CA-551DB06B858B}">
    <text>V-Dem</text>
  </threadedComment>
  <threadedComment ref="AI1" dT="2020-04-23T23:07:00.22" personId="{E74F9EB7-E925-473A-A2A9-D4BB41198AED}" id="{86A6208C-83C7-4D63-9EE5-F5D237C9A07C}">
    <text>V-Dem</text>
  </threadedComment>
  <threadedComment ref="AJ1" dT="2020-04-23T23:07:06.68" personId="{E74F9EB7-E925-473A-A2A9-D4BB41198AED}" id="{581A0ED4-98CC-4002-8CBF-D06ECFB79B01}">
    <text>V-Dem</text>
  </threadedComment>
  <threadedComment ref="AK1" dT="2020-04-23T23:07:17.19" personId="{E74F9EB7-E925-473A-A2A9-D4BB41198AED}" id="{3338E6A7-960C-4CC3-8174-60CC221A4C28}">
    <text>V-Dem</text>
  </threadedComment>
  <threadedComment ref="AL1" dT="2020-04-29T02:28:40.44" personId="{E74F9EB7-E925-473A-A2A9-D4BB41198AED}" id="{3B0FE32A-FF67-4195-B5FF-DABBEB7A3A54}">
    <text>V-Dem</text>
  </threadedComment>
  <threadedComment ref="AM1" dT="2020-04-23T23:07:21.45" personId="{E74F9EB7-E925-473A-A2A9-D4BB41198AED}" id="{84A3F870-7A85-4103-84A2-D41E896BDF8D}">
    <text>V-Dem</text>
  </threadedComment>
  <threadedComment ref="W119" dT="2020-06-29T17:53:36.28" personId="{3AB671C1-7DCC-46F7-BBCF-E69DFD011E01}" id="{5F48E0F0-33C0-400C-BDF9-F2CE0EE0BD76}">
    <text>Taken from OECD - Does not specifiy National/Urban/Rural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J46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S1" sqref="S1"/>
    </sheetView>
  </sheetViews>
  <sheetFormatPr defaultRowHeight="14.25" x14ac:dyDescent="0.45"/>
  <sheetData>
    <row r="1" spans="1:36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8" t="s">
        <v>46</v>
      </c>
      <c r="G1" s="18" t="s">
        <v>48</v>
      </c>
      <c r="H1" s="20" t="s">
        <v>7</v>
      </c>
      <c r="I1" s="21" t="s">
        <v>8</v>
      </c>
      <c r="J1" s="20" t="s">
        <v>9</v>
      </c>
      <c r="K1" s="21" t="s">
        <v>10</v>
      </c>
      <c r="L1" s="20" t="s">
        <v>11</v>
      </c>
      <c r="M1" s="21" t="s">
        <v>49</v>
      </c>
      <c r="N1" s="20" t="s">
        <v>12</v>
      </c>
      <c r="O1" s="22" t="s">
        <v>13</v>
      </c>
      <c r="P1" s="23" t="s">
        <v>14</v>
      </c>
      <c r="Q1" s="24" t="s">
        <v>15</v>
      </c>
      <c r="R1" s="25" t="s">
        <v>16</v>
      </c>
      <c r="S1" s="24" t="s">
        <v>50</v>
      </c>
      <c r="T1" s="25" t="s">
        <v>51</v>
      </c>
      <c r="U1" s="26" t="s">
        <v>52</v>
      </c>
      <c r="V1" s="27" t="s">
        <v>17</v>
      </c>
      <c r="W1" s="28" t="s">
        <v>18</v>
      </c>
      <c r="X1" s="29" t="s">
        <v>19</v>
      </c>
      <c r="Y1" s="28" t="s">
        <v>20</v>
      </c>
      <c r="Z1" s="29" t="s">
        <v>21</v>
      </c>
      <c r="AA1" s="28" t="s">
        <v>22</v>
      </c>
      <c r="AB1" s="30" t="s">
        <v>23</v>
      </c>
      <c r="AC1" s="31" t="s">
        <v>24</v>
      </c>
      <c r="AD1" s="32" t="s">
        <v>25</v>
      </c>
      <c r="AE1" s="31" t="s">
        <v>26</v>
      </c>
      <c r="AF1" s="32" t="s">
        <v>27</v>
      </c>
      <c r="AG1" s="33" t="s">
        <v>28</v>
      </c>
      <c r="AH1" s="34" t="s">
        <v>29</v>
      </c>
      <c r="AI1" s="33" t="s">
        <v>30</v>
      </c>
      <c r="AJ1" s="35" t="s">
        <v>31</v>
      </c>
    </row>
    <row r="2" spans="1:36" x14ac:dyDescent="0.45">
      <c r="A2" s="5">
        <v>1</v>
      </c>
      <c r="B2" s="36">
        <v>1</v>
      </c>
      <c r="C2" s="6" t="s">
        <v>32</v>
      </c>
      <c r="D2" s="7">
        <v>1980</v>
      </c>
      <c r="E2" s="37">
        <v>14431</v>
      </c>
      <c r="F2" s="39"/>
      <c r="G2" s="41">
        <v>354304.875</v>
      </c>
      <c r="H2" s="43">
        <v>41.21966566642952</v>
      </c>
      <c r="I2" s="44">
        <v>29.476096989512456</v>
      </c>
      <c r="J2" s="43">
        <v>11.545672460461541</v>
      </c>
      <c r="K2" s="45">
        <v>6.3812460421197397</v>
      </c>
      <c r="L2" s="43">
        <v>100.764</v>
      </c>
      <c r="M2" s="45">
        <v>95.790424611122631</v>
      </c>
      <c r="N2" s="43">
        <v>2.2500476837158203</v>
      </c>
      <c r="O2" s="46">
        <v>0.17821408808231354</v>
      </c>
      <c r="P2" s="47">
        <v>5.5</v>
      </c>
      <c r="Q2" s="48">
        <v>2</v>
      </c>
      <c r="R2" s="49">
        <v>2.2999999523162802</v>
      </c>
      <c r="S2" s="50"/>
      <c r="T2" s="49"/>
      <c r="U2" s="51"/>
      <c r="V2" s="52"/>
      <c r="W2" s="53"/>
      <c r="X2" s="54"/>
      <c r="Y2" s="53"/>
      <c r="Z2" s="54"/>
      <c r="AA2" s="55"/>
      <c r="AB2" s="56"/>
      <c r="AC2" s="57">
        <v>-9</v>
      </c>
      <c r="AD2" s="58">
        <v>-1.5069999999999999</v>
      </c>
      <c r="AE2" s="59">
        <v>0.25</v>
      </c>
      <c r="AF2" s="60">
        <v>0.41499999999999998</v>
      </c>
      <c r="AG2" s="61">
        <v>0.20200000000000001</v>
      </c>
      <c r="AH2" s="62">
        <v>3.4000000000000002E-2</v>
      </c>
      <c r="AI2" s="61">
        <v>0.70099999999999996</v>
      </c>
      <c r="AJ2" s="63">
        <v>0.75</v>
      </c>
    </row>
    <row r="3" spans="1:36" x14ac:dyDescent="0.45">
      <c r="A3" s="5">
        <v>2</v>
      </c>
      <c r="B3" s="36">
        <f>B2</f>
        <v>1</v>
      </c>
      <c r="C3" s="6" t="s">
        <v>32</v>
      </c>
      <c r="D3" s="7">
        <v>1981</v>
      </c>
      <c r="E3" s="64">
        <v>13441</v>
      </c>
      <c r="F3" s="39"/>
      <c r="G3" s="41">
        <v>335112.34375</v>
      </c>
      <c r="H3" s="43">
        <v>40.338226707325099</v>
      </c>
      <c r="I3" s="45">
        <v>28.765236292122371</v>
      </c>
      <c r="J3" s="43">
        <v>14.292977478947485</v>
      </c>
      <c r="K3" s="45">
        <v>5.3122043461745596</v>
      </c>
      <c r="L3" s="43">
        <v>104.477</v>
      </c>
      <c r="M3" s="45">
        <v>105.27636637455987</v>
      </c>
      <c r="N3" s="43">
        <v>2.2831640243530273</v>
      </c>
      <c r="O3" s="67">
        <v>0.15857824683189392</v>
      </c>
      <c r="P3" s="68"/>
      <c r="Q3" s="48"/>
      <c r="R3" s="69">
        <v>4.5</v>
      </c>
      <c r="S3" s="70"/>
      <c r="T3" s="69"/>
      <c r="U3" s="51"/>
      <c r="V3" s="52"/>
      <c r="W3" s="55"/>
      <c r="X3" s="54"/>
      <c r="Y3" s="55"/>
      <c r="Z3" s="54"/>
      <c r="AA3" s="55"/>
      <c r="AB3" s="56"/>
      <c r="AC3" s="71">
        <v>-8</v>
      </c>
      <c r="AD3" s="72">
        <v>-1.486</v>
      </c>
      <c r="AE3" s="61">
        <v>0.25</v>
      </c>
      <c r="AF3" s="62">
        <v>0.41499999999999998</v>
      </c>
      <c r="AG3" s="61">
        <v>0.20200000000000001</v>
      </c>
      <c r="AH3" s="62">
        <v>3.4000000000000002E-2</v>
      </c>
      <c r="AI3" s="61">
        <v>0.70099999999999996</v>
      </c>
      <c r="AJ3" s="73">
        <v>0.75</v>
      </c>
    </row>
    <row r="4" spans="1:36" x14ac:dyDescent="0.45">
      <c r="A4" s="5">
        <v>3</v>
      </c>
      <c r="B4" s="36">
        <f t="shared" ref="B4:B40" si="0">B3</f>
        <v>1</v>
      </c>
      <c r="C4" s="6" t="s">
        <v>32</v>
      </c>
      <c r="D4" s="7">
        <v>1982</v>
      </c>
      <c r="E4" s="64">
        <v>12865</v>
      </c>
      <c r="F4" s="39"/>
      <c r="G4" s="41">
        <v>324518.625</v>
      </c>
      <c r="H4" s="43">
        <v>41.10284864431987</v>
      </c>
      <c r="I4" s="45">
        <v>31.360256263585395</v>
      </c>
      <c r="J4" s="43">
        <v>15.611486099988555</v>
      </c>
      <c r="K4" s="45">
        <v>3.1832114075659699</v>
      </c>
      <c r="L4" s="43">
        <v>164.779</v>
      </c>
      <c r="M4" s="45">
        <v>194.53529967142396</v>
      </c>
      <c r="N4" s="43">
        <v>2.3167679309844971</v>
      </c>
      <c r="O4" s="67">
        <v>0.1282389909029007</v>
      </c>
      <c r="P4" s="68"/>
      <c r="Q4" s="48"/>
      <c r="R4" s="69">
        <v>4.7300000190734899</v>
      </c>
      <c r="S4" s="70"/>
      <c r="T4" s="69"/>
      <c r="U4" s="51"/>
      <c r="V4" s="52"/>
      <c r="W4" s="55"/>
      <c r="X4" s="54"/>
      <c r="Y4" s="55"/>
      <c r="Z4" s="54"/>
      <c r="AA4" s="55"/>
      <c r="AB4" s="56"/>
      <c r="AC4" s="71">
        <v>-8</v>
      </c>
      <c r="AD4" s="72">
        <v>-1.371</v>
      </c>
      <c r="AE4" s="61">
        <v>0.25800000000000001</v>
      </c>
      <c r="AF4" s="62">
        <v>0.41499999999999998</v>
      </c>
      <c r="AG4" s="61">
        <v>0.20200000000000001</v>
      </c>
      <c r="AH4" s="62">
        <v>4.5999999999999999E-2</v>
      </c>
      <c r="AI4" s="61">
        <v>0.70099999999999996</v>
      </c>
      <c r="AJ4" s="73">
        <v>0.75</v>
      </c>
    </row>
    <row r="5" spans="1:36" x14ac:dyDescent="0.45">
      <c r="A5" s="5">
        <v>4</v>
      </c>
      <c r="B5" s="36">
        <f t="shared" si="0"/>
        <v>1</v>
      </c>
      <c r="C5" s="6" t="s">
        <v>32</v>
      </c>
      <c r="D5" s="7">
        <v>1983</v>
      </c>
      <c r="E5" s="64">
        <v>13179</v>
      </c>
      <c r="F5" s="39"/>
      <c r="G5" s="41">
        <v>337863.96875</v>
      </c>
      <c r="H5" s="43">
        <v>41.556306512010224</v>
      </c>
      <c r="I5" s="45">
        <v>30.669467531281391</v>
      </c>
      <c r="J5" s="43">
        <v>14.987670106859072</v>
      </c>
      <c r="K5" s="45">
        <v>3.4126397515830398</v>
      </c>
      <c r="L5" s="43">
        <v>343.8</v>
      </c>
      <c r="M5" s="45">
        <v>380.15852852050818</v>
      </c>
      <c r="N5" s="43">
        <v>2.3508665561676025</v>
      </c>
      <c r="O5" s="67">
        <v>0.12395065277814865</v>
      </c>
      <c r="P5" s="68"/>
      <c r="Q5" s="48"/>
      <c r="R5" s="69">
        <v>4.1700000762939498</v>
      </c>
      <c r="S5" s="70"/>
      <c r="T5" s="69"/>
      <c r="U5" s="51"/>
      <c r="V5" s="52"/>
      <c r="W5" s="55"/>
      <c r="X5" s="54"/>
      <c r="Y5" s="55"/>
      <c r="Z5" s="54"/>
      <c r="AA5" s="55"/>
      <c r="AB5" s="56"/>
      <c r="AC5" s="71">
        <v>8</v>
      </c>
      <c r="AD5" s="72">
        <v>0.43099999999999999</v>
      </c>
      <c r="AE5" s="61">
        <v>0.34899999999999998</v>
      </c>
      <c r="AF5" s="62">
        <v>0.34799999999999998</v>
      </c>
      <c r="AG5" s="61">
        <v>0.249</v>
      </c>
      <c r="AH5" s="62">
        <v>0.215</v>
      </c>
      <c r="AI5" s="61">
        <v>0.69399999999999995</v>
      </c>
      <c r="AJ5" s="73">
        <v>0.78800000000000003</v>
      </c>
    </row>
    <row r="6" spans="1:36" x14ac:dyDescent="0.45">
      <c r="A6" s="5">
        <v>5</v>
      </c>
      <c r="B6" s="36">
        <f t="shared" si="0"/>
        <v>1</v>
      </c>
      <c r="C6" s="6" t="s">
        <v>32</v>
      </c>
      <c r="D6" s="7">
        <v>1984</v>
      </c>
      <c r="E6" s="64">
        <v>13313</v>
      </c>
      <c r="F6" s="39"/>
      <c r="G6" s="41">
        <v>344639.8125</v>
      </c>
      <c r="H6" s="43">
        <v>39.708187933040008</v>
      </c>
      <c r="I6" s="45">
        <v>29.708440803115359</v>
      </c>
      <c r="J6" s="43">
        <v>12.346381429221665</v>
      </c>
      <c r="K6" s="45">
        <v>4.1763922662860002</v>
      </c>
      <c r="L6" s="43">
        <v>626.73400000000004</v>
      </c>
      <c r="M6" s="45">
        <v>611.19630388904261</v>
      </c>
      <c r="N6" s="43">
        <v>2.3854668140411377</v>
      </c>
      <c r="O6" s="67">
        <v>0.11759728193283081</v>
      </c>
      <c r="P6" s="68"/>
      <c r="Q6" s="48"/>
      <c r="R6" s="69">
        <v>3.53999996185303</v>
      </c>
      <c r="S6" s="70"/>
      <c r="T6" s="69"/>
      <c r="U6" s="51"/>
      <c r="V6" s="52"/>
      <c r="W6" s="55"/>
      <c r="X6" s="54"/>
      <c r="Y6" s="55"/>
      <c r="Z6" s="54"/>
      <c r="AA6" s="55"/>
      <c r="AB6" s="56"/>
      <c r="AC6" s="71">
        <v>8</v>
      </c>
      <c r="AD6" s="72">
        <v>1.383</v>
      </c>
      <c r="AE6" s="61">
        <v>0.89300000000000002</v>
      </c>
      <c r="AF6" s="62">
        <v>0.42499999999999999</v>
      </c>
      <c r="AG6" s="61">
        <v>0.77200000000000002</v>
      </c>
      <c r="AH6" s="62">
        <v>0.93799999999999994</v>
      </c>
      <c r="AI6" s="61">
        <v>0.26100000000000001</v>
      </c>
      <c r="AJ6" s="73">
        <v>0.83799999999999997</v>
      </c>
    </row>
    <row r="7" spans="1:36" x14ac:dyDescent="0.45">
      <c r="A7" s="5">
        <v>6</v>
      </c>
      <c r="B7" s="36">
        <f t="shared" si="0"/>
        <v>1</v>
      </c>
      <c r="C7" s="6" t="s">
        <v>32</v>
      </c>
      <c r="D7" s="7">
        <v>1985</v>
      </c>
      <c r="E7" s="64">
        <v>12313</v>
      </c>
      <c r="F7" s="39"/>
      <c r="G7" s="41">
        <v>320666.375</v>
      </c>
      <c r="H7" s="43">
        <v>39.276154571159296</v>
      </c>
      <c r="I7" s="45">
        <v>29.641847313854857</v>
      </c>
      <c r="J7" s="43">
        <v>18.009425070688035</v>
      </c>
      <c r="K7" s="45">
        <v>3.4671585818673401</v>
      </c>
      <c r="L7" s="43">
        <v>672.18200000000002</v>
      </c>
      <c r="M7" s="45">
        <v>607.44749782050587</v>
      </c>
      <c r="N7" s="43">
        <v>2.4205763339996338</v>
      </c>
      <c r="O7" s="67">
        <v>0.11086960136890411</v>
      </c>
      <c r="P7" s="68"/>
      <c r="Q7" s="48"/>
      <c r="R7" s="69">
        <v>5.3000001907348597</v>
      </c>
      <c r="S7" s="70"/>
      <c r="T7" s="69"/>
      <c r="U7" s="51"/>
      <c r="V7" s="52"/>
      <c r="W7" s="55"/>
      <c r="X7" s="54"/>
      <c r="Y7" s="55"/>
      <c r="Z7" s="54"/>
      <c r="AA7" s="55"/>
      <c r="AB7" s="56"/>
      <c r="AC7" s="71">
        <v>8</v>
      </c>
      <c r="AD7" s="72">
        <v>1.3919999999999999</v>
      </c>
      <c r="AE7" s="61">
        <v>0.91900000000000004</v>
      </c>
      <c r="AF7" s="62">
        <v>0.42499999999999999</v>
      </c>
      <c r="AG7" s="61">
        <v>0.77200000000000002</v>
      </c>
      <c r="AH7" s="62">
        <v>0.94</v>
      </c>
      <c r="AI7" s="61">
        <v>0.26300000000000001</v>
      </c>
      <c r="AJ7" s="73">
        <v>0.83799999999999997</v>
      </c>
    </row>
    <row r="8" spans="1:36" x14ac:dyDescent="0.45">
      <c r="A8" s="5">
        <v>7</v>
      </c>
      <c r="B8" s="36">
        <f t="shared" si="0"/>
        <v>1</v>
      </c>
      <c r="C8" s="6" t="s">
        <v>32</v>
      </c>
      <c r="D8" s="7">
        <v>1986</v>
      </c>
      <c r="E8" s="64">
        <v>13077</v>
      </c>
      <c r="F8" s="41"/>
      <c r="G8" s="41">
        <v>343573.5625</v>
      </c>
      <c r="H8" s="43">
        <v>37.380434891477456</v>
      </c>
      <c r="I8" s="45">
        <v>27.419597159483583</v>
      </c>
      <c r="J8" s="43">
        <v>14.486032792139506</v>
      </c>
      <c r="K8" s="45">
        <v>1.32608106772904</v>
      </c>
      <c r="L8" s="43">
        <v>90.09</v>
      </c>
      <c r="M8" s="45">
        <v>77.29223668643229</v>
      </c>
      <c r="N8" s="43">
        <v>2.4418883323669434</v>
      </c>
      <c r="O8" s="67">
        <v>0.11808636784553528</v>
      </c>
      <c r="P8" s="68">
        <v>4.9000000000000004</v>
      </c>
      <c r="Q8" s="48">
        <v>2</v>
      </c>
      <c r="R8" s="69">
        <v>4.4000000953674299</v>
      </c>
      <c r="S8" s="70"/>
      <c r="T8" s="69"/>
      <c r="U8" s="51"/>
      <c r="V8" s="52"/>
      <c r="W8" s="55"/>
      <c r="X8" s="54"/>
      <c r="Y8" s="55"/>
      <c r="Z8" s="54"/>
      <c r="AA8" s="55"/>
      <c r="AB8" s="56"/>
      <c r="AC8" s="71">
        <v>8</v>
      </c>
      <c r="AD8" s="72">
        <v>1.3839999999999999</v>
      </c>
      <c r="AE8" s="61">
        <v>0.92</v>
      </c>
      <c r="AF8" s="62">
        <v>0.42499999999999999</v>
      </c>
      <c r="AG8" s="61">
        <v>0.77200000000000002</v>
      </c>
      <c r="AH8" s="62">
        <v>0.92500000000000004</v>
      </c>
      <c r="AI8" s="61">
        <v>0.27100000000000002</v>
      </c>
      <c r="AJ8" s="73">
        <v>0.83799999999999997</v>
      </c>
    </row>
    <row r="9" spans="1:36" x14ac:dyDescent="0.45">
      <c r="A9" s="5">
        <v>8</v>
      </c>
      <c r="B9" s="36">
        <f t="shared" si="0"/>
        <v>1</v>
      </c>
      <c r="C9" s="6" t="s">
        <v>32</v>
      </c>
      <c r="D9" s="7">
        <v>1987</v>
      </c>
      <c r="E9" s="64">
        <v>13276</v>
      </c>
      <c r="F9" s="41"/>
      <c r="G9" s="41">
        <v>352275.53125</v>
      </c>
      <c r="H9" s="43">
        <v>37.828675269904807</v>
      </c>
      <c r="I9" s="45">
        <v>27.496646280049546</v>
      </c>
      <c r="J9" s="43">
        <v>15.44896988295196</v>
      </c>
      <c r="K9" s="45">
        <v>1.8987627851383899</v>
      </c>
      <c r="L9" s="43">
        <v>131.33500000000001</v>
      </c>
      <c r="M9" s="45">
        <v>127.53991806284537</v>
      </c>
      <c r="N9" s="43">
        <v>2.463388204574585</v>
      </c>
      <c r="O9" s="67">
        <v>0.13479967415332794</v>
      </c>
      <c r="P9" s="68">
        <v>8.3000000000000007</v>
      </c>
      <c r="Q9" s="48">
        <v>1.7</v>
      </c>
      <c r="R9" s="69">
        <v>5.3000001907348597</v>
      </c>
      <c r="S9" s="70"/>
      <c r="T9" s="69"/>
      <c r="U9" s="51"/>
      <c r="V9" s="52"/>
      <c r="W9" s="55"/>
      <c r="X9" s="54"/>
      <c r="Y9" s="55"/>
      <c r="Z9" s="54"/>
      <c r="AA9" s="55"/>
      <c r="AB9" s="56"/>
      <c r="AC9" s="71">
        <v>8</v>
      </c>
      <c r="AD9" s="72">
        <v>1.395</v>
      </c>
      <c r="AE9" s="61">
        <v>0.91700000000000004</v>
      </c>
      <c r="AF9" s="62">
        <v>0.42499999999999999</v>
      </c>
      <c r="AG9" s="61">
        <v>0.77200000000000002</v>
      </c>
      <c r="AH9" s="62">
        <v>0.94299999999999995</v>
      </c>
      <c r="AI9" s="61">
        <v>0.26900000000000002</v>
      </c>
      <c r="AJ9" s="73">
        <v>0.83799999999999997</v>
      </c>
    </row>
    <row r="10" spans="1:36" x14ac:dyDescent="0.45">
      <c r="A10" s="5">
        <v>9</v>
      </c>
      <c r="B10" s="36">
        <f t="shared" si="0"/>
        <v>1</v>
      </c>
      <c r="C10" s="6" t="s">
        <v>32</v>
      </c>
      <c r="D10" s="7">
        <v>1988</v>
      </c>
      <c r="E10" s="64">
        <v>12897</v>
      </c>
      <c r="F10" s="41"/>
      <c r="G10" s="41">
        <v>345396.5</v>
      </c>
      <c r="H10" s="43">
        <v>38.486611082098285</v>
      </c>
      <c r="I10" s="45">
        <v>27.999675856728672</v>
      </c>
      <c r="J10" s="43">
        <v>15.743458608705046</v>
      </c>
      <c r="K10" s="45">
        <v>1.5635036874424799</v>
      </c>
      <c r="L10" s="43">
        <v>342.95400000000001</v>
      </c>
      <c r="M10" s="45">
        <v>381.24634441143417</v>
      </c>
      <c r="N10" s="43">
        <v>2.4850771427154541</v>
      </c>
      <c r="O10" s="67">
        <v>0.13150779902935028</v>
      </c>
      <c r="P10" s="68"/>
      <c r="Q10" s="48"/>
      <c r="R10" s="69">
        <v>6</v>
      </c>
      <c r="S10" s="70"/>
      <c r="T10" s="69"/>
      <c r="U10" s="51"/>
      <c r="V10" s="52"/>
      <c r="W10" s="55"/>
      <c r="X10" s="54"/>
      <c r="Y10" s="55"/>
      <c r="Z10" s="54"/>
      <c r="AA10" s="55"/>
      <c r="AB10" s="56"/>
      <c r="AC10" s="71">
        <v>8</v>
      </c>
      <c r="AD10" s="72">
        <v>1.4</v>
      </c>
      <c r="AE10" s="61">
        <v>0.91700000000000004</v>
      </c>
      <c r="AF10" s="62">
        <v>0.42499999999999999</v>
      </c>
      <c r="AG10" s="61">
        <v>0.77200000000000002</v>
      </c>
      <c r="AH10" s="62">
        <v>0.94299999999999995</v>
      </c>
      <c r="AI10" s="61">
        <v>0.28199999999999997</v>
      </c>
      <c r="AJ10" s="73">
        <v>0.83799999999999997</v>
      </c>
    </row>
    <row r="11" spans="1:36" x14ac:dyDescent="0.45">
      <c r="A11" s="5">
        <v>10</v>
      </c>
      <c r="B11" s="36">
        <f t="shared" si="0"/>
        <v>1</v>
      </c>
      <c r="C11" s="6" t="s">
        <v>32</v>
      </c>
      <c r="D11" s="7">
        <v>1989</v>
      </c>
      <c r="E11" s="64">
        <v>11979</v>
      </c>
      <c r="F11" s="41"/>
      <c r="G11" s="41">
        <v>321182.28125</v>
      </c>
      <c r="H11" s="43">
        <v>42.347813069586074</v>
      </c>
      <c r="I11" s="45">
        <v>30.94937188837369</v>
      </c>
      <c r="J11" s="43">
        <v>19.637797701883773</v>
      </c>
      <c r="K11" s="45">
        <v>3.6691728008341502</v>
      </c>
      <c r="L11" s="43">
        <v>3079.4549999999999</v>
      </c>
      <c r="M11" s="45">
        <v>3046.0911519966248</v>
      </c>
      <c r="N11" s="43">
        <v>2.5069570541381836</v>
      </c>
      <c r="O11" s="67">
        <v>0.11419838666915894</v>
      </c>
      <c r="P11" s="68"/>
      <c r="Q11" s="48"/>
      <c r="R11" s="69">
        <v>7.3000001907348597</v>
      </c>
      <c r="S11" s="70"/>
      <c r="T11" s="69"/>
      <c r="U11" s="51"/>
      <c r="V11" s="52"/>
      <c r="W11" s="55"/>
      <c r="X11" s="54"/>
      <c r="Y11" s="55"/>
      <c r="Z11" s="54"/>
      <c r="AA11" s="55"/>
      <c r="AB11" s="56"/>
      <c r="AC11" s="71">
        <v>7</v>
      </c>
      <c r="AD11" s="72">
        <v>1.405</v>
      </c>
      <c r="AE11" s="61">
        <v>0.92100000000000004</v>
      </c>
      <c r="AF11" s="62">
        <v>0.45100000000000001</v>
      </c>
      <c r="AG11" s="61">
        <v>0.72399999999999998</v>
      </c>
      <c r="AH11" s="62">
        <v>0.93899999999999995</v>
      </c>
      <c r="AI11" s="61">
        <v>0.313</v>
      </c>
      <c r="AJ11" s="73">
        <v>0.83799999999999997</v>
      </c>
    </row>
    <row r="12" spans="1:36" x14ac:dyDescent="0.45">
      <c r="A12" s="5">
        <v>11</v>
      </c>
      <c r="B12" s="36">
        <f t="shared" si="0"/>
        <v>1</v>
      </c>
      <c r="C12" s="6" t="s">
        <v>32</v>
      </c>
      <c r="D12" s="7">
        <v>1990</v>
      </c>
      <c r="E12" s="64">
        <v>11878</v>
      </c>
      <c r="F12" s="41">
        <v>14144.886282777523</v>
      </c>
      <c r="G12" s="41">
        <v>316882.90625</v>
      </c>
      <c r="H12" s="43">
        <v>36.021881347813533</v>
      </c>
      <c r="I12" s="45">
        <v>26.789704552180883</v>
      </c>
      <c r="J12" s="43">
        <v>14.990858999944138</v>
      </c>
      <c r="K12" s="45">
        <v>2.6035379614721399</v>
      </c>
      <c r="L12" s="43">
        <v>2313.9630000000002</v>
      </c>
      <c r="M12" s="45">
        <v>2078.3168180311436</v>
      </c>
      <c r="N12" s="43">
        <v>2.5290296077728271</v>
      </c>
      <c r="O12" s="67">
        <v>9.0498827397823334E-2</v>
      </c>
      <c r="P12" s="68"/>
      <c r="Q12" s="48"/>
      <c r="R12" s="69">
        <v>7.0599999427795401</v>
      </c>
      <c r="S12" s="70"/>
      <c r="T12" s="69">
        <v>0.501</v>
      </c>
      <c r="U12" s="51"/>
      <c r="V12" s="52"/>
      <c r="W12" s="55"/>
      <c r="X12" s="54"/>
      <c r="Y12" s="55"/>
      <c r="Z12" s="54"/>
      <c r="AA12" s="55"/>
      <c r="AB12" s="56"/>
      <c r="AC12" s="71">
        <v>7</v>
      </c>
      <c r="AD12" s="72">
        <v>1.3240000000000001</v>
      </c>
      <c r="AE12" s="61">
        <v>0.92400000000000004</v>
      </c>
      <c r="AF12" s="62">
        <v>0.628</v>
      </c>
      <c r="AG12" s="61">
        <v>0.53</v>
      </c>
      <c r="AH12" s="62">
        <v>0.92600000000000005</v>
      </c>
      <c r="AI12" s="61">
        <v>0.48899999999999999</v>
      </c>
      <c r="AJ12" s="73">
        <v>0.83799999999999997</v>
      </c>
    </row>
    <row r="13" spans="1:36" x14ac:dyDescent="0.45">
      <c r="A13" s="5">
        <v>12</v>
      </c>
      <c r="B13" s="36">
        <f t="shared" si="0"/>
        <v>1</v>
      </c>
      <c r="C13" s="6" t="s">
        <v>32</v>
      </c>
      <c r="D13" s="7">
        <v>1991</v>
      </c>
      <c r="E13" s="64">
        <v>13006</v>
      </c>
      <c r="F13" s="41">
        <v>15221.926415678638</v>
      </c>
      <c r="G13" s="41">
        <v>350143.03125</v>
      </c>
      <c r="H13" s="43">
        <v>32.722528255632227</v>
      </c>
      <c r="I13" s="45">
        <v>24.386449093233505</v>
      </c>
      <c r="J13" s="43">
        <v>13.75305415888915</v>
      </c>
      <c r="K13" s="45">
        <v>1.18674724459978</v>
      </c>
      <c r="L13" s="43">
        <v>171.672</v>
      </c>
      <c r="M13" s="45">
        <v>140.50237866363182</v>
      </c>
      <c r="N13" s="43">
        <v>2.5525679588317871</v>
      </c>
      <c r="O13" s="67">
        <v>0.11434376239776611</v>
      </c>
      <c r="P13" s="68">
        <v>14.2</v>
      </c>
      <c r="Q13" s="48">
        <v>1.7</v>
      </c>
      <c r="R13" s="69">
        <v>5.4400000572204599</v>
      </c>
      <c r="S13" s="70"/>
      <c r="T13" s="69"/>
      <c r="U13" s="51"/>
      <c r="V13" s="52"/>
      <c r="W13" s="55"/>
      <c r="X13" s="54"/>
      <c r="Y13" s="55"/>
      <c r="Z13" s="54"/>
      <c r="AA13" s="55"/>
      <c r="AB13" s="56"/>
      <c r="AC13" s="71">
        <v>7</v>
      </c>
      <c r="AD13" s="72">
        <v>1.3540000000000001</v>
      </c>
      <c r="AE13" s="61">
        <v>0.91800000000000004</v>
      </c>
      <c r="AF13" s="62">
        <v>0.628</v>
      </c>
      <c r="AG13" s="61">
        <v>0.505</v>
      </c>
      <c r="AH13" s="62">
        <v>0.92600000000000005</v>
      </c>
      <c r="AI13" s="61">
        <v>0.504</v>
      </c>
      <c r="AJ13" s="73">
        <v>0.83799999999999997</v>
      </c>
    </row>
    <row r="14" spans="1:36" x14ac:dyDescent="0.45">
      <c r="A14" s="5">
        <v>13</v>
      </c>
      <c r="B14" s="36">
        <f t="shared" si="0"/>
        <v>1</v>
      </c>
      <c r="C14" s="6" t="s">
        <v>32</v>
      </c>
      <c r="D14" s="7">
        <v>1992</v>
      </c>
      <c r="E14" s="64">
        <v>14222</v>
      </c>
      <c r="F14" s="41">
        <v>16209.465076448274</v>
      </c>
      <c r="G14" s="41">
        <v>386223.59375</v>
      </c>
      <c r="H14" s="43">
        <v>30.683954902211408</v>
      </c>
      <c r="I14" s="45">
        <v>21.859131558660273</v>
      </c>
      <c r="J14" s="43">
        <v>14.730980586353045</v>
      </c>
      <c r="K14" s="45">
        <v>1.1678179121696901</v>
      </c>
      <c r="L14" s="43">
        <v>24.9</v>
      </c>
      <c r="M14" s="45">
        <v>16.071993535694546</v>
      </c>
      <c r="N14" s="43">
        <v>2.5709738731384277</v>
      </c>
      <c r="O14" s="67">
        <v>0.14642062783241272</v>
      </c>
      <c r="P14" s="68">
        <v>14.9</v>
      </c>
      <c r="Q14" s="48">
        <v>1.6</v>
      </c>
      <c r="R14" s="69">
        <v>6.3600001335143999</v>
      </c>
      <c r="S14" s="70"/>
      <c r="T14" s="69">
        <v>0.48199999999999998</v>
      </c>
      <c r="U14" s="51"/>
      <c r="V14" s="52"/>
      <c r="W14" s="55"/>
      <c r="X14" s="54"/>
      <c r="Y14" s="55"/>
      <c r="Z14" s="54"/>
      <c r="AA14" s="55"/>
      <c r="AB14" s="56"/>
      <c r="AC14" s="71">
        <v>7</v>
      </c>
      <c r="AD14" s="72">
        <v>1.351</v>
      </c>
      <c r="AE14" s="61">
        <v>0.91100000000000003</v>
      </c>
      <c r="AF14" s="62">
        <v>0.628</v>
      </c>
      <c r="AG14" s="61">
        <v>0.505</v>
      </c>
      <c r="AH14" s="62">
        <v>0.93100000000000005</v>
      </c>
      <c r="AI14" s="61">
        <v>0.52300000000000002</v>
      </c>
      <c r="AJ14" s="73">
        <v>0.83799999999999997</v>
      </c>
    </row>
    <row r="15" spans="1:36" x14ac:dyDescent="0.45">
      <c r="A15" s="5">
        <v>14</v>
      </c>
      <c r="B15" s="36">
        <f t="shared" si="0"/>
        <v>1</v>
      </c>
      <c r="C15" s="6" t="s">
        <v>32</v>
      </c>
      <c r="D15" s="7">
        <v>1993</v>
      </c>
      <c r="E15" s="64">
        <v>14993</v>
      </c>
      <c r="F15" s="41">
        <v>17312.182157662053</v>
      </c>
      <c r="G15" s="41">
        <v>410369.03125</v>
      </c>
      <c r="H15" s="43">
        <v>27.338739645860972</v>
      </c>
      <c r="I15" s="45">
        <v>18.239911532549574</v>
      </c>
      <c r="J15" s="43">
        <v>16.223151447783948</v>
      </c>
      <c r="K15" s="45">
        <v>1.1706485748448301</v>
      </c>
      <c r="L15" s="43">
        <v>18.512</v>
      </c>
      <c r="M15" s="45">
        <v>-3.5610955757657763</v>
      </c>
      <c r="N15" s="43">
        <v>2.5870599746704102</v>
      </c>
      <c r="O15" s="67">
        <v>0.17268277704715729</v>
      </c>
      <c r="P15" s="68">
        <v>15</v>
      </c>
      <c r="Q15" s="48">
        <v>1.5</v>
      </c>
      <c r="R15" s="69">
        <v>10.1000003814697</v>
      </c>
      <c r="S15" s="70"/>
      <c r="T15" s="69"/>
      <c r="U15" s="51"/>
      <c r="V15" s="52"/>
      <c r="W15" s="55"/>
      <c r="X15" s="54"/>
      <c r="Y15" s="55"/>
      <c r="Z15" s="54"/>
      <c r="AA15" s="55"/>
      <c r="AB15" s="56"/>
      <c r="AC15" s="71">
        <v>7</v>
      </c>
      <c r="AD15" s="72">
        <v>1.3620000000000001</v>
      </c>
      <c r="AE15" s="61">
        <v>0.91100000000000003</v>
      </c>
      <c r="AF15" s="62">
        <v>0.628</v>
      </c>
      <c r="AG15" s="61">
        <v>0.505</v>
      </c>
      <c r="AH15" s="62">
        <v>0.93100000000000005</v>
      </c>
      <c r="AI15" s="61">
        <v>0.52400000000000002</v>
      </c>
      <c r="AJ15" s="73">
        <v>0.83799999999999997</v>
      </c>
    </row>
    <row r="16" spans="1:36" x14ac:dyDescent="0.45">
      <c r="A16" s="5">
        <v>15</v>
      </c>
      <c r="B16" s="36">
        <f t="shared" si="0"/>
        <v>1</v>
      </c>
      <c r="C16" s="6" t="s">
        <v>32</v>
      </c>
      <c r="D16" s="7">
        <v>1994</v>
      </c>
      <c r="E16" s="64">
        <v>15748</v>
      </c>
      <c r="F16" s="41">
        <v>18092.177729202831</v>
      </c>
      <c r="G16" s="41">
        <v>434319.15625</v>
      </c>
      <c r="H16" s="43">
        <v>26.754558693287755</v>
      </c>
      <c r="I16" s="45">
        <v>17.819091710689868</v>
      </c>
      <c r="J16" s="43">
        <v>18.134345866998135</v>
      </c>
      <c r="K16" s="45">
        <v>1.05060016141581</v>
      </c>
      <c r="L16" s="43">
        <v>4.1769999999999996</v>
      </c>
      <c r="M16" s="45">
        <v>2.8493397150930235</v>
      </c>
      <c r="N16" s="43">
        <v>2.6032464504241943</v>
      </c>
      <c r="O16" s="67">
        <v>0.19143728911876678</v>
      </c>
      <c r="P16" s="68">
        <v>15.7</v>
      </c>
      <c r="Q16" s="48">
        <v>1.5</v>
      </c>
      <c r="R16" s="69">
        <v>11.7600002288818</v>
      </c>
      <c r="S16" s="70"/>
      <c r="T16" s="69">
        <v>0.51500000000000001</v>
      </c>
      <c r="U16" s="51"/>
      <c r="V16" s="52"/>
      <c r="W16" s="55"/>
      <c r="X16" s="54"/>
      <c r="Y16" s="55"/>
      <c r="Z16" s="54"/>
      <c r="AA16" s="55"/>
      <c r="AB16" s="56"/>
      <c r="AC16" s="71">
        <v>7</v>
      </c>
      <c r="AD16" s="72">
        <v>1.359</v>
      </c>
      <c r="AE16" s="61">
        <v>0.91100000000000003</v>
      </c>
      <c r="AF16" s="62">
        <v>0.628</v>
      </c>
      <c r="AG16" s="61">
        <v>0.51100000000000001</v>
      </c>
      <c r="AH16" s="62">
        <v>0.93200000000000005</v>
      </c>
      <c r="AI16" s="61">
        <v>0.5</v>
      </c>
      <c r="AJ16" s="73">
        <v>0.83799999999999997</v>
      </c>
    </row>
    <row r="17" spans="1:36" x14ac:dyDescent="0.45">
      <c r="A17" s="5">
        <v>16</v>
      </c>
      <c r="B17" s="36">
        <f t="shared" si="0"/>
        <v>1</v>
      </c>
      <c r="C17" s="6" t="s">
        <v>32</v>
      </c>
      <c r="D17" s="7">
        <v>1995</v>
      </c>
      <c r="E17" s="64">
        <v>15192</v>
      </c>
      <c r="F17" s="41">
        <v>17362.672907835655</v>
      </c>
      <c r="G17" s="41">
        <v>421961.65625</v>
      </c>
      <c r="H17" s="43">
        <v>26.30121033554979</v>
      </c>
      <c r="I17" s="45">
        <v>17.246752114807578</v>
      </c>
      <c r="J17" s="43">
        <v>19.771423090375507</v>
      </c>
      <c r="K17" s="45">
        <v>1.27206682901626</v>
      </c>
      <c r="L17" s="43">
        <v>3.3759999999999999</v>
      </c>
      <c r="M17" s="45">
        <v>3.1651233901651921</v>
      </c>
      <c r="N17" s="43">
        <v>2.6195344924926758</v>
      </c>
      <c r="O17" s="67">
        <v>0.17536333203315735</v>
      </c>
      <c r="P17" s="68">
        <v>20.5</v>
      </c>
      <c r="Q17" s="48">
        <v>1.1000000000000001</v>
      </c>
      <c r="R17" s="69">
        <v>18.799999237060501</v>
      </c>
      <c r="S17" s="70"/>
      <c r="T17" s="69"/>
      <c r="U17" s="51"/>
      <c r="V17" s="52">
        <v>68</v>
      </c>
      <c r="W17" s="55">
        <v>70</v>
      </c>
      <c r="X17" s="54">
        <v>85</v>
      </c>
      <c r="Y17" s="55">
        <v>61.1</v>
      </c>
      <c r="Z17" s="54">
        <v>58.4</v>
      </c>
      <c r="AA17" s="55">
        <v>70</v>
      </c>
      <c r="AB17" s="56">
        <v>50</v>
      </c>
      <c r="AC17" s="71">
        <v>7</v>
      </c>
      <c r="AD17" s="72">
        <v>1.4039999999999999</v>
      </c>
      <c r="AE17" s="61">
        <v>0.91100000000000003</v>
      </c>
      <c r="AF17" s="62">
        <v>0.626</v>
      </c>
      <c r="AG17" s="61">
        <v>0.54600000000000004</v>
      </c>
      <c r="AH17" s="62">
        <v>0.93200000000000005</v>
      </c>
      <c r="AI17" s="61">
        <v>0.51300000000000001</v>
      </c>
      <c r="AJ17" s="73">
        <v>0.83799999999999997</v>
      </c>
    </row>
    <row r="18" spans="1:36" x14ac:dyDescent="0.45">
      <c r="A18" s="5">
        <v>17</v>
      </c>
      <c r="B18" s="36">
        <f t="shared" si="0"/>
        <v>1</v>
      </c>
      <c r="C18" s="6" t="s">
        <v>32</v>
      </c>
      <c r="D18" s="7">
        <v>1996</v>
      </c>
      <c r="E18" s="64">
        <v>15929</v>
      </c>
      <c r="F18" s="41">
        <v>18104.857440885888</v>
      </c>
      <c r="G18" s="41">
        <v>445282.09375</v>
      </c>
      <c r="H18" s="43">
        <v>26.592560639868307</v>
      </c>
      <c r="I18" s="45">
        <v>17.535723292047852</v>
      </c>
      <c r="J18" s="43">
        <v>21.506468405721485</v>
      </c>
      <c r="K18" s="45">
        <v>1.6336663091572401</v>
      </c>
      <c r="L18" s="43">
        <v>0.156</v>
      </c>
      <c r="M18" s="45">
        <v>-5.2375496590414627E-2</v>
      </c>
      <c r="N18" s="43">
        <v>2.6270239353179932</v>
      </c>
      <c r="O18" s="67">
        <v>0.18576639890670776</v>
      </c>
      <c r="P18" s="68">
        <v>22.3</v>
      </c>
      <c r="Q18" s="48">
        <v>1</v>
      </c>
      <c r="R18" s="69">
        <v>17.110000610351602</v>
      </c>
      <c r="S18" s="70"/>
      <c r="T18" s="69"/>
      <c r="U18" s="51"/>
      <c r="V18" s="52">
        <v>74.7</v>
      </c>
      <c r="W18" s="55">
        <v>70</v>
      </c>
      <c r="X18" s="54">
        <v>85</v>
      </c>
      <c r="Y18" s="55">
        <v>77.5</v>
      </c>
      <c r="Z18" s="54">
        <v>60</v>
      </c>
      <c r="AA18" s="55">
        <v>70</v>
      </c>
      <c r="AB18" s="56">
        <v>70</v>
      </c>
      <c r="AC18" s="71">
        <v>7</v>
      </c>
      <c r="AD18" s="72">
        <v>1.3939999999999999</v>
      </c>
      <c r="AE18" s="61">
        <v>0.91</v>
      </c>
      <c r="AF18" s="62">
        <v>0.626</v>
      </c>
      <c r="AG18" s="61">
        <v>0.54600000000000004</v>
      </c>
      <c r="AH18" s="62">
        <v>0.93300000000000005</v>
      </c>
      <c r="AI18" s="61">
        <v>0.47899999999999998</v>
      </c>
      <c r="AJ18" s="73">
        <v>0.83799999999999997</v>
      </c>
    </row>
    <row r="19" spans="1:36" x14ac:dyDescent="0.45">
      <c r="A19" s="5">
        <v>18</v>
      </c>
      <c r="B19" s="36">
        <f t="shared" si="0"/>
        <v>1</v>
      </c>
      <c r="C19" s="6" t="s">
        <v>32</v>
      </c>
      <c r="D19" s="7">
        <v>1997</v>
      </c>
      <c r="E19" s="64">
        <v>16353</v>
      </c>
      <c r="F19" s="41">
        <v>19347.71141527982</v>
      </c>
      <c r="G19" s="41">
        <v>481399.1875</v>
      </c>
      <c r="H19" s="43">
        <v>27.179150888311437</v>
      </c>
      <c r="I19" s="45">
        <v>18.227905749865979</v>
      </c>
      <c r="J19" s="43">
        <v>23.336178843743919</v>
      </c>
      <c r="K19" s="45">
        <v>1.4688624158011401</v>
      </c>
      <c r="L19" s="43">
        <v>0.52900000000000003</v>
      </c>
      <c r="M19" s="45">
        <v>-0.46391313116428989</v>
      </c>
      <c r="N19" s="43">
        <v>2.6345345973968506</v>
      </c>
      <c r="O19" s="67">
        <v>0.20385468006134033</v>
      </c>
      <c r="P19" s="68">
        <v>21.3</v>
      </c>
      <c r="Q19" s="48">
        <v>1.1000000000000001</v>
      </c>
      <c r="R19" s="69">
        <v>14.819999694824199</v>
      </c>
      <c r="S19" s="70"/>
      <c r="T19" s="69">
        <v>0.53</v>
      </c>
      <c r="U19" s="51"/>
      <c r="V19" s="52">
        <v>73.3</v>
      </c>
      <c r="W19" s="55">
        <v>70</v>
      </c>
      <c r="X19" s="54">
        <v>85</v>
      </c>
      <c r="Y19" s="55">
        <v>82</v>
      </c>
      <c r="Z19" s="54">
        <v>60</v>
      </c>
      <c r="AA19" s="55">
        <v>70</v>
      </c>
      <c r="AB19" s="56">
        <v>70</v>
      </c>
      <c r="AC19" s="71">
        <v>7</v>
      </c>
      <c r="AD19" s="72">
        <v>1.3879999999999999</v>
      </c>
      <c r="AE19" s="61">
        <v>0.91</v>
      </c>
      <c r="AF19" s="62">
        <v>0.626</v>
      </c>
      <c r="AG19" s="61">
        <v>0.54600000000000004</v>
      </c>
      <c r="AH19" s="62">
        <v>0.93300000000000005</v>
      </c>
      <c r="AI19" s="61">
        <v>0.48199999999999998</v>
      </c>
      <c r="AJ19" s="73">
        <v>0.83799999999999997</v>
      </c>
    </row>
    <row r="20" spans="1:36" x14ac:dyDescent="0.45">
      <c r="A20" s="5">
        <v>19</v>
      </c>
      <c r="B20" s="36">
        <f t="shared" si="0"/>
        <v>1</v>
      </c>
      <c r="C20" s="6" t="s">
        <v>32</v>
      </c>
      <c r="D20" s="7">
        <v>1998</v>
      </c>
      <c r="E20" s="64">
        <v>16217</v>
      </c>
      <c r="F20" s="41">
        <v>19866.414681858409</v>
      </c>
      <c r="G20" s="41">
        <v>499933.9375</v>
      </c>
      <c r="H20" s="43">
        <v>26.712135762627813</v>
      </c>
      <c r="I20" s="45">
        <v>17.837958476090762</v>
      </c>
      <c r="J20" s="43">
        <v>23.350027973068922</v>
      </c>
      <c r="K20" s="45">
        <v>0.87057264033592996</v>
      </c>
      <c r="L20" s="43">
        <v>0.92500000000000004</v>
      </c>
      <c r="M20" s="45">
        <v>-1.7052796240008803</v>
      </c>
      <c r="N20" s="43">
        <v>2.6420669555664063</v>
      </c>
      <c r="O20" s="67">
        <v>0.2098335325717926</v>
      </c>
      <c r="P20" s="68">
        <v>23.2</v>
      </c>
      <c r="Q20" s="48">
        <v>1.1000000000000001</v>
      </c>
      <c r="R20" s="69">
        <v>12.6499996185303</v>
      </c>
      <c r="S20" s="70"/>
      <c r="T20" s="69"/>
      <c r="U20" s="51"/>
      <c r="V20" s="52">
        <v>70.900000000000006</v>
      </c>
      <c r="W20" s="55">
        <v>70</v>
      </c>
      <c r="X20" s="54">
        <v>85</v>
      </c>
      <c r="Y20" s="55">
        <v>87.7</v>
      </c>
      <c r="Z20" s="54">
        <v>60</v>
      </c>
      <c r="AA20" s="55">
        <v>70</v>
      </c>
      <c r="AB20" s="56">
        <v>70</v>
      </c>
      <c r="AC20" s="71">
        <v>7</v>
      </c>
      <c r="AD20" s="72">
        <v>1.39</v>
      </c>
      <c r="AE20" s="61">
        <v>0.91400000000000003</v>
      </c>
      <c r="AF20" s="62">
        <v>0.626</v>
      </c>
      <c r="AG20" s="61">
        <v>0.55600000000000005</v>
      </c>
      <c r="AH20" s="62">
        <v>0.92400000000000004</v>
      </c>
      <c r="AI20" s="61">
        <v>0.47599999999999998</v>
      </c>
      <c r="AJ20" s="73">
        <v>0.83799999999999997</v>
      </c>
    </row>
    <row r="21" spans="1:36" x14ac:dyDescent="0.45">
      <c r="A21" s="8">
        <v>20</v>
      </c>
      <c r="B21" s="9">
        <f t="shared" si="0"/>
        <v>1</v>
      </c>
      <c r="C21" s="10" t="s">
        <v>32</v>
      </c>
      <c r="D21" s="11">
        <v>1999</v>
      </c>
      <c r="E21" s="75">
        <v>15150</v>
      </c>
      <c r="F21" s="77">
        <v>18981.334665005772</v>
      </c>
      <c r="G21" s="77">
        <v>483008.875</v>
      </c>
      <c r="H21" s="80">
        <v>26.193630499112945</v>
      </c>
      <c r="I21" s="81">
        <v>16.961525061458861</v>
      </c>
      <c r="J21" s="80">
        <v>21.382744962489816</v>
      </c>
      <c r="K21" s="81">
        <v>1.4302055356680401</v>
      </c>
      <c r="L21" s="80">
        <v>-1.81</v>
      </c>
      <c r="M21" s="81">
        <v>-1.8365583922066264</v>
      </c>
      <c r="N21" s="80">
        <v>2.6496207714080811</v>
      </c>
      <c r="O21" s="82">
        <v>0.19008737802505493</v>
      </c>
      <c r="P21" s="83">
        <v>24.2</v>
      </c>
      <c r="Q21" s="84">
        <v>1.1000000000000001</v>
      </c>
      <c r="R21" s="85">
        <v>14.050000190734901</v>
      </c>
      <c r="S21" s="86"/>
      <c r="T21" s="85">
        <v>0.53900000000000003</v>
      </c>
      <c r="U21" s="87"/>
      <c r="V21" s="88">
        <v>70.599999999999994</v>
      </c>
      <c r="W21" s="89">
        <v>70</v>
      </c>
      <c r="X21" s="90">
        <v>85</v>
      </c>
      <c r="Y21" s="89">
        <v>89.8</v>
      </c>
      <c r="Z21" s="90">
        <v>61.2</v>
      </c>
      <c r="AA21" s="89">
        <v>70</v>
      </c>
      <c r="AB21" s="91">
        <v>70</v>
      </c>
      <c r="AC21" s="92">
        <v>8</v>
      </c>
      <c r="AD21" s="93">
        <v>1.3979999999999999</v>
      </c>
      <c r="AE21" s="94">
        <v>0.91400000000000003</v>
      </c>
      <c r="AF21" s="95">
        <v>0.626</v>
      </c>
      <c r="AG21" s="94">
        <v>0.54500000000000004</v>
      </c>
      <c r="AH21" s="95">
        <v>0.93</v>
      </c>
      <c r="AI21" s="94">
        <v>0.47699999999999998</v>
      </c>
      <c r="AJ21" s="96">
        <v>0.83799999999999997</v>
      </c>
    </row>
    <row r="22" spans="1:36" x14ac:dyDescent="0.45">
      <c r="A22" s="5">
        <v>21</v>
      </c>
      <c r="B22" s="36">
        <f t="shared" si="0"/>
        <v>1</v>
      </c>
      <c r="C22" s="6" t="s">
        <v>32</v>
      </c>
      <c r="D22" s="7">
        <v>2000</v>
      </c>
      <c r="E22" s="64">
        <v>14918</v>
      </c>
      <c r="F22" s="41">
        <v>18625.451264760442</v>
      </c>
      <c r="G22" s="41">
        <v>479198</v>
      </c>
      <c r="H22" s="43">
        <v>25.990836011136377</v>
      </c>
      <c r="I22" s="45">
        <v>16.494271943983847</v>
      </c>
      <c r="J22" s="43">
        <v>22.622444777734284</v>
      </c>
      <c r="K22" s="45">
        <v>2.4168667500645298</v>
      </c>
      <c r="L22" s="43">
        <v>-0.73</v>
      </c>
      <c r="M22" s="45">
        <v>1.0372871007317457</v>
      </c>
      <c r="N22" s="43">
        <v>2.657196044921875</v>
      </c>
      <c r="O22" s="67">
        <v>0.17734521627426147</v>
      </c>
      <c r="P22" s="68">
        <v>26.3</v>
      </c>
      <c r="Q22" s="48">
        <v>0.9</v>
      </c>
      <c r="R22" s="69">
        <v>15</v>
      </c>
      <c r="S22" s="70"/>
      <c r="T22" s="69">
        <v>0.54400000000000004</v>
      </c>
      <c r="U22" s="51"/>
      <c r="V22" s="52">
        <v>70</v>
      </c>
      <c r="W22" s="55">
        <v>70</v>
      </c>
      <c r="X22" s="54">
        <v>85</v>
      </c>
      <c r="Y22" s="55">
        <v>89.6</v>
      </c>
      <c r="Z22" s="54">
        <v>62</v>
      </c>
      <c r="AA22" s="55">
        <v>70</v>
      </c>
      <c r="AB22" s="56">
        <v>70</v>
      </c>
      <c r="AC22" s="71">
        <v>8</v>
      </c>
      <c r="AD22" s="72">
        <v>1.4550000000000001</v>
      </c>
      <c r="AE22" s="61">
        <v>0.91500000000000004</v>
      </c>
      <c r="AF22" s="62">
        <v>0.49399999999999999</v>
      </c>
      <c r="AG22" s="61">
        <v>0.66100000000000003</v>
      </c>
      <c r="AH22" s="62">
        <v>0.94899999999999995</v>
      </c>
      <c r="AI22" s="61">
        <v>0.315</v>
      </c>
      <c r="AJ22" s="73">
        <v>0.83799999999999997</v>
      </c>
    </row>
    <row r="23" spans="1:36" x14ac:dyDescent="0.45">
      <c r="A23" s="5">
        <v>22</v>
      </c>
      <c r="B23" s="36">
        <f t="shared" si="0"/>
        <v>1</v>
      </c>
      <c r="C23" s="6" t="s">
        <v>32</v>
      </c>
      <c r="D23" s="7">
        <v>2001</v>
      </c>
      <c r="E23" s="64">
        <v>13913</v>
      </c>
      <c r="F23" s="41">
        <v>17610.905883648629</v>
      </c>
      <c r="G23" s="41">
        <v>458070.9375</v>
      </c>
      <c r="H23" s="43">
        <v>25.243433982733322</v>
      </c>
      <c r="I23" s="45">
        <v>16.093225876382952</v>
      </c>
      <c r="J23" s="43">
        <v>21.852255451545282</v>
      </c>
      <c r="K23" s="45">
        <v>1.9684671104440701</v>
      </c>
      <c r="L23" s="43">
        <v>-1.55</v>
      </c>
      <c r="M23" s="45">
        <v>-1.0957677183367878</v>
      </c>
      <c r="N23" s="43">
        <v>2.6830029487609863</v>
      </c>
      <c r="O23" s="67">
        <v>0.15802794694900513</v>
      </c>
      <c r="P23" s="68">
        <v>31</v>
      </c>
      <c r="Q23" s="48">
        <v>0.7</v>
      </c>
      <c r="R23" s="69">
        <v>17.319999694824201</v>
      </c>
      <c r="S23" s="70"/>
      <c r="T23" s="69">
        <v>0.56000000000000005</v>
      </c>
      <c r="U23" s="51"/>
      <c r="V23" s="52">
        <v>68.599999999999994</v>
      </c>
      <c r="W23" s="55">
        <v>50</v>
      </c>
      <c r="X23" s="54">
        <v>85</v>
      </c>
      <c r="Y23" s="55">
        <v>95.4</v>
      </c>
      <c r="Z23" s="54">
        <v>65</v>
      </c>
      <c r="AA23" s="55">
        <v>70</v>
      </c>
      <c r="AB23" s="56">
        <v>70</v>
      </c>
      <c r="AC23" s="71">
        <v>8</v>
      </c>
      <c r="AD23" s="72">
        <v>1.474</v>
      </c>
      <c r="AE23" s="61">
        <v>0.91400000000000003</v>
      </c>
      <c r="AF23" s="62">
        <v>0.49399999999999999</v>
      </c>
      <c r="AG23" s="61">
        <v>0.65400000000000003</v>
      </c>
      <c r="AH23" s="62">
        <v>0.95099999999999996</v>
      </c>
      <c r="AI23" s="61">
        <v>0.32100000000000001</v>
      </c>
      <c r="AJ23" s="73">
        <v>0.88600000000000001</v>
      </c>
    </row>
    <row r="24" spans="1:36" x14ac:dyDescent="0.45">
      <c r="A24" s="5">
        <v>23</v>
      </c>
      <c r="B24" s="36">
        <f t="shared" si="0"/>
        <v>1</v>
      </c>
      <c r="C24" s="6" t="s">
        <v>32</v>
      </c>
      <c r="D24" s="7">
        <v>2002</v>
      </c>
      <c r="E24" s="64">
        <v>11871</v>
      </c>
      <c r="F24" s="41">
        <v>15523.172292322379</v>
      </c>
      <c r="G24" s="41">
        <v>408166.4375</v>
      </c>
      <c r="H24" s="43">
        <v>30.557737091304627</v>
      </c>
      <c r="I24" s="45">
        <v>20.347773913878047</v>
      </c>
      <c r="J24" s="43">
        <v>41.752724358564208</v>
      </c>
      <c r="K24" s="45">
        <v>5.7195543778640499</v>
      </c>
      <c r="L24" s="43">
        <v>40.950000000000003</v>
      </c>
      <c r="M24" s="45">
        <v>30.555204053902969</v>
      </c>
      <c r="N24" s="43">
        <v>2.7090599536895752</v>
      </c>
      <c r="O24" s="67">
        <v>0.1160837709903717</v>
      </c>
      <c r="P24" s="68">
        <v>44.2</v>
      </c>
      <c r="Q24" s="48">
        <v>0.9</v>
      </c>
      <c r="R24" s="69">
        <v>19.590000152587901</v>
      </c>
      <c r="S24" s="70"/>
      <c r="T24" s="69">
        <v>0.57799999999999996</v>
      </c>
      <c r="U24" s="51"/>
      <c r="V24" s="52">
        <v>65.7</v>
      </c>
      <c r="W24" s="55">
        <v>50</v>
      </c>
      <c r="X24" s="54">
        <v>70</v>
      </c>
      <c r="Y24" s="55">
        <v>94.3</v>
      </c>
      <c r="Z24" s="54">
        <v>53</v>
      </c>
      <c r="AA24" s="55">
        <v>70</v>
      </c>
      <c r="AB24" s="56">
        <v>70</v>
      </c>
      <c r="AC24" s="71">
        <v>8</v>
      </c>
      <c r="AD24" s="72">
        <v>1.4239999999999999</v>
      </c>
      <c r="AE24" s="61">
        <v>0.92</v>
      </c>
      <c r="AF24" s="62">
        <v>0.54500000000000004</v>
      </c>
      <c r="AG24" s="61">
        <v>0.59799999999999998</v>
      </c>
      <c r="AH24" s="62">
        <v>0.92800000000000005</v>
      </c>
      <c r="AI24" s="61">
        <v>0.375</v>
      </c>
      <c r="AJ24" s="73">
        <v>0.88600000000000001</v>
      </c>
    </row>
    <row r="25" spans="1:36" x14ac:dyDescent="0.45">
      <c r="A25" s="5">
        <v>24</v>
      </c>
      <c r="B25" s="36">
        <f t="shared" si="0"/>
        <v>1</v>
      </c>
      <c r="C25" s="6" t="s">
        <v>32</v>
      </c>
      <c r="D25" s="7">
        <v>2003</v>
      </c>
      <c r="E25" s="64">
        <v>12636</v>
      </c>
      <c r="F25" s="41">
        <v>16714.815682372755</v>
      </c>
      <c r="G25" s="41">
        <v>444236.34375</v>
      </c>
      <c r="H25" s="43">
        <v>32.645099099650324</v>
      </c>
      <c r="I25" s="45">
        <v>22.486750587574935</v>
      </c>
      <c r="J25" s="43">
        <v>40.644748031108549</v>
      </c>
      <c r="K25" s="45">
        <v>4.9974312548326099</v>
      </c>
      <c r="L25" s="43">
        <v>3.66</v>
      </c>
      <c r="M25" s="45">
        <v>10.495703021549602</v>
      </c>
      <c r="N25" s="43">
        <v>2.735370397567749</v>
      </c>
      <c r="O25" s="67">
        <v>0.14360256493091583</v>
      </c>
      <c r="P25" s="68">
        <v>30</v>
      </c>
      <c r="Q25" s="48">
        <v>1</v>
      </c>
      <c r="R25" s="69">
        <v>15.3599996566772</v>
      </c>
      <c r="S25" s="70"/>
      <c r="T25" s="69"/>
      <c r="U25" s="51"/>
      <c r="V25" s="52">
        <v>56.3</v>
      </c>
      <c r="W25" s="55">
        <v>30</v>
      </c>
      <c r="X25" s="54">
        <v>70</v>
      </c>
      <c r="Y25" s="55">
        <v>88.5</v>
      </c>
      <c r="Z25" s="54">
        <v>54</v>
      </c>
      <c r="AA25" s="55">
        <v>50</v>
      </c>
      <c r="AB25" s="56">
        <v>30</v>
      </c>
      <c r="AC25" s="71">
        <v>8</v>
      </c>
      <c r="AD25" s="72">
        <v>1.399</v>
      </c>
      <c r="AE25" s="61">
        <v>0.91200000000000003</v>
      </c>
      <c r="AF25" s="62">
        <v>0.55600000000000005</v>
      </c>
      <c r="AG25" s="61">
        <v>0.624</v>
      </c>
      <c r="AH25" s="62">
        <v>0.90100000000000002</v>
      </c>
      <c r="AI25" s="61">
        <v>0.36699999999999999</v>
      </c>
      <c r="AJ25" s="73">
        <v>0.88600000000000001</v>
      </c>
    </row>
    <row r="26" spans="1:36" x14ac:dyDescent="0.45">
      <c r="A26" s="5">
        <v>25</v>
      </c>
      <c r="B26" s="36">
        <f t="shared" si="0"/>
        <v>1</v>
      </c>
      <c r="C26" s="6" t="s">
        <v>32</v>
      </c>
      <c r="D26" s="7">
        <v>2004</v>
      </c>
      <c r="E26" s="64">
        <v>13664</v>
      </c>
      <c r="F26" s="41">
        <v>18032.768463028136</v>
      </c>
      <c r="G26" s="41">
        <v>484348.90625</v>
      </c>
      <c r="H26" s="43">
        <v>28.816922006834027</v>
      </c>
      <c r="I26" s="45">
        <v>18.937013621437075</v>
      </c>
      <c r="J26" s="43">
        <v>40.692646108946953</v>
      </c>
      <c r="K26" s="45">
        <v>4.8924830237020798</v>
      </c>
      <c r="L26" s="43">
        <v>6.1</v>
      </c>
      <c r="M26" s="45">
        <v>18.363354249203255</v>
      </c>
      <c r="N26" s="43">
        <v>2.7619361877441406</v>
      </c>
      <c r="O26" s="67">
        <v>0.17148460447788239</v>
      </c>
      <c r="P26" s="68">
        <v>25</v>
      </c>
      <c r="Q26" s="48">
        <v>1.1000000000000001</v>
      </c>
      <c r="R26" s="69">
        <v>13.5221004486084</v>
      </c>
      <c r="S26" s="70"/>
      <c r="T26" s="69">
        <v>0.57799999999999996</v>
      </c>
      <c r="U26" s="51"/>
      <c r="V26" s="52">
        <v>53.9</v>
      </c>
      <c r="W26" s="55">
        <v>30</v>
      </c>
      <c r="X26" s="54">
        <v>70</v>
      </c>
      <c r="Y26" s="55">
        <v>64</v>
      </c>
      <c r="Z26" s="54">
        <v>61.6</v>
      </c>
      <c r="AA26" s="55">
        <v>50</v>
      </c>
      <c r="AB26" s="56">
        <v>30</v>
      </c>
      <c r="AC26" s="71">
        <v>8</v>
      </c>
      <c r="AD26" s="72">
        <v>1.3560000000000001</v>
      </c>
      <c r="AE26" s="61">
        <v>0.90900000000000003</v>
      </c>
      <c r="AF26" s="62">
        <v>0.55600000000000005</v>
      </c>
      <c r="AG26" s="61">
        <v>0.65700000000000003</v>
      </c>
      <c r="AH26" s="62">
        <v>0.90500000000000003</v>
      </c>
      <c r="AI26" s="61">
        <v>0.35199999999999998</v>
      </c>
      <c r="AJ26" s="73">
        <v>0.88600000000000001</v>
      </c>
    </row>
    <row r="27" spans="1:36" x14ac:dyDescent="0.45">
      <c r="A27" s="5">
        <v>26</v>
      </c>
      <c r="B27" s="36">
        <f t="shared" si="0"/>
        <v>1</v>
      </c>
      <c r="C27" s="6" t="s">
        <v>32</v>
      </c>
      <c r="D27" s="7">
        <v>2005</v>
      </c>
      <c r="E27" s="64">
        <v>14832</v>
      </c>
      <c r="F27" s="41">
        <v>19426.606830083674</v>
      </c>
      <c r="G27" s="41">
        <v>527221.8125</v>
      </c>
      <c r="H27" s="43">
        <v>28.626314043908387</v>
      </c>
      <c r="I27" s="45">
        <v>18.340415936715001</v>
      </c>
      <c r="J27" s="43">
        <v>40.551270970623804</v>
      </c>
      <c r="K27" s="45">
        <v>5.7295642011938597</v>
      </c>
      <c r="L27" s="43">
        <v>12.33</v>
      </c>
      <c r="M27" s="45">
        <v>10.317511198240581</v>
      </c>
      <c r="N27" s="43">
        <v>2.7887601852416992</v>
      </c>
      <c r="O27" s="67">
        <v>0.17579777538776398</v>
      </c>
      <c r="P27" s="68">
        <v>21.1</v>
      </c>
      <c r="Q27" s="48">
        <v>1.2</v>
      </c>
      <c r="R27" s="69">
        <v>11.5059003829956</v>
      </c>
      <c r="S27" s="70"/>
      <c r="T27" s="69">
        <v>0.55800000000000005</v>
      </c>
      <c r="U27" s="51"/>
      <c r="V27" s="52">
        <v>51.7</v>
      </c>
      <c r="W27" s="55">
        <v>30</v>
      </c>
      <c r="X27" s="54">
        <v>70</v>
      </c>
      <c r="Y27" s="55">
        <v>65.400000000000006</v>
      </c>
      <c r="Z27" s="54">
        <v>56.2</v>
      </c>
      <c r="AA27" s="55">
        <v>50</v>
      </c>
      <c r="AB27" s="56">
        <v>30</v>
      </c>
      <c r="AC27" s="71">
        <v>8</v>
      </c>
      <c r="AD27" s="72">
        <v>1.325</v>
      </c>
      <c r="AE27" s="61">
        <v>0.91500000000000004</v>
      </c>
      <c r="AF27" s="62">
        <v>0.59399999999999997</v>
      </c>
      <c r="AG27" s="61">
        <v>0.61199999999999999</v>
      </c>
      <c r="AH27" s="62">
        <v>0.90500000000000003</v>
      </c>
      <c r="AI27" s="61">
        <v>0.35399999999999998</v>
      </c>
      <c r="AJ27" s="73">
        <v>0.88600000000000001</v>
      </c>
    </row>
    <row r="28" spans="1:36" x14ac:dyDescent="0.45">
      <c r="A28" s="5">
        <v>27</v>
      </c>
      <c r="B28" s="36">
        <f t="shared" si="0"/>
        <v>1</v>
      </c>
      <c r="C28" s="6" t="s">
        <v>32</v>
      </c>
      <c r="D28" s="7">
        <v>2006</v>
      </c>
      <c r="E28" s="64">
        <v>15871</v>
      </c>
      <c r="F28" s="41">
        <v>20777.833672819419</v>
      </c>
      <c r="G28" s="41">
        <v>569648.1875</v>
      </c>
      <c r="H28" s="43">
        <v>29.203279665246896</v>
      </c>
      <c r="I28" s="45">
        <v>17.877793855884878</v>
      </c>
      <c r="J28" s="43">
        <v>40.433479871915118</v>
      </c>
      <c r="K28" s="45">
        <v>6.0839896024634701</v>
      </c>
      <c r="L28" s="43">
        <v>9.84</v>
      </c>
      <c r="M28" s="45">
        <v>13.741052485915233</v>
      </c>
      <c r="N28" s="43">
        <v>2.7969753742218018</v>
      </c>
      <c r="O28" s="67">
        <v>0.16883754730224609</v>
      </c>
      <c r="P28" s="68">
        <v>17.3</v>
      </c>
      <c r="Q28" s="48">
        <v>1.2</v>
      </c>
      <c r="R28" s="69">
        <v>10.0775003433228</v>
      </c>
      <c r="S28" s="70"/>
      <c r="T28" s="69">
        <v>0.54900000000000004</v>
      </c>
      <c r="U28" s="51"/>
      <c r="V28" s="52">
        <v>53.4</v>
      </c>
      <c r="W28" s="55">
        <v>30</v>
      </c>
      <c r="X28" s="54">
        <v>62.9</v>
      </c>
      <c r="Y28" s="55">
        <v>71.5</v>
      </c>
      <c r="Z28" s="54">
        <v>67.400000000000006</v>
      </c>
      <c r="AA28" s="55">
        <v>50</v>
      </c>
      <c r="AB28" s="56">
        <v>30</v>
      </c>
      <c r="AC28" s="71">
        <v>8</v>
      </c>
      <c r="AD28" s="72">
        <v>1.3280000000000001</v>
      </c>
      <c r="AE28" s="61">
        <v>0.90900000000000003</v>
      </c>
      <c r="AF28" s="62">
        <v>0.59399999999999997</v>
      </c>
      <c r="AG28" s="61">
        <v>0.61899999999999999</v>
      </c>
      <c r="AH28" s="62">
        <v>0.90500000000000003</v>
      </c>
      <c r="AI28" s="61">
        <v>0.39200000000000002</v>
      </c>
      <c r="AJ28" s="73">
        <v>0.88600000000000001</v>
      </c>
    </row>
    <row r="29" spans="1:36" x14ac:dyDescent="0.45">
      <c r="A29" s="5">
        <v>28</v>
      </c>
      <c r="B29" s="36">
        <f t="shared" si="0"/>
        <v>1</v>
      </c>
      <c r="C29" s="6" t="s">
        <v>32</v>
      </c>
      <c r="D29" s="7">
        <v>2007</v>
      </c>
      <c r="E29" s="64">
        <v>17303</v>
      </c>
      <c r="F29" s="41">
        <v>22424.31869312076</v>
      </c>
      <c r="G29" s="41">
        <v>620960.125</v>
      </c>
      <c r="H29" s="43">
        <v>27.415236133478327</v>
      </c>
      <c r="I29" s="45">
        <v>17.047415451899678</v>
      </c>
      <c r="J29" s="43">
        <v>40.945170618570984</v>
      </c>
      <c r="K29" s="45">
        <v>5.01251539592693</v>
      </c>
      <c r="L29" s="43">
        <v>25.69</v>
      </c>
      <c r="M29" s="45">
        <v>14.939925024583459</v>
      </c>
      <c r="N29" s="43">
        <v>2.8052146434783936</v>
      </c>
      <c r="O29" s="67">
        <v>0.17956243455410004</v>
      </c>
      <c r="P29" s="68">
        <v>16.2</v>
      </c>
      <c r="Q29" s="48">
        <v>1.3</v>
      </c>
      <c r="R29" s="69">
        <v>8.4700002670288104</v>
      </c>
      <c r="S29" s="70"/>
      <c r="T29" s="69"/>
      <c r="U29" s="51"/>
      <c r="V29" s="52">
        <v>54</v>
      </c>
      <c r="W29" s="55">
        <v>30</v>
      </c>
      <c r="X29" s="54">
        <v>63.9</v>
      </c>
      <c r="Y29" s="55">
        <v>71.400000000000006</v>
      </c>
      <c r="Z29" s="54">
        <v>61.4</v>
      </c>
      <c r="AA29" s="55">
        <v>50</v>
      </c>
      <c r="AB29" s="56">
        <v>40</v>
      </c>
      <c r="AC29" s="71">
        <v>8</v>
      </c>
      <c r="AD29" s="72">
        <v>1.2929999999999999</v>
      </c>
      <c r="AE29" s="61">
        <v>0.91200000000000003</v>
      </c>
      <c r="AF29" s="62">
        <v>0.59399999999999997</v>
      </c>
      <c r="AG29" s="61">
        <v>0.60199999999999998</v>
      </c>
      <c r="AH29" s="62">
        <v>0.91100000000000003</v>
      </c>
      <c r="AI29" s="61">
        <v>0.39200000000000002</v>
      </c>
      <c r="AJ29" s="73">
        <v>0.88600000000000001</v>
      </c>
    </row>
    <row r="30" spans="1:36" x14ac:dyDescent="0.45">
      <c r="A30" s="5">
        <v>29</v>
      </c>
      <c r="B30" s="36">
        <f t="shared" si="0"/>
        <v>1</v>
      </c>
      <c r="C30" s="6" t="s">
        <v>32</v>
      </c>
      <c r="D30" s="7">
        <v>2008</v>
      </c>
      <c r="E30" s="64">
        <v>18283</v>
      </c>
      <c r="F30" s="41">
        <v>23103.658340189231</v>
      </c>
      <c r="G30" s="41">
        <v>646153.875</v>
      </c>
      <c r="H30" s="43">
        <v>26.272459939594562</v>
      </c>
      <c r="I30" s="45">
        <v>16.538366098454681</v>
      </c>
      <c r="J30" s="43">
        <v>40.402673379038234</v>
      </c>
      <c r="K30" s="45">
        <v>5.1096524916112003</v>
      </c>
      <c r="L30" s="43">
        <v>22.99</v>
      </c>
      <c r="M30" s="45">
        <v>23.171164981312415</v>
      </c>
      <c r="N30" s="43">
        <v>2.8134782314300537</v>
      </c>
      <c r="O30" s="67">
        <v>0.17810255289077759</v>
      </c>
      <c r="P30" s="68">
        <v>14.7</v>
      </c>
      <c r="Q30" s="48">
        <v>1.3</v>
      </c>
      <c r="R30" s="69">
        <v>7.8373999595642099</v>
      </c>
      <c r="S30" s="70"/>
      <c r="T30" s="69"/>
      <c r="U30" s="51"/>
      <c r="V30" s="52">
        <v>54.2</v>
      </c>
      <c r="W30" s="55">
        <v>30</v>
      </c>
      <c r="X30" s="54">
        <v>63.7</v>
      </c>
      <c r="Y30" s="55">
        <v>65</v>
      </c>
      <c r="Z30" s="54">
        <v>69.599999999999994</v>
      </c>
      <c r="AA30" s="55">
        <v>50</v>
      </c>
      <c r="AB30" s="56">
        <v>40</v>
      </c>
      <c r="AC30" s="71">
        <v>8</v>
      </c>
      <c r="AD30" s="72">
        <v>1.2589999999999999</v>
      </c>
      <c r="AE30" s="61">
        <v>0.90900000000000003</v>
      </c>
      <c r="AF30" s="62">
        <v>0.59399999999999997</v>
      </c>
      <c r="AG30" s="61">
        <v>0.59399999999999997</v>
      </c>
      <c r="AH30" s="62">
        <v>0.90600000000000003</v>
      </c>
      <c r="AI30" s="61">
        <v>0.44600000000000001</v>
      </c>
      <c r="AJ30" s="73">
        <v>0.88600000000000001</v>
      </c>
    </row>
    <row r="31" spans="1:36" x14ac:dyDescent="0.45">
      <c r="A31" s="5">
        <v>30</v>
      </c>
      <c r="B31" s="36">
        <f t="shared" si="0"/>
        <v>1</v>
      </c>
      <c r="C31" s="6" t="s">
        <v>32</v>
      </c>
      <c r="D31" s="7">
        <v>2009</v>
      </c>
      <c r="E31" s="64">
        <v>16893</v>
      </c>
      <c r="F31" s="41">
        <v>21520.081075321865</v>
      </c>
      <c r="G31" s="41">
        <v>607911.125</v>
      </c>
      <c r="H31" s="43">
        <v>25.284204799373466</v>
      </c>
      <c r="I31" s="45">
        <v>15.583777273805072</v>
      </c>
      <c r="J31" s="43">
        <v>34.05712690548787</v>
      </c>
      <c r="K31" s="45">
        <v>3.2831540492830702</v>
      </c>
      <c r="L31" s="43">
        <v>14.81</v>
      </c>
      <c r="M31" s="45">
        <v>15.377649370892115</v>
      </c>
      <c r="N31" s="43">
        <v>2.8217661380767822</v>
      </c>
      <c r="O31" s="67">
        <v>0.14169278740882874</v>
      </c>
      <c r="P31" s="68">
        <v>13.3</v>
      </c>
      <c r="Q31" s="48">
        <v>1.3</v>
      </c>
      <c r="R31" s="69">
        <v>8.6452999114990199</v>
      </c>
      <c r="S31" s="70"/>
      <c r="T31" s="69">
        <v>0.51</v>
      </c>
      <c r="U31" s="51"/>
      <c r="V31" s="52">
        <v>52.3</v>
      </c>
      <c r="W31" s="55">
        <v>20</v>
      </c>
      <c r="X31" s="54">
        <v>62.1</v>
      </c>
      <c r="Y31" s="55">
        <v>60.6</v>
      </c>
      <c r="Z31" s="54">
        <v>70</v>
      </c>
      <c r="AA31" s="55">
        <v>50</v>
      </c>
      <c r="AB31" s="56">
        <v>40</v>
      </c>
      <c r="AC31" s="71">
        <v>8</v>
      </c>
      <c r="AD31" s="72">
        <v>1.2370000000000001</v>
      </c>
      <c r="AE31" s="61">
        <v>0.90500000000000003</v>
      </c>
      <c r="AF31" s="62">
        <v>0.59399999999999997</v>
      </c>
      <c r="AG31" s="61">
        <v>0.59399999999999997</v>
      </c>
      <c r="AH31" s="62">
        <v>0.90400000000000003</v>
      </c>
      <c r="AI31" s="61">
        <v>0.44500000000000001</v>
      </c>
      <c r="AJ31" s="73">
        <v>0.88600000000000001</v>
      </c>
    </row>
    <row r="32" spans="1:36" x14ac:dyDescent="0.45">
      <c r="A32" s="5">
        <v>31</v>
      </c>
      <c r="B32" s="36">
        <f t="shared" si="0"/>
        <v>1</v>
      </c>
      <c r="C32" s="6" t="s">
        <v>32</v>
      </c>
      <c r="D32" s="7">
        <v>2010</v>
      </c>
      <c r="E32" s="64">
        <v>18660</v>
      </c>
      <c r="F32" s="41">
        <v>23521.476230394514</v>
      </c>
      <c r="G32" s="41">
        <v>669464.5625</v>
      </c>
      <c r="H32" s="43">
        <v>25.25877625767221</v>
      </c>
      <c r="I32" s="45">
        <v>15.844860806419483</v>
      </c>
      <c r="J32" s="43">
        <v>34.971013263569574</v>
      </c>
      <c r="K32" s="45">
        <v>3.4841307797588899</v>
      </c>
      <c r="L32" s="43">
        <v>25.32</v>
      </c>
      <c r="M32" s="45">
        <v>20.915124272046981</v>
      </c>
      <c r="N32" s="43">
        <v>2.8300783634185791</v>
      </c>
      <c r="O32" s="67">
        <v>0.16479635238647461</v>
      </c>
      <c r="P32" s="68">
        <v>12.7</v>
      </c>
      <c r="Q32" s="48">
        <v>1.3</v>
      </c>
      <c r="R32" s="69">
        <v>7.7139000892639196</v>
      </c>
      <c r="S32" s="70"/>
      <c r="T32" s="69">
        <v>0.50900000000000001</v>
      </c>
      <c r="U32" s="51"/>
      <c r="V32" s="52">
        <v>51.2</v>
      </c>
      <c r="W32" s="55">
        <v>20</v>
      </c>
      <c r="X32" s="54">
        <v>62.1</v>
      </c>
      <c r="Y32" s="55">
        <v>61.2</v>
      </c>
      <c r="Z32" s="54">
        <v>69.5</v>
      </c>
      <c r="AA32" s="55">
        <v>45</v>
      </c>
      <c r="AB32" s="56">
        <v>30</v>
      </c>
      <c r="AC32" s="71">
        <v>8</v>
      </c>
      <c r="AD32" s="72">
        <v>1.236</v>
      </c>
      <c r="AE32" s="61">
        <v>0.90800000000000003</v>
      </c>
      <c r="AF32" s="62">
        <v>0.59499999999999997</v>
      </c>
      <c r="AG32" s="61">
        <v>0.59099999999999997</v>
      </c>
      <c r="AH32" s="62">
        <v>0.89400000000000002</v>
      </c>
      <c r="AI32" s="61">
        <v>0.40600000000000003</v>
      </c>
      <c r="AJ32" s="73">
        <v>0.88600000000000001</v>
      </c>
    </row>
    <row r="33" spans="1:36" x14ac:dyDescent="0.45">
      <c r="A33" s="5">
        <v>32</v>
      </c>
      <c r="B33" s="36">
        <f t="shared" si="0"/>
        <v>1</v>
      </c>
      <c r="C33" s="6" t="s">
        <v>32</v>
      </c>
      <c r="D33" s="7">
        <v>2011</v>
      </c>
      <c r="E33" s="64">
        <v>20003</v>
      </c>
      <c r="F33" s="41">
        <v>24647.845196587888</v>
      </c>
      <c r="G33" s="41">
        <v>709658.875</v>
      </c>
      <c r="H33" s="43">
        <v>25.212697605884344</v>
      </c>
      <c r="I33" s="45">
        <v>15.85069839426626</v>
      </c>
      <c r="J33" s="43">
        <v>35.206154999964362</v>
      </c>
      <c r="K33" s="45">
        <v>3.9142597674387098</v>
      </c>
      <c r="L33" s="43">
        <v>22.78</v>
      </c>
      <c r="M33" s="45">
        <v>23.703472183959335</v>
      </c>
      <c r="N33" s="43">
        <v>2.8585422039031982</v>
      </c>
      <c r="O33" s="67">
        <v>0.17258428037166595</v>
      </c>
      <c r="P33" s="68">
        <v>8.8000000000000007</v>
      </c>
      <c r="Q33" s="48">
        <v>1.7</v>
      </c>
      <c r="R33" s="69">
        <v>7.1795001029968297</v>
      </c>
      <c r="S33" s="70"/>
      <c r="T33" s="69">
        <v>0.49199999999999999</v>
      </c>
      <c r="U33" s="51"/>
      <c r="V33" s="52">
        <v>51.7</v>
      </c>
      <c r="W33" s="55">
        <v>20</v>
      </c>
      <c r="X33" s="54">
        <v>62.4</v>
      </c>
      <c r="Y33" s="55">
        <v>63.2</v>
      </c>
      <c r="Z33" s="54">
        <v>69.5</v>
      </c>
      <c r="AA33" s="55">
        <v>45</v>
      </c>
      <c r="AB33" s="56">
        <v>30</v>
      </c>
      <c r="AC33" s="71">
        <v>8</v>
      </c>
      <c r="AD33" s="72">
        <v>1.26</v>
      </c>
      <c r="AE33" s="61">
        <v>0.90400000000000003</v>
      </c>
      <c r="AF33" s="62">
        <v>0.59499999999999997</v>
      </c>
      <c r="AG33" s="61">
        <v>0.57399999999999995</v>
      </c>
      <c r="AH33" s="62">
        <v>0.89900000000000002</v>
      </c>
      <c r="AI33" s="61">
        <v>0.40899999999999997</v>
      </c>
      <c r="AJ33" s="73">
        <v>0.88600000000000001</v>
      </c>
    </row>
    <row r="34" spans="1:36" x14ac:dyDescent="0.45">
      <c r="A34" s="5">
        <v>33</v>
      </c>
      <c r="B34" s="36">
        <f t="shared" si="0"/>
        <v>1</v>
      </c>
      <c r="C34" s="6" t="s">
        <v>32</v>
      </c>
      <c r="D34" s="7">
        <v>2012</v>
      </c>
      <c r="E34" s="64">
        <v>19841</v>
      </c>
      <c r="F34" s="41">
        <v>24119.078806370249</v>
      </c>
      <c r="G34" s="41">
        <v>702374.8125</v>
      </c>
      <c r="H34" s="43">
        <v>24.429057064912225</v>
      </c>
      <c r="I34" s="45">
        <v>15.21680091159544</v>
      </c>
      <c r="J34" s="43">
        <v>30.526542371710804</v>
      </c>
      <c r="K34" s="45">
        <v>3.7643736113975002</v>
      </c>
      <c r="L34" s="43">
        <v>25.28</v>
      </c>
      <c r="M34" s="45">
        <v>22.31488067330487</v>
      </c>
      <c r="N34" s="43">
        <v>2.8872923851013184</v>
      </c>
      <c r="O34" s="67">
        <v>0.14920800924301147</v>
      </c>
      <c r="P34" s="68">
        <v>8.4</v>
      </c>
      <c r="Q34" s="48">
        <v>1.7</v>
      </c>
      <c r="R34" s="69">
        <v>7.2165999412536603</v>
      </c>
      <c r="S34" s="70"/>
      <c r="T34" s="69">
        <v>0.47499999999999998</v>
      </c>
      <c r="U34" s="51"/>
      <c r="V34" s="52">
        <v>48</v>
      </c>
      <c r="W34" s="55">
        <v>20</v>
      </c>
      <c r="X34" s="54">
        <v>61</v>
      </c>
      <c r="Y34" s="55">
        <v>60.7</v>
      </c>
      <c r="Z34" s="54">
        <v>67.599999999999994</v>
      </c>
      <c r="AA34" s="55">
        <v>40</v>
      </c>
      <c r="AB34" s="56">
        <v>30</v>
      </c>
      <c r="AC34" s="71">
        <v>8</v>
      </c>
      <c r="AD34" s="72">
        <v>1.2569999999999999</v>
      </c>
      <c r="AE34" s="61">
        <v>0.90900000000000003</v>
      </c>
      <c r="AF34" s="62">
        <v>0.59499999999999997</v>
      </c>
      <c r="AG34" s="61">
        <v>0.57399999999999995</v>
      </c>
      <c r="AH34" s="62">
        <v>0.89200000000000002</v>
      </c>
      <c r="AI34" s="61">
        <v>0.45500000000000002</v>
      </c>
      <c r="AJ34" s="73">
        <v>0.88600000000000001</v>
      </c>
    </row>
    <row r="35" spans="1:36" x14ac:dyDescent="0.45">
      <c r="A35" s="5">
        <v>34</v>
      </c>
      <c r="B35" s="36">
        <f t="shared" si="0"/>
        <v>1</v>
      </c>
      <c r="C35" s="6" t="s">
        <v>32</v>
      </c>
      <c r="D35" s="7">
        <v>2013</v>
      </c>
      <c r="E35" s="64">
        <v>19876</v>
      </c>
      <c r="F35" s="41">
        <v>24424.350411258467</v>
      </c>
      <c r="G35" s="41">
        <v>719269.1875</v>
      </c>
      <c r="H35" s="43">
        <v>24.005881442307185</v>
      </c>
      <c r="I35" s="45">
        <v>15.011054255344286</v>
      </c>
      <c r="J35" s="43">
        <v>29.333929002103709</v>
      </c>
      <c r="K35" s="45">
        <v>3.3540304830641499</v>
      </c>
      <c r="L35" s="43">
        <v>28.4</v>
      </c>
      <c r="M35" s="45">
        <v>23.948798416274641</v>
      </c>
      <c r="N35" s="43">
        <v>2.9163317680358887</v>
      </c>
      <c r="O35" s="67">
        <v>0.1514982134103775</v>
      </c>
      <c r="P35" s="68">
        <v>8.1999999999999993</v>
      </c>
      <c r="Q35" s="48">
        <v>1.8</v>
      </c>
      <c r="R35" s="69">
        <v>7.0995998382568404</v>
      </c>
      <c r="S35" s="70"/>
      <c r="T35" s="69">
        <v>0.47199999999999998</v>
      </c>
      <c r="U35" s="51"/>
      <c r="V35" s="52">
        <v>46.7</v>
      </c>
      <c r="W35" s="55">
        <v>15</v>
      </c>
      <c r="X35" s="54">
        <v>60.1</v>
      </c>
      <c r="Y35" s="55">
        <v>60.4</v>
      </c>
      <c r="Z35" s="54">
        <v>67.599999999999994</v>
      </c>
      <c r="AA35" s="55">
        <v>40</v>
      </c>
      <c r="AB35" s="56">
        <v>30</v>
      </c>
      <c r="AC35" s="71">
        <v>8</v>
      </c>
      <c r="AD35" s="72">
        <v>1.3080000000000001</v>
      </c>
      <c r="AE35" s="61">
        <v>0.89700000000000002</v>
      </c>
      <c r="AF35" s="62">
        <v>0.61899999999999999</v>
      </c>
      <c r="AG35" s="61">
        <v>0.53900000000000003</v>
      </c>
      <c r="AH35" s="62">
        <v>0.89</v>
      </c>
      <c r="AI35" s="61">
        <v>0.44900000000000001</v>
      </c>
      <c r="AJ35" s="73">
        <v>0.88600000000000001</v>
      </c>
    </row>
    <row r="36" spans="1:36" x14ac:dyDescent="0.45">
      <c r="A36" s="5">
        <v>35</v>
      </c>
      <c r="B36" s="36">
        <f t="shared" si="0"/>
        <v>1</v>
      </c>
      <c r="C36" s="6" t="s">
        <v>32</v>
      </c>
      <c r="D36" s="7">
        <v>2014</v>
      </c>
      <c r="E36" s="64">
        <v>19000</v>
      </c>
      <c r="F36" s="41">
        <v>23550.305367787878</v>
      </c>
      <c r="G36" s="41">
        <v>701196.6875</v>
      </c>
      <c r="H36" s="43">
        <v>24.277394493660172</v>
      </c>
      <c r="I36" s="45">
        <v>14.772778549182085</v>
      </c>
      <c r="J36" s="43">
        <v>28.406793645227452</v>
      </c>
      <c r="K36" s="45">
        <v>3.03487044523242</v>
      </c>
      <c r="L36" s="43">
        <v>38.33</v>
      </c>
      <c r="M36" s="45">
        <v>40.282971631550623</v>
      </c>
      <c r="N36" s="43">
        <v>2.9456627368927002</v>
      </c>
      <c r="O36" s="67">
        <v>0.14487707614898682</v>
      </c>
      <c r="P36" s="68">
        <v>8.9</v>
      </c>
      <c r="Q36" s="48">
        <v>1.8</v>
      </c>
      <c r="R36" s="69">
        <v>7.26760005950928</v>
      </c>
      <c r="S36" s="70"/>
      <c r="T36" s="69">
        <v>0.47</v>
      </c>
      <c r="U36" s="51"/>
      <c r="V36" s="52">
        <v>44.6</v>
      </c>
      <c r="W36" s="55">
        <v>15</v>
      </c>
      <c r="X36" s="54">
        <v>53.9</v>
      </c>
      <c r="Y36" s="55">
        <v>60</v>
      </c>
      <c r="Z36" s="54">
        <v>68.900000000000006</v>
      </c>
      <c r="AA36" s="55">
        <v>30</v>
      </c>
      <c r="AB36" s="56">
        <v>30</v>
      </c>
      <c r="AC36" s="71">
        <v>8</v>
      </c>
      <c r="AD36" s="72">
        <v>1.302</v>
      </c>
      <c r="AE36" s="61">
        <v>0.9</v>
      </c>
      <c r="AF36" s="62">
        <v>0.61899999999999999</v>
      </c>
      <c r="AG36" s="61">
        <v>0.56799999999999995</v>
      </c>
      <c r="AH36" s="62">
        <v>0.90500000000000003</v>
      </c>
      <c r="AI36" s="61">
        <v>0.40899999999999997</v>
      </c>
      <c r="AJ36" s="73">
        <v>0.88600000000000001</v>
      </c>
    </row>
    <row r="37" spans="1:36" x14ac:dyDescent="0.45">
      <c r="A37" s="5">
        <v>36</v>
      </c>
      <c r="B37" s="36">
        <f t="shared" si="0"/>
        <v>1</v>
      </c>
      <c r="C37" s="6" t="s">
        <v>32</v>
      </c>
      <c r="D37" s="7">
        <v>2015</v>
      </c>
      <c r="E37" s="64">
        <v>19316</v>
      </c>
      <c r="F37" s="41">
        <v>23934.096282071092</v>
      </c>
      <c r="G37" s="41">
        <v>720347.5</v>
      </c>
      <c r="H37" s="43">
        <v>23.15305613590499</v>
      </c>
      <c r="I37" s="45">
        <v>14.181585454983519</v>
      </c>
      <c r="J37" s="43">
        <v>22.486226088979159</v>
      </c>
      <c r="K37" s="45">
        <v>1.33670999919501</v>
      </c>
      <c r="L37" s="43">
        <v>27.76</v>
      </c>
      <c r="M37" s="45">
        <v>26.579991602470685</v>
      </c>
      <c r="N37" s="43">
        <v>2.9752891063690186</v>
      </c>
      <c r="O37" s="67">
        <v>0.14268715679645538</v>
      </c>
      <c r="P37" s="68"/>
      <c r="Q37" s="48"/>
      <c r="R37" s="69"/>
      <c r="S37" s="70"/>
      <c r="T37" s="69"/>
      <c r="U37" s="51"/>
      <c r="V37" s="52">
        <v>44.1</v>
      </c>
      <c r="W37" s="55">
        <v>15</v>
      </c>
      <c r="X37" s="54">
        <v>52.8</v>
      </c>
      <c r="Y37" s="55">
        <v>59.6</v>
      </c>
      <c r="Z37" s="54">
        <v>68.8</v>
      </c>
      <c r="AA37" s="55">
        <v>30</v>
      </c>
      <c r="AB37" s="56">
        <v>30</v>
      </c>
      <c r="AC37" s="71">
        <v>9</v>
      </c>
      <c r="AD37" s="72">
        <v>1.2629999999999999</v>
      </c>
      <c r="AE37" s="61">
        <v>0.88500000000000001</v>
      </c>
      <c r="AF37" s="62">
        <v>0.57799999999999996</v>
      </c>
      <c r="AG37" s="61">
        <v>0.58399999999999996</v>
      </c>
      <c r="AH37" s="62">
        <v>0.90100000000000002</v>
      </c>
      <c r="AI37" s="61">
        <v>0.41099999999999998</v>
      </c>
      <c r="AJ37" s="73">
        <v>0.88600000000000001</v>
      </c>
    </row>
    <row r="38" spans="1:36" x14ac:dyDescent="0.45">
      <c r="A38" s="5">
        <v>37</v>
      </c>
      <c r="B38" s="36">
        <f t="shared" si="0"/>
        <v>1</v>
      </c>
      <c r="C38" s="6" t="s">
        <v>32</v>
      </c>
      <c r="D38" s="7">
        <v>2016</v>
      </c>
      <c r="E38" s="64">
        <v>18695</v>
      </c>
      <c r="F38" s="41">
        <v>23189.730594238466</v>
      </c>
      <c r="G38" s="41">
        <v>707218.875</v>
      </c>
      <c r="H38" s="43">
        <v>22.054107211210834</v>
      </c>
      <c r="I38" s="45">
        <v>13.488025970805079</v>
      </c>
      <c r="J38" s="43">
        <v>26.093887848879856</v>
      </c>
      <c r="K38" s="45">
        <v>1.13493944398007</v>
      </c>
      <c r="L38" s="43">
        <v>40.71</v>
      </c>
      <c r="M38" s="45">
        <v>41.119379988227905</v>
      </c>
      <c r="N38" s="43">
        <v>3.0052134990692139</v>
      </c>
      <c r="O38" s="67">
        <v>0.13550758361816406</v>
      </c>
      <c r="P38" s="68">
        <v>8.5</v>
      </c>
      <c r="Q38" s="48">
        <v>1.8</v>
      </c>
      <c r="R38" s="69"/>
      <c r="S38" s="70"/>
      <c r="T38" s="69"/>
      <c r="U38" s="51"/>
      <c r="V38" s="52">
        <v>43.8</v>
      </c>
      <c r="W38" s="55">
        <v>15</v>
      </c>
      <c r="X38" s="54">
        <v>56</v>
      </c>
      <c r="Y38" s="55">
        <v>44</v>
      </c>
      <c r="Z38" s="54">
        <v>67.400000000000006</v>
      </c>
      <c r="AA38" s="55">
        <v>30</v>
      </c>
      <c r="AB38" s="56">
        <v>30</v>
      </c>
      <c r="AC38" s="71">
        <v>9</v>
      </c>
      <c r="AD38" s="72">
        <v>1.331</v>
      </c>
      <c r="AE38" s="61">
        <v>0.88700000000000001</v>
      </c>
      <c r="AF38" s="62">
        <v>0.55700000000000005</v>
      </c>
      <c r="AG38" s="61">
        <v>0.69099999999999995</v>
      </c>
      <c r="AH38" s="62">
        <v>0.91</v>
      </c>
      <c r="AI38" s="61">
        <v>0.29799999999999999</v>
      </c>
      <c r="AJ38" s="73">
        <v>0.875</v>
      </c>
    </row>
    <row r="39" spans="1:36" x14ac:dyDescent="0.45">
      <c r="A39" s="5">
        <v>38</v>
      </c>
      <c r="B39" s="36">
        <f t="shared" si="0"/>
        <v>1</v>
      </c>
      <c r="C39" s="6" t="s">
        <v>32</v>
      </c>
      <c r="D39" s="7">
        <v>2017</v>
      </c>
      <c r="E39" s="97">
        <f>E38*(F39/F38)</f>
        <v>18995.855334168951</v>
      </c>
      <c r="F39" s="41">
        <v>23562.918834260803</v>
      </c>
      <c r="G39" s="41">
        <v>727473.0625</v>
      </c>
      <c r="H39" s="43">
        <v>21.869065095790933</v>
      </c>
      <c r="I39" s="45">
        <v>12.852655747086272</v>
      </c>
      <c r="J39" s="43">
        <v>25.223331963476653</v>
      </c>
      <c r="K39" s="45">
        <v>1.3228127479540801</v>
      </c>
      <c r="L39" s="43">
        <v>24.59</v>
      </c>
      <c r="M39" s="45">
        <v>26.007483145852902</v>
      </c>
      <c r="N39" s="43">
        <v>3.0354387760162354</v>
      </c>
      <c r="O39" s="67">
        <v>0.15580394864082336</v>
      </c>
      <c r="P39" s="68">
        <v>7.7</v>
      </c>
      <c r="Q39" s="48">
        <v>1.8</v>
      </c>
      <c r="R39" s="69">
        <v>8.3473997116088903</v>
      </c>
      <c r="S39" s="70"/>
      <c r="T39" s="69"/>
      <c r="U39" s="51"/>
      <c r="V39" s="52">
        <v>50.4</v>
      </c>
      <c r="W39" s="55">
        <v>32.4</v>
      </c>
      <c r="X39" s="54">
        <v>57.3</v>
      </c>
      <c r="Y39" s="55">
        <v>50.9</v>
      </c>
      <c r="Z39" s="54">
        <v>66.7</v>
      </c>
      <c r="AA39" s="55">
        <v>50</v>
      </c>
      <c r="AB39" s="56">
        <v>50</v>
      </c>
      <c r="AC39" s="71">
        <v>9</v>
      </c>
      <c r="AD39" s="72">
        <v>1.3560000000000001</v>
      </c>
      <c r="AE39" s="61">
        <v>0.878</v>
      </c>
      <c r="AF39" s="62">
        <v>0.54900000000000004</v>
      </c>
      <c r="AG39" s="61">
        <v>0.68899999999999995</v>
      </c>
      <c r="AH39" s="62">
        <v>0.90300000000000002</v>
      </c>
      <c r="AI39" s="61">
        <v>0.29899999999999999</v>
      </c>
      <c r="AJ39" s="73">
        <v>0.872</v>
      </c>
    </row>
    <row r="40" spans="1:36" ht="14.65" thickBot="1" x14ac:dyDescent="0.5">
      <c r="A40" s="12">
        <v>39</v>
      </c>
      <c r="B40" s="13">
        <f t="shared" si="0"/>
        <v>1</v>
      </c>
      <c r="C40" s="14" t="s">
        <v>32</v>
      </c>
      <c r="D40" s="15">
        <v>2018</v>
      </c>
      <c r="E40" s="98">
        <f>E39*(F40/F39)</f>
        <v>18337.197559129912</v>
      </c>
      <c r="F40" s="99">
        <v>22745.903784410264</v>
      </c>
      <c r="G40" s="99"/>
      <c r="H40" s="102">
        <v>22.967277338262441</v>
      </c>
      <c r="I40" s="103">
        <v>12.69099258655941</v>
      </c>
      <c r="J40" s="102">
        <v>30.700446024182487</v>
      </c>
      <c r="K40" s="103"/>
      <c r="L40" s="102">
        <v>47.64</v>
      </c>
      <c r="M40" s="103">
        <v>40.702790688954536</v>
      </c>
      <c r="N40" s="102"/>
      <c r="O40" s="104"/>
      <c r="P40" s="105">
        <v>9.6</v>
      </c>
      <c r="Q40" s="106">
        <v>1.8</v>
      </c>
      <c r="R40" s="107">
        <v>9.2204999923706108</v>
      </c>
      <c r="S40" s="108"/>
      <c r="T40" s="107"/>
      <c r="U40" s="109"/>
      <c r="V40" s="110">
        <v>52.3</v>
      </c>
      <c r="W40" s="111">
        <v>40.799999999999997</v>
      </c>
      <c r="X40" s="112">
        <v>56.2</v>
      </c>
      <c r="Y40" s="111">
        <v>51.3</v>
      </c>
      <c r="Z40" s="112">
        <v>70.3</v>
      </c>
      <c r="AA40" s="111">
        <v>55</v>
      </c>
      <c r="AB40" s="113">
        <v>60</v>
      </c>
      <c r="AC40" s="114">
        <v>9</v>
      </c>
      <c r="AD40" s="115">
        <v>1.33</v>
      </c>
      <c r="AE40" s="116">
        <v>0.90900000000000003</v>
      </c>
      <c r="AF40" s="117">
        <v>0.432</v>
      </c>
      <c r="AG40" s="116">
        <v>0.73199999999999998</v>
      </c>
      <c r="AH40" s="117">
        <v>0.92400000000000004</v>
      </c>
      <c r="AI40" s="116">
        <v>0.28499999999999998</v>
      </c>
      <c r="AJ40" s="118">
        <v>0.86799999999999999</v>
      </c>
    </row>
    <row r="41" spans="1:36" x14ac:dyDescent="0.45">
      <c r="A41" s="5">
        <v>1</v>
      </c>
      <c r="B41" s="36">
        <v>2</v>
      </c>
      <c r="C41" s="6" t="s">
        <v>33</v>
      </c>
      <c r="D41" s="7">
        <v>1980</v>
      </c>
      <c r="E41" s="37">
        <v>2229</v>
      </c>
      <c r="F41" s="41"/>
      <c r="G41" s="41">
        <v>23813.87109375</v>
      </c>
      <c r="H41" s="43">
        <v>28.828828828828829</v>
      </c>
      <c r="I41" s="44">
        <v>12.612612612612612</v>
      </c>
      <c r="J41" s="43">
        <v>46.846846846846844</v>
      </c>
      <c r="K41" s="45">
        <v>11.4189928644979</v>
      </c>
      <c r="L41" s="43">
        <v>47.241650101842602</v>
      </c>
      <c r="M41" s="45">
        <v>24.757619464429599</v>
      </c>
      <c r="N41" s="43">
        <v>1.8546721935272217</v>
      </c>
      <c r="O41" s="67">
        <v>0.12009360641241074</v>
      </c>
      <c r="P41" s="68"/>
      <c r="Q41" s="48"/>
      <c r="R41" s="49">
        <v>6.0999999046325701</v>
      </c>
      <c r="S41" s="50"/>
      <c r="T41" s="49"/>
      <c r="U41" s="51"/>
      <c r="V41" s="52"/>
      <c r="W41" s="55"/>
      <c r="X41" s="54"/>
      <c r="Y41" s="55"/>
      <c r="Z41" s="54"/>
      <c r="AA41" s="55"/>
      <c r="AB41" s="56"/>
      <c r="AC41" s="57">
        <v>-7</v>
      </c>
      <c r="AD41" s="58">
        <v>1.286</v>
      </c>
      <c r="AE41" s="59">
        <v>0.28499999999999998</v>
      </c>
      <c r="AF41" s="60">
        <v>0.84799999999999998</v>
      </c>
      <c r="AG41" s="61">
        <v>4.7E-2</v>
      </c>
      <c r="AH41" s="62">
        <v>0.114</v>
      </c>
      <c r="AI41" s="61">
        <v>0.90600000000000003</v>
      </c>
      <c r="AJ41" s="63">
        <v>0.26200000000000001</v>
      </c>
    </row>
    <row r="42" spans="1:36" x14ac:dyDescent="0.45">
      <c r="A42" s="5">
        <v>2</v>
      </c>
      <c r="B42" s="36">
        <f>B41</f>
        <v>2</v>
      </c>
      <c r="C42" s="6" t="s">
        <v>33</v>
      </c>
      <c r="D42" s="7">
        <v>1981</v>
      </c>
      <c r="E42" s="64">
        <v>2238</v>
      </c>
      <c r="F42" s="41"/>
      <c r="G42" s="41">
        <v>24034.1015625</v>
      </c>
      <c r="H42" s="43">
        <v>29.166666666666664</v>
      </c>
      <c r="I42" s="45">
        <v>14.583333333333332</v>
      </c>
      <c r="J42" s="43">
        <v>46.527777777777779</v>
      </c>
      <c r="K42" s="45">
        <v>5.3908165754531199</v>
      </c>
      <c r="L42" s="43">
        <v>32.133601113342401</v>
      </c>
      <c r="M42" s="45">
        <v>29.373151421075619</v>
      </c>
      <c r="N42" s="43">
        <v>1.8836408853530884</v>
      </c>
      <c r="O42" s="67">
        <v>0.13698548078536987</v>
      </c>
      <c r="P42" s="68"/>
      <c r="Q42" s="48"/>
      <c r="R42" s="69">
        <v>10.1599998474121</v>
      </c>
      <c r="S42" s="70"/>
      <c r="T42" s="69"/>
      <c r="U42" s="51"/>
      <c r="V42" s="52"/>
      <c r="W42" s="55"/>
      <c r="X42" s="54"/>
      <c r="Y42" s="55"/>
      <c r="Z42" s="54"/>
      <c r="AA42" s="55"/>
      <c r="AB42" s="56"/>
      <c r="AC42" s="71">
        <v>-7</v>
      </c>
      <c r="AD42" s="72">
        <v>-1.0149999999999999</v>
      </c>
      <c r="AE42" s="61">
        <v>0.22500000000000001</v>
      </c>
      <c r="AF42" s="62">
        <v>0.874</v>
      </c>
      <c r="AG42" s="61">
        <v>3.9E-2</v>
      </c>
      <c r="AH42" s="62">
        <v>0.12</v>
      </c>
      <c r="AI42" s="61">
        <v>0.92600000000000005</v>
      </c>
      <c r="AJ42" s="73">
        <v>0.26200000000000001</v>
      </c>
    </row>
    <row r="43" spans="1:36" x14ac:dyDescent="0.45">
      <c r="A43" s="5">
        <v>3</v>
      </c>
      <c r="B43" s="36">
        <f t="shared" ref="B43:B79" si="1">B42</f>
        <v>2</v>
      </c>
      <c r="C43" s="6" t="s">
        <v>33</v>
      </c>
      <c r="D43" s="7">
        <v>1982</v>
      </c>
      <c r="E43" s="64">
        <v>2122</v>
      </c>
      <c r="F43" s="41"/>
      <c r="G43" s="41">
        <v>22986.412109375</v>
      </c>
      <c r="H43" s="43">
        <v>31.564245810055862</v>
      </c>
      <c r="I43" s="45">
        <v>7.5418994413407825</v>
      </c>
      <c r="J43" s="43">
        <v>58.379888268156421</v>
      </c>
      <c r="K43" s="45">
        <v>4.1600461632657604</v>
      </c>
      <c r="L43" s="43">
        <v>123.53571856532901</v>
      </c>
      <c r="M43" s="45">
        <v>158.80476036902246</v>
      </c>
      <c r="N43" s="43">
        <v>1.9130619764328003</v>
      </c>
      <c r="O43" s="67">
        <v>8.3804279565811157E-2</v>
      </c>
      <c r="P43" s="68"/>
      <c r="Q43" s="48"/>
      <c r="R43" s="69">
        <v>11.6000003814697</v>
      </c>
      <c r="S43" s="70"/>
      <c r="T43" s="69"/>
      <c r="U43" s="51"/>
      <c r="V43" s="52"/>
      <c r="W43" s="55"/>
      <c r="X43" s="54"/>
      <c r="Y43" s="55"/>
      <c r="Z43" s="54"/>
      <c r="AA43" s="55"/>
      <c r="AB43" s="56"/>
      <c r="AC43" s="71">
        <v>7</v>
      </c>
      <c r="AD43" s="72">
        <v>-0.04</v>
      </c>
      <c r="AE43" s="61">
        <v>0.27900000000000003</v>
      </c>
      <c r="AF43" s="62">
        <v>0.78600000000000003</v>
      </c>
      <c r="AG43" s="61">
        <v>0.24099999999999999</v>
      </c>
      <c r="AH43" s="62">
        <v>0.123</v>
      </c>
      <c r="AI43" s="61">
        <v>0.78</v>
      </c>
      <c r="AJ43" s="73">
        <v>0.34599999999999997</v>
      </c>
    </row>
    <row r="44" spans="1:36" x14ac:dyDescent="0.45">
      <c r="A44" s="5">
        <v>4</v>
      </c>
      <c r="B44" s="36">
        <f t="shared" si="1"/>
        <v>2</v>
      </c>
      <c r="C44" s="6" t="s">
        <v>33</v>
      </c>
      <c r="D44" s="7">
        <v>1983</v>
      </c>
      <c r="E44" s="64">
        <v>2060</v>
      </c>
      <c r="F44" s="41"/>
      <c r="G44" s="41">
        <v>21960.609375</v>
      </c>
      <c r="H44" s="43">
        <v>33.598726114649679</v>
      </c>
      <c r="I44" s="45">
        <v>12.022292993630574</v>
      </c>
      <c r="J44" s="43">
        <v>52.388535031847141</v>
      </c>
      <c r="K44" s="45">
        <v>5.0616652114943603</v>
      </c>
      <c r="L44" s="43">
        <v>275.58628356036201</v>
      </c>
      <c r="M44" s="45">
        <v>265.61664683798296</v>
      </c>
      <c r="N44" s="43">
        <v>1.9429426193237305</v>
      </c>
      <c r="O44" s="67">
        <v>8.0733858048915863E-2</v>
      </c>
      <c r="P44" s="68"/>
      <c r="Q44" s="48"/>
      <c r="R44" s="69">
        <v>14.189999580383301</v>
      </c>
      <c r="S44" s="70"/>
      <c r="T44" s="69"/>
      <c r="U44" s="51"/>
      <c r="V44" s="52"/>
      <c r="W44" s="55"/>
      <c r="X44" s="54"/>
      <c r="Y44" s="55"/>
      <c r="Z44" s="54"/>
      <c r="AA44" s="55"/>
      <c r="AB44" s="56"/>
      <c r="AC44" s="71">
        <v>7</v>
      </c>
      <c r="AD44" s="72">
        <v>0.622</v>
      </c>
      <c r="AE44" s="61">
        <v>0.65300000000000002</v>
      </c>
      <c r="AF44" s="62">
        <v>0.76300000000000001</v>
      </c>
      <c r="AG44" s="61">
        <v>0.378</v>
      </c>
      <c r="AH44" s="62">
        <v>0.85399999999999998</v>
      </c>
      <c r="AI44" s="61">
        <v>0.58499999999999996</v>
      </c>
      <c r="AJ44" s="73">
        <v>0.34599999999999997</v>
      </c>
    </row>
    <row r="45" spans="1:36" x14ac:dyDescent="0.45">
      <c r="A45" s="5">
        <v>5</v>
      </c>
      <c r="B45" s="36">
        <f t="shared" si="1"/>
        <v>2</v>
      </c>
      <c r="C45" s="6" t="s">
        <v>33</v>
      </c>
      <c r="D45" s="7">
        <v>1984</v>
      </c>
      <c r="E45" s="64">
        <v>2140</v>
      </c>
      <c r="F45" s="41"/>
      <c r="G45" s="41">
        <v>21828.509765625</v>
      </c>
      <c r="H45" s="43">
        <v>31.550111128340312</v>
      </c>
      <c r="I45" s="45">
        <v>11.335090711738253</v>
      </c>
      <c r="J45" s="43">
        <v>49.470202098516566</v>
      </c>
      <c r="K45" s="45">
        <v>3.7308611963193798</v>
      </c>
      <c r="L45" s="43">
        <v>1281.34994174486</v>
      </c>
      <c r="M45" s="45">
        <v>1443.4636029782598</v>
      </c>
      <c r="N45" s="43">
        <v>1.973289966583252</v>
      </c>
      <c r="O45" s="67">
        <v>0.10671430826187134</v>
      </c>
      <c r="P45" s="68"/>
      <c r="Q45" s="48"/>
      <c r="R45" s="69">
        <v>14.6599998474121</v>
      </c>
      <c r="S45" s="70"/>
      <c r="T45" s="69"/>
      <c r="U45" s="51"/>
      <c r="V45" s="52"/>
      <c r="W45" s="55"/>
      <c r="X45" s="54"/>
      <c r="Y45" s="55"/>
      <c r="Z45" s="54"/>
      <c r="AA45" s="55"/>
      <c r="AB45" s="56"/>
      <c r="AC45" s="71">
        <v>7</v>
      </c>
      <c r="AD45" s="72">
        <v>0.69799999999999995</v>
      </c>
      <c r="AE45" s="61">
        <v>0.63200000000000001</v>
      </c>
      <c r="AF45" s="62">
        <v>0.749</v>
      </c>
      <c r="AG45" s="61">
        <v>0.39200000000000002</v>
      </c>
      <c r="AH45" s="62">
        <v>0.85399999999999998</v>
      </c>
      <c r="AI45" s="61">
        <v>0.59699999999999998</v>
      </c>
      <c r="AJ45" s="73">
        <v>0.34599999999999997</v>
      </c>
    </row>
    <row r="46" spans="1:36" x14ac:dyDescent="0.45">
      <c r="A46" s="5">
        <v>6</v>
      </c>
      <c r="B46" s="36">
        <f t="shared" si="1"/>
        <v>2</v>
      </c>
      <c r="C46" s="6" t="s">
        <v>33</v>
      </c>
      <c r="D46" s="7">
        <v>1985</v>
      </c>
      <c r="E46" s="64">
        <v>2251</v>
      </c>
      <c r="F46" s="41"/>
      <c r="G46" s="41">
        <v>21617.771484375</v>
      </c>
      <c r="H46" s="43">
        <v>32.224094925190968</v>
      </c>
      <c r="I46" s="45">
        <v>16.034305401414443</v>
      </c>
      <c r="J46" s="43">
        <v>41.892764557565471</v>
      </c>
      <c r="K46" s="45">
        <v>3.6172502801561999</v>
      </c>
      <c r="L46" s="43">
        <v>11749.639632143901</v>
      </c>
      <c r="M46" s="45">
        <v>12338.622323795762</v>
      </c>
      <c r="N46" s="43">
        <v>2.0041115283966064</v>
      </c>
      <c r="O46" s="67">
        <v>0.13659389317035675</v>
      </c>
      <c r="P46" s="68"/>
      <c r="Q46" s="48"/>
      <c r="R46" s="69">
        <v>19.280000686645501</v>
      </c>
      <c r="S46" s="70"/>
      <c r="T46" s="69"/>
      <c r="U46" s="51"/>
      <c r="V46" s="52"/>
      <c r="W46" s="55"/>
      <c r="X46" s="54"/>
      <c r="Y46" s="55"/>
      <c r="Z46" s="54"/>
      <c r="AA46" s="55"/>
      <c r="AB46" s="56"/>
      <c r="AC46" s="71">
        <v>9</v>
      </c>
      <c r="AD46" s="72">
        <v>0.80500000000000005</v>
      </c>
      <c r="AE46" s="61">
        <v>0.81599999999999995</v>
      </c>
      <c r="AF46" s="62">
        <v>0.75600000000000001</v>
      </c>
      <c r="AG46" s="61">
        <v>0.43</v>
      </c>
      <c r="AH46" s="62">
        <v>0.85299999999999998</v>
      </c>
      <c r="AI46" s="61">
        <v>0.57999999999999996</v>
      </c>
      <c r="AJ46" s="73">
        <v>0.54900000000000004</v>
      </c>
    </row>
    <row r="47" spans="1:36" x14ac:dyDescent="0.45">
      <c r="A47" s="5">
        <v>7</v>
      </c>
      <c r="B47" s="36">
        <f t="shared" si="1"/>
        <v>2</v>
      </c>
      <c r="C47" s="6" t="s">
        <v>33</v>
      </c>
      <c r="D47" s="7">
        <v>1986</v>
      </c>
      <c r="E47" s="64">
        <v>2206</v>
      </c>
      <c r="F47" s="41"/>
      <c r="G47" s="41">
        <v>21079.302734375</v>
      </c>
      <c r="H47" s="43">
        <v>32.464077182154192</v>
      </c>
      <c r="I47" s="45">
        <v>18.868751141103257</v>
      </c>
      <c r="J47" s="43">
        <v>47.043725959607862</v>
      </c>
      <c r="K47" s="45">
        <v>2.5726786024093098</v>
      </c>
      <c r="L47" s="43">
        <v>276.33596756320202</v>
      </c>
      <c r="M47" s="45">
        <v>230.01839267411287</v>
      </c>
      <c r="N47" s="43">
        <v>2.0354142189025879</v>
      </c>
      <c r="O47" s="67">
        <v>0.11853820085525513</v>
      </c>
      <c r="P47" s="68"/>
      <c r="Q47" s="48"/>
      <c r="R47" s="69">
        <v>19.7600002288818</v>
      </c>
      <c r="S47" s="70"/>
      <c r="T47" s="69"/>
      <c r="U47" s="51"/>
      <c r="V47" s="52"/>
      <c r="W47" s="55"/>
      <c r="X47" s="54"/>
      <c r="Y47" s="55"/>
      <c r="Z47" s="54"/>
      <c r="AA47" s="55"/>
      <c r="AB47" s="56"/>
      <c r="AC47" s="71">
        <v>9</v>
      </c>
      <c r="AD47" s="72">
        <v>0.78500000000000003</v>
      </c>
      <c r="AE47" s="61">
        <v>0.82399999999999995</v>
      </c>
      <c r="AF47" s="62">
        <v>0.749</v>
      </c>
      <c r="AG47" s="61">
        <v>0.47199999999999998</v>
      </c>
      <c r="AH47" s="62">
        <v>0.85</v>
      </c>
      <c r="AI47" s="61">
        <v>0.61799999999999999</v>
      </c>
      <c r="AJ47" s="73">
        <v>0.54900000000000004</v>
      </c>
    </row>
    <row r="48" spans="1:36" x14ac:dyDescent="0.45">
      <c r="A48" s="5">
        <v>8</v>
      </c>
      <c r="B48" s="36">
        <f t="shared" si="1"/>
        <v>2</v>
      </c>
      <c r="C48" s="6" t="s">
        <v>33</v>
      </c>
      <c r="D48" s="7">
        <v>1987</v>
      </c>
      <c r="E48" s="64">
        <v>2259</v>
      </c>
      <c r="F48" s="41"/>
      <c r="G48" s="41">
        <v>21627.650390625</v>
      </c>
      <c r="H48" s="43">
        <v>30.522799631443796</v>
      </c>
      <c r="I48" s="45">
        <v>17.181085313827683</v>
      </c>
      <c r="J48" s="43">
        <v>43.868160791535914</v>
      </c>
      <c r="K48" s="45">
        <v>3.5679787872995798</v>
      </c>
      <c r="L48" s="43">
        <v>14.5786984489191</v>
      </c>
      <c r="M48" s="45">
        <v>13.972899911738551</v>
      </c>
      <c r="N48" s="43">
        <v>2.0672059059143066</v>
      </c>
      <c r="O48" s="67">
        <v>0.12782576680183411</v>
      </c>
      <c r="P48" s="68"/>
      <c r="Q48" s="48"/>
      <c r="R48" s="69">
        <v>20.319999694824201</v>
      </c>
      <c r="S48" s="70"/>
      <c r="T48" s="69"/>
      <c r="U48" s="51"/>
      <c r="V48" s="52"/>
      <c r="W48" s="55"/>
      <c r="X48" s="54"/>
      <c r="Y48" s="55"/>
      <c r="Z48" s="54"/>
      <c r="AA48" s="55"/>
      <c r="AB48" s="56"/>
      <c r="AC48" s="71">
        <v>9</v>
      </c>
      <c r="AD48" s="72">
        <v>0.82399999999999995</v>
      </c>
      <c r="AE48" s="61">
        <v>0.82399999999999995</v>
      </c>
      <c r="AF48" s="62">
        <v>0.73199999999999998</v>
      </c>
      <c r="AG48" s="61">
        <v>0.48799999999999999</v>
      </c>
      <c r="AH48" s="62">
        <v>0.85</v>
      </c>
      <c r="AI48" s="61">
        <v>0.59399999999999997</v>
      </c>
      <c r="AJ48" s="73">
        <v>0.54900000000000004</v>
      </c>
    </row>
    <row r="49" spans="1:36" x14ac:dyDescent="0.45">
      <c r="A49" s="5">
        <v>9</v>
      </c>
      <c r="B49" s="36">
        <f t="shared" si="1"/>
        <v>2</v>
      </c>
      <c r="C49" s="6" t="s">
        <v>33</v>
      </c>
      <c r="D49" s="7">
        <v>1988</v>
      </c>
      <c r="E49" s="64">
        <v>2006</v>
      </c>
      <c r="F49" s="41"/>
      <c r="G49" s="41">
        <v>22267.61328125</v>
      </c>
      <c r="H49" s="43">
        <v>31.154208504928043</v>
      </c>
      <c r="I49" s="45">
        <v>17.828115311646847</v>
      </c>
      <c r="J49" s="43">
        <v>41.906251446022857</v>
      </c>
      <c r="K49" s="45">
        <v>5.3435581483660703</v>
      </c>
      <c r="L49" s="43">
        <v>16.0020910549391</v>
      </c>
      <c r="M49" s="45">
        <v>18.184731749393436</v>
      </c>
      <c r="N49" s="43">
        <v>2.0994942188262939</v>
      </c>
      <c r="O49" s="67">
        <v>0.10904163122177124</v>
      </c>
      <c r="P49" s="68"/>
      <c r="Q49" s="48"/>
      <c r="R49" s="69">
        <v>18</v>
      </c>
      <c r="S49" s="70"/>
      <c r="T49" s="69"/>
      <c r="U49" s="51"/>
      <c r="V49" s="52"/>
      <c r="W49" s="55"/>
      <c r="X49" s="54"/>
      <c r="Y49" s="55"/>
      <c r="Z49" s="54"/>
      <c r="AA49" s="55"/>
      <c r="AB49" s="56"/>
      <c r="AC49" s="71">
        <v>9</v>
      </c>
      <c r="AD49" s="72">
        <v>0.83099999999999996</v>
      </c>
      <c r="AE49" s="61">
        <v>0.83699999999999997</v>
      </c>
      <c r="AF49" s="62">
        <v>0.73199999999999998</v>
      </c>
      <c r="AG49" s="61">
        <v>0.48799999999999999</v>
      </c>
      <c r="AH49" s="62">
        <v>0.85</v>
      </c>
      <c r="AI49" s="61">
        <v>0.59399999999999997</v>
      </c>
      <c r="AJ49" s="73">
        <v>0.54900000000000004</v>
      </c>
    </row>
    <row r="50" spans="1:36" x14ac:dyDescent="0.45">
      <c r="A50" s="5">
        <v>10</v>
      </c>
      <c r="B50" s="36">
        <f t="shared" si="1"/>
        <v>2</v>
      </c>
      <c r="C50" s="6" t="s">
        <v>33</v>
      </c>
      <c r="D50" s="7">
        <v>1989</v>
      </c>
      <c r="E50" s="64">
        <v>2049</v>
      </c>
      <c r="F50" s="41"/>
      <c r="G50" s="41">
        <v>23111.654296875</v>
      </c>
      <c r="H50" s="43">
        <v>31.460930938042235</v>
      </c>
      <c r="I50" s="45">
        <v>16.985433797918464</v>
      </c>
      <c r="J50" s="43">
        <v>45.654678709610728</v>
      </c>
      <c r="K50" s="45">
        <v>7.4653739986469496</v>
      </c>
      <c r="L50" s="43">
        <v>15.173468112573101</v>
      </c>
      <c r="M50" s="45">
        <v>13.186427937733882</v>
      </c>
      <c r="N50" s="43">
        <v>2.1322867870330811</v>
      </c>
      <c r="O50" s="67">
        <v>8.7504372000694275E-2</v>
      </c>
      <c r="P50" s="68"/>
      <c r="Q50" s="48"/>
      <c r="R50" s="69">
        <v>10.1000003814697</v>
      </c>
      <c r="S50" s="70"/>
      <c r="T50" s="69">
        <v>0.53700000000000003</v>
      </c>
      <c r="U50" s="51"/>
      <c r="V50" s="52"/>
      <c r="W50" s="55"/>
      <c r="X50" s="54"/>
      <c r="Y50" s="55"/>
      <c r="Z50" s="54"/>
      <c r="AA50" s="55"/>
      <c r="AB50" s="56"/>
      <c r="AC50" s="71">
        <v>9</v>
      </c>
      <c r="AD50" s="72">
        <v>0.85499999999999998</v>
      </c>
      <c r="AE50" s="61">
        <v>0.82</v>
      </c>
      <c r="AF50" s="62">
        <v>0.73199999999999998</v>
      </c>
      <c r="AG50" s="61">
        <v>0.48799999999999999</v>
      </c>
      <c r="AH50" s="62">
        <v>0.85</v>
      </c>
      <c r="AI50" s="61">
        <v>0.58599999999999997</v>
      </c>
      <c r="AJ50" s="73">
        <v>0.54900000000000004</v>
      </c>
    </row>
    <row r="51" spans="1:36" x14ac:dyDescent="0.45">
      <c r="A51" s="5">
        <v>11</v>
      </c>
      <c r="B51" s="36">
        <f t="shared" si="1"/>
        <v>2</v>
      </c>
      <c r="C51" s="6" t="s">
        <v>33</v>
      </c>
      <c r="D51" s="7">
        <v>1990</v>
      </c>
      <c r="E51" s="64">
        <v>2151</v>
      </c>
      <c r="F51" s="41">
        <v>4587.4273667664693</v>
      </c>
      <c r="G51" s="41">
        <v>24182.75390625</v>
      </c>
      <c r="H51" s="43">
        <v>31.884553759029256</v>
      </c>
      <c r="I51" s="45">
        <v>16.963024867488055</v>
      </c>
      <c r="J51" s="43">
        <v>46.703273221190308</v>
      </c>
      <c r="K51" s="45">
        <v>7.5130564989468303</v>
      </c>
      <c r="L51" s="43">
        <v>17.118774604824001</v>
      </c>
      <c r="M51" s="45">
        <v>16.26793990754301</v>
      </c>
      <c r="N51" s="43">
        <v>2.1655914783477783</v>
      </c>
      <c r="O51" s="67">
        <v>9.4204075634479523E-2</v>
      </c>
      <c r="P51" s="68"/>
      <c r="Q51" s="48"/>
      <c r="R51" s="69">
        <v>6.6900000572204599</v>
      </c>
      <c r="S51" s="70"/>
      <c r="T51" s="69"/>
      <c r="U51" s="51"/>
      <c r="V51" s="52"/>
      <c r="W51" s="55"/>
      <c r="X51" s="54"/>
      <c r="Y51" s="55"/>
      <c r="Z51" s="54"/>
      <c r="AA51" s="55"/>
      <c r="AB51" s="56"/>
      <c r="AC51" s="71">
        <v>9</v>
      </c>
      <c r="AD51" s="72">
        <v>0.88</v>
      </c>
      <c r="AE51" s="61">
        <v>0.82699999999999996</v>
      </c>
      <c r="AF51" s="62">
        <v>0.73399999999999999</v>
      </c>
      <c r="AG51" s="61">
        <v>0.47499999999999998</v>
      </c>
      <c r="AH51" s="62">
        <v>0.86099999999999999</v>
      </c>
      <c r="AI51" s="61">
        <v>0.57099999999999995</v>
      </c>
      <c r="AJ51" s="73">
        <v>0.54900000000000004</v>
      </c>
    </row>
    <row r="52" spans="1:36" x14ac:dyDescent="0.45">
      <c r="A52" s="5">
        <v>12</v>
      </c>
      <c r="B52" s="36">
        <f t="shared" si="1"/>
        <v>2</v>
      </c>
      <c r="C52" s="6" t="s">
        <v>33</v>
      </c>
      <c r="D52" s="7">
        <v>1991</v>
      </c>
      <c r="E52" s="64">
        <v>2235</v>
      </c>
      <c r="F52" s="41">
        <v>4728.049520980735</v>
      </c>
      <c r="G52" s="41">
        <v>25455.859375</v>
      </c>
      <c r="H52" s="43">
        <v>30.606245159973838</v>
      </c>
      <c r="I52" s="45">
        <v>17.730568183528778</v>
      </c>
      <c r="J52" s="43">
        <v>48.444966498237939</v>
      </c>
      <c r="K52" s="45">
        <v>3.2026921790700702</v>
      </c>
      <c r="L52" s="43">
        <v>21.447069817113999</v>
      </c>
      <c r="M52" s="45">
        <v>17.689436926985238</v>
      </c>
      <c r="N52" s="43">
        <v>2.1960866451263428</v>
      </c>
      <c r="O52" s="67">
        <v>0.1170937567949295</v>
      </c>
      <c r="P52" s="68"/>
      <c r="Q52" s="48"/>
      <c r="R52" s="69">
        <v>6.5900001525878897</v>
      </c>
      <c r="S52" s="70"/>
      <c r="T52" s="69"/>
      <c r="U52" s="51"/>
      <c r="V52" s="52"/>
      <c r="W52" s="55"/>
      <c r="X52" s="54"/>
      <c r="Y52" s="55"/>
      <c r="Z52" s="54"/>
      <c r="AA52" s="55"/>
      <c r="AB52" s="56"/>
      <c r="AC52" s="71">
        <v>9</v>
      </c>
      <c r="AD52" s="72">
        <v>1.0189999999999999</v>
      </c>
      <c r="AE52" s="61">
        <v>0.85299999999999998</v>
      </c>
      <c r="AF52" s="62">
        <v>0.73399999999999999</v>
      </c>
      <c r="AG52" s="61">
        <v>0.47499999999999998</v>
      </c>
      <c r="AH52" s="62">
        <v>0.86099999999999999</v>
      </c>
      <c r="AI52" s="61">
        <v>0.53700000000000003</v>
      </c>
      <c r="AJ52" s="73">
        <v>0.54900000000000004</v>
      </c>
    </row>
    <row r="53" spans="1:36" x14ac:dyDescent="0.45">
      <c r="A53" s="5">
        <v>13</v>
      </c>
      <c r="B53" s="36">
        <f t="shared" si="1"/>
        <v>2</v>
      </c>
      <c r="C53" s="6" t="s">
        <v>33</v>
      </c>
      <c r="D53" s="7">
        <v>1992</v>
      </c>
      <c r="E53" s="64">
        <v>2292</v>
      </c>
      <c r="F53" s="41">
        <v>4705.5851642322823</v>
      </c>
      <c r="G53" s="41">
        <v>25875.53125</v>
      </c>
      <c r="H53" s="43">
        <v>30.16088030502036</v>
      </c>
      <c r="I53" s="45">
        <v>17.141409882417584</v>
      </c>
      <c r="J53" s="43">
        <v>49.110856969876359</v>
      </c>
      <c r="K53" s="45">
        <v>3.4099434203407801</v>
      </c>
      <c r="L53" s="43">
        <v>12.060323601828999</v>
      </c>
      <c r="M53" s="45">
        <v>13.199207577195125</v>
      </c>
      <c r="N53" s="43">
        <v>2.2270112037658691</v>
      </c>
      <c r="O53" s="67">
        <v>0.12002790719270706</v>
      </c>
      <c r="P53" s="68">
        <v>65.099999999999994</v>
      </c>
      <c r="Q53" s="48">
        <v>1.6</v>
      </c>
      <c r="R53" s="69">
        <v>5.5199999809265101</v>
      </c>
      <c r="S53" s="70"/>
      <c r="T53" s="69">
        <v>0.53300000000000003</v>
      </c>
      <c r="U53" s="51"/>
      <c r="V53" s="52"/>
      <c r="W53" s="55"/>
      <c r="X53" s="54"/>
      <c r="Y53" s="55"/>
      <c r="Z53" s="54"/>
      <c r="AA53" s="55"/>
      <c r="AB53" s="56"/>
      <c r="AC53" s="71">
        <v>9</v>
      </c>
      <c r="AD53" s="72">
        <v>1.0629999999999999</v>
      </c>
      <c r="AE53" s="61">
        <v>0.85299999999999998</v>
      </c>
      <c r="AF53" s="62">
        <v>0.73399999999999999</v>
      </c>
      <c r="AG53" s="61">
        <v>0.47499999999999998</v>
      </c>
      <c r="AH53" s="62">
        <v>0.86099999999999999</v>
      </c>
      <c r="AI53" s="61">
        <v>0.54300000000000004</v>
      </c>
      <c r="AJ53" s="73">
        <v>0.54900000000000004</v>
      </c>
    </row>
    <row r="54" spans="1:36" x14ac:dyDescent="0.45">
      <c r="A54" s="5">
        <v>14</v>
      </c>
      <c r="B54" s="36">
        <f t="shared" si="1"/>
        <v>2</v>
      </c>
      <c r="C54" s="6" t="s">
        <v>33</v>
      </c>
      <c r="D54" s="7">
        <v>1993</v>
      </c>
      <c r="E54" s="64">
        <v>2380</v>
      </c>
      <c r="F54" s="41">
        <v>4804.5445665389534</v>
      </c>
      <c r="G54" s="41">
        <v>26979.515625</v>
      </c>
      <c r="H54" s="43">
        <v>28.628443005917383</v>
      </c>
      <c r="I54" s="45">
        <v>16.872575454836223</v>
      </c>
      <c r="J54" s="43">
        <v>47.467127498301338</v>
      </c>
      <c r="K54" s="45">
        <v>3.1043986080480699</v>
      </c>
      <c r="L54" s="43">
        <v>8.5278769568800392</v>
      </c>
      <c r="M54" s="45">
        <v>6.5571593583098746</v>
      </c>
      <c r="N54" s="43">
        <v>2.258371114730835</v>
      </c>
      <c r="O54" s="67">
        <v>0.11636599153280258</v>
      </c>
      <c r="P54" s="68"/>
      <c r="Q54" s="48"/>
      <c r="R54" s="69">
        <v>5.9899997711181596</v>
      </c>
      <c r="S54" s="70"/>
      <c r="T54" s="69"/>
      <c r="U54" s="51"/>
      <c r="V54" s="52"/>
      <c r="W54" s="55"/>
      <c r="X54" s="54"/>
      <c r="Y54" s="55"/>
      <c r="Z54" s="54"/>
      <c r="AA54" s="55"/>
      <c r="AB54" s="56"/>
      <c r="AC54" s="71">
        <v>9</v>
      </c>
      <c r="AD54" s="72">
        <v>1.133</v>
      </c>
      <c r="AE54" s="61">
        <v>0.85299999999999998</v>
      </c>
      <c r="AF54" s="62">
        <v>0.73499999999999999</v>
      </c>
      <c r="AG54" s="61">
        <v>0.47599999999999998</v>
      </c>
      <c r="AH54" s="62">
        <v>0.86099999999999999</v>
      </c>
      <c r="AI54" s="61">
        <v>0.53500000000000003</v>
      </c>
      <c r="AJ54" s="73">
        <v>0.54900000000000004</v>
      </c>
    </row>
    <row r="55" spans="1:36" x14ac:dyDescent="0.45">
      <c r="A55" s="5">
        <v>15</v>
      </c>
      <c r="B55" s="36">
        <f t="shared" si="1"/>
        <v>2</v>
      </c>
      <c r="C55" s="6" t="s">
        <v>33</v>
      </c>
      <c r="D55" s="7">
        <v>1994</v>
      </c>
      <c r="E55" s="64">
        <v>2534</v>
      </c>
      <c r="F55" s="41">
        <v>4925.1070940784812</v>
      </c>
      <c r="G55" s="41">
        <v>28240.095703125</v>
      </c>
      <c r="H55" s="43">
        <v>28.133350643873207</v>
      </c>
      <c r="I55" s="45">
        <v>16.657891988744385</v>
      </c>
      <c r="J55" s="43">
        <v>48.860851410798148</v>
      </c>
      <c r="K55" s="45">
        <v>3.08142892656682</v>
      </c>
      <c r="L55" s="43">
        <v>7.8740442146743197</v>
      </c>
      <c r="M55" s="45">
        <v>7.9522039405242282</v>
      </c>
      <c r="N55" s="43">
        <v>2.290172815322876</v>
      </c>
      <c r="O55" s="67">
        <v>9.3869216740131378E-2</v>
      </c>
      <c r="P55" s="68"/>
      <c r="Q55" s="48"/>
      <c r="R55" s="69">
        <v>3.0799999237060498</v>
      </c>
      <c r="S55" s="70"/>
      <c r="T55" s="69">
        <v>0.51400000000000001</v>
      </c>
      <c r="U55" s="51"/>
      <c r="V55" s="52"/>
      <c r="W55" s="55"/>
      <c r="X55" s="54"/>
      <c r="Y55" s="55"/>
      <c r="Z55" s="54"/>
      <c r="AA55" s="55"/>
      <c r="AB55" s="56"/>
      <c r="AC55" s="71">
        <v>9</v>
      </c>
      <c r="AD55" s="72">
        <v>1.1639999999999999</v>
      </c>
      <c r="AE55" s="61">
        <v>0.84799999999999998</v>
      </c>
      <c r="AF55" s="62">
        <v>0.73199999999999998</v>
      </c>
      <c r="AG55" s="61">
        <v>0.47099999999999997</v>
      </c>
      <c r="AH55" s="62">
        <v>0.86099999999999999</v>
      </c>
      <c r="AI55" s="61">
        <v>0.51900000000000002</v>
      </c>
      <c r="AJ55" s="73">
        <v>0.621</v>
      </c>
    </row>
    <row r="56" spans="1:36" x14ac:dyDescent="0.45">
      <c r="A56" s="5">
        <v>16</v>
      </c>
      <c r="B56" s="36">
        <f t="shared" si="1"/>
        <v>2</v>
      </c>
      <c r="C56" s="6" t="s">
        <v>33</v>
      </c>
      <c r="D56" s="7">
        <v>1995</v>
      </c>
      <c r="E56" s="64">
        <v>2774</v>
      </c>
      <c r="F56" s="41">
        <v>5050.3111334240893</v>
      </c>
      <c r="G56" s="41">
        <v>29560.1796875</v>
      </c>
      <c r="H56" s="43">
        <v>29.142757021211025</v>
      </c>
      <c r="I56" s="45">
        <v>16.729417674965401</v>
      </c>
      <c r="J56" s="43">
        <v>49.737985702715797</v>
      </c>
      <c r="K56" s="45">
        <v>3.2604557072971301</v>
      </c>
      <c r="L56" s="43">
        <v>10.193206763074601</v>
      </c>
      <c r="M56" s="45">
        <v>11.427285922878269</v>
      </c>
      <c r="N56" s="43">
        <v>2.3224225044250488</v>
      </c>
      <c r="O56" s="67">
        <v>9.2984557151794434E-2</v>
      </c>
      <c r="P56" s="68"/>
      <c r="Q56" s="48"/>
      <c r="R56" s="69">
        <v>3.6900000572204599</v>
      </c>
      <c r="S56" s="70"/>
      <c r="T56" s="69"/>
      <c r="U56" s="51"/>
      <c r="V56" s="52">
        <v>56.8</v>
      </c>
      <c r="W56" s="55">
        <v>50</v>
      </c>
      <c r="X56" s="54">
        <v>55</v>
      </c>
      <c r="Y56" s="55">
        <v>79.5</v>
      </c>
      <c r="Z56" s="54">
        <v>65.400000000000006</v>
      </c>
      <c r="AA56" s="55">
        <v>70</v>
      </c>
      <c r="AB56" s="56">
        <v>30</v>
      </c>
      <c r="AC56" s="71">
        <v>9</v>
      </c>
      <c r="AD56" s="72">
        <v>1.198</v>
      </c>
      <c r="AE56" s="61">
        <v>0.84599999999999997</v>
      </c>
      <c r="AF56" s="62">
        <v>0.73299999999999998</v>
      </c>
      <c r="AG56" s="61">
        <v>0.47299999999999998</v>
      </c>
      <c r="AH56" s="62">
        <v>0.86099999999999999</v>
      </c>
      <c r="AI56" s="61">
        <v>0.54200000000000004</v>
      </c>
      <c r="AJ56" s="73">
        <v>0.621</v>
      </c>
    </row>
    <row r="57" spans="1:36" x14ac:dyDescent="0.45">
      <c r="A57" s="5">
        <v>17</v>
      </c>
      <c r="B57" s="36">
        <f t="shared" si="1"/>
        <v>2</v>
      </c>
      <c r="C57" s="6" t="s">
        <v>33</v>
      </c>
      <c r="D57" s="7">
        <v>1996</v>
      </c>
      <c r="E57" s="64">
        <v>3027</v>
      </c>
      <c r="F57" s="41">
        <v>5164.2507266787143</v>
      </c>
      <c r="G57" s="41">
        <v>30850.046875</v>
      </c>
      <c r="H57" s="43">
        <v>27.95488632748684</v>
      </c>
      <c r="I57" s="45">
        <v>16.425524101819754</v>
      </c>
      <c r="J57" s="43">
        <v>49.856291106661708</v>
      </c>
      <c r="K57" s="45">
        <v>3.7202083271009898</v>
      </c>
      <c r="L57" s="43">
        <v>12.4254866180049</v>
      </c>
      <c r="M57" s="45">
        <v>11.580205935604766</v>
      </c>
      <c r="N57" s="43">
        <v>2.355125904083252</v>
      </c>
      <c r="O57" s="67">
        <v>9.8661869764328003E-2</v>
      </c>
      <c r="P57" s="68"/>
      <c r="Q57" s="48"/>
      <c r="R57" s="69">
        <v>5.2300000190734899</v>
      </c>
      <c r="S57" s="70"/>
      <c r="T57" s="69"/>
      <c r="U57" s="51"/>
      <c r="V57" s="52">
        <v>65.2</v>
      </c>
      <c r="W57" s="55">
        <v>50</v>
      </c>
      <c r="X57" s="54">
        <v>55</v>
      </c>
      <c r="Y57" s="55">
        <v>81.599999999999994</v>
      </c>
      <c r="Z57" s="54">
        <v>65.400000000000006</v>
      </c>
      <c r="AA57" s="55">
        <v>70</v>
      </c>
      <c r="AB57" s="56">
        <v>70</v>
      </c>
      <c r="AC57" s="71">
        <v>9</v>
      </c>
      <c r="AD57" s="72">
        <v>1.2030000000000001</v>
      </c>
      <c r="AE57" s="61">
        <v>0.84599999999999997</v>
      </c>
      <c r="AF57" s="62">
        <v>0.73299999999999998</v>
      </c>
      <c r="AG57" s="61">
        <v>0.47299999999999998</v>
      </c>
      <c r="AH57" s="62">
        <v>0.86099999999999999</v>
      </c>
      <c r="AI57" s="61">
        <v>0.54200000000000004</v>
      </c>
      <c r="AJ57" s="73">
        <v>0.621</v>
      </c>
    </row>
    <row r="58" spans="1:36" x14ac:dyDescent="0.45">
      <c r="A58" s="5">
        <v>18</v>
      </c>
      <c r="B58" s="36">
        <f t="shared" si="1"/>
        <v>2</v>
      </c>
      <c r="C58" s="6" t="s">
        <v>33</v>
      </c>
      <c r="D58" s="7">
        <v>1997</v>
      </c>
      <c r="E58" s="64">
        <v>3029</v>
      </c>
      <c r="F58" s="41">
        <v>5312.0776578644854</v>
      </c>
      <c r="G58" s="41">
        <v>32378.423828125</v>
      </c>
      <c r="H58" s="43">
        <v>26.435108114121775</v>
      </c>
      <c r="I58" s="45">
        <v>14.520224899388545</v>
      </c>
      <c r="J58" s="43">
        <v>50.469663407331112</v>
      </c>
      <c r="K58" s="45">
        <v>3.4861246954253402</v>
      </c>
      <c r="L58" s="43">
        <v>4.7084443602819297</v>
      </c>
      <c r="M58" s="45">
        <v>5.7050425411825643</v>
      </c>
      <c r="N58" s="43">
        <v>2.3882901668548584</v>
      </c>
      <c r="O58" s="67">
        <v>0.12870071828365326</v>
      </c>
      <c r="P58" s="68">
        <v>52.6</v>
      </c>
      <c r="Q58" s="48">
        <v>0.5</v>
      </c>
      <c r="R58" s="69">
        <v>2.0799999237060498</v>
      </c>
      <c r="S58" s="70">
        <v>0.59499999999999997</v>
      </c>
      <c r="T58" s="69">
        <v>0.53100000000000003</v>
      </c>
      <c r="U58" s="51">
        <v>0.63700000000000001</v>
      </c>
      <c r="V58" s="52">
        <v>65.099999999999994</v>
      </c>
      <c r="W58" s="55">
        <v>50</v>
      </c>
      <c r="X58" s="54">
        <v>55</v>
      </c>
      <c r="Y58" s="55">
        <v>80.5</v>
      </c>
      <c r="Z58" s="54">
        <v>65.400000000000006</v>
      </c>
      <c r="AA58" s="55">
        <v>70</v>
      </c>
      <c r="AB58" s="56">
        <v>70</v>
      </c>
      <c r="AC58" s="71">
        <v>9</v>
      </c>
      <c r="AD58" s="72">
        <v>1.288</v>
      </c>
      <c r="AE58" s="61">
        <v>0.84199999999999997</v>
      </c>
      <c r="AF58" s="62">
        <v>0.72399999999999998</v>
      </c>
      <c r="AG58" s="61">
        <v>0.499</v>
      </c>
      <c r="AH58" s="62">
        <v>0.86099999999999999</v>
      </c>
      <c r="AI58" s="61">
        <v>0.53400000000000003</v>
      </c>
      <c r="AJ58" s="73">
        <v>0.621</v>
      </c>
    </row>
    <row r="59" spans="1:36" x14ac:dyDescent="0.45">
      <c r="A59" s="5">
        <v>19</v>
      </c>
      <c r="B59" s="36">
        <f t="shared" si="1"/>
        <v>2</v>
      </c>
      <c r="C59" s="6" t="s">
        <v>33</v>
      </c>
      <c r="D59" s="7">
        <v>1998</v>
      </c>
      <c r="E59" s="64">
        <v>3054</v>
      </c>
      <c r="F59" s="41">
        <v>5469.4697301874012</v>
      </c>
      <c r="G59" s="41">
        <v>34006.84765625</v>
      </c>
      <c r="H59" s="43">
        <v>26.133396277664634</v>
      </c>
      <c r="I59" s="45">
        <v>13.992064383986392</v>
      </c>
      <c r="J59" s="43">
        <v>52.2811617688536</v>
      </c>
      <c r="K59" s="45">
        <v>1.9944621117078301</v>
      </c>
      <c r="L59" s="43">
        <v>7.6732289567508403</v>
      </c>
      <c r="M59" s="45">
        <v>7.0511301730254559</v>
      </c>
      <c r="N59" s="43">
        <v>2.4219212532043457</v>
      </c>
      <c r="O59" s="67">
        <v>0.16480129957199097</v>
      </c>
      <c r="P59" s="68"/>
      <c r="Q59" s="48"/>
      <c r="R59" s="69"/>
      <c r="S59" s="70"/>
      <c r="T59" s="69"/>
      <c r="U59" s="51"/>
      <c r="V59" s="52">
        <v>68.8</v>
      </c>
      <c r="W59" s="55">
        <v>70</v>
      </c>
      <c r="X59" s="54">
        <v>55</v>
      </c>
      <c r="Y59" s="55">
        <v>78.599999999999994</v>
      </c>
      <c r="Z59" s="54">
        <v>74.8</v>
      </c>
      <c r="AA59" s="55">
        <v>70</v>
      </c>
      <c r="AB59" s="56">
        <v>70</v>
      </c>
      <c r="AC59" s="71">
        <v>9</v>
      </c>
      <c r="AD59" s="72">
        <v>1.2669999999999999</v>
      </c>
      <c r="AE59" s="61">
        <v>0.84399999999999997</v>
      </c>
      <c r="AF59" s="62">
        <v>0.72399999999999998</v>
      </c>
      <c r="AG59" s="61">
        <v>0.499</v>
      </c>
      <c r="AH59" s="62">
        <v>0.86099999999999999</v>
      </c>
      <c r="AI59" s="61">
        <v>0.45700000000000002</v>
      </c>
      <c r="AJ59" s="73">
        <v>0.621</v>
      </c>
    </row>
    <row r="60" spans="1:36" x14ac:dyDescent="0.45">
      <c r="A60" s="8">
        <v>20</v>
      </c>
      <c r="B60" s="9">
        <f t="shared" si="1"/>
        <v>2</v>
      </c>
      <c r="C60" s="10" t="s">
        <v>33</v>
      </c>
      <c r="D60" s="11">
        <v>1999</v>
      </c>
      <c r="E60" s="75">
        <v>3008</v>
      </c>
      <c r="F60" s="77">
        <v>5386.1792076037409</v>
      </c>
      <c r="G60" s="77">
        <v>34152.01953125</v>
      </c>
      <c r="H60" s="80">
        <v>25.143896914570146</v>
      </c>
      <c r="I60" s="81">
        <v>13.594129932454143</v>
      </c>
      <c r="J60" s="80">
        <v>44.168254642317414</v>
      </c>
      <c r="K60" s="81">
        <v>2.4470697098389298</v>
      </c>
      <c r="L60" s="80">
        <v>2.1595162683559601</v>
      </c>
      <c r="M60" s="81">
        <v>2.4115614220102231</v>
      </c>
      <c r="N60" s="80">
        <v>2.4560258388519287</v>
      </c>
      <c r="O60" s="82">
        <v>0.13826660811901093</v>
      </c>
      <c r="P60" s="83">
        <v>54.8</v>
      </c>
      <c r="Q60" s="84">
        <v>0.3</v>
      </c>
      <c r="R60" s="85">
        <v>3.9300000667571999</v>
      </c>
      <c r="S60" s="86">
        <v>0.58599999999999997</v>
      </c>
      <c r="T60" s="85">
        <v>0.504</v>
      </c>
      <c r="U60" s="87">
        <v>0.64</v>
      </c>
      <c r="V60" s="88">
        <v>65.599999999999994</v>
      </c>
      <c r="W60" s="89">
        <v>50</v>
      </c>
      <c r="X60" s="90">
        <v>55</v>
      </c>
      <c r="Y60" s="89">
        <v>83.2</v>
      </c>
      <c r="Z60" s="90">
        <v>74.8</v>
      </c>
      <c r="AA60" s="89">
        <v>70</v>
      </c>
      <c r="AB60" s="91">
        <v>70</v>
      </c>
      <c r="AC60" s="92">
        <v>9</v>
      </c>
      <c r="AD60" s="93">
        <v>1.288</v>
      </c>
      <c r="AE60" s="94">
        <v>0.86599999999999999</v>
      </c>
      <c r="AF60" s="95">
        <v>0.72399999999999998</v>
      </c>
      <c r="AG60" s="94">
        <v>0.499</v>
      </c>
      <c r="AH60" s="95">
        <v>0.86099999999999999</v>
      </c>
      <c r="AI60" s="94">
        <v>0.45700000000000002</v>
      </c>
      <c r="AJ60" s="96">
        <v>0.621</v>
      </c>
    </row>
    <row r="61" spans="1:36" x14ac:dyDescent="0.45">
      <c r="A61" s="5">
        <v>21</v>
      </c>
      <c r="B61" s="36">
        <f t="shared" si="1"/>
        <v>2</v>
      </c>
      <c r="C61" s="6" t="s">
        <v>33</v>
      </c>
      <c r="D61" s="7">
        <v>2000</v>
      </c>
      <c r="E61" s="64">
        <v>2984</v>
      </c>
      <c r="F61" s="41">
        <v>5415.529908461529</v>
      </c>
      <c r="G61" s="41">
        <v>35008.48828125</v>
      </c>
      <c r="H61" s="43">
        <v>25.739023963954129</v>
      </c>
      <c r="I61" s="45">
        <v>13.241106635640412</v>
      </c>
      <c r="J61" s="43">
        <v>45.597775109664269</v>
      </c>
      <c r="K61" s="45">
        <v>4.1042084725407202</v>
      </c>
      <c r="L61" s="43">
        <v>4.6082299887259799</v>
      </c>
      <c r="M61" s="45">
        <v>5.1954079095358736</v>
      </c>
      <c r="N61" s="43">
        <v>2.4906108379364014</v>
      </c>
      <c r="O61" s="67">
        <v>0.13382260501384735</v>
      </c>
      <c r="P61" s="68">
        <v>62.1</v>
      </c>
      <c r="Q61" s="48">
        <v>0.2</v>
      </c>
      <c r="R61" s="69">
        <v>4.4699997901916504</v>
      </c>
      <c r="S61" s="70">
        <v>0.64300000000000002</v>
      </c>
      <c r="T61" s="69">
        <v>0.57399999999999995</v>
      </c>
      <c r="U61" s="51">
        <v>0.67800000000000005</v>
      </c>
      <c r="V61" s="52">
        <v>65</v>
      </c>
      <c r="W61" s="55">
        <v>50</v>
      </c>
      <c r="X61" s="54">
        <v>55</v>
      </c>
      <c r="Y61" s="55">
        <v>82.8</v>
      </c>
      <c r="Z61" s="54">
        <v>75.2</v>
      </c>
      <c r="AA61" s="55">
        <v>70</v>
      </c>
      <c r="AB61" s="56">
        <v>70</v>
      </c>
      <c r="AC61" s="71">
        <v>9</v>
      </c>
      <c r="AD61" s="72">
        <v>1.3120000000000001</v>
      </c>
      <c r="AE61" s="61">
        <v>0.85399999999999998</v>
      </c>
      <c r="AF61" s="62">
        <v>0.72399999999999998</v>
      </c>
      <c r="AG61" s="61">
        <v>0.499</v>
      </c>
      <c r="AH61" s="62">
        <v>0.84599999999999997</v>
      </c>
      <c r="AI61" s="61">
        <v>0.46800000000000003</v>
      </c>
      <c r="AJ61" s="73">
        <v>0.621</v>
      </c>
    </row>
    <row r="62" spans="1:36" x14ac:dyDescent="0.45">
      <c r="A62" s="5">
        <v>22</v>
      </c>
      <c r="B62" s="36">
        <f t="shared" si="1"/>
        <v>2</v>
      </c>
      <c r="C62" s="6" t="s">
        <v>33</v>
      </c>
      <c r="D62" s="7">
        <v>2001</v>
      </c>
      <c r="E62" s="64">
        <v>3057</v>
      </c>
      <c r="F62" s="41">
        <v>5402.7651397661139</v>
      </c>
      <c r="G62" s="41">
        <v>35597.9609375</v>
      </c>
      <c r="H62" s="43">
        <v>25.420674613113992</v>
      </c>
      <c r="I62" s="45">
        <v>13.344771077521056</v>
      </c>
      <c r="J62" s="43">
        <v>45.227821351597285</v>
      </c>
      <c r="K62" s="45">
        <v>4.0307514057203999</v>
      </c>
      <c r="L62" s="43">
        <v>1.5896537787956799</v>
      </c>
      <c r="M62" s="45">
        <v>1.8700927963539726</v>
      </c>
      <c r="N62" s="43">
        <v>2.5198793411254883</v>
      </c>
      <c r="O62" s="67">
        <v>0.11184997111558914</v>
      </c>
      <c r="P62" s="68">
        <v>57.4</v>
      </c>
      <c r="Q62" s="48">
        <v>0.5</v>
      </c>
      <c r="R62" s="69">
        <v>5.2399997711181596</v>
      </c>
      <c r="S62" s="70">
        <v>0.60899999999999999</v>
      </c>
      <c r="T62" s="69">
        <v>0.55400000000000005</v>
      </c>
      <c r="U62" s="51">
        <v>0.63800000000000001</v>
      </c>
      <c r="V62" s="52">
        <v>68</v>
      </c>
      <c r="W62" s="55">
        <v>50</v>
      </c>
      <c r="X62" s="54">
        <v>55</v>
      </c>
      <c r="Y62" s="55">
        <v>87.7</v>
      </c>
      <c r="Z62" s="54">
        <v>71.599999999999994</v>
      </c>
      <c r="AA62" s="55">
        <v>90</v>
      </c>
      <c r="AB62" s="56">
        <v>70</v>
      </c>
      <c r="AC62" s="71">
        <v>9</v>
      </c>
      <c r="AD62" s="72">
        <v>1.2869999999999999</v>
      </c>
      <c r="AE62" s="61">
        <v>0.85499999999999998</v>
      </c>
      <c r="AF62" s="62">
        <v>0.72399999999999998</v>
      </c>
      <c r="AG62" s="61">
        <v>0.51400000000000001</v>
      </c>
      <c r="AH62" s="62">
        <v>0.85299999999999998</v>
      </c>
      <c r="AI62" s="61">
        <v>0.46800000000000003</v>
      </c>
      <c r="AJ62" s="73">
        <v>0.621</v>
      </c>
    </row>
    <row r="63" spans="1:36" x14ac:dyDescent="0.45">
      <c r="A63" s="5">
        <v>23</v>
      </c>
      <c r="B63" s="36">
        <f t="shared" si="1"/>
        <v>2</v>
      </c>
      <c r="C63" s="6" t="s">
        <v>33</v>
      </c>
      <c r="D63" s="7">
        <v>2002</v>
      </c>
      <c r="E63" s="64">
        <v>3158</v>
      </c>
      <c r="F63" s="41">
        <v>5434.0888082132215</v>
      </c>
      <c r="G63" s="41">
        <v>36482.76953125</v>
      </c>
      <c r="H63" s="43">
        <v>25.473568667229607</v>
      </c>
      <c r="I63" s="45">
        <v>13.035422380050754</v>
      </c>
      <c r="J63" s="43">
        <v>49.350260466537996</v>
      </c>
      <c r="K63" s="45">
        <v>4.4908041694950898</v>
      </c>
      <c r="L63" s="43">
        <v>0.92825885161106103</v>
      </c>
      <c r="M63" s="45">
        <v>2.8207584333703721</v>
      </c>
      <c r="N63" s="43">
        <v>2.5494916439056396</v>
      </c>
      <c r="O63" s="67">
        <v>0.13219268620014191</v>
      </c>
      <c r="P63" s="68">
        <v>59.6</v>
      </c>
      <c r="Q63" s="48">
        <v>0.4</v>
      </c>
      <c r="R63" s="69">
        <v>5.4800000190734899</v>
      </c>
      <c r="S63" s="70">
        <v>0.61399999999999999</v>
      </c>
      <c r="T63" s="69">
        <v>0.55400000000000005</v>
      </c>
      <c r="U63" s="51">
        <v>0.63200000000000001</v>
      </c>
      <c r="V63" s="52">
        <v>65.099999999999994</v>
      </c>
      <c r="W63" s="55">
        <v>30</v>
      </c>
      <c r="X63" s="54">
        <v>55</v>
      </c>
      <c r="Y63" s="55">
        <v>81.900000000000006</v>
      </c>
      <c r="Z63" s="54">
        <v>74.2</v>
      </c>
      <c r="AA63" s="55">
        <v>90</v>
      </c>
      <c r="AB63" s="56">
        <v>70</v>
      </c>
      <c r="AC63" s="71">
        <v>9</v>
      </c>
      <c r="AD63" s="72">
        <v>1.2350000000000001</v>
      </c>
      <c r="AE63" s="61">
        <v>0.85699999999999998</v>
      </c>
      <c r="AF63" s="62">
        <v>0.73199999999999998</v>
      </c>
      <c r="AG63" s="61">
        <v>0.48</v>
      </c>
      <c r="AH63" s="62">
        <v>0.85599999999999998</v>
      </c>
      <c r="AI63" s="61">
        <v>0.47799999999999998</v>
      </c>
      <c r="AJ63" s="73">
        <v>0.621</v>
      </c>
    </row>
    <row r="64" spans="1:36" x14ac:dyDescent="0.45">
      <c r="A64" s="5">
        <v>24</v>
      </c>
      <c r="B64" s="36">
        <f t="shared" si="1"/>
        <v>2</v>
      </c>
      <c r="C64" s="6" t="s">
        <v>33</v>
      </c>
      <c r="D64" s="7">
        <v>2003</v>
      </c>
      <c r="E64" s="64">
        <v>3251</v>
      </c>
      <c r="F64" s="41">
        <v>5479.2650539102442</v>
      </c>
      <c r="G64" s="41">
        <v>37471.94140625</v>
      </c>
      <c r="H64" s="43">
        <v>25.596489841949811</v>
      </c>
      <c r="I64" s="45">
        <v>12.784447851236022</v>
      </c>
      <c r="J64" s="43">
        <v>51.967835138957462</v>
      </c>
      <c r="K64" s="45">
        <v>5.53155452126793</v>
      </c>
      <c r="L64" s="43">
        <v>3.3372749967153301</v>
      </c>
      <c r="M64" s="45">
        <v>6.3299911408924174</v>
      </c>
      <c r="N64" s="43">
        <v>2.5730738639831543</v>
      </c>
      <c r="O64" s="67">
        <v>0.11275458335876465</v>
      </c>
      <c r="P64" s="68"/>
      <c r="Q64" s="48"/>
      <c r="R64" s="69"/>
      <c r="S64" s="70"/>
      <c r="T64" s="69"/>
      <c r="U64" s="51"/>
      <c r="V64" s="52">
        <v>64.3</v>
      </c>
      <c r="W64" s="55">
        <v>30</v>
      </c>
      <c r="X64" s="54">
        <v>55</v>
      </c>
      <c r="Y64" s="55">
        <v>85.2</v>
      </c>
      <c r="Z64" s="54">
        <v>66.8</v>
      </c>
      <c r="AA64" s="55">
        <v>90</v>
      </c>
      <c r="AB64" s="56">
        <v>70</v>
      </c>
      <c r="AC64" s="71">
        <v>8</v>
      </c>
      <c r="AD64" s="72">
        <v>1.2729999999999999</v>
      </c>
      <c r="AE64" s="61">
        <v>0.84699999999999998</v>
      </c>
      <c r="AF64" s="62">
        <v>0.72499999999999998</v>
      </c>
      <c r="AG64" s="61">
        <v>0.48299999999999998</v>
      </c>
      <c r="AH64" s="62">
        <v>0.83299999999999996</v>
      </c>
      <c r="AI64" s="61">
        <v>0.44</v>
      </c>
      <c r="AJ64" s="73">
        <v>0.621</v>
      </c>
    </row>
    <row r="65" spans="1:36" x14ac:dyDescent="0.45">
      <c r="A65" s="5">
        <v>25</v>
      </c>
      <c r="B65" s="36">
        <f t="shared" si="1"/>
        <v>2</v>
      </c>
      <c r="C65" s="6" t="s">
        <v>33</v>
      </c>
      <c r="D65" s="7">
        <v>2004</v>
      </c>
      <c r="E65" s="64">
        <v>3393</v>
      </c>
      <c r="F65" s="41">
        <v>5605.20496055473</v>
      </c>
      <c r="G65" s="41">
        <v>39035.7578125</v>
      </c>
      <c r="H65" s="43">
        <v>26.83964994570356</v>
      </c>
      <c r="I65" s="45">
        <v>12.507455356584391</v>
      </c>
      <c r="J65" s="43">
        <v>57.464266316288551</v>
      </c>
      <c r="K65" s="45">
        <v>7.7696568132172397</v>
      </c>
      <c r="L65" s="43">
        <v>4.4373808010172402</v>
      </c>
      <c r="M65" s="45">
        <v>7.9677099739604529</v>
      </c>
      <c r="N65" s="43">
        <v>2.593393087387085</v>
      </c>
      <c r="O65" s="67">
        <v>9.6708223223686218E-2</v>
      </c>
      <c r="P65" s="68">
        <v>53.1</v>
      </c>
      <c r="Q65" s="48">
        <v>0.9</v>
      </c>
      <c r="R65" s="69">
        <v>4.1700000762939498</v>
      </c>
      <c r="S65" s="70">
        <v>0.56100000000000005</v>
      </c>
      <c r="T65" s="69">
        <v>0.51100000000000001</v>
      </c>
      <c r="U65" s="51">
        <v>0.52200000000000002</v>
      </c>
      <c r="V65" s="52">
        <v>64.5</v>
      </c>
      <c r="W65" s="55">
        <v>30</v>
      </c>
      <c r="X65" s="54">
        <v>55</v>
      </c>
      <c r="Y65" s="55">
        <v>87.5</v>
      </c>
      <c r="Z65" s="54">
        <v>67</v>
      </c>
      <c r="AA65" s="55">
        <v>90</v>
      </c>
      <c r="AB65" s="56">
        <v>70</v>
      </c>
      <c r="AC65" s="71">
        <v>8</v>
      </c>
      <c r="AD65" s="72">
        <v>1.296</v>
      </c>
      <c r="AE65" s="61">
        <v>0.86899999999999999</v>
      </c>
      <c r="AF65" s="62">
        <v>0.68799999999999994</v>
      </c>
      <c r="AG65" s="61">
        <v>0.48199999999999998</v>
      </c>
      <c r="AH65" s="62">
        <v>0.872</v>
      </c>
      <c r="AI65" s="61">
        <v>0.47099999999999997</v>
      </c>
      <c r="AJ65" s="73">
        <v>0.621</v>
      </c>
    </row>
    <row r="66" spans="1:36" x14ac:dyDescent="0.45">
      <c r="A66" s="5">
        <v>26</v>
      </c>
      <c r="B66" s="36">
        <f t="shared" si="1"/>
        <v>2</v>
      </c>
      <c r="C66" s="6" t="s">
        <v>33</v>
      </c>
      <c r="D66" s="7">
        <v>2005</v>
      </c>
      <c r="E66" s="64">
        <v>3592</v>
      </c>
      <c r="F66" s="41">
        <v>5749.5285237304261</v>
      </c>
      <c r="G66" s="41">
        <v>40761.6328125</v>
      </c>
      <c r="H66" s="43">
        <v>26.269218779432869</v>
      </c>
      <c r="I66" s="45">
        <v>11.626945208389246</v>
      </c>
      <c r="J66" s="43">
        <v>67.641942491632179</v>
      </c>
      <c r="K66" s="45">
        <v>11.937337181047599</v>
      </c>
      <c r="L66" s="43">
        <v>5.3932310689066396</v>
      </c>
      <c r="M66" s="45">
        <v>5.9407955682497118</v>
      </c>
      <c r="N66" s="43">
        <v>2.6138725280761719</v>
      </c>
      <c r="O66" s="67">
        <v>0.11922073364257813</v>
      </c>
      <c r="P66" s="68">
        <v>52.1</v>
      </c>
      <c r="Q66" s="48">
        <v>0.5</v>
      </c>
      <c r="R66" s="69">
        <v>5.4499998092651403</v>
      </c>
      <c r="S66" s="70"/>
      <c r="T66" s="69"/>
      <c r="U66" s="51"/>
      <c r="V66" s="52">
        <v>58.4</v>
      </c>
      <c r="W66" s="55">
        <v>30</v>
      </c>
      <c r="X66" s="54">
        <v>55</v>
      </c>
      <c r="Y66" s="55">
        <v>84.9</v>
      </c>
      <c r="Z66" s="54">
        <v>67.400000000000006</v>
      </c>
      <c r="AA66" s="55">
        <v>50</v>
      </c>
      <c r="AB66" s="56">
        <v>70</v>
      </c>
      <c r="AC66" s="71">
        <v>8</v>
      </c>
      <c r="AD66" s="72">
        <v>1.256</v>
      </c>
      <c r="AE66" s="61">
        <v>0.85599999999999998</v>
      </c>
      <c r="AF66" s="62">
        <v>0.68300000000000005</v>
      </c>
      <c r="AG66" s="61">
        <v>0.46500000000000002</v>
      </c>
      <c r="AH66" s="62">
        <v>0.86599999999999999</v>
      </c>
      <c r="AI66" s="61">
        <v>0.47099999999999997</v>
      </c>
      <c r="AJ66" s="73">
        <v>0.621</v>
      </c>
    </row>
    <row r="67" spans="1:36" x14ac:dyDescent="0.45">
      <c r="A67" s="5">
        <v>27</v>
      </c>
      <c r="B67" s="36">
        <f t="shared" si="1"/>
        <v>2</v>
      </c>
      <c r="C67" s="6" t="s">
        <v>33</v>
      </c>
      <c r="D67" s="7">
        <v>2006</v>
      </c>
      <c r="E67" s="64">
        <v>3724</v>
      </c>
      <c r="F67" s="41">
        <v>5920.7116547316209</v>
      </c>
      <c r="G67" s="41">
        <v>42717.01953125</v>
      </c>
      <c r="H67" s="43">
        <v>27.652248209343888</v>
      </c>
      <c r="I67" s="45">
        <v>11.331603119181228</v>
      </c>
      <c r="J67" s="43">
        <v>74.53784911125112</v>
      </c>
      <c r="K67" s="45">
        <v>15.3950593098673</v>
      </c>
      <c r="L67" s="43">
        <v>4.2823960480256504</v>
      </c>
      <c r="M67" s="45">
        <v>13.663679382274381</v>
      </c>
      <c r="N67" s="43">
        <v>2.6345136165618896</v>
      </c>
      <c r="O67" s="67">
        <v>0.1103481724858284</v>
      </c>
      <c r="P67" s="68">
        <v>48.1</v>
      </c>
      <c r="Q67" s="48">
        <v>0.6</v>
      </c>
      <c r="R67" s="69">
        <v>5.0799999237060502</v>
      </c>
      <c r="S67" s="70"/>
      <c r="T67" s="69"/>
      <c r="U67" s="51"/>
      <c r="V67" s="52">
        <v>57.8</v>
      </c>
      <c r="W67" s="55">
        <v>30</v>
      </c>
      <c r="X67" s="54">
        <v>60.9</v>
      </c>
      <c r="Y67" s="55">
        <v>82.6</v>
      </c>
      <c r="Z67" s="54">
        <v>74.400000000000006</v>
      </c>
      <c r="AA67" s="55">
        <v>30</v>
      </c>
      <c r="AB67" s="56">
        <v>70</v>
      </c>
      <c r="AC67" s="71">
        <v>8</v>
      </c>
      <c r="AD67" s="72">
        <v>1.0660000000000001</v>
      </c>
      <c r="AE67" s="61">
        <v>0.83599999999999997</v>
      </c>
      <c r="AF67" s="62">
        <v>0.70099999999999996</v>
      </c>
      <c r="AG67" s="61">
        <v>0.41599999999999998</v>
      </c>
      <c r="AH67" s="62">
        <v>0.877</v>
      </c>
      <c r="AI67" s="61">
        <v>0.52500000000000002</v>
      </c>
      <c r="AJ67" s="73">
        <v>0.621</v>
      </c>
    </row>
    <row r="68" spans="1:36" x14ac:dyDescent="0.45">
      <c r="A68" s="5">
        <v>28</v>
      </c>
      <c r="B68" s="36">
        <f t="shared" si="1"/>
        <v>2</v>
      </c>
      <c r="C68" s="6" t="s">
        <v>33</v>
      </c>
      <c r="D68" s="7">
        <v>2007</v>
      </c>
      <c r="E68" s="64">
        <v>3882</v>
      </c>
      <c r="F68" s="41">
        <v>6085.3858034339055</v>
      </c>
      <c r="G68" s="41">
        <v>44666.765625</v>
      </c>
      <c r="H68" s="43">
        <v>28.289790710113593</v>
      </c>
      <c r="I68" s="45">
        <v>11.414916390657293</v>
      </c>
      <c r="J68" s="43">
        <v>76.061911645895805</v>
      </c>
      <c r="K68" s="45">
        <v>15.117425165951699</v>
      </c>
      <c r="L68" s="43">
        <v>8.7056092357886907</v>
      </c>
      <c r="M68" s="45">
        <v>7.3733553525349862</v>
      </c>
      <c r="N68" s="43">
        <v>2.6553177833557129</v>
      </c>
      <c r="O68" s="67">
        <v>0.11881819367408752</v>
      </c>
      <c r="P68" s="68">
        <v>46.4</v>
      </c>
      <c r="Q68" s="48">
        <v>0.8</v>
      </c>
      <c r="R68" s="69">
        <v>5.1799998283386204</v>
      </c>
      <c r="S68" s="70">
        <v>0.56499999999999995</v>
      </c>
      <c r="T68" s="69">
        <v>0.499</v>
      </c>
      <c r="U68" s="51">
        <v>0.59899999999999998</v>
      </c>
      <c r="V68" s="52">
        <v>54.2</v>
      </c>
      <c r="W68" s="55">
        <v>30</v>
      </c>
      <c r="X68" s="54">
        <v>59.9</v>
      </c>
      <c r="Y68" s="55">
        <v>70.900000000000006</v>
      </c>
      <c r="Z68" s="54">
        <v>79.2</v>
      </c>
      <c r="AA68" s="55">
        <v>30</v>
      </c>
      <c r="AB68" s="56">
        <v>60</v>
      </c>
      <c r="AC68" s="71">
        <v>8</v>
      </c>
      <c r="AD68" s="72">
        <v>1.0589999999999999</v>
      </c>
      <c r="AE68" s="61">
        <v>0.85499999999999998</v>
      </c>
      <c r="AF68" s="62">
        <v>0.70099999999999996</v>
      </c>
      <c r="AG68" s="61">
        <v>0.41599999999999998</v>
      </c>
      <c r="AH68" s="62">
        <v>0.84399999999999997</v>
      </c>
      <c r="AI68" s="61">
        <v>0.52500000000000002</v>
      </c>
      <c r="AJ68" s="73">
        <v>0.621</v>
      </c>
    </row>
    <row r="69" spans="1:36" x14ac:dyDescent="0.45">
      <c r="A69" s="5">
        <v>29</v>
      </c>
      <c r="B69" s="36">
        <f t="shared" si="1"/>
        <v>2</v>
      </c>
      <c r="C69" s="6" t="s">
        <v>33</v>
      </c>
      <c r="D69" s="7">
        <v>2008</v>
      </c>
      <c r="E69" s="64">
        <v>4305</v>
      </c>
      <c r="F69" s="41">
        <v>6351.2281581838915</v>
      </c>
      <c r="G69" s="41">
        <v>47413.10546875</v>
      </c>
      <c r="H69" s="43">
        <v>29.736639086009447</v>
      </c>
      <c r="I69" s="45">
        <v>11.168473459821834</v>
      </c>
      <c r="J69" s="43">
        <v>82.867021199206278</v>
      </c>
      <c r="K69" s="45">
        <v>13.262382679123</v>
      </c>
      <c r="L69" s="43">
        <v>14.006810770251899</v>
      </c>
      <c r="M69" s="45">
        <v>10.381182715097623</v>
      </c>
      <c r="N69" s="43">
        <v>2.6762862205505371</v>
      </c>
      <c r="O69" s="67">
        <v>0.14450588822364807</v>
      </c>
      <c r="P69" s="68">
        <v>39.200000000000003</v>
      </c>
      <c r="Q69" s="48">
        <v>0.9</v>
      </c>
      <c r="R69" s="69">
        <v>2.6033999919891402</v>
      </c>
      <c r="S69" s="70"/>
      <c r="T69" s="69"/>
      <c r="U69" s="51"/>
      <c r="V69" s="52">
        <v>53.1</v>
      </c>
      <c r="W69" s="55">
        <v>25</v>
      </c>
      <c r="X69" s="54">
        <v>59</v>
      </c>
      <c r="Y69" s="55">
        <v>76.5</v>
      </c>
      <c r="Z69" s="54">
        <v>79</v>
      </c>
      <c r="AA69" s="55">
        <v>20</v>
      </c>
      <c r="AB69" s="56">
        <v>60</v>
      </c>
      <c r="AC69" s="71">
        <v>8</v>
      </c>
      <c r="AD69" s="72">
        <v>1.0469999999999999</v>
      </c>
      <c r="AE69" s="61">
        <v>0.83499999999999996</v>
      </c>
      <c r="AF69" s="62">
        <v>0.70099999999999996</v>
      </c>
      <c r="AG69" s="61">
        <v>0.41599999999999998</v>
      </c>
      <c r="AH69" s="62">
        <v>0.84399999999999997</v>
      </c>
      <c r="AI69" s="61">
        <v>0.52600000000000002</v>
      </c>
      <c r="AJ69" s="73">
        <v>0.621</v>
      </c>
    </row>
    <row r="70" spans="1:36" x14ac:dyDescent="0.45">
      <c r="A70" s="5">
        <v>30</v>
      </c>
      <c r="B70" s="36">
        <f t="shared" si="1"/>
        <v>2</v>
      </c>
      <c r="C70" s="6" t="s">
        <v>33</v>
      </c>
      <c r="D70" s="7">
        <v>2009</v>
      </c>
      <c r="E70" s="64">
        <v>4434</v>
      </c>
      <c r="F70" s="41">
        <v>6455.9742352922776</v>
      </c>
      <c r="G70" s="41">
        <v>49004.87890625</v>
      </c>
      <c r="H70" s="43">
        <v>29.22868511763787</v>
      </c>
      <c r="I70" s="45">
        <v>11.616725642339322</v>
      </c>
      <c r="J70" s="43">
        <v>68.62707451842239</v>
      </c>
      <c r="K70" s="45">
        <v>8.7397246931624792</v>
      </c>
      <c r="L70" s="43">
        <v>3.3464542014201202</v>
      </c>
      <c r="M70" s="45">
        <v>-2.4198959173795629</v>
      </c>
      <c r="N70" s="43">
        <v>2.6974203586578369</v>
      </c>
      <c r="O70" s="67">
        <v>0.14796668291091919</v>
      </c>
      <c r="P70" s="68">
        <v>35.1</v>
      </c>
      <c r="Q70" s="48">
        <v>0.8</v>
      </c>
      <c r="R70" s="69">
        <v>2.8633999824523899</v>
      </c>
      <c r="S70" s="70">
        <v>0.50800000000000001</v>
      </c>
      <c r="T70" s="69">
        <v>0.45</v>
      </c>
      <c r="U70" s="51">
        <v>0.52400000000000002</v>
      </c>
      <c r="V70" s="52">
        <v>53.6</v>
      </c>
      <c r="W70" s="55">
        <v>20</v>
      </c>
      <c r="X70" s="54">
        <v>58.5</v>
      </c>
      <c r="Y70" s="55">
        <v>67.900000000000006</v>
      </c>
      <c r="Z70" s="54">
        <v>81.8</v>
      </c>
      <c r="AA70" s="55">
        <v>20</v>
      </c>
      <c r="AB70" s="56">
        <v>60</v>
      </c>
      <c r="AC70" s="71">
        <v>7</v>
      </c>
      <c r="AD70" s="72">
        <v>0.98299999999999998</v>
      </c>
      <c r="AE70" s="61">
        <v>0.85899999999999999</v>
      </c>
      <c r="AF70" s="62">
        <v>0.70099999999999996</v>
      </c>
      <c r="AG70" s="61">
        <v>0.376</v>
      </c>
      <c r="AH70" s="62">
        <v>0.84399999999999997</v>
      </c>
      <c r="AI70" s="61">
        <v>0.52600000000000002</v>
      </c>
      <c r="AJ70" s="73">
        <v>0.621</v>
      </c>
    </row>
    <row r="71" spans="1:36" x14ac:dyDescent="0.45">
      <c r="A71" s="5">
        <v>31</v>
      </c>
      <c r="B71" s="36">
        <f t="shared" si="1"/>
        <v>2</v>
      </c>
      <c r="C71" s="6" t="s">
        <v>33</v>
      </c>
      <c r="D71" s="7">
        <v>2010</v>
      </c>
      <c r="E71" s="64">
        <v>4805</v>
      </c>
      <c r="F71" s="41">
        <v>6612.8077880495075</v>
      </c>
      <c r="G71" s="41">
        <v>51027.12890625</v>
      </c>
      <c r="H71" s="43">
        <v>30.14394305056322</v>
      </c>
      <c r="I71" s="45">
        <v>11.270022029791225</v>
      </c>
      <c r="J71" s="43">
        <v>75.51162599372482</v>
      </c>
      <c r="K71" s="45">
        <v>10.597000002061799</v>
      </c>
      <c r="L71" s="43">
        <v>2.5032760584423999</v>
      </c>
      <c r="M71" s="45">
        <v>8.7775124489750027</v>
      </c>
      <c r="N71" s="43">
        <v>2.7187213897705078</v>
      </c>
      <c r="O71" s="67">
        <v>0.15222379565238953</v>
      </c>
      <c r="P71" s="68"/>
      <c r="Q71" s="48"/>
      <c r="R71" s="69"/>
      <c r="S71" s="70"/>
      <c r="T71" s="69"/>
      <c r="U71" s="51"/>
      <c r="V71" s="52">
        <v>49.4</v>
      </c>
      <c r="W71" s="55">
        <v>10</v>
      </c>
      <c r="X71" s="54">
        <v>57.3</v>
      </c>
      <c r="Y71" s="55">
        <v>63.2</v>
      </c>
      <c r="Z71" s="54">
        <v>76.900000000000006</v>
      </c>
      <c r="AA71" s="55">
        <v>15</v>
      </c>
      <c r="AB71" s="56">
        <v>50</v>
      </c>
      <c r="AC71" s="71">
        <v>7</v>
      </c>
      <c r="AD71" s="72">
        <v>0.91400000000000003</v>
      </c>
      <c r="AE71" s="61">
        <v>0.84599999999999997</v>
      </c>
      <c r="AF71" s="62">
        <v>0.72899999999999998</v>
      </c>
      <c r="AG71" s="61">
        <v>0.38100000000000001</v>
      </c>
      <c r="AH71" s="62">
        <v>0.81599999999999995</v>
      </c>
      <c r="AI71" s="61">
        <v>0.625</v>
      </c>
      <c r="AJ71" s="73">
        <v>0.61499999999999999</v>
      </c>
    </row>
    <row r="72" spans="1:36" x14ac:dyDescent="0.45">
      <c r="A72" s="5">
        <v>32</v>
      </c>
      <c r="B72" s="36">
        <f t="shared" si="1"/>
        <v>2</v>
      </c>
      <c r="C72" s="6" t="s">
        <v>33</v>
      </c>
      <c r="D72" s="7">
        <v>2011</v>
      </c>
      <c r="E72" s="64">
        <v>5331</v>
      </c>
      <c r="F72" s="41">
        <v>6844.9818183421121</v>
      </c>
      <c r="G72" s="41">
        <v>53682.59375</v>
      </c>
      <c r="H72" s="43">
        <v>30.369107277363998</v>
      </c>
      <c r="I72" s="45">
        <v>10.338463758904414</v>
      </c>
      <c r="J72" s="43">
        <v>82.480394637928072</v>
      </c>
      <c r="K72" s="45">
        <v>14.6874010302133</v>
      </c>
      <c r="L72" s="43">
        <v>9.8844641982388701</v>
      </c>
      <c r="M72" s="45">
        <v>14.60235035076218</v>
      </c>
      <c r="N72" s="43">
        <v>2.7451503276824951</v>
      </c>
      <c r="O72" s="67">
        <v>0.18074013292789459</v>
      </c>
      <c r="P72" s="68">
        <v>28.3</v>
      </c>
      <c r="Q72" s="48">
        <v>1.1000000000000001</v>
      </c>
      <c r="R72" s="69">
        <v>2.21860003471375</v>
      </c>
      <c r="S72" s="70">
        <v>0.47199999999999998</v>
      </c>
      <c r="T72" s="69">
        <v>0.41</v>
      </c>
      <c r="U72" s="51">
        <v>0.53600000000000003</v>
      </c>
      <c r="V72" s="52">
        <v>50</v>
      </c>
      <c r="W72" s="55">
        <v>10</v>
      </c>
      <c r="X72" s="54">
        <v>57.2</v>
      </c>
      <c r="Y72" s="55">
        <v>68.8</v>
      </c>
      <c r="Z72" s="54">
        <v>77.599999999999994</v>
      </c>
      <c r="AA72" s="55">
        <v>20</v>
      </c>
      <c r="AB72" s="56">
        <v>50</v>
      </c>
      <c r="AC72" s="71">
        <v>7</v>
      </c>
      <c r="AD72" s="72">
        <v>0.91100000000000003</v>
      </c>
      <c r="AE72" s="61">
        <v>0.84899999999999998</v>
      </c>
      <c r="AF72" s="62">
        <v>0.72899999999999998</v>
      </c>
      <c r="AG72" s="61">
        <v>0.38100000000000001</v>
      </c>
      <c r="AH72" s="62">
        <v>0.81599999999999995</v>
      </c>
      <c r="AI72" s="61">
        <v>0.625</v>
      </c>
      <c r="AJ72" s="73">
        <v>0.61499999999999999</v>
      </c>
    </row>
    <row r="73" spans="1:36" x14ac:dyDescent="0.45">
      <c r="A73" s="5">
        <v>33</v>
      </c>
      <c r="B73" s="36">
        <f t="shared" si="1"/>
        <v>2</v>
      </c>
      <c r="C73" s="6" t="s">
        <v>33</v>
      </c>
      <c r="D73" s="7">
        <v>2012</v>
      </c>
      <c r="E73" s="64">
        <v>5548</v>
      </c>
      <c r="F73" s="41">
        <v>7081.3867963545745</v>
      </c>
      <c r="G73" s="41">
        <v>56432.3671875</v>
      </c>
      <c r="H73" s="43">
        <v>29.334218765159655</v>
      </c>
      <c r="I73" s="45">
        <v>10.214208331819872</v>
      </c>
      <c r="J73" s="43">
        <v>84.94876125409489</v>
      </c>
      <c r="K73" s="45">
        <v>13.2487949035536</v>
      </c>
      <c r="L73" s="43">
        <v>4.5156029139936802</v>
      </c>
      <c r="M73" s="45">
        <v>7.100275958585172</v>
      </c>
      <c r="N73" s="43">
        <v>2.7718360424041748</v>
      </c>
      <c r="O73" s="67">
        <v>0.15563356876373291</v>
      </c>
      <c r="P73" s="68">
        <v>28.3</v>
      </c>
      <c r="Q73" s="48">
        <v>0.9</v>
      </c>
      <c r="R73" s="69">
        <v>2.0478999614715598</v>
      </c>
      <c r="S73" s="70"/>
      <c r="T73" s="69"/>
      <c r="U73" s="51"/>
      <c r="V73" s="52">
        <v>50.2</v>
      </c>
      <c r="W73" s="55">
        <v>10</v>
      </c>
      <c r="X73" s="54">
        <v>56.5</v>
      </c>
      <c r="Y73" s="55">
        <v>72.8</v>
      </c>
      <c r="Z73" s="54">
        <v>74.3</v>
      </c>
      <c r="AA73" s="55">
        <v>20</v>
      </c>
      <c r="AB73" s="56">
        <v>50</v>
      </c>
      <c r="AC73" s="71">
        <v>7</v>
      </c>
      <c r="AD73" s="72">
        <v>0.879</v>
      </c>
      <c r="AE73" s="61">
        <v>0.84699999999999998</v>
      </c>
      <c r="AF73" s="62">
        <v>0.72899999999999998</v>
      </c>
      <c r="AG73" s="61">
        <v>0.35599999999999998</v>
      </c>
      <c r="AH73" s="62">
        <v>0.82099999999999995</v>
      </c>
      <c r="AI73" s="61">
        <v>0.60199999999999998</v>
      </c>
      <c r="AJ73" s="73">
        <v>0.61499999999999999</v>
      </c>
    </row>
    <row r="74" spans="1:36" x14ac:dyDescent="0.45">
      <c r="A74" s="5">
        <v>34</v>
      </c>
      <c r="B74" s="36">
        <f t="shared" si="1"/>
        <v>2</v>
      </c>
      <c r="C74" s="6" t="s">
        <v>33</v>
      </c>
      <c r="D74" s="7">
        <v>2013</v>
      </c>
      <c r="E74" s="64">
        <v>5823</v>
      </c>
      <c r="F74" s="41">
        <v>7444.4901076003489</v>
      </c>
      <c r="G74" s="41">
        <v>60267.515625</v>
      </c>
      <c r="H74" s="43">
        <v>28.518193565138588</v>
      </c>
      <c r="I74" s="45">
        <v>9.9278113069153111</v>
      </c>
      <c r="J74" s="43">
        <v>81.230907700711157</v>
      </c>
      <c r="K74" s="45">
        <v>12.938834912301401</v>
      </c>
      <c r="L74" s="43">
        <v>5.73640023719613</v>
      </c>
      <c r="M74" s="45">
        <v>5.9953875163761552</v>
      </c>
      <c r="N74" s="43">
        <v>2.7987813949584961</v>
      </c>
      <c r="O74" s="67">
        <v>0.16528208553791046</v>
      </c>
      <c r="P74" s="68">
        <v>26</v>
      </c>
      <c r="Q74" s="48">
        <v>1</v>
      </c>
      <c r="R74" s="69">
        <v>2.39389991760254</v>
      </c>
      <c r="S74" s="70">
        <v>0.49099999999999999</v>
      </c>
      <c r="T74" s="69">
        <v>0.42199999999999999</v>
      </c>
      <c r="U74" s="51">
        <v>0.55200000000000005</v>
      </c>
      <c r="V74" s="52">
        <v>47.9</v>
      </c>
      <c r="W74" s="55">
        <v>10</v>
      </c>
      <c r="X74" s="54">
        <v>55.8</v>
      </c>
      <c r="Y74" s="55">
        <v>67.400000000000006</v>
      </c>
      <c r="Z74" s="54">
        <v>74.3</v>
      </c>
      <c r="AA74" s="55">
        <v>10</v>
      </c>
      <c r="AB74" s="56">
        <v>50</v>
      </c>
      <c r="AC74" s="71">
        <v>7</v>
      </c>
      <c r="AD74" s="72">
        <v>0.86199999999999999</v>
      </c>
      <c r="AE74" s="61">
        <v>0.86</v>
      </c>
      <c r="AF74" s="62">
        <v>0.65800000000000003</v>
      </c>
      <c r="AG74" s="61">
        <v>0.47</v>
      </c>
      <c r="AH74" s="62">
        <v>0.80200000000000005</v>
      </c>
      <c r="AI74" s="61">
        <v>0.52800000000000002</v>
      </c>
      <c r="AJ74" s="73">
        <v>0.61499999999999999</v>
      </c>
    </row>
    <row r="75" spans="1:36" x14ac:dyDescent="0.45">
      <c r="A75" s="5">
        <v>35</v>
      </c>
      <c r="B75" s="36">
        <f t="shared" si="1"/>
        <v>2</v>
      </c>
      <c r="C75" s="6" t="s">
        <v>33</v>
      </c>
      <c r="D75" s="7">
        <v>2014</v>
      </c>
      <c r="E75" s="64">
        <v>5784</v>
      </c>
      <c r="F75" s="41">
        <v>7730.6382342124898</v>
      </c>
      <c r="G75" s="41">
        <v>63558.46484375</v>
      </c>
      <c r="H75" s="43">
        <v>27.625499520490155</v>
      </c>
      <c r="I75" s="45">
        <v>9.7383278847365879</v>
      </c>
      <c r="J75" s="43">
        <v>85.264469000190616</v>
      </c>
      <c r="K75" s="45">
        <v>11.274264396134001</v>
      </c>
      <c r="L75" s="43">
        <v>5.7666007457913997</v>
      </c>
      <c r="M75" s="45">
        <v>2.0495006974227294</v>
      </c>
      <c r="N75" s="43">
        <v>2.82598876953125</v>
      </c>
      <c r="O75" s="67">
        <v>0.18152271211147308</v>
      </c>
      <c r="P75" s="68">
        <v>24.9</v>
      </c>
      <c r="Q75" s="48">
        <v>1.1000000000000001</v>
      </c>
      <c r="R75" s="69">
        <v>2.0065000057220499</v>
      </c>
      <c r="S75" s="70"/>
      <c r="T75" s="69"/>
      <c r="U75" s="51"/>
      <c r="V75" s="52">
        <v>48.4</v>
      </c>
      <c r="W75" s="55">
        <v>10</v>
      </c>
      <c r="X75" s="54">
        <v>53.4</v>
      </c>
      <c r="Y75" s="55">
        <v>70</v>
      </c>
      <c r="Z75" s="54">
        <v>77.599999999999994</v>
      </c>
      <c r="AA75" s="55">
        <v>15</v>
      </c>
      <c r="AB75" s="56">
        <v>50</v>
      </c>
      <c r="AC75" s="71">
        <v>7</v>
      </c>
      <c r="AD75" s="72">
        <v>0.78900000000000003</v>
      </c>
      <c r="AE75" s="61">
        <v>0.82399999999999995</v>
      </c>
      <c r="AF75" s="62">
        <v>0.66</v>
      </c>
      <c r="AG75" s="61">
        <v>0.45300000000000001</v>
      </c>
      <c r="AH75" s="62">
        <v>0.77400000000000002</v>
      </c>
      <c r="AI75" s="61">
        <v>0.53400000000000003</v>
      </c>
      <c r="AJ75" s="73">
        <v>0.61499999999999999</v>
      </c>
    </row>
    <row r="76" spans="1:36" x14ac:dyDescent="0.45">
      <c r="A76" s="5">
        <v>36</v>
      </c>
      <c r="B76" s="36">
        <f t="shared" si="1"/>
        <v>2</v>
      </c>
      <c r="C76" s="6" t="s">
        <v>33</v>
      </c>
      <c r="D76" s="7">
        <v>2015</v>
      </c>
      <c r="E76" s="64">
        <v>5969</v>
      </c>
      <c r="F76" s="41">
        <v>7984.4133419768423</v>
      </c>
      <c r="G76" s="41">
        <v>66645.6171875</v>
      </c>
      <c r="H76" s="43">
        <v>25.20241666749623</v>
      </c>
      <c r="I76" s="45">
        <v>10.191190799757072</v>
      </c>
      <c r="J76" s="43">
        <v>67.932844941465746</v>
      </c>
      <c r="K76" s="45">
        <v>6.0220944037785502</v>
      </c>
      <c r="L76" s="43">
        <v>4.0596104113564602</v>
      </c>
      <c r="M76" s="45">
        <v>-4.6206033106944062</v>
      </c>
      <c r="N76" s="43">
        <v>2.8534605503082275</v>
      </c>
      <c r="O76" s="67">
        <v>0.17911288142204285</v>
      </c>
      <c r="P76" s="68">
        <v>25.6</v>
      </c>
      <c r="Q76" s="48">
        <v>1.1000000000000001</v>
      </c>
      <c r="R76" s="69">
        <v>3.06599998474121</v>
      </c>
      <c r="S76" s="70"/>
      <c r="T76" s="69"/>
      <c r="U76" s="51"/>
      <c r="V76" s="52">
        <v>46.8</v>
      </c>
      <c r="W76" s="55">
        <v>10</v>
      </c>
      <c r="X76" s="54">
        <v>53.7</v>
      </c>
      <c r="Y76" s="55">
        <v>69.7</v>
      </c>
      <c r="Z76" s="54">
        <v>77.599999999999994</v>
      </c>
      <c r="AA76" s="55">
        <v>10</v>
      </c>
      <c r="AB76" s="56">
        <v>40</v>
      </c>
      <c r="AC76" s="71">
        <v>7</v>
      </c>
      <c r="AD76" s="72">
        <v>0.751</v>
      </c>
      <c r="AE76" s="61">
        <v>0.85599999999999998</v>
      </c>
      <c r="AF76" s="62">
        <v>0.63900000000000001</v>
      </c>
      <c r="AG76" s="61">
        <v>0.47399999999999998</v>
      </c>
      <c r="AH76" s="62">
        <v>0.78600000000000003</v>
      </c>
      <c r="AI76" s="61">
        <v>0.53700000000000003</v>
      </c>
      <c r="AJ76" s="73">
        <v>0.61499999999999999</v>
      </c>
    </row>
    <row r="77" spans="1:36" x14ac:dyDescent="0.45">
      <c r="A77" s="5">
        <v>37</v>
      </c>
      <c r="B77" s="36">
        <f t="shared" si="1"/>
        <v>2</v>
      </c>
      <c r="C77" s="6" t="s">
        <v>33</v>
      </c>
      <c r="D77" s="7">
        <v>2016</v>
      </c>
      <c r="E77" s="64">
        <v>6118</v>
      </c>
      <c r="F77" s="41">
        <v>8202.5507036351482</v>
      </c>
      <c r="G77" s="41">
        <v>69487.3359375</v>
      </c>
      <c r="H77" s="43">
        <v>25.326358723943805</v>
      </c>
      <c r="I77" s="45">
        <v>10.984221413923427</v>
      </c>
      <c r="J77" s="43">
        <v>56.401034971674072</v>
      </c>
      <c r="K77" s="45">
        <v>5.2417084176603197</v>
      </c>
      <c r="L77" s="43">
        <v>3.6232143176413798</v>
      </c>
      <c r="M77" s="45">
        <v>-1.3548693374294203</v>
      </c>
      <c r="N77" s="43">
        <v>2.8811991214752197</v>
      </c>
      <c r="O77" s="67">
        <v>0.185076043009758</v>
      </c>
      <c r="P77" s="68">
        <v>25</v>
      </c>
      <c r="Q77" s="48">
        <v>1.1000000000000001</v>
      </c>
      <c r="R77" s="69">
        <v>3.4981000423431401</v>
      </c>
      <c r="S77" s="70"/>
      <c r="T77" s="69"/>
      <c r="U77" s="51"/>
      <c r="V77" s="52">
        <v>47.4</v>
      </c>
      <c r="W77" s="55">
        <v>10</v>
      </c>
      <c r="X77" s="54">
        <v>58.8</v>
      </c>
      <c r="Y77" s="55">
        <v>65</v>
      </c>
      <c r="Z77" s="54">
        <v>76.599999999999994</v>
      </c>
      <c r="AA77" s="55">
        <v>15</v>
      </c>
      <c r="AB77" s="56">
        <v>40</v>
      </c>
      <c r="AC77" s="71">
        <v>7</v>
      </c>
      <c r="AD77" s="72">
        <v>0.76</v>
      </c>
      <c r="AE77" s="61">
        <v>0.84699999999999998</v>
      </c>
      <c r="AF77" s="62">
        <v>0.629</v>
      </c>
      <c r="AG77" s="61">
        <v>0.45400000000000001</v>
      </c>
      <c r="AH77" s="62">
        <v>0.76</v>
      </c>
      <c r="AI77" s="61">
        <v>0.54300000000000004</v>
      </c>
      <c r="AJ77" s="73">
        <v>0.65500000000000003</v>
      </c>
    </row>
    <row r="78" spans="1:36" x14ac:dyDescent="0.45">
      <c r="A78" s="5">
        <v>38</v>
      </c>
      <c r="B78" s="36">
        <f t="shared" si="1"/>
        <v>2</v>
      </c>
      <c r="C78" s="6" t="s">
        <v>33</v>
      </c>
      <c r="D78" s="7">
        <v>2017</v>
      </c>
      <c r="E78" s="97">
        <f>E77*(F78/F77)</f>
        <v>6282.9452748227004</v>
      </c>
      <c r="F78" s="41">
        <v>8423.696826560652</v>
      </c>
      <c r="G78" s="41">
        <v>72402.4765625</v>
      </c>
      <c r="H78" s="43">
        <v>26.369975254482402</v>
      </c>
      <c r="I78" s="45">
        <v>10.493508340256389</v>
      </c>
      <c r="J78" s="43">
        <v>56.704652625391283</v>
      </c>
      <c r="K78" s="45">
        <v>6.92510323624143</v>
      </c>
      <c r="L78" s="43">
        <v>2.8227580554717</v>
      </c>
      <c r="M78" s="45">
        <v>6.0613971197588228</v>
      </c>
      <c r="N78" s="43">
        <v>2.9092075824737549</v>
      </c>
      <c r="O78" s="67">
        <v>0.20341254770755768</v>
      </c>
      <c r="P78" s="68">
        <v>24.7</v>
      </c>
      <c r="Q78" s="48">
        <v>1.2</v>
      </c>
      <c r="R78" s="69">
        <v>3.6545999050140399</v>
      </c>
      <c r="S78" s="70"/>
      <c r="T78" s="69"/>
      <c r="U78" s="51"/>
      <c r="V78" s="52">
        <v>47.7</v>
      </c>
      <c r="W78" s="55">
        <v>25.7</v>
      </c>
      <c r="X78" s="54">
        <v>58.9</v>
      </c>
      <c r="Y78" s="55">
        <v>66.400000000000006</v>
      </c>
      <c r="Z78" s="54">
        <v>76</v>
      </c>
      <c r="AA78" s="55">
        <v>5</v>
      </c>
      <c r="AB78" s="56">
        <v>40</v>
      </c>
      <c r="AC78" s="71">
        <v>7</v>
      </c>
      <c r="AD78" s="72">
        <v>0.73299999999999998</v>
      </c>
      <c r="AE78" s="61">
        <v>0.86</v>
      </c>
      <c r="AF78" s="62">
        <v>0.625</v>
      </c>
      <c r="AG78" s="61">
        <v>0.45500000000000002</v>
      </c>
      <c r="AH78" s="62">
        <v>0.79700000000000004</v>
      </c>
      <c r="AI78" s="61">
        <v>0.59299999999999997</v>
      </c>
      <c r="AJ78" s="73">
        <v>0.65400000000000003</v>
      </c>
    </row>
    <row r="79" spans="1:36" ht="14.65" thickBot="1" x14ac:dyDescent="0.5">
      <c r="A79" s="12">
        <v>39</v>
      </c>
      <c r="B79" s="13">
        <f t="shared" si="1"/>
        <v>2</v>
      </c>
      <c r="C79" s="14" t="s">
        <v>33</v>
      </c>
      <c r="D79" s="15">
        <v>2018</v>
      </c>
      <c r="E79" s="98">
        <f>E78*(F79/F78)</f>
        <v>6455.8617265393832</v>
      </c>
      <c r="F79" s="99">
        <v>8655.530099312984</v>
      </c>
      <c r="G79" s="99"/>
      <c r="H79" s="102">
        <v>26.246589620575335</v>
      </c>
      <c r="I79" s="103">
        <v>10.343151865295058</v>
      </c>
      <c r="J79" s="102">
        <v>57.109964570769776</v>
      </c>
      <c r="K79" s="103"/>
      <c r="L79" s="102">
        <v>2.27205987230148</v>
      </c>
      <c r="M79" s="103">
        <v>3.0562638055621676</v>
      </c>
      <c r="N79" s="102"/>
      <c r="O79" s="104"/>
      <c r="P79" s="105">
        <v>23.1</v>
      </c>
      <c r="Q79" s="106">
        <v>1.5</v>
      </c>
      <c r="R79" s="107">
        <v>3.5185999870300302</v>
      </c>
      <c r="S79" s="108"/>
      <c r="T79" s="107"/>
      <c r="U79" s="109"/>
      <c r="V79" s="110">
        <v>44.1</v>
      </c>
      <c r="W79" s="111">
        <v>19</v>
      </c>
      <c r="X79" s="112">
        <v>59.2</v>
      </c>
      <c r="Y79" s="111">
        <v>67.5</v>
      </c>
      <c r="Z79" s="112">
        <v>75.5</v>
      </c>
      <c r="AA79" s="111">
        <v>5</v>
      </c>
      <c r="AB79" s="113">
        <v>40</v>
      </c>
      <c r="AC79" s="114">
        <v>7</v>
      </c>
      <c r="AD79" s="115">
        <v>0.68200000000000005</v>
      </c>
      <c r="AE79" s="116">
        <v>0.85599999999999998</v>
      </c>
      <c r="AF79" s="117">
        <v>0.62</v>
      </c>
      <c r="AG79" s="116">
        <v>0.45</v>
      </c>
      <c r="AH79" s="117">
        <v>0.77700000000000002</v>
      </c>
      <c r="AI79" s="116">
        <v>0.59399999999999997</v>
      </c>
      <c r="AJ79" s="118">
        <v>0.65800000000000003</v>
      </c>
    </row>
    <row r="80" spans="1:36" x14ac:dyDescent="0.45">
      <c r="A80" s="5">
        <v>1</v>
      </c>
      <c r="B80" s="36">
        <v>3</v>
      </c>
      <c r="C80" s="6" t="s">
        <v>34</v>
      </c>
      <c r="D80" s="7">
        <v>1980</v>
      </c>
      <c r="E80" s="37">
        <v>5052</v>
      </c>
      <c r="F80" s="41"/>
      <c r="G80" s="41">
        <v>1340587</v>
      </c>
      <c r="H80" s="43">
        <v>39.592424455179639</v>
      </c>
      <c r="I80" s="44">
        <v>30.251125668684903</v>
      </c>
      <c r="J80" s="43">
        <v>20.358560531221965</v>
      </c>
      <c r="K80" s="45">
        <v>2.8103945449891601</v>
      </c>
      <c r="L80" s="43"/>
      <c r="M80" s="45">
        <v>87.30687533337931</v>
      </c>
      <c r="N80" s="43">
        <v>1.4815378189086914</v>
      </c>
      <c r="O80" s="67">
        <v>0.26439750194549561</v>
      </c>
      <c r="P80" s="68"/>
      <c r="Q80" s="48"/>
      <c r="R80" s="49"/>
      <c r="S80" s="50"/>
      <c r="T80" s="49"/>
      <c r="U80" s="51"/>
      <c r="V80" s="52"/>
      <c r="W80" s="55"/>
      <c r="X80" s="54"/>
      <c r="Y80" s="55"/>
      <c r="Z80" s="54"/>
      <c r="AA80" s="55"/>
      <c r="AB80" s="56"/>
      <c r="AC80" s="57">
        <v>-4</v>
      </c>
      <c r="AD80" s="58">
        <v>-0.125</v>
      </c>
      <c r="AE80" s="59">
        <v>0.38200000000000001</v>
      </c>
      <c r="AF80" s="60">
        <v>0.71699999999999997</v>
      </c>
      <c r="AG80" s="61">
        <v>0.28000000000000003</v>
      </c>
      <c r="AH80" s="62">
        <v>0.39900000000000002</v>
      </c>
      <c r="AI80" s="61">
        <v>0.64500000000000002</v>
      </c>
      <c r="AJ80" s="63">
        <v>0.74399999999999999</v>
      </c>
    </row>
    <row r="81" spans="1:36" x14ac:dyDescent="0.45">
      <c r="A81" s="5">
        <v>2</v>
      </c>
      <c r="B81" s="36">
        <f>B80</f>
        <v>3</v>
      </c>
      <c r="C81" s="6" t="s">
        <v>34</v>
      </c>
      <c r="D81" s="7">
        <v>1981</v>
      </c>
      <c r="E81" s="64">
        <v>5133</v>
      </c>
      <c r="F81" s="41"/>
      <c r="G81" s="41">
        <v>1283612.125</v>
      </c>
      <c r="H81" s="43">
        <v>39.242659256160543</v>
      </c>
      <c r="I81" s="45">
        <v>29.549164164999198</v>
      </c>
      <c r="J81" s="43">
        <v>19.219803402942215</v>
      </c>
      <c r="K81" s="45">
        <v>2.3958998402243501</v>
      </c>
      <c r="L81" s="43">
        <v>101.725072957927</v>
      </c>
      <c r="M81" s="45">
        <v>107.21403381537834</v>
      </c>
      <c r="N81" s="43">
        <v>1.5079419612884521</v>
      </c>
      <c r="O81" s="67">
        <v>0.23013462126255035</v>
      </c>
      <c r="P81" s="68">
        <v>60.3</v>
      </c>
      <c r="Q81" s="48">
        <v>0.8</v>
      </c>
      <c r="R81" s="69">
        <v>3.9900000095367401</v>
      </c>
      <c r="S81" s="70"/>
      <c r="T81" s="69"/>
      <c r="U81" s="51"/>
      <c r="V81" s="52"/>
      <c r="W81" s="55"/>
      <c r="X81" s="54"/>
      <c r="Y81" s="55"/>
      <c r="Z81" s="54"/>
      <c r="AA81" s="55"/>
      <c r="AB81" s="56"/>
      <c r="AC81" s="71">
        <v>-4</v>
      </c>
      <c r="AD81" s="72">
        <v>-0.124</v>
      </c>
      <c r="AE81" s="61">
        <v>0.38200000000000001</v>
      </c>
      <c r="AF81" s="62">
        <v>0.71699999999999997</v>
      </c>
      <c r="AG81" s="61">
        <v>0.28000000000000003</v>
      </c>
      <c r="AH81" s="62">
        <v>0.39900000000000002</v>
      </c>
      <c r="AI81" s="61">
        <v>0.64500000000000002</v>
      </c>
      <c r="AJ81" s="73">
        <v>0.74399999999999999</v>
      </c>
    </row>
    <row r="82" spans="1:36" x14ac:dyDescent="0.45">
      <c r="A82" s="5">
        <v>3</v>
      </c>
      <c r="B82" s="36">
        <f t="shared" ref="B82:B118" si="2">B81</f>
        <v>3</v>
      </c>
      <c r="C82" s="6" t="s">
        <v>34</v>
      </c>
      <c r="D82" s="7">
        <v>1982</v>
      </c>
      <c r="E82" s="64">
        <v>5162</v>
      </c>
      <c r="F82" s="41"/>
      <c r="G82" s="41">
        <v>1294266.125</v>
      </c>
      <c r="H82" s="43">
        <v>40.986510728883516</v>
      </c>
      <c r="I82" s="45">
        <v>31.071803814505522</v>
      </c>
      <c r="J82" s="43">
        <v>15.88416172516264</v>
      </c>
      <c r="K82" s="45">
        <v>2.6164705133628501</v>
      </c>
      <c r="L82" s="43">
        <v>100.54335919485</v>
      </c>
      <c r="M82" s="45">
        <v>104.83236356285047</v>
      </c>
      <c r="N82" s="43">
        <v>1.5348166227340698</v>
      </c>
      <c r="O82" s="67">
        <v>0.21591536700725555</v>
      </c>
      <c r="P82" s="68">
        <v>60</v>
      </c>
      <c r="Q82" s="48">
        <v>0.8</v>
      </c>
      <c r="R82" s="69">
        <v>4.8299999237060502</v>
      </c>
      <c r="S82" s="70"/>
      <c r="T82" s="69"/>
      <c r="U82" s="51"/>
      <c r="V82" s="52"/>
      <c r="W82" s="55"/>
      <c r="X82" s="54"/>
      <c r="Y82" s="55"/>
      <c r="Z82" s="54"/>
      <c r="AA82" s="55"/>
      <c r="AB82" s="56"/>
      <c r="AC82" s="71">
        <v>-3</v>
      </c>
      <c r="AD82" s="72">
        <v>6.0000000000000001E-3</v>
      </c>
      <c r="AE82" s="61">
        <v>0.39200000000000002</v>
      </c>
      <c r="AF82" s="62">
        <v>0.71699999999999997</v>
      </c>
      <c r="AG82" s="61">
        <v>0.28000000000000003</v>
      </c>
      <c r="AH82" s="62">
        <v>0.372</v>
      </c>
      <c r="AI82" s="61">
        <v>0.64200000000000002</v>
      </c>
      <c r="AJ82" s="73">
        <v>0.74399999999999999</v>
      </c>
    </row>
    <row r="83" spans="1:36" x14ac:dyDescent="0.45">
      <c r="A83" s="5">
        <v>4</v>
      </c>
      <c r="B83" s="36">
        <f t="shared" si="2"/>
        <v>3</v>
      </c>
      <c r="C83" s="6" t="s">
        <v>34</v>
      </c>
      <c r="D83" s="7">
        <v>1983</v>
      </c>
      <c r="E83" s="64">
        <v>4987</v>
      </c>
      <c r="F83" s="41"/>
      <c r="G83" s="41">
        <v>1256344.125</v>
      </c>
      <c r="H83" s="43">
        <v>39.484739424959628</v>
      </c>
      <c r="I83" s="45">
        <v>29.816418531103555</v>
      </c>
      <c r="J83" s="43">
        <v>20.430162786750891</v>
      </c>
      <c r="K83" s="45">
        <v>3.3521931021758702</v>
      </c>
      <c r="L83" s="43">
        <v>135.02768223047201</v>
      </c>
      <c r="M83" s="45">
        <v>140.19562792309722</v>
      </c>
      <c r="N83" s="43">
        <v>1.562170147895813</v>
      </c>
      <c r="O83" s="67">
        <v>0.18557523190975189</v>
      </c>
      <c r="P83" s="68">
        <v>66.599999999999994</v>
      </c>
      <c r="Q83" s="48">
        <v>0.8</v>
      </c>
      <c r="R83" s="69">
        <v>4.6199998855590803</v>
      </c>
      <c r="S83" s="70"/>
      <c r="T83" s="69"/>
      <c r="U83" s="51"/>
      <c r="V83" s="52"/>
      <c r="W83" s="55"/>
      <c r="X83" s="54"/>
      <c r="Y83" s="55"/>
      <c r="Z83" s="54"/>
      <c r="AA83" s="55"/>
      <c r="AB83" s="56"/>
      <c r="AC83" s="71">
        <v>-3</v>
      </c>
      <c r="AD83" s="72">
        <v>5.6000000000000001E-2</v>
      </c>
      <c r="AE83" s="61">
        <v>0.379</v>
      </c>
      <c r="AF83" s="62">
        <v>0.71699999999999997</v>
      </c>
      <c r="AG83" s="61">
        <v>0.30499999999999999</v>
      </c>
      <c r="AH83" s="62">
        <v>0.372</v>
      </c>
      <c r="AI83" s="61">
        <v>0.61199999999999999</v>
      </c>
      <c r="AJ83" s="73">
        <v>0.74399999999999999</v>
      </c>
    </row>
    <row r="84" spans="1:36" x14ac:dyDescent="0.45">
      <c r="A84" s="5">
        <v>5</v>
      </c>
      <c r="B84" s="36">
        <f t="shared" si="2"/>
        <v>3</v>
      </c>
      <c r="C84" s="6" t="s">
        <v>34</v>
      </c>
      <c r="D84" s="7">
        <v>1984</v>
      </c>
      <c r="E84" s="64">
        <v>5041</v>
      </c>
      <c r="F84" s="41"/>
      <c r="G84" s="41">
        <v>1324186.625</v>
      </c>
      <c r="H84" s="43">
        <v>41.675827752810463</v>
      </c>
      <c r="I84" s="45">
        <v>30.879939215665537</v>
      </c>
      <c r="J84" s="43">
        <v>21.471972211608271</v>
      </c>
      <c r="K84" s="45">
        <v>3.2572821000601202</v>
      </c>
      <c r="L84" s="43">
        <v>192.12173313205099</v>
      </c>
      <c r="M84" s="45">
        <v>212.78578172109627</v>
      </c>
      <c r="N84" s="43">
        <v>1.5900112390518188</v>
      </c>
      <c r="O84" s="67">
        <v>0.18383076786994934</v>
      </c>
      <c r="P84" s="68">
        <v>66.599999999999994</v>
      </c>
      <c r="Q84" s="48">
        <v>0.9</v>
      </c>
      <c r="R84" s="69">
        <v>4.03999996185303</v>
      </c>
      <c r="S84" s="70"/>
      <c r="T84" s="69"/>
      <c r="U84" s="51"/>
      <c r="V84" s="52"/>
      <c r="W84" s="55"/>
      <c r="X84" s="54"/>
      <c r="Y84" s="55"/>
      <c r="Z84" s="54"/>
      <c r="AA84" s="55"/>
      <c r="AB84" s="56"/>
      <c r="AC84" s="71">
        <v>-3</v>
      </c>
      <c r="AD84" s="72">
        <v>0.06</v>
      </c>
      <c r="AE84" s="61">
        <v>0.40500000000000003</v>
      </c>
      <c r="AF84" s="62">
        <v>0.71699999999999997</v>
      </c>
      <c r="AG84" s="61">
        <v>0.30499999999999999</v>
      </c>
      <c r="AH84" s="62">
        <v>0.39200000000000002</v>
      </c>
      <c r="AI84" s="61">
        <v>0.59499999999999997</v>
      </c>
      <c r="AJ84" s="73">
        <v>0.74399999999999999</v>
      </c>
    </row>
    <row r="85" spans="1:36" x14ac:dyDescent="0.45">
      <c r="A85" s="5">
        <v>6</v>
      </c>
      <c r="B85" s="36">
        <f t="shared" si="2"/>
        <v>3</v>
      </c>
      <c r="C85" s="6" t="s">
        <v>34</v>
      </c>
      <c r="D85" s="7">
        <v>1985</v>
      </c>
      <c r="E85" s="64">
        <v>5207</v>
      </c>
      <c r="F85" s="41"/>
      <c r="G85" s="41">
        <v>1428122.125</v>
      </c>
      <c r="H85" s="43">
        <v>41.24053116815751</v>
      </c>
      <c r="I85" s="45">
        <v>30.714729756654307</v>
      </c>
      <c r="J85" s="43">
        <v>19.343274227024995</v>
      </c>
      <c r="K85" s="45">
        <v>3.1109078607303</v>
      </c>
      <c r="L85" s="43">
        <v>225.98966521189499</v>
      </c>
      <c r="M85" s="45">
        <v>231.723499114601</v>
      </c>
      <c r="N85" s="43">
        <v>1.6183485984802246</v>
      </c>
      <c r="O85" s="67">
        <v>0.196293905377388</v>
      </c>
      <c r="P85" s="68">
        <v>61.5</v>
      </c>
      <c r="Q85" s="48">
        <v>0.9</v>
      </c>
      <c r="R85" s="69">
        <v>3.3800001144409202</v>
      </c>
      <c r="S85" s="70"/>
      <c r="T85" s="69"/>
      <c r="U85" s="51"/>
      <c r="V85" s="52"/>
      <c r="W85" s="55"/>
      <c r="X85" s="54"/>
      <c r="Y85" s="55"/>
      <c r="Z85" s="54"/>
      <c r="AA85" s="55"/>
      <c r="AB85" s="56"/>
      <c r="AC85" s="71">
        <v>7</v>
      </c>
      <c r="AD85" s="72">
        <v>0.41499999999999998</v>
      </c>
      <c r="AE85" s="61">
        <v>0.48699999999999999</v>
      </c>
      <c r="AF85" s="62">
        <v>0.72199999999999998</v>
      </c>
      <c r="AG85" s="61">
        <v>0.39100000000000001</v>
      </c>
      <c r="AH85" s="62">
        <v>0.64900000000000002</v>
      </c>
      <c r="AI85" s="61">
        <v>0.6</v>
      </c>
      <c r="AJ85" s="73">
        <v>0.74399999999999999</v>
      </c>
    </row>
    <row r="86" spans="1:36" x14ac:dyDescent="0.45">
      <c r="A86" s="5">
        <v>7</v>
      </c>
      <c r="B86" s="36">
        <f t="shared" si="2"/>
        <v>3</v>
      </c>
      <c r="C86" s="6" t="s">
        <v>34</v>
      </c>
      <c r="D86" s="7">
        <v>1986</v>
      </c>
      <c r="E86" s="64">
        <v>5835</v>
      </c>
      <c r="F86" s="41"/>
      <c r="G86" s="41">
        <v>1535088.375</v>
      </c>
      <c r="H86" s="43">
        <v>40.193195643247094</v>
      </c>
      <c r="I86" s="45">
        <v>29.34281789590365</v>
      </c>
      <c r="J86" s="43">
        <v>15.171165232592521</v>
      </c>
      <c r="K86" s="45">
        <v>1.94525946107001</v>
      </c>
      <c r="L86" s="43">
        <v>147.14282623760499</v>
      </c>
      <c r="M86" s="45">
        <v>145.27154216018823</v>
      </c>
      <c r="N86" s="43">
        <v>1.6380264759063721</v>
      </c>
      <c r="O86" s="67">
        <v>0.21449822187423706</v>
      </c>
      <c r="P86" s="68">
        <v>42.4</v>
      </c>
      <c r="Q86" s="48">
        <v>0.9</v>
      </c>
      <c r="R86" s="69">
        <v>2.3699998855590798</v>
      </c>
      <c r="S86" s="70"/>
      <c r="T86" s="69"/>
      <c r="U86" s="51"/>
      <c r="V86" s="52"/>
      <c r="W86" s="55"/>
      <c r="X86" s="54"/>
      <c r="Y86" s="55"/>
      <c r="Z86" s="54"/>
      <c r="AA86" s="55"/>
      <c r="AB86" s="56"/>
      <c r="AC86" s="71">
        <v>7</v>
      </c>
      <c r="AD86" s="72">
        <v>0.76800000000000002</v>
      </c>
      <c r="AE86" s="61">
        <v>0.69099999999999995</v>
      </c>
      <c r="AF86" s="62">
        <v>0.70899999999999996</v>
      </c>
      <c r="AG86" s="61">
        <v>0.48</v>
      </c>
      <c r="AH86" s="62">
        <v>0.75</v>
      </c>
      <c r="AI86" s="61">
        <v>0.51500000000000001</v>
      </c>
      <c r="AJ86" s="73">
        <v>0.74399999999999999</v>
      </c>
    </row>
    <row r="87" spans="1:36" x14ac:dyDescent="0.45">
      <c r="A87" s="5">
        <v>8</v>
      </c>
      <c r="B87" s="36">
        <f t="shared" si="2"/>
        <v>3</v>
      </c>
      <c r="C87" s="6" t="s">
        <v>34</v>
      </c>
      <c r="D87" s="7">
        <v>1987</v>
      </c>
      <c r="E87" s="64">
        <v>5880</v>
      </c>
      <c r="F87" s="41"/>
      <c r="G87" s="41">
        <v>1589277</v>
      </c>
      <c r="H87" s="43">
        <v>41.292840610900186</v>
      </c>
      <c r="I87" s="45">
        <v>28.761343221303719</v>
      </c>
      <c r="J87" s="43">
        <v>15.652605863758978</v>
      </c>
      <c r="K87" s="45">
        <v>2.1888460090105699</v>
      </c>
      <c r="L87" s="43">
        <v>228.33616257551299</v>
      </c>
      <c r="M87" s="45">
        <v>204.10342497065807</v>
      </c>
      <c r="N87" s="43">
        <v>1.6579438447952271</v>
      </c>
      <c r="O87" s="67">
        <v>0.2104036957025528</v>
      </c>
      <c r="P87" s="68">
        <v>52.9</v>
      </c>
      <c r="Q87" s="48">
        <v>0.7</v>
      </c>
      <c r="R87" s="69">
        <v>3.5599999427795401</v>
      </c>
      <c r="S87" s="70"/>
      <c r="T87" s="69"/>
      <c r="U87" s="51"/>
      <c r="V87" s="52"/>
      <c r="W87" s="55"/>
      <c r="X87" s="54"/>
      <c r="Y87" s="55"/>
      <c r="Z87" s="54"/>
      <c r="AA87" s="55"/>
      <c r="AB87" s="56"/>
      <c r="AC87" s="71">
        <v>7</v>
      </c>
      <c r="AD87" s="72">
        <v>0.79800000000000004</v>
      </c>
      <c r="AE87" s="61">
        <v>0.73199999999999998</v>
      </c>
      <c r="AF87" s="62">
        <v>0.70899999999999996</v>
      </c>
      <c r="AG87" s="61">
        <v>0.48</v>
      </c>
      <c r="AH87" s="62">
        <v>0.79400000000000004</v>
      </c>
      <c r="AI87" s="61">
        <v>0.44700000000000001</v>
      </c>
      <c r="AJ87" s="73">
        <v>0.78800000000000003</v>
      </c>
    </row>
    <row r="88" spans="1:36" x14ac:dyDescent="0.45">
      <c r="A88" s="5">
        <v>9</v>
      </c>
      <c r="B88" s="36">
        <f t="shared" si="2"/>
        <v>3</v>
      </c>
      <c r="C88" s="6" t="s">
        <v>34</v>
      </c>
      <c r="D88" s="7">
        <v>1988</v>
      </c>
      <c r="E88" s="64">
        <v>5792</v>
      </c>
      <c r="F88" s="41"/>
      <c r="G88" s="41">
        <v>1588323.5</v>
      </c>
      <c r="H88" s="43">
        <v>39.446974550807361</v>
      </c>
      <c r="I88" s="45">
        <v>27.976633010647046</v>
      </c>
      <c r="J88" s="43">
        <v>16.580754762393209</v>
      </c>
      <c r="K88" s="45">
        <v>1.87179619646011</v>
      </c>
      <c r="L88" s="43">
        <v>629.11450912089697</v>
      </c>
      <c r="M88" s="45">
        <v>651.11385570452103</v>
      </c>
      <c r="N88" s="43">
        <v>1.6781032085418701</v>
      </c>
      <c r="O88" s="67">
        <v>0.2033977210521698</v>
      </c>
      <c r="P88" s="68">
        <v>55</v>
      </c>
      <c r="Q88" s="48">
        <v>0.6</v>
      </c>
      <c r="R88" s="69">
        <v>3.78999996185303</v>
      </c>
      <c r="S88" s="70"/>
      <c r="T88" s="69"/>
      <c r="U88" s="51"/>
      <c r="V88" s="52"/>
      <c r="W88" s="55"/>
      <c r="X88" s="54"/>
      <c r="Y88" s="55"/>
      <c r="Z88" s="54"/>
      <c r="AA88" s="55"/>
      <c r="AB88" s="56"/>
      <c r="AC88" s="71">
        <v>8</v>
      </c>
      <c r="AD88" s="72">
        <v>1.0469999999999999</v>
      </c>
      <c r="AE88" s="61">
        <v>0.79900000000000004</v>
      </c>
      <c r="AF88" s="62">
        <v>0.69899999999999995</v>
      </c>
      <c r="AG88" s="61">
        <v>0.60299999999999998</v>
      </c>
      <c r="AH88" s="62">
        <v>0.85699999999999998</v>
      </c>
      <c r="AI88" s="61">
        <v>0.33900000000000002</v>
      </c>
      <c r="AJ88" s="73">
        <v>0.80600000000000005</v>
      </c>
    </row>
    <row r="89" spans="1:36" x14ac:dyDescent="0.45">
      <c r="A89" s="5">
        <v>10</v>
      </c>
      <c r="B89" s="36">
        <f t="shared" si="2"/>
        <v>3</v>
      </c>
      <c r="C89" s="6" t="s">
        <v>34</v>
      </c>
      <c r="D89" s="7">
        <v>1989</v>
      </c>
      <c r="E89" s="64">
        <v>5832</v>
      </c>
      <c r="F89" s="41"/>
      <c r="G89" s="41">
        <v>1638514.5</v>
      </c>
      <c r="H89" s="43">
        <v>42.283830618340225</v>
      </c>
      <c r="I89" s="45">
        <v>29.26089575564167</v>
      </c>
      <c r="J89" s="43">
        <v>14.390877660429341</v>
      </c>
      <c r="K89" s="45">
        <v>1.8977404530392401</v>
      </c>
      <c r="L89" s="43">
        <v>1430.7237251472</v>
      </c>
      <c r="M89" s="45">
        <v>1209.1213283699094</v>
      </c>
      <c r="N89" s="43">
        <v>1.6985077857971191</v>
      </c>
      <c r="O89" s="67">
        <v>0.20328161120414734</v>
      </c>
      <c r="P89" s="68">
        <v>52.2</v>
      </c>
      <c r="Q89" s="48">
        <v>0.6</v>
      </c>
      <c r="R89" s="69">
        <v>2.9700000286102299</v>
      </c>
      <c r="S89" s="70"/>
      <c r="T89" s="69"/>
      <c r="U89" s="51"/>
      <c r="V89" s="52"/>
      <c r="W89" s="55"/>
      <c r="X89" s="54"/>
      <c r="Y89" s="55"/>
      <c r="Z89" s="54"/>
      <c r="AA89" s="55"/>
      <c r="AB89" s="56"/>
      <c r="AC89" s="71">
        <v>8</v>
      </c>
      <c r="AD89" s="72">
        <v>1.3819999999999999</v>
      </c>
      <c r="AE89" s="61">
        <v>0.81</v>
      </c>
      <c r="AF89" s="62">
        <v>0.71</v>
      </c>
      <c r="AG89" s="61">
        <v>0.60099999999999998</v>
      </c>
      <c r="AH89" s="62">
        <v>0.88</v>
      </c>
      <c r="AI89" s="61">
        <v>0.34100000000000003</v>
      </c>
      <c r="AJ89" s="73">
        <v>0.80600000000000005</v>
      </c>
    </row>
    <row r="90" spans="1:36" x14ac:dyDescent="0.45">
      <c r="A90" s="5">
        <v>11</v>
      </c>
      <c r="B90" s="36">
        <f t="shared" si="2"/>
        <v>3</v>
      </c>
      <c r="C90" s="6" t="s">
        <v>34</v>
      </c>
      <c r="D90" s="7">
        <v>1990</v>
      </c>
      <c r="E90" s="64">
        <v>5647</v>
      </c>
      <c r="F90" s="41">
        <v>10517.670287363209</v>
      </c>
      <c r="G90" s="41">
        <v>1567239.125</v>
      </c>
      <c r="H90" s="43">
        <v>32.830618547110618</v>
      </c>
      <c r="I90" s="45"/>
      <c r="J90" s="43">
        <v>15.16175556175255</v>
      </c>
      <c r="K90" s="45">
        <v>2.2848720752155498</v>
      </c>
      <c r="L90" s="43">
        <v>2947.7327724829902</v>
      </c>
      <c r="M90" s="45">
        <v>2700.4421401105551</v>
      </c>
      <c r="N90" s="43">
        <v>1.7166913747787476</v>
      </c>
      <c r="O90" s="67">
        <v>0.16057559847831726</v>
      </c>
      <c r="P90" s="68">
        <v>57.8</v>
      </c>
      <c r="Q90" s="48">
        <v>0.8</v>
      </c>
      <c r="R90" s="69">
        <v>3.6900000572204599</v>
      </c>
      <c r="S90" s="70">
        <v>0.627</v>
      </c>
      <c r="T90" s="69">
        <v>0.60599999999999998</v>
      </c>
      <c r="U90" s="51">
        <v>0.54800000000000004</v>
      </c>
      <c r="V90" s="52"/>
      <c r="W90" s="55"/>
      <c r="X90" s="54"/>
      <c r="Y90" s="55"/>
      <c r="Z90" s="54"/>
      <c r="AA90" s="55"/>
      <c r="AB90" s="56"/>
      <c r="AC90" s="71">
        <v>8</v>
      </c>
      <c r="AD90" s="72">
        <v>1.516</v>
      </c>
      <c r="AE90" s="61">
        <v>0.83199999999999996</v>
      </c>
      <c r="AF90" s="62">
        <v>0.65500000000000003</v>
      </c>
      <c r="AG90" s="61">
        <v>0.63100000000000001</v>
      </c>
      <c r="AH90" s="62">
        <v>0.90100000000000002</v>
      </c>
      <c r="AI90" s="61">
        <v>0.33400000000000002</v>
      </c>
      <c r="AJ90" s="73">
        <v>0.80600000000000005</v>
      </c>
    </row>
    <row r="91" spans="1:36" x14ac:dyDescent="0.45">
      <c r="A91" s="5">
        <v>12</v>
      </c>
      <c r="B91" s="36">
        <f t="shared" si="2"/>
        <v>3</v>
      </c>
      <c r="C91" s="6" t="s">
        <v>34</v>
      </c>
      <c r="D91" s="7">
        <v>1991</v>
      </c>
      <c r="E91" s="64">
        <v>5901</v>
      </c>
      <c r="F91" s="41">
        <v>10490.486085354867</v>
      </c>
      <c r="G91" s="41">
        <v>1583381.625</v>
      </c>
      <c r="H91" s="43">
        <v>31.512623162923393</v>
      </c>
      <c r="I91" s="45">
        <v>22.08622234017848</v>
      </c>
      <c r="J91" s="43">
        <v>16.590916630726866</v>
      </c>
      <c r="K91" s="45">
        <v>1.4913974330687301</v>
      </c>
      <c r="L91" s="43">
        <v>432.78666192646102</v>
      </c>
      <c r="M91" s="45">
        <v>414.23626167034865</v>
      </c>
      <c r="N91" s="43">
        <v>1.7446271181106567</v>
      </c>
      <c r="O91" s="67">
        <v>0.1814177930355072</v>
      </c>
      <c r="P91" s="68"/>
      <c r="Q91" s="48"/>
      <c r="R91" s="69"/>
      <c r="S91" s="70"/>
      <c r="T91" s="69"/>
      <c r="U91" s="51"/>
      <c r="V91" s="52"/>
      <c r="W91" s="55"/>
      <c r="X91" s="54"/>
      <c r="Y91" s="55"/>
      <c r="Z91" s="54"/>
      <c r="AA91" s="55"/>
      <c r="AB91" s="56"/>
      <c r="AC91" s="71">
        <v>8</v>
      </c>
      <c r="AD91" s="72">
        <v>1.512</v>
      </c>
      <c r="AE91" s="61">
        <v>0.83199999999999996</v>
      </c>
      <c r="AF91" s="62">
        <v>0.65500000000000003</v>
      </c>
      <c r="AG91" s="61">
        <v>0.63700000000000001</v>
      </c>
      <c r="AH91" s="62">
        <v>0.90100000000000002</v>
      </c>
      <c r="AI91" s="61">
        <v>0.27</v>
      </c>
      <c r="AJ91" s="73">
        <v>0.80600000000000005</v>
      </c>
    </row>
    <row r="92" spans="1:36" x14ac:dyDescent="0.45">
      <c r="A92" s="5">
        <v>13</v>
      </c>
      <c r="B92" s="36">
        <f t="shared" si="2"/>
        <v>3</v>
      </c>
      <c r="C92" s="6" t="s">
        <v>34</v>
      </c>
      <c r="D92" s="7">
        <v>1992</v>
      </c>
      <c r="E92" s="64">
        <v>5999</v>
      </c>
      <c r="F92" s="41">
        <v>10264.746347658625</v>
      </c>
      <c r="G92" s="41">
        <v>1568556</v>
      </c>
      <c r="H92" s="43">
        <v>33.987597954813943</v>
      </c>
      <c r="I92" s="45">
        <v>21.653638268169498</v>
      </c>
      <c r="J92" s="43">
        <v>19.253343584642259</v>
      </c>
      <c r="K92" s="45">
        <v>2.2348052086907302</v>
      </c>
      <c r="L92" s="43">
        <v>951.96205305281796</v>
      </c>
      <c r="M92" s="45">
        <v>968.18425551535734</v>
      </c>
      <c r="N92" s="43">
        <v>1.7730175256729126</v>
      </c>
      <c r="O92" s="67">
        <v>0.17067126929759979</v>
      </c>
      <c r="P92" s="68">
        <v>58.2</v>
      </c>
      <c r="Q92" s="48">
        <v>0.8</v>
      </c>
      <c r="R92" s="69">
        <v>6.4200000762939498</v>
      </c>
      <c r="S92" s="70"/>
      <c r="T92" s="69"/>
      <c r="U92" s="51"/>
      <c r="V92" s="52"/>
      <c r="W92" s="55"/>
      <c r="X92" s="54"/>
      <c r="Y92" s="55"/>
      <c r="Z92" s="54"/>
      <c r="AA92" s="55"/>
      <c r="AB92" s="56"/>
      <c r="AC92" s="71">
        <v>8</v>
      </c>
      <c r="AD92" s="72">
        <v>1.5449999999999999</v>
      </c>
      <c r="AE92" s="61">
        <v>0.82899999999999996</v>
      </c>
      <c r="AF92" s="62">
        <v>0.65500000000000003</v>
      </c>
      <c r="AG92" s="61">
        <v>0.63700000000000001</v>
      </c>
      <c r="AH92" s="62">
        <v>0.89600000000000002</v>
      </c>
      <c r="AI92" s="61">
        <v>0.311</v>
      </c>
      <c r="AJ92" s="73">
        <v>0.80600000000000005</v>
      </c>
    </row>
    <row r="93" spans="1:36" x14ac:dyDescent="0.45">
      <c r="A93" s="5">
        <v>14</v>
      </c>
      <c r="B93" s="36">
        <f t="shared" si="2"/>
        <v>3</v>
      </c>
      <c r="C93" s="6" t="s">
        <v>34</v>
      </c>
      <c r="D93" s="7">
        <v>1993</v>
      </c>
      <c r="E93" s="64">
        <v>6359</v>
      </c>
      <c r="F93" s="41">
        <v>10566.22884168875</v>
      </c>
      <c r="G93" s="41">
        <v>1644414.375</v>
      </c>
      <c r="H93" s="43">
        <v>36.125680247379997</v>
      </c>
      <c r="I93" s="45">
        <v>21.664717733506052</v>
      </c>
      <c r="J93" s="43">
        <v>19.59931629127329</v>
      </c>
      <c r="K93" s="45">
        <v>1.9706397032393499</v>
      </c>
      <c r="L93" s="43">
        <v>1927.3807901602599</v>
      </c>
      <c r="M93" s="45">
        <v>2001.3477263511418</v>
      </c>
      <c r="N93" s="43">
        <v>1.8018697500228882</v>
      </c>
      <c r="O93" s="67">
        <v>0.17644286155700684</v>
      </c>
      <c r="P93" s="68">
        <v>56.8</v>
      </c>
      <c r="Q93" s="48">
        <v>0.7</v>
      </c>
      <c r="R93" s="69">
        <v>6.0300002098083496</v>
      </c>
      <c r="S93" s="70">
        <v>0.621</v>
      </c>
      <c r="T93" s="69">
        <v>0.60399999999999998</v>
      </c>
      <c r="U93" s="51">
        <v>0.58899999999999997</v>
      </c>
      <c r="V93" s="52"/>
      <c r="W93" s="55"/>
      <c r="X93" s="54"/>
      <c r="Y93" s="55"/>
      <c r="Z93" s="54"/>
      <c r="AA93" s="55"/>
      <c r="AB93" s="56"/>
      <c r="AC93" s="71">
        <v>8</v>
      </c>
      <c r="AD93" s="72">
        <v>1.5349999999999999</v>
      </c>
      <c r="AE93" s="61">
        <v>0.84</v>
      </c>
      <c r="AF93" s="62">
        <v>0.61099999999999999</v>
      </c>
      <c r="AG93" s="61">
        <v>0.70899999999999996</v>
      </c>
      <c r="AH93" s="62">
        <v>0.90900000000000003</v>
      </c>
      <c r="AI93" s="61">
        <v>0.27100000000000002</v>
      </c>
      <c r="AJ93" s="73">
        <v>0.80600000000000005</v>
      </c>
    </row>
    <row r="94" spans="1:36" x14ac:dyDescent="0.45">
      <c r="A94" s="5">
        <v>15</v>
      </c>
      <c r="B94" s="36">
        <f t="shared" si="2"/>
        <v>3</v>
      </c>
      <c r="C94" s="6" t="s">
        <v>34</v>
      </c>
      <c r="D94" s="7">
        <v>1994</v>
      </c>
      <c r="E94" s="64">
        <v>7051</v>
      </c>
      <c r="F94" s="41">
        <v>10949.527765521214</v>
      </c>
      <c r="G94" s="41">
        <v>1740650.625</v>
      </c>
      <c r="H94" s="43">
        <v>34.666943198029152</v>
      </c>
      <c r="I94" s="45">
        <v>23.216582913164487</v>
      </c>
      <c r="J94" s="43">
        <v>19.332905457103539</v>
      </c>
      <c r="K94" s="45">
        <v>1.4424951523795999</v>
      </c>
      <c r="L94" s="43">
        <v>2075.8883975732501</v>
      </c>
      <c r="M94" s="45">
        <v>2302.840778222258</v>
      </c>
      <c r="N94" s="43">
        <v>1.8311915397644043</v>
      </c>
      <c r="O94" s="67">
        <v>0.17941655218601227</v>
      </c>
      <c r="P94" s="68"/>
      <c r="Q94" s="48"/>
      <c r="R94" s="69"/>
      <c r="S94" s="70"/>
      <c r="T94" s="69"/>
      <c r="U94" s="51"/>
      <c r="V94" s="52"/>
      <c r="W94" s="55"/>
      <c r="X94" s="54"/>
      <c r="Y94" s="55"/>
      <c r="Z94" s="54"/>
      <c r="AA94" s="55"/>
      <c r="AB94" s="56"/>
      <c r="AC94" s="71">
        <v>8</v>
      </c>
      <c r="AD94" s="72">
        <v>1.5980000000000001</v>
      </c>
      <c r="AE94" s="61">
        <v>0.83799999999999997</v>
      </c>
      <c r="AF94" s="62">
        <v>0.56000000000000005</v>
      </c>
      <c r="AG94" s="61">
        <v>0.70899999999999996</v>
      </c>
      <c r="AH94" s="62">
        <v>0.91300000000000003</v>
      </c>
      <c r="AI94" s="61">
        <v>0.27100000000000002</v>
      </c>
      <c r="AJ94" s="73">
        <v>0.80600000000000005</v>
      </c>
    </row>
    <row r="95" spans="1:36" x14ac:dyDescent="0.45">
      <c r="A95" s="5">
        <v>16</v>
      </c>
      <c r="B95" s="36">
        <f t="shared" si="2"/>
        <v>3</v>
      </c>
      <c r="C95" s="6" t="s">
        <v>34</v>
      </c>
      <c r="D95" s="7">
        <v>1995</v>
      </c>
      <c r="E95" s="64">
        <v>8073</v>
      </c>
      <c r="F95" s="41">
        <v>11250.571360929715</v>
      </c>
      <c r="G95" s="41">
        <v>1814168.625</v>
      </c>
      <c r="H95" s="43">
        <v>23.381460390274878</v>
      </c>
      <c r="I95" s="45">
        <v>14.542279150263756</v>
      </c>
      <c r="J95" s="43">
        <v>16.98445999919555</v>
      </c>
      <c r="K95" s="45">
        <v>1.2756323938721501</v>
      </c>
      <c r="L95" s="43">
        <v>66.007033554248096</v>
      </c>
      <c r="M95" s="45">
        <v>89.497440273794098</v>
      </c>
      <c r="N95" s="43">
        <v>1.8609905242919922</v>
      </c>
      <c r="O95" s="67">
        <v>0.19026821851730347</v>
      </c>
      <c r="P95" s="68">
        <v>45</v>
      </c>
      <c r="Q95" s="48">
        <v>0.8</v>
      </c>
      <c r="R95" s="69">
        <v>6.4204998016357404</v>
      </c>
      <c r="S95" s="70">
        <v>0.629</v>
      </c>
      <c r="T95" s="69">
        <v>0.61099999999999999</v>
      </c>
      <c r="U95" s="51">
        <v>0.56399999999999995</v>
      </c>
      <c r="V95" s="52">
        <v>51.4</v>
      </c>
      <c r="W95" s="55">
        <v>50</v>
      </c>
      <c r="X95" s="54">
        <v>55</v>
      </c>
      <c r="Y95" s="55">
        <v>0</v>
      </c>
      <c r="Z95" s="54">
        <v>56.4</v>
      </c>
      <c r="AA95" s="55">
        <v>50</v>
      </c>
      <c r="AB95" s="56">
        <v>50</v>
      </c>
      <c r="AC95" s="71">
        <v>8</v>
      </c>
      <c r="AD95" s="72">
        <v>1.607</v>
      </c>
      <c r="AE95" s="61">
        <v>0.83799999999999997</v>
      </c>
      <c r="AF95" s="62">
        <v>0.55800000000000005</v>
      </c>
      <c r="AG95" s="61">
        <v>0.73899999999999999</v>
      </c>
      <c r="AH95" s="62">
        <v>0.93400000000000005</v>
      </c>
      <c r="AI95" s="61">
        <v>0.248</v>
      </c>
      <c r="AJ95" s="73">
        <v>0.80600000000000005</v>
      </c>
    </row>
    <row r="96" spans="1:36" x14ac:dyDescent="0.45">
      <c r="A96" s="5">
        <v>17</v>
      </c>
      <c r="B96" s="36">
        <f t="shared" si="2"/>
        <v>3</v>
      </c>
      <c r="C96" s="6" t="s">
        <v>34</v>
      </c>
      <c r="D96" s="7">
        <v>1996</v>
      </c>
      <c r="E96" s="64">
        <v>9500</v>
      </c>
      <c r="F96" s="41">
        <v>11317.676108567346</v>
      </c>
      <c r="G96" s="41">
        <v>1853182.875</v>
      </c>
      <c r="H96" s="43">
        <v>22.340114560034031</v>
      </c>
      <c r="I96" s="45">
        <v>13.06719124220534</v>
      </c>
      <c r="J96" s="43">
        <v>15.635591475868166</v>
      </c>
      <c r="K96" s="45">
        <v>1.28056784048566</v>
      </c>
      <c r="L96" s="43">
        <v>15.7576656002606</v>
      </c>
      <c r="M96" s="45">
        <v>18.457783497872995</v>
      </c>
      <c r="N96" s="43">
        <v>1.8964483737945557</v>
      </c>
      <c r="O96" s="67">
        <v>0.17152328789234161</v>
      </c>
      <c r="P96" s="68">
        <v>45.7</v>
      </c>
      <c r="Q96" s="48">
        <v>0.7</v>
      </c>
      <c r="R96" s="69">
        <v>7.2533998489379901</v>
      </c>
      <c r="S96" s="70">
        <v>0.63700000000000001</v>
      </c>
      <c r="T96" s="69">
        <v>0.62</v>
      </c>
      <c r="U96" s="51">
        <v>0.57799999999999996</v>
      </c>
      <c r="V96" s="52">
        <v>48.1</v>
      </c>
      <c r="W96" s="55">
        <v>50</v>
      </c>
      <c r="X96" s="54">
        <v>55</v>
      </c>
      <c r="Y96" s="55">
        <v>0</v>
      </c>
      <c r="Z96" s="54">
        <v>57</v>
      </c>
      <c r="AA96" s="55">
        <v>50</v>
      </c>
      <c r="AB96" s="56">
        <v>50</v>
      </c>
      <c r="AC96" s="71">
        <v>8</v>
      </c>
      <c r="AD96" s="72">
        <v>1.6020000000000001</v>
      </c>
      <c r="AE96" s="61">
        <v>0.83799999999999997</v>
      </c>
      <c r="AF96" s="62">
        <v>0.55000000000000004</v>
      </c>
      <c r="AG96" s="61">
        <v>0.72099999999999997</v>
      </c>
      <c r="AH96" s="62">
        <v>0.93400000000000005</v>
      </c>
      <c r="AI96" s="61">
        <v>0.25800000000000001</v>
      </c>
      <c r="AJ96" s="73">
        <v>0.80600000000000005</v>
      </c>
    </row>
    <row r="97" spans="1:36" x14ac:dyDescent="0.45">
      <c r="A97" s="5">
        <v>18</v>
      </c>
      <c r="B97" s="36">
        <f t="shared" si="2"/>
        <v>3</v>
      </c>
      <c r="C97" s="6" t="s">
        <v>34</v>
      </c>
      <c r="D97" s="7">
        <v>1997</v>
      </c>
      <c r="E97" s="64">
        <v>9121</v>
      </c>
      <c r="F97" s="41">
        <v>11520.331639087897</v>
      </c>
      <c r="G97" s="41">
        <v>1915732.5</v>
      </c>
      <c r="H97" s="43">
        <v>22.59414761570363</v>
      </c>
      <c r="I97" s="45">
        <v>13.018625377509419</v>
      </c>
      <c r="J97" s="43">
        <v>16.576209261324689</v>
      </c>
      <c r="K97" s="45">
        <v>1.2108966579096501</v>
      </c>
      <c r="L97" s="43">
        <v>6.9267125162915102</v>
      </c>
      <c r="M97" s="45">
        <v>7.7290234133679689</v>
      </c>
      <c r="N97" s="43">
        <v>1.9325817823410034</v>
      </c>
      <c r="O97" s="67">
        <v>0.19381773471832275</v>
      </c>
      <c r="P97" s="68">
        <v>45.7</v>
      </c>
      <c r="Q97" s="48">
        <v>0.7</v>
      </c>
      <c r="R97" s="69">
        <v>8.1583995819091797</v>
      </c>
      <c r="S97" s="70"/>
      <c r="T97" s="69"/>
      <c r="U97" s="51"/>
      <c r="V97" s="52">
        <v>52.6</v>
      </c>
      <c r="W97" s="55">
        <v>50</v>
      </c>
      <c r="X97" s="54">
        <v>70</v>
      </c>
      <c r="Y97" s="55">
        <v>0</v>
      </c>
      <c r="Z97" s="54">
        <v>57</v>
      </c>
      <c r="AA97" s="55">
        <v>50</v>
      </c>
      <c r="AB97" s="56">
        <v>50</v>
      </c>
      <c r="AC97" s="71">
        <v>8</v>
      </c>
      <c r="AD97" s="72">
        <v>1.605</v>
      </c>
      <c r="AE97" s="61">
        <v>0.83799999999999997</v>
      </c>
      <c r="AF97" s="62">
        <v>0.55400000000000005</v>
      </c>
      <c r="AG97" s="61">
        <v>0.72299999999999998</v>
      </c>
      <c r="AH97" s="62">
        <v>0.93400000000000005</v>
      </c>
      <c r="AI97" s="61">
        <v>0.25800000000000001</v>
      </c>
      <c r="AJ97" s="73">
        <v>0.80600000000000005</v>
      </c>
    </row>
    <row r="98" spans="1:36" x14ac:dyDescent="0.45">
      <c r="A98" s="5">
        <v>19</v>
      </c>
      <c r="B98" s="36">
        <f t="shared" si="2"/>
        <v>3</v>
      </c>
      <c r="C98" s="6" t="s">
        <v>34</v>
      </c>
      <c r="D98" s="7">
        <v>1998</v>
      </c>
      <c r="E98" s="64">
        <v>8661</v>
      </c>
      <c r="F98" s="41">
        <v>11383.888682372764</v>
      </c>
      <c r="G98" s="41">
        <v>1916409.75</v>
      </c>
      <c r="H98" s="43">
        <v>22.11879037913787</v>
      </c>
      <c r="I98" s="45">
        <v>12.155137199066361</v>
      </c>
      <c r="J98" s="43">
        <v>16.438584931205906</v>
      </c>
      <c r="K98" s="45">
        <v>1.2185771181842799</v>
      </c>
      <c r="L98" s="43">
        <v>3.19507629280056</v>
      </c>
      <c r="M98" s="45">
        <v>4.924361583062975</v>
      </c>
      <c r="N98" s="43">
        <v>1.969403862953186</v>
      </c>
      <c r="O98" s="67">
        <v>0.19743826985359192</v>
      </c>
      <c r="P98" s="68">
        <v>44.6</v>
      </c>
      <c r="Q98" s="48">
        <v>0.7</v>
      </c>
      <c r="R98" s="69">
        <v>9.4228000640869105</v>
      </c>
      <c r="S98" s="70"/>
      <c r="T98" s="69"/>
      <c r="U98" s="51"/>
      <c r="V98" s="52">
        <v>52.3</v>
      </c>
      <c r="W98" s="55">
        <v>50</v>
      </c>
      <c r="X98" s="54">
        <v>70</v>
      </c>
      <c r="Y98" s="55">
        <v>0</v>
      </c>
      <c r="Z98" s="54">
        <v>57.8</v>
      </c>
      <c r="AA98" s="55">
        <v>50</v>
      </c>
      <c r="AB98" s="56">
        <v>50</v>
      </c>
      <c r="AC98" s="71">
        <v>8</v>
      </c>
      <c r="AD98" s="72">
        <v>1.6240000000000001</v>
      </c>
      <c r="AE98" s="61">
        <v>0.83799999999999997</v>
      </c>
      <c r="AF98" s="62">
        <v>0.55400000000000005</v>
      </c>
      <c r="AG98" s="61">
        <v>0.73</v>
      </c>
      <c r="AH98" s="62">
        <v>0.93400000000000005</v>
      </c>
      <c r="AI98" s="61">
        <v>0.25700000000000001</v>
      </c>
      <c r="AJ98" s="73">
        <v>0.80600000000000005</v>
      </c>
    </row>
    <row r="99" spans="1:36" x14ac:dyDescent="0.45">
      <c r="A99" s="8">
        <v>20</v>
      </c>
      <c r="B99" s="9">
        <f t="shared" si="2"/>
        <v>3</v>
      </c>
      <c r="C99" s="10" t="s">
        <v>34</v>
      </c>
      <c r="D99" s="11">
        <v>1999</v>
      </c>
      <c r="E99" s="75">
        <v>8279</v>
      </c>
      <c r="F99" s="77">
        <v>11269.009350767932</v>
      </c>
      <c r="G99" s="77">
        <v>1921278.625</v>
      </c>
      <c r="H99" s="80">
        <v>21.746711247782034</v>
      </c>
      <c r="I99" s="81">
        <v>12.308533327888819</v>
      </c>
      <c r="J99" s="80">
        <v>20.98216647822845</v>
      </c>
      <c r="K99" s="81">
        <v>2.0581971482907901</v>
      </c>
      <c r="L99" s="80">
        <v>4.8584474990266804</v>
      </c>
      <c r="M99" s="81">
        <v>8.010500882138416</v>
      </c>
      <c r="N99" s="80">
        <v>2.0069272518157959</v>
      </c>
      <c r="O99" s="82">
        <v>0.18219926953315735</v>
      </c>
      <c r="P99" s="83">
        <v>45.9</v>
      </c>
      <c r="Q99" s="84">
        <v>0.8</v>
      </c>
      <c r="R99" s="85">
        <v>10.208299636840801</v>
      </c>
      <c r="S99" s="86">
        <v>0.64</v>
      </c>
      <c r="T99" s="85">
        <v>0.625</v>
      </c>
      <c r="U99" s="87">
        <v>0.57699999999999996</v>
      </c>
      <c r="V99" s="88">
        <v>61.3</v>
      </c>
      <c r="W99" s="89">
        <v>50</v>
      </c>
      <c r="X99" s="90">
        <v>70</v>
      </c>
      <c r="Y99" s="89">
        <v>71</v>
      </c>
      <c r="Z99" s="90">
        <v>57.4</v>
      </c>
      <c r="AA99" s="89">
        <v>50</v>
      </c>
      <c r="AB99" s="91">
        <v>50</v>
      </c>
      <c r="AC99" s="92">
        <v>8</v>
      </c>
      <c r="AD99" s="93">
        <v>1.6240000000000001</v>
      </c>
      <c r="AE99" s="94">
        <v>0.83799999999999997</v>
      </c>
      <c r="AF99" s="95">
        <v>0.55400000000000005</v>
      </c>
      <c r="AG99" s="94">
        <v>0.73</v>
      </c>
      <c r="AH99" s="95">
        <v>0.93400000000000005</v>
      </c>
      <c r="AI99" s="94">
        <v>0.255</v>
      </c>
      <c r="AJ99" s="96">
        <v>0.80600000000000005</v>
      </c>
    </row>
    <row r="100" spans="1:36" x14ac:dyDescent="0.45">
      <c r="A100" s="5">
        <v>21</v>
      </c>
      <c r="B100" s="36">
        <f t="shared" si="2"/>
        <v>3</v>
      </c>
      <c r="C100" s="6" t="s">
        <v>34</v>
      </c>
      <c r="D100" s="7">
        <v>2000</v>
      </c>
      <c r="E100" s="64">
        <v>8316</v>
      </c>
      <c r="F100" s="41">
        <v>11597.143344866205</v>
      </c>
      <c r="G100" s="41">
        <v>2004012.625</v>
      </c>
      <c r="H100" s="43">
        <v>23.006618632123931</v>
      </c>
      <c r="I100" s="45">
        <v>13.134659591384679</v>
      </c>
      <c r="J100" s="43">
        <v>22.639761356794079</v>
      </c>
      <c r="K100" s="45">
        <v>2.6100006842568901</v>
      </c>
      <c r="L100" s="43">
        <v>7.0441410594726603</v>
      </c>
      <c r="M100" s="45">
        <v>5.60606514569551</v>
      </c>
      <c r="N100" s="43">
        <v>2.0451657772064209</v>
      </c>
      <c r="O100" s="67">
        <v>0.20472288131713867</v>
      </c>
      <c r="P100" s="68"/>
      <c r="Q100" s="48"/>
      <c r="R100" s="69"/>
      <c r="S100" s="70"/>
      <c r="T100" s="69"/>
      <c r="U100" s="51"/>
      <c r="V100" s="52">
        <v>61.1</v>
      </c>
      <c r="W100" s="55">
        <v>50</v>
      </c>
      <c r="X100" s="54">
        <v>70</v>
      </c>
      <c r="Y100" s="55">
        <v>80.5</v>
      </c>
      <c r="Z100" s="54">
        <v>51</v>
      </c>
      <c r="AA100" s="55">
        <v>50</v>
      </c>
      <c r="AB100" s="56">
        <v>50</v>
      </c>
      <c r="AC100" s="71">
        <v>8</v>
      </c>
      <c r="AD100" s="72">
        <v>1.629</v>
      </c>
      <c r="AE100" s="61">
        <v>0.84</v>
      </c>
      <c r="AF100" s="62">
        <v>0.55400000000000005</v>
      </c>
      <c r="AG100" s="61">
        <v>0.73899999999999999</v>
      </c>
      <c r="AH100" s="62">
        <v>0.92600000000000005</v>
      </c>
      <c r="AI100" s="61">
        <v>0.255</v>
      </c>
      <c r="AJ100" s="73">
        <v>0.80600000000000005</v>
      </c>
    </row>
    <row r="101" spans="1:36" x14ac:dyDescent="0.45">
      <c r="A101" s="5">
        <v>22</v>
      </c>
      <c r="B101" s="36">
        <f t="shared" si="2"/>
        <v>3</v>
      </c>
      <c r="C101" s="6" t="s">
        <v>34</v>
      </c>
      <c r="D101" s="7">
        <v>2001</v>
      </c>
      <c r="E101" s="64">
        <v>8188</v>
      </c>
      <c r="F101" s="41">
        <v>11598.693852595195</v>
      </c>
      <c r="G101" s="41">
        <v>2030327.75</v>
      </c>
      <c r="H101" s="43">
        <v>22.639527913045246</v>
      </c>
      <c r="I101" s="45">
        <v>13.089537935796674</v>
      </c>
      <c r="J101" s="43">
        <v>26.936285022064038</v>
      </c>
      <c r="K101" s="45">
        <v>2.6639898179911299</v>
      </c>
      <c r="L101" s="43">
        <v>6.8403590248752497</v>
      </c>
      <c r="M101" s="45">
        <v>8.2250943187985257</v>
      </c>
      <c r="N101" s="43">
        <v>2.0859029293060303</v>
      </c>
      <c r="O101" s="67">
        <v>0.20707863569259644</v>
      </c>
      <c r="P101" s="68">
        <v>41.3</v>
      </c>
      <c r="Q101" s="48">
        <v>0.8</v>
      </c>
      <c r="R101" s="69">
        <v>9.6104001998901403</v>
      </c>
      <c r="S101" s="70">
        <v>0.63900000000000001</v>
      </c>
      <c r="T101" s="69">
        <v>0.628</v>
      </c>
      <c r="U101" s="51">
        <v>0.58099999999999996</v>
      </c>
      <c r="V101" s="52">
        <v>61.9</v>
      </c>
      <c r="W101" s="55">
        <v>50</v>
      </c>
      <c r="X101" s="54">
        <v>70</v>
      </c>
      <c r="Y101" s="55">
        <v>81.3</v>
      </c>
      <c r="Z101" s="54">
        <v>57</v>
      </c>
      <c r="AA101" s="55">
        <v>50</v>
      </c>
      <c r="AB101" s="56">
        <v>50</v>
      </c>
      <c r="AC101" s="71">
        <v>8</v>
      </c>
      <c r="AD101" s="72">
        <v>1.6220000000000001</v>
      </c>
      <c r="AE101" s="61">
        <v>0.84</v>
      </c>
      <c r="AF101" s="62">
        <v>0.55400000000000005</v>
      </c>
      <c r="AG101" s="61">
        <v>0.73899999999999999</v>
      </c>
      <c r="AH101" s="62">
        <v>0.92600000000000005</v>
      </c>
      <c r="AI101" s="61">
        <v>0.255</v>
      </c>
      <c r="AJ101" s="73">
        <v>0.80600000000000005</v>
      </c>
    </row>
    <row r="102" spans="1:36" x14ac:dyDescent="0.45">
      <c r="A102" s="5">
        <v>23</v>
      </c>
      <c r="B102" s="36">
        <f t="shared" si="2"/>
        <v>3</v>
      </c>
      <c r="C102" s="6" t="s">
        <v>34</v>
      </c>
      <c r="D102" s="7">
        <v>2002</v>
      </c>
      <c r="E102" s="64">
        <v>8190</v>
      </c>
      <c r="F102" s="41">
        <v>11796.970553440649</v>
      </c>
      <c r="G102" s="41">
        <v>2084295.75</v>
      </c>
      <c r="H102" s="43">
        <v>22.495327820025523</v>
      </c>
      <c r="I102" s="45">
        <v>12.356962665917374</v>
      </c>
      <c r="J102" s="43">
        <v>27.618357402230938</v>
      </c>
      <c r="K102" s="45">
        <v>3.3519718394045999</v>
      </c>
      <c r="L102" s="43">
        <v>8.4501643770833006</v>
      </c>
      <c r="M102" s="45">
        <v>9.7981122387749764</v>
      </c>
      <c r="N102" s="43">
        <v>2.1274518966674805</v>
      </c>
      <c r="O102" s="67">
        <v>0.18865770101547241</v>
      </c>
      <c r="P102" s="68">
        <v>40.4</v>
      </c>
      <c r="Q102" s="48">
        <v>0.9</v>
      </c>
      <c r="R102" s="69">
        <v>9.3709001541137695</v>
      </c>
      <c r="S102" s="70">
        <v>0.63400000000000001</v>
      </c>
      <c r="T102" s="69">
        <v>0.624</v>
      </c>
      <c r="U102" s="51">
        <v>0.55100000000000005</v>
      </c>
      <c r="V102" s="52">
        <v>61.5</v>
      </c>
      <c r="W102" s="55">
        <v>50</v>
      </c>
      <c r="X102" s="54">
        <v>70</v>
      </c>
      <c r="Y102" s="55">
        <v>79.3</v>
      </c>
      <c r="Z102" s="54">
        <v>58</v>
      </c>
      <c r="AA102" s="55">
        <v>50</v>
      </c>
      <c r="AB102" s="56">
        <v>50</v>
      </c>
      <c r="AC102" s="71">
        <v>8</v>
      </c>
      <c r="AD102" s="72">
        <v>1.659</v>
      </c>
      <c r="AE102" s="61">
        <v>0.84799999999999998</v>
      </c>
      <c r="AF102" s="62">
        <v>0.56399999999999995</v>
      </c>
      <c r="AG102" s="61">
        <v>0.746</v>
      </c>
      <c r="AH102" s="62">
        <v>0.92800000000000005</v>
      </c>
      <c r="AI102" s="61">
        <v>0.25</v>
      </c>
      <c r="AJ102" s="73">
        <v>0.83199999999999996</v>
      </c>
    </row>
    <row r="103" spans="1:36" x14ac:dyDescent="0.45">
      <c r="A103" s="5">
        <v>24</v>
      </c>
      <c r="B103" s="36">
        <f t="shared" si="2"/>
        <v>3</v>
      </c>
      <c r="C103" s="6" t="s">
        <v>34</v>
      </c>
      <c r="D103" s="7">
        <v>2003</v>
      </c>
      <c r="E103" s="64">
        <v>8038</v>
      </c>
      <c r="F103" s="41">
        <v>11782.467771666597</v>
      </c>
      <c r="G103" s="41">
        <v>2108194.75</v>
      </c>
      <c r="H103" s="43">
        <v>23.083817817500289</v>
      </c>
      <c r="I103" s="45">
        <v>14.450764563413912</v>
      </c>
      <c r="J103" s="43">
        <v>28.140384723159283</v>
      </c>
      <c r="K103" s="45">
        <v>3.6630347504473999</v>
      </c>
      <c r="L103" s="43">
        <v>14.714919722814701</v>
      </c>
      <c r="M103" s="45">
        <v>14.091021523207203</v>
      </c>
      <c r="N103" s="43">
        <v>2.1698281764984131</v>
      </c>
      <c r="O103" s="67">
        <v>0.18713337182998657</v>
      </c>
      <c r="P103" s="68">
        <v>41.7</v>
      </c>
      <c r="Q103" s="48">
        <v>0.8</v>
      </c>
      <c r="R103" s="69">
        <v>9.9910001754760707</v>
      </c>
      <c r="S103" s="70">
        <v>0.621</v>
      </c>
      <c r="T103" s="69">
        <v>0.61199999999999999</v>
      </c>
      <c r="U103" s="51">
        <v>0.56399999999999995</v>
      </c>
      <c r="V103" s="52">
        <v>63.4</v>
      </c>
      <c r="W103" s="55">
        <v>50</v>
      </c>
      <c r="X103" s="54">
        <v>70</v>
      </c>
      <c r="Y103" s="55">
        <v>78.599999999999994</v>
      </c>
      <c r="Z103" s="54">
        <v>59</v>
      </c>
      <c r="AA103" s="55">
        <v>50</v>
      </c>
      <c r="AB103" s="56">
        <v>50</v>
      </c>
      <c r="AC103" s="71">
        <v>8</v>
      </c>
      <c r="AD103" s="72">
        <v>1.6719999999999999</v>
      </c>
      <c r="AE103" s="61">
        <v>0.84799999999999998</v>
      </c>
      <c r="AF103" s="62">
        <v>0.60299999999999998</v>
      </c>
      <c r="AG103" s="61">
        <v>0.70699999999999996</v>
      </c>
      <c r="AH103" s="62">
        <v>0.92100000000000004</v>
      </c>
      <c r="AI103" s="61">
        <v>0.248</v>
      </c>
      <c r="AJ103" s="73">
        <v>0.83199999999999996</v>
      </c>
    </row>
    <row r="104" spans="1:36" x14ac:dyDescent="0.45">
      <c r="A104" s="5">
        <v>25</v>
      </c>
      <c r="B104" s="36">
        <f t="shared" si="2"/>
        <v>3</v>
      </c>
      <c r="C104" s="6" t="s">
        <v>34</v>
      </c>
      <c r="D104" s="7">
        <v>2004</v>
      </c>
      <c r="E104" s="64">
        <v>8365</v>
      </c>
      <c r="F104" s="41">
        <v>12312.334429076742</v>
      </c>
      <c r="G104" s="41">
        <v>2226879.75</v>
      </c>
      <c r="H104" s="43">
        <v>24.306623290034963</v>
      </c>
      <c r="I104" s="45">
        <v>15.099530156695145</v>
      </c>
      <c r="J104" s="43">
        <v>29.678252478753542</v>
      </c>
      <c r="K104" s="45">
        <v>3.8817831585047502</v>
      </c>
      <c r="L104" s="43">
        <v>6.5971850998596198</v>
      </c>
      <c r="M104" s="45">
        <v>7.7520607611666321</v>
      </c>
      <c r="N104" s="43">
        <v>2.2130486965179443</v>
      </c>
      <c r="O104" s="67">
        <v>0.19580557942390442</v>
      </c>
      <c r="P104" s="68">
        <v>40.299999999999997</v>
      </c>
      <c r="Q104" s="48">
        <v>0.9</v>
      </c>
      <c r="R104" s="69">
        <v>9.1051998138427699</v>
      </c>
      <c r="S104" s="70">
        <v>0.61199999999999999</v>
      </c>
      <c r="T104" s="69">
        <v>0.60299999999999998</v>
      </c>
      <c r="U104" s="51">
        <v>0.55200000000000005</v>
      </c>
      <c r="V104" s="52">
        <v>62</v>
      </c>
      <c r="W104" s="55">
        <v>50</v>
      </c>
      <c r="X104" s="54">
        <v>70</v>
      </c>
      <c r="Y104" s="55">
        <v>77.2</v>
      </c>
      <c r="Z104" s="54">
        <v>62.8</v>
      </c>
      <c r="AA104" s="55">
        <v>50</v>
      </c>
      <c r="AB104" s="56">
        <v>50</v>
      </c>
      <c r="AC104" s="71">
        <v>8</v>
      </c>
      <c r="AD104" s="72">
        <v>1.67</v>
      </c>
      <c r="AE104" s="61">
        <v>0.84799999999999998</v>
      </c>
      <c r="AF104" s="62">
        <v>0.60299999999999998</v>
      </c>
      <c r="AG104" s="61">
        <v>0.70699999999999996</v>
      </c>
      <c r="AH104" s="62">
        <v>0.92100000000000004</v>
      </c>
      <c r="AI104" s="61">
        <v>0.248</v>
      </c>
      <c r="AJ104" s="73">
        <v>0.83199999999999996</v>
      </c>
    </row>
    <row r="105" spans="1:36" x14ac:dyDescent="0.45">
      <c r="A105" s="5">
        <v>26</v>
      </c>
      <c r="B105" s="36">
        <f t="shared" si="2"/>
        <v>3</v>
      </c>
      <c r="C105" s="6" t="s">
        <v>34</v>
      </c>
      <c r="D105" s="7">
        <v>2005</v>
      </c>
      <c r="E105" s="64">
        <v>8639</v>
      </c>
      <c r="F105" s="41">
        <v>12561.820173232609</v>
      </c>
      <c r="G105" s="41">
        <v>2298187.5</v>
      </c>
      <c r="H105" s="43">
        <v>24.172578278061035</v>
      </c>
      <c r="I105" s="45">
        <v>14.738281135065701</v>
      </c>
      <c r="J105" s="43">
        <v>27.086795208938526</v>
      </c>
      <c r="K105" s="45">
        <v>4.9170461592123598</v>
      </c>
      <c r="L105" s="43">
        <v>6.8695372089896498</v>
      </c>
      <c r="M105" s="45">
        <v>7.4312254668028572</v>
      </c>
      <c r="N105" s="43">
        <v>2.2571301460266113</v>
      </c>
      <c r="O105" s="67">
        <v>0.18630971014499664</v>
      </c>
      <c r="P105" s="68">
        <v>38.1</v>
      </c>
      <c r="Q105" s="48">
        <v>1</v>
      </c>
      <c r="R105" s="69">
        <v>9.5677003860473597</v>
      </c>
      <c r="S105" s="70">
        <v>0.61299999999999999</v>
      </c>
      <c r="T105" s="69">
        <v>0.60399999999999998</v>
      </c>
      <c r="U105" s="51">
        <v>0.54200000000000004</v>
      </c>
      <c r="V105" s="52">
        <v>61.7</v>
      </c>
      <c r="W105" s="55">
        <v>50</v>
      </c>
      <c r="X105" s="54">
        <v>70</v>
      </c>
      <c r="Y105" s="55">
        <v>72.7</v>
      </c>
      <c r="Z105" s="54">
        <v>65.2</v>
      </c>
      <c r="AA105" s="55">
        <v>50</v>
      </c>
      <c r="AB105" s="56">
        <v>50</v>
      </c>
      <c r="AC105" s="71">
        <v>8</v>
      </c>
      <c r="AD105" s="72">
        <v>1.77</v>
      </c>
      <c r="AE105" s="61">
        <v>0.88600000000000001</v>
      </c>
      <c r="AF105" s="62">
        <v>0.56000000000000005</v>
      </c>
      <c r="AG105" s="61">
        <v>0.747</v>
      </c>
      <c r="AH105" s="62">
        <v>0.93799999999999994</v>
      </c>
      <c r="AI105" s="61">
        <v>0.17399999999999999</v>
      </c>
      <c r="AJ105" s="73">
        <v>0.83199999999999996</v>
      </c>
    </row>
    <row r="106" spans="1:36" x14ac:dyDescent="0.45">
      <c r="A106" s="5">
        <v>27</v>
      </c>
      <c r="B106" s="36">
        <f t="shared" si="2"/>
        <v>3</v>
      </c>
      <c r="C106" s="6" t="s">
        <v>34</v>
      </c>
      <c r="D106" s="7">
        <v>2006</v>
      </c>
      <c r="E106" s="64">
        <v>9324</v>
      </c>
      <c r="F106" s="41">
        <v>12917.916884966655</v>
      </c>
      <c r="G106" s="41">
        <v>2389241.25</v>
      </c>
      <c r="H106" s="43">
        <v>23.544021671515782</v>
      </c>
      <c r="I106" s="45">
        <v>14.108945871671036</v>
      </c>
      <c r="J106" s="43">
        <v>26.041699882235612</v>
      </c>
      <c r="K106" s="45">
        <v>5.0501410385133401</v>
      </c>
      <c r="L106" s="43">
        <v>4.1835681289690196</v>
      </c>
      <c r="M106" s="45">
        <v>6.7742740988712313</v>
      </c>
      <c r="N106" s="43">
        <v>2.2988085746765137</v>
      </c>
      <c r="O106" s="67">
        <v>0.19444529712200165</v>
      </c>
      <c r="P106" s="68">
        <v>34.200000000000003</v>
      </c>
      <c r="Q106" s="48">
        <v>1</v>
      </c>
      <c r="R106" s="69">
        <v>8.6394996643066406</v>
      </c>
      <c r="S106" s="70">
        <v>0.60499999999999998</v>
      </c>
      <c r="T106" s="69">
        <v>0.59599999999999997</v>
      </c>
      <c r="U106" s="51">
        <v>0.54100000000000004</v>
      </c>
      <c r="V106" s="52">
        <v>60.9</v>
      </c>
      <c r="W106" s="55">
        <v>50</v>
      </c>
      <c r="X106" s="54">
        <v>53.5</v>
      </c>
      <c r="Y106" s="55">
        <v>76.3</v>
      </c>
      <c r="Z106" s="54">
        <v>69</v>
      </c>
      <c r="AA106" s="55">
        <v>50</v>
      </c>
      <c r="AB106" s="56">
        <v>50</v>
      </c>
      <c r="AC106" s="71">
        <v>8</v>
      </c>
      <c r="AD106" s="72">
        <v>1.764</v>
      </c>
      <c r="AE106" s="61">
        <v>0.88900000000000001</v>
      </c>
      <c r="AF106" s="62">
        <v>0.56000000000000005</v>
      </c>
      <c r="AG106" s="61">
        <v>0.754</v>
      </c>
      <c r="AH106" s="62">
        <v>0.93799999999999994</v>
      </c>
      <c r="AI106" s="61">
        <v>0.17699999999999999</v>
      </c>
      <c r="AJ106" s="73">
        <v>0.83199999999999996</v>
      </c>
    </row>
    <row r="107" spans="1:36" x14ac:dyDescent="0.45">
      <c r="A107" s="5">
        <v>28</v>
      </c>
      <c r="B107" s="36">
        <f t="shared" si="2"/>
        <v>3</v>
      </c>
      <c r="C107" s="6" t="s">
        <v>34</v>
      </c>
      <c r="D107" s="7">
        <v>2007</v>
      </c>
      <c r="E107" s="64">
        <v>10264</v>
      </c>
      <c r="F107" s="41">
        <v>13560.545100063684</v>
      </c>
      <c r="G107" s="41">
        <v>2534265.25</v>
      </c>
      <c r="H107" s="43">
        <v>23.125380412996339</v>
      </c>
      <c r="I107" s="45">
        <v>14.154264808364218</v>
      </c>
      <c r="J107" s="43">
        <v>25.292611370003719</v>
      </c>
      <c r="K107" s="45">
        <v>5.7562550482915702</v>
      </c>
      <c r="L107" s="43">
        <v>3.6412729910265398</v>
      </c>
      <c r="M107" s="45">
        <v>6.4390380905069264</v>
      </c>
      <c r="N107" s="43">
        <v>2.3412563800811768</v>
      </c>
      <c r="O107" s="67">
        <v>0.21305574476718903</v>
      </c>
      <c r="P107" s="68">
        <v>32.1</v>
      </c>
      <c r="Q107" s="48">
        <v>1</v>
      </c>
      <c r="R107" s="69">
        <v>8.3273000717163104</v>
      </c>
      <c r="S107" s="70">
        <v>0.59</v>
      </c>
      <c r="T107" s="69">
        <v>0.57999999999999996</v>
      </c>
      <c r="U107" s="51">
        <v>0.56299999999999994</v>
      </c>
      <c r="V107" s="52">
        <v>56.2</v>
      </c>
      <c r="W107" s="55">
        <v>50</v>
      </c>
      <c r="X107" s="54">
        <v>54.2</v>
      </c>
      <c r="Y107" s="55">
        <v>72.599999999999994</v>
      </c>
      <c r="Z107" s="54">
        <v>69.8</v>
      </c>
      <c r="AA107" s="55">
        <v>50</v>
      </c>
      <c r="AB107" s="56">
        <v>40</v>
      </c>
      <c r="AC107" s="71">
        <v>8</v>
      </c>
      <c r="AD107" s="72">
        <v>1.738</v>
      </c>
      <c r="AE107" s="61">
        <v>0.873</v>
      </c>
      <c r="AF107" s="62">
        <v>0.56000000000000005</v>
      </c>
      <c r="AG107" s="61">
        <v>0.754</v>
      </c>
      <c r="AH107" s="62">
        <v>0.92700000000000005</v>
      </c>
      <c r="AI107" s="61">
        <v>0.20799999999999999</v>
      </c>
      <c r="AJ107" s="73">
        <v>0.83199999999999996</v>
      </c>
    </row>
    <row r="108" spans="1:36" x14ac:dyDescent="0.45">
      <c r="A108" s="5">
        <v>29</v>
      </c>
      <c r="B108" s="36">
        <f t="shared" si="2"/>
        <v>3</v>
      </c>
      <c r="C108" s="6" t="s">
        <v>34</v>
      </c>
      <c r="D108" s="7">
        <v>2008</v>
      </c>
      <c r="E108" s="64">
        <v>11352</v>
      </c>
      <c r="F108" s="41">
        <v>14110.345138136889</v>
      </c>
      <c r="G108" s="41">
        <v>2663365.5</v>
      </c>
      <c r="H108" s="43">
        <v>23.085293754331175</v>
      </c>
      <c r="I108" s="45">
        <v>13.955176899177776</v>
      </c>
      <c r="J108" s="43">
        <v>27.257569418818679</v>
      </c>
      <c r="K108" s="45">
        <v>6.1729649754845104</v>
      </c>
      <c r="L108" s="43">
        <v>5.6785939028417101</v>
      </c>
      <c r="M108" s="45">
        <v>8.778552726407753</v>
      </c>
      <c r="N108" s="43">
        <v>2.3844883441925049</v>
      </c>
      <c r="O108" s="67">
        <v>0.23649942874908447</v>
      </c>
      <c r="P108" s="68">
        <v>28.9</v>
      </c>
      <c r="Q108" s="48">
        <v>1</v>
      </c>
      <c r="R108" s="69">
        <v>7.3425998687744096</v>
      </c>
      <c r="S108" s="70">
        <v>0.59399999999999997</v>
      </c>
      <c r="T108" s="69">
        <v>0.58599999999999997</v>
      </c>
      <c r="U108" s="51">
        <v>0.53400000000000003</v>
      </c>
      <c r="V108" s="52">
        <v>56.2</v>
      </c>
      <c r="W108" s="55">
        <v>50</v>
      </c>
      <c r="X108" s="54">
        <v>54</v>
      </c>
      <c r="Y108" s="55">
        <v>75.7</v>
      </c>
      <c r="Z108" s="54">
        <v>70.8</v>
      </c>
      <c r="AA108" s="55">
        <v>50</v>
      </c>
      <c r="AB108" s="56">
        <v>40</v>
      </c>
      <c r="AC108" s="71">
        <v>8</v>
      </c>
      <c r="AD108" s="72">
        <v>1.7490000000000001</v>
      </c>
      <c r="AE108" s="61">
        <v>0.88700000000000001</v>
      </c>
      <c r="AF108" s="62">
        <v>0.56000000000000005</v>
      </c>
      <c r="AG108" s="61">
        <v>0.751</v>
      </c>
      <c r="AH108" s="62">
        <v>0.93600000000000005</v>
      </c>
      <c r="AI108" s="61">
        <v>0.20799999999999999</v>
      </c>
      <c r="AJ108" s="73">
        <v>0.88700000000000001</v>
      </c>
    </row>
    <row r="109" spans="1:36" x14ac:dyDescent="0.45">
      <c r="A109" s="5">
        <v>30</v>
      </c>
      <c r="B109" s="36">
        <f t="shared" si="2"/>
        <v>3</v>
      </c>
      <c r="C109" s="6" t="s">
        <v>34</v>
      </c>
      <c r="D109" s="7">
        <v>2009</v>
      </c>
      <c r="E109" s="64">
        <v>11700</v>
      </c>
      <c r="F109" s="41">
        <v>13957.679120250874</v>
      </c>
      <c r="G109" s="41">
        <v>2660014.75</v>
      </c>
      <c r="H109" s="43">
        <v>21.878592628689933</v>
      </c>
      <c r="I109" s="45">
        <v>13.059462151499909</v>
      </c>
      <c r="J109" s="43">
        <v>22.105975599369486</v>
      </c>
      <c r="K109" s="45">
        <v>3.2776509959383602</v>
      </c>
      <c r="L109" s="43">
        <v>4.8880347987680404</v>
      </c>
      <c r="M109" s="45">
        <v>7.3134827363074777</v>
      </c>
      <c r="N109" s="43">
        <v>2.428518533706665</v>
      </c>
      <c r="O109" s="67">
        <v>0.20626917481422424</v>
      </c>
      <c r="P109" s="68">
        <v>27.4</v>
      </c>
      <c r="Q109" s="48">
        <v>1</v>
      </c>
      <c r="R109" s="69">
        <v>8.5221004486084002</v>
      </c>
      <c r="S109" s="70">
        <v>0.57599999999999996</v>
      </c>
      <c r="T109" s="69">
        <v>0.56899999999999995</v>
      </c>
      <c r="U109" s="51">
        <v>0.52300000000000002</v>
      </c>
      <c r="V109" s="52">
        <v>56.7</v>
      </c>
      <c r="W109" s="55">
        <v>50</v>
      </c>
      <c r="X109" s="54">
        <v>54.4</v>
      </c>
      <c r="Y109" s="55">
        <v>77.2</v>
      </c>
      <c r="Z109" s="54">
        <v>71.599999999999994</v>
      </c>
      <c r="AA109" s="55">
        <v>50</v>
      </c>
      <c r="AB109" s="56">
        <v>50</v>
      </c>
      <c r="AC109" s="71">
        <v>8</v>
      </c>
      <c r="AD109" s="72">
        <v>1.7410000000000001</v>
      </c>
      <c r="AE109" s="61">
        <v>0.88200000000000001</v>
      </c>
      <c r="AF109" s="62">
        <v>0.56000000000000005</v>
      </c>
      <c r="AG109" s="61">
        <v>0.751</v>
      </c>
      <c r="AH109" s="62">
        <v>0.93600000000000005</v>
      </c>
      <c r="AI109" s="61">
        <v>0.20799999999999999</v>
      </c>
      <c r="AJ109" s="73">
        <v>0.88700000000000001</v>
      </c>
    </row>
    <row r="110" spans="1:36" x14ac:dyDescent="0.45">
      <c r="A110" s="5">
        <v>31</v>
      </c>
      <c r="B110" s="36">
        <f t="shared" si="2"/>
        <v>3</v>
      </c>
      <c r="C110" s="6" t="s">
        <v>34</v>
      </c>
      <c r="D110" s="7">
        <v>2010</v>
      </c>
      <c r="E110" s="64">
        <v>13418</v>
      </c>
      <c r="F110" s="41">
        <v>14868.330140884118</v>
      </c>
      <c r="G110" s="41">
        <v>2860266.75</v>
      </c>
      <c r="H110" s="43">
        <v>23.267951620328851</v>
      </c>
      <c r="I110" s="45">
        <v>12.721833875600353</v>
      </c>
      <c r="J110" s="43">
        <v>22.772178112004923</v>
      </c>
      <c r="K110" s="45">
        <v>4.5812339733971097</v>
      </c>
      <c r="L110" s="43">
        <v>5.0387269010806603</v>
      </c>
      <c r="M110" s="45">
        <v>8.4233383279307361</v>
      </c>
      <c r="N110" s="43">
        <v>2.4733617305755615</v>
      </c>
      <c r="O110" s="67">
        <v>0.25001817941665649</v>
      </c>
      <c r="P110" s="68"/>
      <c r="Q110" s="48"/>
      <c r="R110" s="69"/>
      <c r="S110" s="70"/>
      <c r="T110" s="69"/>
      <c r="U110" s="51"/>
      <c r="V110" s="52">
        <v>55.6</v>
      </c>
      <c r="W110" s="55">
        <v>50</v>
      </c>
      <c r="X110" s="54">
        <v>54.5</v>
      </c>
      <c r="Y110" s="55">
        <v>75.8</v>
      </c>
      <c r="Z110" s="54">
        <v>69.2</v>
      </c>
      <c r="AA110" s="55">
        <v>45</v>
      </c>
      <c r="AB110" s="56">
        <v>50</v>
      </c>
      <c r="AC110" s="71">
        <v>8</v>
      </c>
      <c r="AD110" s="72">
        <v>1.7869999999999999</v>
      </c>
      <c r="AE110" s="61">
        <v>0.88800000000000001</v>
      </c>
      <c r="AF110" s="62">
        <v>0.56000000000000005</v>
      </c>
      <c r="AG110" s="61">
        <v>0.74</v>
      </c>
      <c r="AH110" s="62">
        <v>0.94099999999999995</v>
      </c>
      <c r="AI110" s="61">
        <v>0.20699999999999999</v>
      </c>
      <c r="AJ110" s="73">
        <v>0.88500000000000001</v>
      </c>
    </row>
    <row r="111" spans="1:36" x14ac:dyDescent="0.45">
      <c r="A111" s="5">
        <v>32</v>
      </c>
      <c r="B111" s="36">
        <f t="shared" si="2"/>
        <v>3</v>
      </c>
      <c r="C111" s="6" t="s">
        <v>34</v>
      </c>
      <c r="D111" s="7">
        <v>2011</v>
      </c>
      <c r="E111" s="64">
        <v>14831</v>
      </c>
      <c r="F111" s="41">
        <v>15318.30630616662</v>
      </c>
      <c r="G111" s="41">
        <v>2973945.75</v>
      </c>
      <c r="H111" s="43">
        <v>23.10205624236098</v>
      </c>
      <c r="I111" s="45">
        <v>11.7838003592466</v>
      </c>
      <c r="J111" s="43">
        <v>23.934410646605034</v>
      </c>
      <c r="K111" s="45">
        <v>5.0970803360900598</v>
      </c>
      <c r="L111" s="43">
        <v>6.6364496221308498</v>
      </c>
      <c r="M111" s="45">
        <v>8.3185650445133632</v>
      </c>
      <c r="N111" s="43">
        <v>2.5608959197998047</v>
      </c>
      <c r="O111" s="67">
        <v>0.26123088598251343</v>
      </c>
      <c r="P111" s="68">
        <v>24</v>
      </c>
      <c r="Q111" s="48">
        <v>1.1000000000000001</v>
      </c>
      <c r="R111" s="69">
        <v>6.9169998168945304</v>
      </c>
      <c r="S111" s="70">
        <v>0.55900000000000005</v>
      </c>
      <c r="T111" s="69">
        <v>0.55000000000000004</v>
      </c>
      <c r="U111" s="51">
        <v>0.53200000000000003</v>
      </c>
      <c r="V111" s="52">
        <v>56.3</v>
      </c>
      <c r="W111" s="55">
        <v>50</v>
      </c>
      <c r="X111" s="54">
        <v>54.3</v>
      </c>
      <c r="Y111" s="55">
        <v>75.900000000000006</v>
      </c>
      <c r="Z111" s="54">
        <v>69.8</v>
      </c>
      <c r="AA111" s="55">
        <v>50</v>
      </c>
      <c r="AB111" s="56">
        <v>50</v>
      </c>
      <c r="AC111" s="71">
        <v>8</v>
      </c>
      <c r="AD111" s="72">
        <v>1.7929999999999999</v>
      </c>
      <c r="AE111" s="61">
        <v>0.89300000000000002</v>
      </c>
      <c r="AF111" s="62">
        <v>0.55800000000000005</v>
      </c>
      <c r="AG111" s="61">
        <v>0.76400000000000001</v>
      </c>
      <c r="AH111" s="62">
        <v>0.94099999999999995</v>
      </c>
      <c r="AI111" s="61">
        <v>0.182</v>
      </c>
      <c r="AJ111" s="73">
        <v>0.88600000000000001</v>
      </c>
    </row>
    <row r="112" spans="1:36" x14ac:dyDescent="0.45">
      <c r="A112" s="5">
        <v>33</v>
      </c>
      <c r="B112" s="36">
        <f t="shared" si="2"/>
        <v>3</v>
      </c>
      <c r="C112" s="6" t="s">
        <v>34</v>
      </c>
      <c r="D112" s="7">
        <v>2012</v>
      </c>
      <c r="E112" s="64">
        <v>14702</v>
      </c>
      <c r="F112" s="41">
        <v>15473.712021045631</v>
      </c>
      <c r="G112" s="41">
        <v>3031080.5</v>
      </c>
      <c r="H112" s="43">
        <v>22.133647367677725</v>
      </c>
      <c r="I112" s="45">
        <v>10.675942310727846</v>
      </c>
      <c r="J112" s="43">
        <v>25.114294378120611</v>
      </c>
      <c r="K112" s="45">
        <v>4.7208589031447801</v>
      </c>
      <c r="L112" s="43">
        <v>5.4034991403700898</v>
      </c>
      <c r="M112" s="45">
        <v>7.943178790241177</v>
      </c>
      <c r="N112" s="43">
        <v>2.6218743324279785</v>
      </c>
      <c r="O112" s="67">
        <v>0.24646452069282532</v>
      </c>
      <c r="P112" s="68">
        <v>21.2</v>
      </c>
      <c r="Q112" s="48">
        <v>1.1000000000000001</v>
      </c>
      <c r="R112" s="69">
        <v>7.1856999397277797</v>
      </c>
      <c r="S112" s="70">
        <v>0.56699999999999995</v>
      </c>
      <c r="T112" s="69">
        <v>0.56000000000000005</v>
      </c>
      <c r="U112" s="51">
        <v>0.52200000000000002</v>
      </c>
      <c r="V112" s="52">
        <v>57.9</v>
      </c>
      <c r="W112" s="55">
        <v>50</v>
      </c>
      <c r="X112" s="54">
        <v>53.7</v>
      </c>
      <c r="Y112" s="55">
        <v>75.8</v>
      </c>
      <c r="Z112" s="54">
        <v>69.7</v>
      </c>
      <c r="AA112" s="55">
        <v>50</v>
      </c>
      <c r="AB112" s="56">
        <v>60</v>
      </c>
      <c r="AC112" s="71">
        <v>8</v>
      </c>
      <c r="AD112" s="72">
        <v>1.7649999999999999</v>
      </c>
      <c r="AE112" s="61">
        <v>0.88200000000000001</v>
      </c>
      <c r="AF112" s="62">
        <v>0.55800000000000005</v>
      </c>
      <c r="AG112" s="61">
        <v>0.78600000000000003</v>
      </c>
      <c r="AH112" s="62">
        <v>0.92800000000000005</v>
      </c>
      <c r="AI112" s="61">
        <v>0.19600000000000001</v>
      </c>
      <c r="AJ112" s="73">
        <v>0.88600000000000001</v>
      </c>
    </row>
    <row r="113" spans="1:36" x14ac:dyDescent="0.45">
      <c r="A113" s="5">
        <v>34</v>
      </c>
      <c r="B113" s="36">
        <f t="shared" si="2"/>
        <v>3</v>
      </c>
      <c r="C113" s="6" t="s">
        <v>34</v>
      </c>
      <c r="D113" s="7">
        <v>2013</v>
      </c>
      <c r="E113" s="64">
        <v>14943</v>
      </c>
      <c r="F113" s="41">
        <v>15800.038965120331</v>
      </c>
      <c r="G113" s="41">
        <v>3122159</v>
      </c>
      <c r="H113" s="43">
        <v>21.224832686812896</v>
      </c>
      <c r="I113" s="45">
        <v>10.479633011967474</v>
      </c>
      <c r="J113" s="43">
        <v>25.785980916112145</v>
      </c>
      <c r="K113" s="45">
        <v>4.5960349612581197</v>
      </c>
      <c r="L113" s="43">
        <v>6.2043106664009997</v>
      </c>
      <c r="M113" s="45">
        <v>7.5045398648065884</v>
      </c>
      <c r="N113" s="43">
        <v>2.6843047142028809</v>
      </c>
      <c r="O113" s="67">
        <v>0.24947109818458557</v>
      </c>
      <c r="P113" s="68">
        <v>19.399999999999999</v>
      </c>
      <c r="Q113" s="48">
        <v>1.2</v>
      </c>
      <c r="R113" s="69">
        <v>6.9763998985290501</v>
      </c>
      <c r="S113" s="70">
        <v>0.55300000000000005</v>
      </c>
      <c r="T113" s="69">
        <v>0.54400000000000004</v>
      </c>
      <c r="U113" s="51">
        <v>0.53900000000000003</v>
      </c>
      <c r="V113" s="52">
        <v>57.7</v>
      </c>
      <c r="W113" s="55">
        <v>50</v>
      </c>
      <c r="X113" s="54">
        <v>53</v>
      </c>
      <c r="Y113" s="55">
        <v>74.400000000000006</v>
      </c>
      <c r="Z113" s="54">
        <v>69.7</v>
      </c>
      <c r="AA113" s="55">
        <v>50</v>
      </c>
      <c r="AB113" s="56">
        <v>60</v>
      </c>
      <c r="AC113" s="71">
        <v>8</v>
      </c>
      <c r="AD113" s="72">
        <v>1.762</v>
      </c>
      <c r="AE113" s="61">
        <v>0.88800000000000001</v>
      </c>
      <c r="AF113" s="62">
        <v>0.56000000000000005</v>
      </c>
      <c r="AG113" s="61">
        <v>0.746</v>
      </c>
      <c r="AH113" s="62">
        <v>0.92700000000000005</v>
      </c>
      <c r="AI113" s="61">
        <v>0.17100000000000001</v>
      </c>
      <c r="AJ113" s="73">
        <v>0.88600000000000001</v>
      </c>
    </row>
    <row r="114" spans="1:36" x14ac:dyDescent="0.45">
      <c r="A114" s="5">
        <v>35</v>
      </c>
      <c r="B114" s="36">
        <f t="shared" si="2"/>
        <v>3</v>
      </c>
      <c r="C114" s="6" t="s">
        <v>34</v>
      </c>
      <c r="D114" s="7">
        <v>2014</v>
      </c>
      <c r="E114" s="64">
        <v>14825</v>
      </c>
      <c r="F114" s="41">
        <v>15744.347111381623</v>
      </c>
      <c r="G114" s="41">
        <v>3137893.5</v>
      </c>
      <c r="H114" s="43">
        <v>20.472459202824592</v>
      </c>
      <c r="I114" s="45">
        <v>10.337095605883</v>
      </c>
      <c r="J114" s="43">
        <v>24.685401544985471</v>
      </c>
      <c r="K114" s="45">
        <v>4.1434221407159004</v>
      </c>
      <c r="L114" s="43">
        <v>6.3290401551614197</v>
      </c>
      <c r="M114" s="45">
        <v>7.8467097435280948</v>
      </c>
      <c r="N114" s="43">
        <v>2.7482216358184814</v>
      </c>
      <c r="O114" s="67">
        <v>0.2332436740398407</v>
      </c>
      <c r="P114" s="68">
        <v>17.7</v>
      </c>
      <c r="Q114" s="48">
        <v>1.2</v>
      </c>
      <c r="R114" s="69">
        <v>6.6612000465393102</v>
      </c>
      <c r="S114" s="70">
        <v>0.54800000000000004</v>
      </c>
      <c r="T114" s="69">
        <v>0.54200000000000004</v>
      </c>
      <c r="U114" s="51">
        <v>0.502</v>
      </c>
      <c r="V114" s="52">
        <v>56.9</v>
      </c>
      <c r="W114" s="55">
        <v>50</v>
      </c>
      <c r="X114" s="54">
        <v>53.8</v>
      </c>
      <c r="Y114" s="55">
        <v>69.900000000000006</v>
      </c>
      <c r="Z114" s="54">
        <v>69.3</v>
      </c>
      <c r="AA114" s="55">
        <v>55</v>
      </c>
      <c r="AB114" s="56">
        <v>60</v>
      </c>
      <c r="AC114" s="71">
        <v>8</v>
      </c>
      <c r="AD114" s="72">
        <v>1.734</v>
      </c>
      <c r="AE114" s="61">
        <v>0.88600000000000001</v>
      </c>
      <c r="AF114" s="62">
        <v>0.57999999999999996</v>
      </c>
      <c r="AG114" s="61">
        <v>0.75900000000000001</v>
      </c>
      <c r="AH114" s="62">
        <v>0.92500000000000004</v>
      </c>
      <c r="AI114" s="61">
        <v>0.17299999999999999</v>
      </c>
      <c r="AJ114" s="73">
        <v>0.88600000000000001</v>
      </c>
    </row>
    <row r="115" spans="1:36" x14ac:dyDescent="0.45">
      <c r="A115" s="5">
        <v>36</v>
      </c>
      <c r="B115" s="36">
        <f t="shared" si="2"/>
        <v>3</v>
      </c>
      <c r="C115" s="6" t="s">
        <v>34</v>
      </c>
      <c r="D115" s="7">
        <v>2015</v>
      </c>
      <c r="E115" s="64">
        <v>15377</v>
      </c>
      <c r="F115" s="41">
        <v>15059.234367716592</v>
      </c>
      <c r="G115" s="41">
        <v>3019618.25</v>
      </c>
      <c r="H115" s="43">
        <v>19.360043977546233</v>
      </c>
      <c r="I115" s="45">
        <v>10.520920773202917</v>
      </c>
      <c r="J115" s="43">
        <v>26.953642616056904</v>
      </c>
      <c r="K115" s="45">
        <v>3.1619990214825502</v>
      </c>
      <c r="L115" s="43">
        <v>9.0299010241612905</v>
      </c>
      <c r="M115" s="45">
        <v>7.5661750120711559</v>
      </c>
      <c r="N115" s="43">
        <v>2.8136603832244873</v>
      </c>
      <c r="O115" s="67">
        <v>0.19260333478450775</v>
      </c>
      <c r="P115" s="68">
        <v>18.7</v>
      </c>
      <c r="Q115" s="48">
        <v>1.2</v>
      </c>
      <c r="R115" s="69">
        <v>8.4266996383666992</v>
      </c>
      <c r="S115" s="70"/>
      <c r="T115" s="69"/>
      <c r="U115" s="51"/>
      <c r="V115" s="52">
        <v>56.6</v>
      </c>
      <c r="W115" s="55">
        <v>50</v>
      </c>
      <c r="X115" s="54">
        <v>53.6</v>
      </c>
      <c r="Y115" s="55">
        <v>69.400000000000006</v>
      </c>
      <c r="Z115" s="54">
        <v>69.599999999999994</v>
      </c>
      <c r="AA115" s="55">
        <v>50</v>
      </c>
      <c r="AB115" s="56">
        <v>60</v>
      </c>
      <c r="AC115" s="71">
        <v>8</v>
      </c>
      <c r="AD115" s="72">
        <v>1.716</v>
      </c>
      <c r="AE115" s="61">
        <v>0.88700000000000001</v>
      </c>
      <c r="AF115" s="62">
        <v>0.58199999999999996</v>
      </c>
      <c r="AG115" s="61">
        <v>0.77</v>
      </c>
      <c r="AH115" s="62">
        <v>0.93200000000000005</v>
      </c>
      <c r="AI115" s="61">
        <v>0.192</v>
      </c>
      <c r="AJ115" s="73">
        <v>0.88600000000000001</v>
      </c>
    </row>
    <row r="116" spans="1:36" x14ac:dyDescent="0.45">
      <c r="A116" s="5">
        <v>37</v>
      </c>
      <c r="B116" s="36">
        <f t="shared" si="2"/>
        <v>3</v>
      </c>
      <c r="C116" s="6" t="s">
        <v>34</v>
      </c>
      <c r="D116" s="7">
        <v>2016</v>
      </c>
      <c r="E116" s="64">
        <v>13479</v>
      </c>
      <c r="F116" s="41">
        <v>14446.412805467886</v>
      </c>
      <c r="G116" s="41">
        <v>2915057.25</v>
      </c>
      <c r="H116" s="43">
        <v>18.352806394557064</v>
      </c>
      <c r="I116" s="45">
        <v>10.783371534838896</v>
      </c>
      <c r="J116" s="43">
        <v>24.54200875829018</v>
      </c>
      <c r="K116" s="45">
        <v>3.0146070684108501</v>
      </c>
      <c r="L116" s="43">
        <v>8.7391435232939294</v>
      </c>
      <c r="M116" s="45">
        <v>8.1036043587024551</v>
      </c>
      <c r="N116" s="43">
        <v>2.880657434463501</v>
      </c>
      <c r="O116" s="67">
        <v>0.16686129570007324</v>
      </c>
      <c r="P116" s="68">
        <v>20.100000000000001</v>
      </c>
      <c r="Q116" s="48">
        <v>1.1000000000000001</v>
      </c>
      <c r="R116" s="69">
        <v>11.5999002456665</v>
      </c>
      <c r="S116" s="70"/>
      <c r="T116" s="69"/>
      <c r="U116" s="51"/>
      <c r="V116" s="52">
        <v>56.5</v>
      </c>
      <c r="W116" s="55">
        <v>45</v>
      </c>
      <c r="X116" s="54">
        <v>61.4</v>
      </c>
      <c r="Y116" s="55">
        <v>64.2</v>
      </c>
      <c r="Z116" s="54">
        <v>69.400000000000006</v>
      </c>
      <c r="AA116" s="55">
        <v>55</v>
      </c>
      <c r="AB116" s="56">
        <v>50</v>
      </c>
      <c r="AC116" s="71">
        <v>8</v>
      </c>
      <c r="AD116" s="72">
        <v>1.3720000000000001</v>
      </c>
      <c r="AE116" s="61">
        <v>0.88600000000000001</v>
      </c>
      <c r="AF116" s="62">
        <v>0.622</v>
      </c>
      <c r="AG116" s="61">
        <v>0.76700000000000002</v>
      </c>
      <c r="AH116" s="62">
        <v>0.91900000000000004</v>
      </c>
      <c r="AI116" s="61">
        <v>0.216</v>
      </c>
      <c r="AJ116" s="73">
        <v>0.9</v>
      </c>
    </row>
    <row r="117" spans="1:36" x14ac:dyDescent="0.45">
      <c r="A117" s="5">
        <v>38</v>
      </c>
      <c r="B117" s="36">
        <f t="shared" si="2"/>
        <v>3</v>
      </c>
      <c r="C117" s="6" t="s">
        <v>34</v>
      </c>
      <c r="D117" s="7">
        <v>2017</v>
      </c>
      <c r="E117" s="97">
        <f>E116*(F117/F116)</f>
        <v>13547.518616703765</v>
      </c>
      <c r="F117" s="41">
        <v>14519.849130251789</v>
      </c>
      <c r="G117" s="41">
        <v>2943783.5</v>
      </c>
      <c r="H117" s="43">
        <v>18.353231836649122</v>
      </c>
      <c r="I117" s="45">
        <v>10.539343099918629</v>
      </c>
      <c r="J117" s="43">
        <v>24.144490492067021</v>
      </c>
      <c r="K117" s="45">
        <v>3.5320342037968699</v>
      </c>
      <c r="L117" s="43">
        <v>3.44637335032672</v>
      </c>
      <c r="M117" s="45">
        <v>3.6373808828629137</v>
      </c>
      <c r="N117" s="43">
        <v>2.9492499828338623</v>
      </c>
      <c r="O117" s="67">
        <v>0.16935372352600098</v>
      </c>
      <c r="P117" s="68">
        <v>20.399999999999999</v>
      </c>
      <c r="Q117" s="48">
        <v>1</v>
      </c>
      <c r="R117" s="69">
        <v>12.822400093078601</v>
      </c>
      <c r="S117" s="70"/>
      <c r="T117" s="69"/>
      <c r="U117" s="51"/>
      <c r="V117" s="52">
        <v>52.9</v>
      </c>
      <c r="W117" s="55">
        <v>55</v>
      </c>
      <c r="X117" s="54">
        <v>61.3</v>
      </c>
      <c r="Y117" s="55">
        <v>67</v>
      </c>
      <c r="Z117" s="54">
        <v>69.400000000000006</v>
      </c>
      <c r="AA117" s="55">
        <v>50</v>
      </c>
      <c r="AB117" s="56">
        <v>50</v>
      </c>
      <c r="AC117" s="71">
        <v>8</v>
      </c>
      <c r="AD117" s="72">
        <v>1.27</v>
      </c>
      <c r="AE117" s="61">
        <v>0.81299999999999994</v>
      </c>
      <c r="AF117" s="62">
        <v>0.624</v>
      </c>
      <c r="AG117" s="61">
        <v>0.65900000000000003</v>
      </c>
      <c r="AH117" s="62">
        <v>0.81</v>
      </c>
      <c r="AI117" s="61">
        <v>0.33200000000000002</v>
      </c>
      <c r="AJ117" s="73">
        <v>0.83699999999999997</v>
      </c>
    </row>
    <row r="118" spans="1:36" ht="14.65" thickBot="1" x14ac:dyDescent="0.5">
      <c r="A118" s="12">
        <v>39</v>
      </c>
      <c r="B118" s="13">
        <f t="shared" si="2"/>
        <v>3</v>
      </c>
      <c r="C118" s="14" t="s">
        <v>34</v>
      </c>
      <c r="D118" s="15">
        <v>2018</v>
      </c>
      <c r="E118" s="98">
        <f>E117*(F118/F117)</f>
        <v>13618.799675190663</v>
      </c>
      <c r="F118" s="99">
        <v>14596.246162384175</v>
      </c>
      <c r="G118" s="99"/>
      <c r="H118" s="102">
        <v>18.442814195236792</v>
      </c>
      <c r="I118" s="103">
        <v>9.6617457473256287</v>
      </c>
      <c r="J118" s="102">
        <v>29.082050376223751</v>
      </c>
      <c r="K118" s="103"/>
      <c r="L118" s="102">
        <v>3.6648502837672399</v>
      </c>
      <c r="M118" s="103">
        <v>3.2854398975086525</v>
      </c>
      <c r="N118" s="102"/>
      <c r="O118" s="104"/>
      <c r="P118" s="105">
        <v>19.899999999999999</v>
      </c>
      <c r="Q118" s="106">
        <v>1</v>
      </c>
      <c r="R118" s="107">
        <v>12.3338003158569</v>
      </c>
      <c r="S118" s="108"/>
      <c r="T118" s="107"/>
      <c r="U118" s="109"/>
      <c r="V118" s="110">
        <v>51.4</v>
      </c>
      <c r="W118" s="111">
        <v>55.8</v>
      </c>
      <c r="X118" s="112">
        <v>58.6</v>
      </c>
      <c r="Y118" s="111">
        <v>71.400000000000006</v>
      </c>
      <c r="Z118" s="112">
        <v>68.5</v>
      </c>
      <c r="AA118" s="111">
        <v>50</v>
      </c>
      <c r="AB118" s="113">
        <v>50</v>
      </c>
      <c r="AC118" s="114">
        <v>8</v>
      </c>
      <c r="AD118" s="115">
        <v>1.079</v>
      </c>
      <c r="AE118" s="116">
        <v>0.81299999999999994</v>
      </c>
      <c r="AF118" s="117">
        <v>0.61599999999999999</v>
      </c>
      <c r="AG118" s="116">
        <v>0.61299999999999999</v>
      </c>
      <c r="AH118" s="117">
        <v>0.80700000000000005</v>
      </c>
      <c r="AI118" s="116">
        <v>0.32900000000000001</v>
      </c>
      <c r="AJ118" s="118">
        <v>0.83199999999999996</v>
      </c>
    </row>
    <row r="119" spans="1:36" x14ac:dyDescent="0.45">
      <c r="A119" s="5">
        <v>1</v>
      </c>
      <c r="B119" s="36">
        <v>4</v>
      </c>
      <c r="C119" s="6" t="s">
        <v>35</v>
      </c>
      <c r="D119" s="7">
        <v>1980</v>
      </c>
      <c r="E119" s="37">
        <v>7041</v>
      </c>
      <c r="F119" s="41"/>
      <c r="G119" s="41">
        <v>86396.2578125</v>
      </c>
      <c r="H119" s="43">
        <v>37.296675118101618</v>
      </c>
      <c r="I119" s="44">
        <v>21.431779068891736</v>
      </c>
      <c r="J119" s="43">
        <v>48.120028033646456</v>
      </c>
      <c r="K119" s="45">
        <v>8.7839715864046592</v>
      </c>
      <c r="L119" s="43">
        <v>35.138340533048499</v>
      </c>
      <c r="M119" s="45">
        <v>29.117659902079311</v>
      </c>
      <c r="N119" s="43">
        <v>2.3856959342956543</v>
      </c>
      <c r="O119" s="67">
        <v>0.17853426933288574</v>
      </c>
      <c r="P119" s="172"/>
      <c r="Q119" s="48"/>
      <c r="R119" s="49">
        <v>10.460000038146999</v>
      </c>
      <c r="S119" s="50"/>
      <c r="T119" s="49"/>
      <c r="U119" s="51"/>
      <c r="V119" s="52"/>
      <c r="W119" s="53"/>
      <c r="X119" s="54"/>
      <c r="Y119" s="53"/>
      <c r="Z119" s="54"/>
      <c r="AA119" s="55"/>
      <c r="AB119" s="56"/>
      <c r="AC119" s="71">
        <v>-7</v>
      </c>
      <c r="AD119" s="72">
        <v>-1.3540000000000001</v>
      </c>
      <c r="AE119" s="61">
        <v>0.16700000000000001</v>
      </c>
      <c r="AF119" s="62">
        <v>0.32200000000000001</v>
      </c>
      <c r="AG119" s="61">
        <v>0.379</v>
      </c>
      <c r="AH119" s="62">
        <v>4.1000000000000002E-2</v>
      </c>
      <c r="AI119" s="61">
        <v>0.60599999999999998</v>
      </c>
      <c r="AJ119" s="73">
        <v>0.54700000000000004</v>
      </c>
    </row>
    <row r="120" spans="1:36" x14ac:dyDescent="0.45">
      <c r="A120" s="5">
        <v>2</v>
      </c>
      <c r="B120" s="36">
        <f>B119</f>
        <v>4</v>
      </c>
      <c r="C120" s="6" t="s">
        <v>35</v>
      </c>
      <c r="D120" s="7">
        <v>1981</v>
      </c>
      <c r="E120" s="64">
        <v>7282</v>
      </c>
      <c r="F120" s="41"/>
      <c r="G120" s="41">
        <v>91763.5390625</v>
      </c>
      <c r="H120" s="43">
        <v>36.167807310979512</v>
      </c>
      <c r="I120" s="45">
        <v>22.040644467913857</v>
      </c>
      <c r="J120" s="43">
        <v>41.759412912585823</v>
      </c>
      <c r="K120" s="45">
        <v>5.6341860875337897</v>
      </c>
      <c r="L120" s="43">
        <v>19.686832708431901</v>
      </c>
      <c r="M120" s="45">
        <v>11.568852535727842</v>
      </c>
      <c r="N120" s="43">
        <v>2.4129097461700439</v>
      </c>
      <c r="O120" s="67">
        <v>0.20327383279800415</v>
      </c>
      <c r="P120" s="172"/>
      <c r="Q120" s="48"/>
      <c r="R120" s="69">
        <v>11.3500003814697</v>
      </c>
      <c r="S120" s="70"/>
      <c r="T120" s="69"/>
      <c r="U120" s="51"/>
      <c r="V120" s="52"/>
      <c r="W120" s="55"/>
      <c r="X120" s="54"/>
      <c r="Y120" s="55"/>
      <c r="Z120" s="54"/>
      <c r="AA120" s="55"/>
      <c r="AB120" s="56"/>
      <c r="AC120" s="71">
        <v>-7</v>
      </c>
      <c r="AD120" s="72">
        <v>-1.357</v>
      </c>
      <c r="AE120" s="61">
        <v>0.14199999999999999</v>
      </c>
      <c r="AF120" s="62">
        <v>0.32200000000000001</v>
      </c>
      <c r="AG120" s="61">
        <v>0.38500000000000001</v>
      </c>
      <c r="AH120" s="62">
        <v>4.7E-2</v>
      </c>
      <c r="AI120" s="61">
        <v>0.60399999999999998</v>
      </c>
      <c r="AJ120" s="73">
        <v>0.54700000000000004</v>
      </c>
    </row>
    <row r="121" spans="1:36" x14ac:dyDescent="0.45">
      <c r="A121" s="5">
        <v>3</v>
      </c>
      <c r="B121" s="36">
        <f t="shared" ref="B121:B157" si="3">B120</f>
        <v>4</v>
      </c>
      <c r="C121" s="6" t="s">
        <v>35</v>
      </c>
      <c r="D121" s="7">
        <v>1982</v>
      </c>
      <c r="E121" s="64">
        <v>6251</v>
      </c>
      <c r="F121" s="41"/>
      <c r="G121" s="41">
        <v>79294.6328125</v>
      </c>
      <c r="H121" s="43">
        <v>35.869505574446478</v>
      </c>
      <c r="I121" s="45">
        <v>19.410297553229526</v>
      </c>
      <c r="J121" s="43">
        <v>39.865211583974983</v>
      </c>
      <c r="K121" s="45">
        <v>6.7069858895384202</v>
      </c>
      <c r="L121" s="43">
        <v>9.9410269304183707</v>
      </c>
      <c r="M121" s="45">
        <v>7.6563472559474803</v>
      </c>
      <c r="N121" s="43">
        <v>2.4404339790344238</v>
      </c>
      <c r="O121" s="67">
        <v>0.10336901247501373</v>
      </c>
      <c r="P121" s="172"/>
      <c r="Q121" s="48"/>
      <c r="R121" s="69">
        <v>19.600000381469702</v>
      </c>
      <c r="S121" s="70"/>
      <c r="T121" s="69"/>
      <c r="U121" s="51"/>
      <c r="V121" s="52"/>
      <c r="W121" s="55"/>
      <c r="X121" s="54"/>
      <c r="Y121" s="55"/>
      <c r="Z121" s="54"/>
      <c r="AA121" s="55"/>
      <c r="AB121" s="56"/>
      <c r="AC121" s="71">
        <v>-7</v>
      </c>
      <c r="AD121" s="72">
        <v>-1.355</v>
      </c>
      <c r="AE121" s="61">
        <v>0.14599999999999999</v>
      </c>
      <c r="AF121" s="62">
        <v>0.32200000000000001</v>
      </c>
      <c r="AG121" s="61">
        <v>0.40699999999999997</v>
      </c>
      <c r="AH121" s="62">
        <v>4.7E-2</v>
      </c>
      <c r="AI121" s="61">
        <v>0.60399999999999998</v>
      </c>
      <c r="AJ121" s="73">
        <v>0.54700000000000004</v>
      </c>
    </row>
    <row r="122" spans="1:36" x14ac:dyDescent="0.45">
      <c r="A122" s="5">
        <v>4</v>
      </c>
      <c r="B122" s="36">
        <f t="shared" si="3"/>
        <v>4</v>
      </c>
      <c r="C122" s="6" t="s">
        <v>35</v>
      </c>
      <c r="D122" s="7">
        <v>1983</v>
      </c>
      <c r="E122" s="64">
        <v>5957</v>
      </c>
      <c r="F122" s="41"/>
      <c r="G122" s="41">
        <v>77072.765625</v>
      </c>
      <c r="H122" s="43">
        <v>38.569153168828343</v>
      </c>
      <c r="I122" s="45">
        <v>20.869218677352947</v>
      </c>
      <c r="J122" s="43">
        <v>44.820035529155668</v>
      </c>
      <c r="K122" s="45">
        <v>9.2189321711101098</v>
      </c>
      <c r="L122" s="43">
        <v>27.2571946726204</v>
      </c>
      <c r="M122" s="45">
        <v>30.963672486012854</v>
      </c>
      <c r="N122" s="43">
        <v>2.4682722091674805</v>
      </c>
      <c r="O122" s="67">
        <v>8.4535889327526093E-2</v>
      </c>
      <c r="P122" s="172"/>
      <c r="Q122" s="48"/>
      <c r="R122" s="69">
        <v>14.6499996185303</v>
      </c>
      <c r="S122" s="70"/>
      <c r="T122" s="69"/>
      <c r="U122" s="51"/>
      <c r="V122" s="52"/>
      <c r="W122" s="55"/>
      <c r="X122" s="54"/>
      <c r="Y122" s="55"/>
      <c r="Z122" s="54"/>
      <c r="AA122" s="55"/>
      <c r="AB122" s="56"/>
      <c r="AC122" s="71">
        <v>-6</v>
      </c>
      <c r="AD122" s="72">
        <v>-1.341</v>
      </c>
      <c r="AE122" s="61">
        <v>0.191</v>
      </c>
      <c r="AF122" s="62">
        <v>0.32200000000000001</v>
      </c>
      <c r="AG122" s="61">
        <v>0.40699999999999997</v>
      </c>
      <c r="AH122" s="62">
        <v>4.7E-2</v>
      </c>
      <c r="AI122" s="61">
        <v>0.60399999999999998</v>
      </c>
      <c r="AJ122" s="73">
        <v>0.54700000000000004</v>
      </c>
    </row>
    <row r="123" spans="1:36" x14ac:dyDescent="0.45">
      <c r="A123" s="5">
        <v>5</v>
      </c>
      <c r="B123" s="36">
        <f t="shared" si="3"/>
        <v>4</v>
      </c>
      <c r="C123" s="6" t="s">
        <v>35</v>
      </c>
      <c r="D123" s="7">
        <v>1984</v>
      </c>
      <c r="E123" s="64">
        <v>6069</v>
      </c>
      <c r="F123" s="41"/>
      <c r="G123" s="41">
        <v>81608.8359375</v>
      </c>
      <c r="H123" s="43">
        <v>38.367930641756118</v>
      </c>
      <c r="I123" s="45">
        <v>22.958152647210461</v>
      </c>
      <c r="J123" s="43">
        <v>47.261803262905374</v>
      </c>
      <c r="K123" s="45">
        <v>8.1174896381336392</v>
      </c>
      <c r="L123" s="43">
        <v>19.860205660262601</v>
      </c>
      <c r="M123" s="45">
        <v>15.737532090149614</v>
      </c>
      <c r="N123" s="43">
        <v>2.4964277744293213</v>
      </c>
      <c r="O123" s="67">
        <v>0.14326994121074677</v>
      </c>
      <c r="P123" s="172"/>
      <c r="Q123" s="48"/>
      <c r="R123" s="69">
        <v>13.9099998474121</v>
      </c>
      <c r="S123" s="70"/>
      <c r="T123" s="69"/>
      <c r="U123" s="51"/>
      <c r="V123" s="52"/>
      <c r="W123" s="55"/>
      <c r="X123" s="54"/>
      <c r="Y123" s="55"/>
      <c r="Z123" s="54"/>
      <c r="AA123" s="55"/>
      <c r="AB123" s="56"/>
      <c r="AC123" s="71">
        <v>-6</v>
      </c>
      <c r="AD123" s="72">
        <v>-1.32</v>
      </c>
      <c r="AE123" s="61">
        <v>0.184</v>
      </c>
      <c r="AF123" s="62">
        <v>0.32200000000000001</v>
      </c>
      <c r="AG123" s="61">
        <v>0.40699999999999997</v>
      </c>
      <c r="AH123" s="62">
        <v>4.7E-2</v>
      </c>
      <c r="AI123" s="61">
        <v>0.60399999999999998</v>
      </c>
      <c r="AJ123" s="73">
        <v>0.54700000000000004</v>
      </c>
    </row>
    <row r="124" spans="1:36" x14ac:dyDescent="0.45">
      <c r="A124" s="5">
        <v>6</v>
      </c>
      <c r="B124" s="36">
        <f t="shared" si="3"/>
        <v>4</v>
      </c>
      <c r="C124" s="6" t="s">
        <v>35</v>
      </c>
      <c r="D124" s="7">
        <v>1985</v>
      </c>
      <c r="E124" s="64">
        <v>6006</v>
      </c>
      <c r="F124" s="41"/>
      <c r="G124" s="41">
        <v>83215.2421875</v>
      </c>
      <c r="H124" s="43">
        <v>39.279140667917076</v>
      </c>
      <c r="I124" s="45">
        <v>21.946154592522728</v>
      </c>
      <c r="J124" s="43">
        <v>50.583825711088956</v>
      </c>
      <c r="K124" s="45">
        <v>9.0634362025386306</v>
      </c>
      <c r="L124" s="43">
        <v>30.703498909615099</v>
      </c>
      <c r="M124" s="45">
        <v>41.681905729550294</v>
      </c>
      <c r="N124" s="43">
        <v>2.524904727935791</v>
      </c>
      <c r="O124" s="67">
        <v>0.12194416671991348</v>
      </c>
      <c r="P124" s="172"/>
      <c r="Q124" s="48"/>
      <c r="R124" s="69"/>
      <c r="S124" s="70"/>
      <c r="T124" s="69"/>
      <c r="U124" s="51"/>
      <c r="V124" s="52"/>
      <c r="W124" s="55"/>
      <c r="X124" s="54"/>
      <c r="Y124" s="55"/>
      <c r="Z124" s="54"/>
      <c r="AA124" s="55"/>
      <c r="AB124" s="56"/>
      <c r="AC124" s="71">
        <v>-6</v>
      </c>
      <c r="AD124" s="72">
        <v>-1.252</v>
      </c>
      <c r="AE124" s="61">
        <v>0.19800000000000001</v>
      </c>
      <c r="AF124" s="62">
        <v>0.32200000000000001</v>
      </c>
      <c r="AG124" s="61">
        <v>0.41399999999999998</v>
      </c>
      <c r="AH124" s="62">
        <v>5.5E-2</v>
      </c>
      <c r="AI124" s="61">
        <v>0.63200000000000001</v>
      </c>
      <c r="AJ124" s="73">
        <v>0.54700000000000004</v>
      </c>
    </row>
    <row r="125" spans="1:36" x14ac:dyDescent="0.45">
      <c r="A125" s="5">
        <v>7</v>
      </c>
      <c r="B125" s="36">
        <f t="shared" si="3"/>
        <v>4</v>
      </c>
      <c r="C125" s="6" t="s">
        <v>35</v>
      </c>
      <c r="D125" s="7">
        <v>1986</v>
      </c>
      <c r="E125" s="64">
        <v>6179</v>
      </c>
      <c r="F125" s="41"/>
      <c r="G125" s="41">
        <v>87872.15625</v>
      </c>
      <c r="H125" s="43">
        <v>35.36168745461292</v>
      </c>
      <c r="I125" s="45">
        <v>17.867729056632701</v>
      </c>
      <c r="J125" s="43">
        <v>52.053709145678141</v>
      </c>
      <c r="K125" s="45">
        <v>7.0806675964791799</v>
      </c>
      <c r="L125" s="43">
        <v>19.476837923258199</v>
      </c>
      <c r="M125" s="45">
        <v>21.454896657211393</v>
      </c>
      <c r="N125" s="43">
        <v>2.5537066459655762</v>
      </c>
      <c r="O125" s="67">
        <v>0.12566100060939789</v>
      </c>
      <c r="P125" s="172"/>
      <c r="Q125" s="48"/>
      <c r="R125" s="69">
        <v>8.7100000381469709</v>
      </c>
      <c r="S125" s="70"/>
      <c r="T125" s="69"/>
      <c r="U125" s="51"/>
      <c r="V125" s="52"/>
      <c r="W125" s="55"/>
      <c r="X125" s="54"/>
      <c r="Y125" s="55"/>
      <c r="Z125" s="54"/>
      <c r="AA125" s="55"/>
      <c r="AB125" s="56"/>
      <c r="AC125" s="71">
        <v>-6</v>
      </c>
      <c r="AD125" s="72">
        <v>-1.2490000000000001</v>
      </c>
      <c r="AE125" s="61">
        <v>0.19400000000000001</v>
      </c>
      <c r="AF125" s="62">
        <v>0.32200000000000001</v>
      </c>
      <c r="AG125" s="61">
        <v>0.41399999999999998</v>
      </c>
      <c r="AH125" s="62">
        <v>5.5E-2</v>
      </c>
      <c r="AI125" s="61">
        <v>0.63200000000000001</v>
      </c>
      <c r="AJ125" s="73">
        <v>0.58099999999999996</v>
      </c>
    </row>
    <row r="126" spans="1:36" x14ac:dyDescent="0.45">
      <c r="A126" s="5">
        <v>8</v>
      </c>
      <c r="B126" s="36">
        <f t="shared" si="3"/>
        <v>4</v>
      </c>
      <c r="C126" s="6" t="s">
        <v>35</v>
      </c>
      <c r="D126" s="7">
        <v>1987</v>
      </c>
      <c r="E126" s="64">
        <v>6507</v>
      </c>
      <c r="F126" s="41"/>
      <c r="G126" s="41">
        <v>93666.6875</v>
      </c>
      <c r="H126" s="43">
        <v>36.20371602068122</v>
      </c>
      <c r="I126" s="45">
        <v>17.508230269596943</v>
      </c>
      <c r="J126" s="43">
        <v>54.193036854478052</v>
      </c>
      <c r="K126" s="45">
        <v>8.6004691015659205</v>
      </c>
      <c r="L126" s="43">
        <v>19.8808457201905</v>
      </c>
      <c r="M126" s="45">
        <v>25.848418982121913</v>
      </c>
      <c r="N126" s="43">
        <v>2.5753469467163086</v>
      </c>
      <c r="O126" s="67">
        <v>0.15155740082263947</v>
      </c>
      <c r="P126" s="172">
        <v>52.8</v>
      </c>
      <c r="Q126" s="48">
        <v>1.2</v>
      </c>
      <c r="R126" s="69"/>
      <c r="S126" s="70"/>
      <c r="T126" s="69"/>
      <c r="U126" s="51"/>
      <c r="V126" s="52"/>
      <c r="W126" s="55"/>
      <c r="X126" s="54"/>
      <c r="Y126" s="55"/>
      <c r="Z126" s="54"/>
      <c r="AA126" s="55"/>
      <c r="AB126" s="56"/>
      <c r="AC126" s="71">
        <v>-6</v>
      </c>
      <c r="AD126" s="72">
        <v>-1.1679999999999999</v>
      </c>
      <c r="AE126" s="61">
        <v>0.218</v>
      </c>
      <c r="AF126" s="62">
        <v>0.32200000000000001</v>
      </c>
      <c r="AG126" s="61">
        <v>0.41399999999999998</v>
      </c>
      <c r="AH126" s="62">
        <v>6.4000000000000001E-2</v>
      </c>
      <c r="AI126" s="61">
        <v>0.63200000000000001</v>
      </c>
      <c r="AJ126" s="73">
        <v>0.58099999999999996</v>
      </c>
    </row>
    <row r="127" spans="1:36" x14ac:dyDescent="0.45">
      <c r="A127" s="5">
        <v>9</v>
      </c>
      <c r="B127" s="36">
        <f t="shared" si="3"/>
        <v>4</v>
      </c>
      <c r="C127" s="6" t="s">
        <v>35</v>
      </c>
      <c r="D127" s="7">
        <v>1988</v>
      </c>
      <c r="E127" s="64">
        <v>7025</v>
      </c>
      <c r="F127" s="41"/>
      <c r="G127" s="41">
        <v>100514.9296875</v>
      </c>
      <c r="H127" s="43">
        <v>41.196601011950364</v>
      </c>
      <c r="I127" s="45">
        <v>18.058615257256843</v>
      </c>
      <c r="J127" s="43">
        <v>58.454540367789932</v>
      </c>
      <c r="K127" s="45">
        <v>11.866805072778901</v>
      </c>
      <c r="L127" s="43">
        <v>14.6843512500821</v>
      </c>
      <c r="M127" s="45">
        <v>21.717881186114568</v>
      </c>
      <c r="N127" s="43">
        <v>2.5950889587402344</v>
      </c>
      <c r="O127" s="67">
        <v>0.15704008936882019</v>
      </c>
      <c r="P127" s="172"/>
      <c r="Q127" s="48"/>
      <c r="R127" s="69">
        <v>6.2300000190734899</v>
      </c>
      <c r="S127" s="70"/>
      <c r="T127" s="69"/>
      <c r="U127" s="51"/>
      <c r="V127" s="52"/>
      <c r="W127" s="55"/>
      <c r="X127" s="54"/>
      <c r="Y127" s="55"/>
      <c r="Z127" s="54"/>
      <c r="AA127" s="55"/>
      <c r="AB127" s="56"/>
      <c r="AC127" s="71">
        <v>-1</v>
      </c>
      <c r="AD127" s="72">
        <v>-0.877</v>
      </c>
      <c r="AE127" s="61">
        <v>0.28699999999999998</v>
      </c>
      <c r="AF127" s="62">
        <v>0.32200000000000001</v>
      </c>
      <c r="AG127" s="61">
        <v>0.41399999999999998</v>
      </c>
      <c r="AH127" s="62">
        <v>9.1999999999999998E-2</v>
      </c>
      <c r="AI127" s="61">
        <v>0.61299999999999999</v>
      </c>
      <c r="AJ127" s="73">
        <v>0.58099999999999996</v>
      </c>
    </row>
    <row r="128" spans="1:36" x14ac:dyDescent="0.45">
      <c r="A128" s="5">
        <v>10</v>
      </c>
      <c r="B128" s="36">
        <f t="shared" si="3"/>
        <v>4</v>
      </c>
      <c r="C128" s="6" t="s">
        <v>35</v>
      </c>
      <c r="D128" s="7">
        <v>1989</v>
      </c>
      <c r="E128" s="64">
        <v>7570</v>
      </c>
      <c r="F128" s="41"/>
      <c r="G128" s="41">
        <v>111129.5390625</v>
      </c>
      <c r="H128" s="43">
        <v>39.926478117428594</v>
      </c>
      <c r="I128" s="45">
        <v>18.034986059453693</v>
      </c>
      <c r="J128" s="43">
        <v>62.972923774987336</v>
      </c>
      <c r="K128" s="45">
        <v>12.822147213693199</v>
      </c>
      <c r="L128" s="43">
        <v>17.027936730896101</v>
      </c>
      <c r="M128" s="45">
        <v>13.756031768804178</v>
      </c>
      <c r="N128" s="43">
        <v>2.6149823665618896</v>
      </c>
      <c r="O128" s="67">
        <v>0.18219080567359924</v>
      </c>
      <c r="P128" s="172"/>
      <c r="Q128" s="48"/>
      <c r="R128" s="69">
        <v>5.28999996185303</v>
      </c>
      <c r="S128" s="70"/>
      <c r="T128" s="69"/>
      <c r="U128" s="51"/>
      <c r="V128" s="52"/>
      <c r="W128" s="55"/>
      <c r="X128" s="54"/>
      <c r="Y128" s="55"/>
      <c r="Z128" s="54"/>
      <c r="AA128" s="55"/>
      <c r="AB128" s="56"/>
      <c r="AC128" s="71">
        <v>8</v>
      </c>
      <c r="AD128" s="72">
        <v>0.28000000000000003</v>
      </c>
      <c r="AE128" s="61">
        <v>0.42199999999999999</v>
      </c>
      <c r="AF128" s="62">
        <v>0.32200000000000001</v>
      </c>
      <c r="AG128" s="61">
        <v>0.45300000000000001</v>
      </c>
      <c r="AH128" s="62">
        <v>0.185</v>
      </c>
      <c r="AI128" s="61">
        <v>0.55300000000000005</v>
      </c>
      <c r="AJ128" s="73">
        <v>0.58099999999999996</v>
      </c>
    </row>
    <row r="129" spans="1:36" x14ac:dyDescent="0.45">
      <c r="A129" s="5">
        <v>11</v>
      </c>
      <c r="B129" s="36">
        <f t="shared" si="3"/>
        <v>4</v>
      </c>
      <c r="C129" s="6" t="s">
        <v>35</v>
      </c>
      <c r="D129" s="7">
        <v>1990</v>
      </c>
      <c r="E129" s="64">
        <v>7605</v>
      </c>
      <c r="F129" s="41">
        <v>9543.8957751608414</v>
      </c>
      <c r="G129" s="41">
        <v>115238.640625</v>
      </c>
      <c r="H129" s="43">
        <v>39.215493281923806</v>
      </c>
      <c r="I129" s="45">
        <v>18.51202487176467</v>
      </c>
      <c r="J129" s="43">
        <v>61.745690517227999</v>
      </c>
      <c r="K129" s="45">
        <v>11.157245705755701</v>
      </c>
      <c r="L129" s="43">
        <v>26.0364811362365</v>
      </c>
      <c r="M129" s="45">
        <v>22.470937095813383</v>
      </c>
      <c r="N129" s="43">
        <v>2.6350281238555908</v>
      </c>
      <c r="O129" s="67">
        <v>0.18541084229946136</v>
      </c>
      <c r="P129" s="172">
        <v>46.1</v>
      </c>
      <c r="Q129" s="48">
        <v>1.2</v>
      </c>
      <c r="R129" s="69">
        <v>5.6300001144409197</v>
      </c>
      <c r="S129" s="70">
        <v>0.55400000000000005</v>
      </c>
      <c r="T129" s="69">
        <v>0.54300000000000004</v>
      </c>
      <c r="U129" s="51">
        <v>0.58499999999999996</v>
      </c>
      <c r="V129" s="52"/>
      <c r="W129" s="55"/>
      <c r="X129" s="54"/>
      <c r="Y129" s="55"/>
      <c r="Z129" s="54"/>
      <c r="AA129" s="55"/>
      <c r="AB129" s="56"/>
      <c r="AC129" s="71">
        <v>8</v>
      </c>
      <c r="AD129" s="72">
        <v>1.3919999999999999</v>
      </c>
      <c r="AE129" s="61">
        <v>0.89100000000000001</v>
      </c>
      <c r="AF129" s="62">
        <v>0.30099999999999999</v>
      </c>
      <c r="AG129" s="61">
        <v>0.64700000000000002</v>
      </c>
      <c r="AH129" s="62">
        <v>0.88400000000000001</v>
      </c>
      <c r="AI129" s="61">
        <v>0.25600000000000001</v>
      </c>
      <c r="AJ129" s="73">
        <v>0.75800000000000001</v>
      </c>
    </row>
    <row r="130" spans="1:36" x14ac:dyDescent="0.45">
      <c r="A130" s="5">
        <v>12</v>
      </c>
      <c r="B130" s="36">
        <f t="shared" si="3"/>
        <v>4</v>
      </c>
      <c r="C130" s="6" t="s">
        <v>35</v>
      </c>
      <c r="D130" s="7">
        <v>1991</v>
      </c>
      <c r="E130" s="64">
        <v>8009</v>
      </c>
      <c r="F130" s="41">
        <v>10120.527457214137</v>
      </c>
      <c r="G130" s="41">
        <v>124423.046875</v>
      </c>
      <c r="H130" s="43">
        <v>37.372937839413858</v>
      </c>
      <c r="I130" s="45">
        <v>19.076383365445739</v>
      </c>
      <c r="J130" s="43">
        <v>58.094293677003058</v>
      </c>
      <c r="K130" s="45">
        <v>9.1316806881599</v>
      </c>
      <c r="L130" s="43">
        <v>21.784412427775699</v>
      </c>
      <c r="M130" s="45">
        <v>21.390982299043998</v>
      </c>
      <c r="N130" s="43">
        <v>2.6498117446899414</v>
      </c>
      <c r="O130" s="67">
        <v>0.17980654537677765</v>
      </c>
      <c r="P130" s="172"/>
      <c r="Q130" s="48"/>
      <c r="R130" s="69">
        <v>5.2300000190734899</v>
      </c>
      <c r="S130" s="70"/>
      <c r="T130" s="69"/>
      <c r="U130" s="51"/>
      <c r="V130" s="52"/>
      <c r="W130" s="55"/>
      <c r="X130" s="54"/>
      <c r="Y130" s="55"/>
      <c r="Z130" s="54"/>
      <c r="AA130" s="55"/>
      <c r="AB130" s="56"/>
      <c r="AC130" s="71">
        <v>8</v>
      </c>
      <c r="AD130" s="72">
        <v>1.462</v>
      </c>
      <c r="AE130" s="61">
        <v>0.92600000000000005</v>
      </c>
      <c r="AF130" s="62">
        <v>6.3E-2</v>
      </c>
      <c r="AG130" s="61">
        <v>0.95899999999999996</v>
      </c>
      <c r="AH130" s="62">
        <v>0.89900000000000002</v>
      </c>
      <c r="AI130" s="61">
        <v>5.1999999999999998E-2</v>
      </c>
      <c r="AJ130" s="73">
        <v>0.75800000000000001</v>
      </c>
    </row>
    <row r="131" spans="1:36" x14ac:dyDescent="0.45">
      <c r="A131" s="5">
        <v>13</v>
      </c>
      <c r="B131" s="36">
        <f t="shared" si="3"/>
        <v>4</v>
      </c>
      <c r="C131" s="6" t="s">
        <v>35</v>
      </c>
      <c r="D131" s="7">
        <v>1992</v>
      </c>
      <c r="E131" s="64">
        <v>8925</v>
      </c>
      <c r="F131" s="41">
        <v>11066.510520784486</v>
      </c>
      <c r="G131" s="41">
        <v>139699.734375</v>
      </c>
      <c r="H131" s="43">
        <v>35.263546563680102</v>
      </c>
      <c r="I131" s="45">
        <v>18.987091449061584</v>
      </c>
      <c r="J131" s="43">
        <v>56.254050553517722</v>
      </c>
      <c r="K131" s="45">
        <v>7.5770698912488301</v>
      </c>
      <c r="L131" s="43">
        <v>15.4258064688927</v>
      </c>
      <c r="M131" s="45">
        <v>13.464377026354484</v>
      </c>
      <c r="N131" s="43">
        <v>2.6646780967712402</v>
      </c>
      <c r="O131" s="67">
        <v>0.19981285929679871</v>
      </c>
      <c r="P131" s="172">
        <v>39.799999999999997</v>
      </c>
      <c r="Q131" s="48">
        <v>1.4</v>
      </c>
      <c r="R131" s="69">
        <v>4.3499999046325701</v>
      </c>
      <c r="S131" s="70">
        <v>0.55100000000000005</v>
      </c>
      <c r="T131" s="69">
        <v>0.54700000000000004</v>
      </c>
      <c r="U131" s="51">
        <v>0.50900000000000001</v>
      </c>
      <c r="V131" s="52"/>
      <c r="W131" s="55"/>
      <c r="X131" s="54"/>
      <c r="Y131" s="55"/>
      <c r="Z131" s="54"/>
      <c r="AA131" s="55"/>
      <c r="AB131" s="56"/>
      <c r="AC131" s="71">
        <v>8</v>
      </c>
      <c r="AD131" s="72">
        <v>1.46</v>
      </c>
      <c r="AE131" s="61">
        <v>0.92600000000000005</v>
      </c>
      <c r="AF131" s="62">
        <v>6.3E-2</v>
      </c>
      <c r="AG131" s="61">
        <v>0.96599999999999997</v>
      </c>
      <c r="AH131" s="62">
        <v>0.89900000000000002</v>
      </c>
      <c r="AI131" s="61">
        <v>5.2999999999999999E-2</v>
      </c>
      <c r="AJ131" s="73">
        <v>0.75800000000000001</v>
      </c>
    </row>
    <row r="132" spans="1:36" x14ac:dyDescent="0.45">
      <c r="A132" s="5">
        <v>14</v>
      </c>
      <c r="B132" s="36">
        <f t="shared" si="3"/>
        <v>4</v>
      </c>
      <c r="C132" s="6" t="s">
        <v>35</v>
      </c>
      <c r="D132" s="7">
        <v>1993</v>
      </c>
      <c r="E132" s="64">
        <v>9285</v>
      </c>
      <c r="F132" s="41">
        <v>11605.237523724732</v>
      </c>
      <c r="G132" s="41">
        <v>149459.53125</v>
      </c>
      <c r="H132" s="43">
        <v>34.995738784468131</v>
      </c>
      <c r="I132" s="45">
        <v>19.271304562679038</v>
      </c>
      <c r="J132" s="43">
        <v>53.609064396198278</v>
      </c>
      <c r="K132" s="45">
        <v>5.9081178518032802</v>
      </c>
      <c r="L132" s="43">
        <v>12.7277669490964</v>
      </c>
      <c r="M132" s="45">
        <v>12.164419670344955</v>
      </c>
      <c r="N132" s="43">
        <v>2.6796278953552246</v>
      </c>
      <c r="O132" s="67">
        <v>0.23737603425979614</v>
      </c>
      <c r="P132" s="172"/>
      <c r="Q132" s="48"/>
      <c r="R132" s="69">
        <v>4.4899997711181596</v>
      </c>
      <c r="S132" s="70"/>
      <c r="T132" s="69"/>
      <c r="U132" s="51"/>
      <c r="V132" s="52"/>
      <c r="W132" s="55"/>
      <c r="X132" s="54"/>
      <c r="Y132" s="55"/>
      <c r="Z132" s="54"/>
      <c r="AA132" s="55"/>
      <c r="AB132" s="56"/>
      <c r="AC132" s="71">
        <v>8</v>
      </c>
      <c r="AD132" s="72">
        <v>1.5649999999999999</v>
      </c>
      <c r="AE132" s="61">
        <v>0.92600000000000005</v>
      </c>
      <c r="AF132" s="62">
        <v>6.3E-2</v>
      </c>
      <c r="AG132" s="61">
        <v>0.96599999999999997</v>
      </c>
      <c r="AH132" s="62">
        <v>0.90200000000000002</v>
      </c>
      <c r="AI132" s="61">
        <v>5.2999999999999999E-2</v>
      </c>
      <c r="AJ132" s="73">
        <v>0.75800000000000001</v>
      </c>
    </row>
    <row r="133" spans="1:36" x14ac:dyDescent="0.45">
      <c r="A133" s="5">
        <v>15</v>
      </c>
      <c r="B133" s="36">
        <f t="shared" si="3"/>
        <v>4</v>
      </c>
      <c r="C133" s="6" t="s">
        <v>35</v>
      </c>
      <c r="D133" s="7">
        <v>1994</v>
      </c>
      <c r="E133" s="64">
        <v>9910</v>
      </c>
      <c r="F133" s="41">
        <v>11998.504351337519</v>
      </c>
      <c r="G133" s="41">
        <v>157990.859375</v>
      </c>
      <c r="H133" s="43">
        <v>36.585839290580779</v>
      </c>
      <c r="I133" s="45">
        <v>19.238697865941575</v>
      </c>
      <c r="J133" s="43">
        <v>53.215028714747724</v>
      </c>
      <c r="K133" s="45">
        <v>6.9400077656115</v>
      </c>
      <c r="L133" s="43">
        <v>11.443119644497299</v>
      </c>
      <c r="M133" s="45">
        <v>14.463984951891049</v>
      </c>
      <c r="N133" s="43">
        <v>2.6946616172790527</v>
      </c>
      <c r="O133" s="67">
        <v>0.21866577863693237</v>
      </c>
      <c r="P133" s="172">
        <v>37</v>
      </c>
      <c r="Q133" s="48">
        <v>1.2</v>
      </c>
      <c r="R133" s="69">
        <v>5.8699998855590803</v>
      </c>
      <c r="S133" s="70">
        <v>0.55200000000000005</v>
      </c>
      <c r="T133" s="69">
        <v>0.54600000000000004</v>
      </c>
      <c r="U133" s="51">
        <v>0.503</v>
      </c>
      <c r="V133" s="52"/>
      <c r="W133" s="55"/>
      <c r="X133" s="54"/>
      <c r="Y133" s="55"/>
      <c r="Z133" s="54"/>
      <c r="AA133" s="55"/>
      <c r="AB133" s="56"/>
      <c r="AC133" s="71">
        <v>8</v>
      </c>
      <c r="AD133" s="72">
        <v>1.58</v>
      </c>
      <c r="AE133" s="61">
        <v>0.92900000000000005</v>
      </c>
      <c r="AF133" s="62">
        <v>6.3E-2</v>
      </c>
      <c r="AG133" s="61">
        <v>0.96599999999999997</v>
      </c>
      <c r="AH133" s="62">
        <v>0.90700000000000003</v>
      </c>
      <c r="AI133" s="61">
        <v>4.7E-2</v>
      </c>
      <c r="AJ133" s="73">
        <v>0.75800000000000001</v>
      </c>
    </row>
    <row r="134" spans="1:36" x14ac:dyDescent="0.45">
      <c r="A134" s="5">
        <v>16</v>
      </c>
      <c r="B134" s="36">
        <f t="shared" si="3"/>
        <v>4</v>
      </c>
      <c r="C134" s="6" t="s">
        <v>35</v>
      </c>
      <c r="D134" s="7">
        <v>1995</v>
      </c>
      <c r="E134" s="64">
        <v>11129</v>
      </c>
      <c r="F134" s="41">
        <v>12875.389573236298</v>
      </c>
      <c r="G134" s="41">
        <v>174781.453125</v>
      </c>
      <c r="H134" s="43">
        <v>38.043545597931185</v>
      </c>
      <c r="I134" s="45">
        <v>19.349879522350637</v>
      </c>
      <c r="J134" s="43">
        <v>54.967153277056404</v>
      </c>
      <c r="K134" s="45">
        <v>8.0262766715948093</v>
      </c>
      <c r="L134" s="43">
        <v>8.2326303411611192</v>
      </c>
      <c r="M134" s="45">
        <v>11.680718109409426</v>
      </c>
      <c r="N134" s="43">
        <v>2.7097797393798828</v>
      </c>
      <c r="O134" s="67">
        <v>0.25694999098777771</v>
      </c>
      <c r="P134" s="172"/>
      <c r="Q134" s="48"/>
      <c r="R134" s="69">
        <v>4.6999998092651403</v>
      </c>
      <c r="S134" s="70"/>
      <c r="T134" s="69"/>
      <c r="U134" s="51"/>
      <c r="V134" s="52">
        <v>71.2</v>
      </c>
      <c r="W134" s="55">
        <v>90</v>
      </c>
      <c r="X134" s="54">
        <v>85</v>
      </c>
      <c r="Y134" s="55">
        <v>66.2</v>
      </c>
      <c r="Z134" s="54">
        <v>63</v>
      </c>
      <c r="AA134" s="55">
        <v>70</v>
      </c>
      <c r="AB134" s="56">
        <v>50</v>
      </c>
      <c r="AC134" s="71">
        <v>8</v>
      </c>
      <c r="AD134" s="72">
        <v>1.5820000000000001</v>
      </c>
      <c r="AE134" s="61">
        <v>0.92900000000000005</v>
      </c>
      <c r="AF134" s="62">
        <v>6.3E-2</v>
      </c>
      <c r="AG134" s="61">
        <v>0.96599999999999997</v>
      </c>
      <c r="AH134" s="62">
        <v>0.90700000000000003</v>
      </c>
      <c r="AI134" s="61">
        <v>4.7E-2</v>
      </c>
      <c r="AJ134" s="73">
        <v>0.75800000000000001</v>
      </c>
    </row>
    <row r="135" spans="1:36" x14ac:dyDescent="0.45">
      <c r="A135" s="5">
        <v>17</v>
      </c>
      <c r="B135" s="36">
        <f t="shared" si="3"/>
        <v>4</v>
      </c>
      <c r="C135" s="6" t="s">
        <v>35</v>
      </c>
      <c r="D135" s="7">
        <v>1996</v>
      </c>
      <c r="E135" s="64">
        <v>11357</v>
      </c>
      <c r="F135" s="41">
        <v>13556.623410777387</v>
      </c>
      <c r="G135" s="41">
        <v>187738.890625</v>
      </c>
      <c r="H135" s="43">
        <v>34.278977614349849</v>
      </c>
      <c r="I135" s="45">
        <v>16.840961014015665</v>
      </c>
      <c r="J135" s="43">
        <v>54.767974803110306</v>
      </c>
      <c r="K135" s="45">
        <v>6.5727640208325404</v>
      </c>
      <c r="L135" s="43">
        <v>7.3591178178877303</v>
      </c>
      <c r="M135" s="45">
        <v>3.3713617560953537</v>
      </c>
      <c r="N135" s="43">
        <v>2.724982738494873</v>
      </c>
      <c r="O135" s="67">
        <v>0.26390501856803894</v>
      </c>
      <c r="P135" s="172">
        <v>31.2</v>
      </c>
      <c r="Q135" s="48">
        <v>1.3</v>
      </c>
      <c r="R135" s="69">
        <v>7.4140000343322798</v>
      </c>
      <c r="S135" s="70">
        <v>0.55300000000000005</v>
      </c>
      <c r="T135" s="69">
        <v>0.54500000000000004</v>
      </c>
      <c r="U135" s="51">
        <v>0.49099999999999999</v>
      </c>
      <c r="V135" s="52">
        <v>72.599999999999994</v>
      </c>
      <c r="W135" s="55">
        <v>90</v>
      </c>
      <c r="X135" s="54">
        <v>85</v>
      </c>
      <c r="Y135" s="55">
        <v>68</v>
      </c>
      <c r="Z135" s="54">
        <v>65</v>
      </c>
      <c r="AA135" s="55">
        <v>70</v>
      </c>
      <c r="AB135" s="56">
        <v>50</v>
      </c>
      <c r="AC135" s="71">
        <v>8</v>
      </c>
      <c r="AD135" s="72">
        <v>1.595</v>
      </c>
      <c r="AE135" s="61">
        <v>0.92900000000000005</v>
      </c>
      <c r="AF135" s="62">
        <v>6.3E-2</v>
      </c>
      <c r="AG135" s="61">
        <v>0.96</v>
      </c>
      <c r="AH135" s="62">
        <v>0.90700000000000003</v>
      </c>
      <c r="AI135" s="61">
        <v>4.7E-2</v>
      </c>
      <c r="AJ135" s="73">
        <v>0.75800000000000001</v>
      </c>
    </row>
    <row r="136" spans="1:36" x14ac:dyDescent="0.45">
      <c r="A136" s="5">
        <v>18</v>
      </c>
      <c r="B136" s="36">
        <f t="shared" si="3"/>
        <v>4</v>
      </c>
      <c r="C136" s="6" t="s">
        <v>35</v>
      </c>
      <c r="D136" s="7">
        <v>1997</v>
      </c>
      <c r="E136" s="64">
        <v>11459</v>
      </c>
      <c r="F136" s="41">
        <v>14367.738401648703</v>
      </c>
      <c r="G136" s="41">
        <v>200140.140625</v>
      </c>
      <c r="H136" s="43">
        <v>33.792679823058911</v>
      </c>
      <c r="I136" s="45">
        <v>16.533462852697948</v>
      </c>
      <c r="J136" s="43">
        <v>54.946613604586723</v>
      </c>
      <c r="K136" s="45">
        <v>6.5614837387368903</v>
      </c>
      <c r="L136" s="43">
        <v>6.1338646435792299</v>
      </c>
      <c r="M136" s="45">
        <v>3.0616317775515682</v>
      </c>
      <c r="N136" s="43">
        <v>2.7402708530426025</v>
      </c>
      <c r="O136" s="67">
        <v>0.27249357104301453</v>
      </c>
      <c r="P136" s="172"/>
      <c r="Q136" s="48"/>
      <c r="R136" s="69">
        <v>7.1360001564025897</v>
      </c>
      <c r="S136" s="70"/>
      <c r="T136" s="69"/>
      <c r="U136" s="51"/>
      <c r="V136" s="52">
        <v>75.900000000000006</v>
      </c>
      <c r="W136" s="55">
        <v>90</v>
      </c>
      <c r="X136" s="54">
        <v>85</v>
      </c>
      <c r="Y136" s="55">
        <v>75.599999999999994</v>
      </c>
      <c r="Z136" s="54">
        <v>73</v>
      </c>
      <c r="AA136" s="55">
        <v>70</v>
      </c>
      <c r="AB136" s="56">
        <v>50</v>
      </c>
      <c r="AC136" s="71">
        <v>8</v>
      </c>
      <c r="AD136" s="72">
        <v>1.591</v>
      </c>
      <c r="AE136" s="61">
        <v>0.92900000000000005</v>
      </c>
      <c r="AF136" s="62">
        <v>6.3E-2</v>
      </c>
      <c r="AG136" s="61">
        <v>0.96</v>
      </c>
      <c r="AH136" s="62">
        <v>0.90700000000000003</v>
      </c>
      <c r="AI136" s="61">
        <v>4.7E-2</v>
      </c>
      <c r="AJ136" s="73">
        <v>0.75800000000000001</v>
      </c>
    </row>
    <row r="137" spans="1:36" x14ac:dyDescent="0.45">
      <c r="A137" s="5">
        <v>19</v>
      </c>
      <c r="B137" s="36">
        <f t="shared" si="3"/>
        <v>4</v>
      </c>
      <c r="C137" s="6" t="s">
        <v>35</v>
      </c>
      <c r="D137" s="7">
        <v>1998</v>
      </c>
      <c r="E137" s="64">
        <v>11220</v>
      </c>
      <c r="F137" s="41">
        <v>14797.424547999159</v>
      </c>
      <c r="G137" s="41">
        <v>206606.421875</v>
      </c>
      <c r="H137" s="43">
        <v>30.906123517898788</v>
      </c>
      <c r="I137" s="45">
        <v>16.150072817598886</v>
      </c>
      <c r="J137" s="43">
        <v>54.321163679953408</v>
      </c>
      <c r="K137" s="45">
        <v>4.7993477433384903</v>
      </c>
      <c r="L137" s="43">
        <v>5.1102495451756296</v>
      </c>
      <c r="M137" s="45">
        <v>1.0425375289521526</v>
      </c>
      <c r="N137" s="43">
        <v>2.7556447982788086</v>
      </c>
      <c r="O137" s="67">
        <v>0.27104753255844116</v>
      </c>
      <c r="P137" s="172">
        <v>29.1</v>
      </c>
      <c r="Q137" s="48">
        <v>1.3</v>
      </c>
      <c r="R137" s="69">
        <v>7.3070001602172896</v>
      </c>
      <c r="S137" s="70">
        <v>0.56000000000000005</v>
      </c>
      <c r="T137" s="69">
        <v>0.55200000000000005</v>
      </c>
      <c r="U137" s="51">
        <v>0.49399999999999999</v>
      </c>
      <c r="V137" s="52">
        <v>74.900000000000006</v>
      </c>
      <c r="W137" s="55">
        <v>90</v>
      </c>
      <c r="X137" s="54">
        <v>85</v>
      </c>
      <c r="Y137" s="55">
        <v>77.099999999999994</v>
      </c>
      <c r="Z137" s="54">
        <v>73</v>
      </c>
      <c r="AA137" s="55">
        <v>70</v>
      </c>
      <c r="AB137" s="56">
        <v>50</v>
      </c>
      <c r="AC137" s="71">
        <v>8</v>
      </c>
      <c r="AD137" s="72">
        <v>1.601</v>
      </c>
      <c r="AE137" s="61">
        <v>0.92900000000000005</v>
      </c>
      <c r="AF137" s="62">
        <v>6.3E-2</v>
      </c>
      <c r="AG137" s="61">
        <v>0.96</v>
      </c>
      <c r="AH137" s="62">
        <v>0.90700000000000003</v>
      </c>
      <c r="AI137" s="61">
        <v>4.9000000000000002E-2</v>
      </c>
      <c r="AJ137" s="73">
        <v>0.75800000000000001</v>
      </c>
    </row>
    <row r="138" spans="1:36" x14ac:dyDescent="0.45">
      <c r="A138" s="8">
        <v>20</v>
      </c>
      <c r="B138" s="9">
        <f t="shared" si="3"/>
        <v>4</v>
      </c>
      <c r="C138" s="10" t="s">
        <v>35</v>
      </c>
      <c r="D138" s="11">
        <v>1999</v>
      </c>
      <c r="E138" s="75">
        <v>10599</v>
      </c>
      <c r="F138" s="77">
        <v>14556.581733587005</v>
      </c>
      <c r="G138" s="77">
        <v>205034.4375</v>
      </c>
      <c r="H138" s="80">
        <v>30.550898666372255</v>
      </c>
      <c r="I138" s="81">
        <v>16.306614585765605</v>
      </c>
      <c r="J138" s="80">
        <v>55.347267112493689</v>
      </c>
      <c r="K138" s="81">
        <v>5.6893111105797898</v>
      </c>
      <c r="L138" s="80">
        <v>3.3368791752601599</v>
      </c>
      <c r="M138" s="81">
        <v>2.2794424980814796</v>
      </c>
      <c r="N138" s="80">
        <v>2.7711048126220703</v>
      </c>
      <c r="O138" s="82">
        <v>0.22115100920200348</v>
      </c>
      <c r="P138" s="173"/>
      <c r="Q138" s="84"/>
      <c r="R138" s="85">
        <v>11.1579999923706</v>
      </c>
      <c r="S138" s="86"/>
      <c r="T138" s="85"/>
      <c r="U138" s="87"/>
      <c r="V138" s="88">
        <v>74.099999999999994</v>
      </c>
      <c r="W138" s="89">
        <v>90</v>
      </c>
      <c r="X138" s="90">
        <v>85</v>
      </c>
      <c r="Y138" s="89">
        <v>78.7</v>
      </c>
      <c r="Z138" s="90">
        <v>73</v>
      </c>
      <c r="AA138" s="89">
        <v>70</v>
      </c>
      <c r="AB138" s="91">
        <v>50</v>
      </c>
      <c r="AC138" s="92">
        <v>8</v>
      </c>
      <c r="AD138" s="93">
        <v>1.595</v>
      </c>
      <c r="AE138" s="94">
        <v>0.93300000000000005</v>
      </c>
      <c r="AF138" s="95">
        <v>6.3E-2</v>
      </c>
      <c r="AG138" s="94">
        <v>0.96</v>
      </c>
      <c r="AH138" s="95">
        <v>0.90200000000000002</v>
      </c>
      <c r="AI138" s="94">
        <v>4.9000000000000002E-2</v>
      </c>
      <c r="AJ138" s="96">
        <v>0.75800000000000001</v>
      </c>
    </row>
    <row r="139" spans="1:36" x14ac:dyDescent="0.45">
      <c r="A139" s="5">
        <v>21</v>
      </c>
      <c r="B139" s="36">
        <f t="shared" si="3"/>
        <v>4</v>
      </c>
      <c r="C139" s="6" t="s">
        <v>35</v>
      </c>
      <c r="D139" s="7">
        <v>2000</v>
      </c>
      <c r="E139" s="64">
        <v>10903</v>
      </c>
      <c r="F139" s="41">
        <v>15152.570018613364</v>
      </c>
      <c r="G139" s="41">
        <v>214238.59375</v>
      </c>
      <c r="H139" s="43">
        <v>31.422296588235486</v>
      </c>
      <c r="I139" s="45">
        <v>16.879834884282154</v>
      </c>
      <c r="J139" s="43">
        <v>59.315822107144299</v>
      </c>
      <c r="K139" s="45">
        <v>7.08939471477537</v>
      </c>
      <c r="L139" s="43">
        <v>3.8432729570656998</v>
      </c>
      <c r="M139" s="45">
        <v>4.2718391879550381</v>
      </c>
      <c r="N139" s="43">
        <v>2.7866518497467041</v>
      </c>
      <c r="O139" s="67">
        <v>0.24099437892436981</v>
      </c>
      <c r="P139" s="172">
        <v>31</v>
      </c>
      <c r="Q139" s="48">
        <v>1.3</v>
      </c>
      <c r="R139" s="69">
        <v>10.491000175476101</v>
      </c>
      <c r="S139" s="70">
        <v>0.56399999999999995</v>
      </c>
      <c r="T139" s="69">
        <v>0.55800000000000005</v>
      </c>
      <c r="U139" s="51">
        <v>0.51100000000000001</v>
      </c>
      <c r="V139" s="52">
        <v>74.7</v>
      </c>
      <c r="W139" s="55">
        <v>90</v>
      </c>
      <c r="X139" s="54">
        <v>85</v>
      </c>
      <c r="Y139" s="55">
        <v>80.099999999999994</v>
      </c>
      <c r="Z139" s="54">
        <v>70.400000000000006</v>
      </c>
      <c r="AA139" s="55">
        <v>70</v>
      </c>
      <c r="AB139" s="56">
        <v>50</v>
      </c>
      <c r="AC139" s="71">
        <v>9</v>
      </c>
      <c r="AD139" s="72">
        <v>1.6919999999999999</v>
      </c>
      <c r="AE139" s="61">
        <v>0.93400000000000005</v>
      </c>
      <c r="AF139" s="62">
        <v>6.3E-2</v>
      </c>
      <c r="AG139" s="61">
        <v>0.96599999999999997</v>
      </c>
      <c r="AH139" s="62">
        <v>0.93799999999999994</v>
      </c>
      <c r="AI139" s="61">
        <v>4.4999999999999998E-2</v>
      </c>
      <c r="AJ139" s="73">
        <v>0.75800000000000001</v>
      </c>
    </row>
    <row r="140" spans="1:36" x14ac:dyDescent="0.45">
      <c r="A140" s="5">
        <v>22</v>
      </c>
      <c r="B140" s="36">
        <f t="shared" si="3"/>
        <v>4</v>
      </c>
      <c r="C140" s="6" t="s">
        <v>35</v>
      </c>
      <c r="D140" s="7">
        <v>2001</v>
      </c>
      <c r="E140" s="64">
        <v>10750</v>
      </c>
      <c r="F140" s="41">
        <v>15477.772875985225</v>
      </c>
      <c r="G140" s="41">
        <v>221473.515625</v>
      </c>
      <c r="H140" s="43">
        <v>31.822581216893774</v>
      </c>
      <c r="I140" s="45">
        <v>17.531653510353816</v>
      </c>
      <c r="J140" s="43">
        <v>63.143126213082887</v>
      </c>
      <c r="K140" s="45">
        <v>6.6535109704447999</v>
      </c>
      <c r="L140" s="43">
        <v>3.5691005300146501</v>
      </c>
      <c r="M140" s="45">
        <v>3.8609012281011417</v>
      </c>
      <c r="N140" s="43">
        <v>2.8052926063537598</v>
      </c>
      <c r="O140" s="67">
        <v>0.24255424737930298</v>
      </c>
      <c r="P140" s="172"/>
      <c r="Q140" s="48"/>
      <c r="R140" s="69">
        <v>10.3900003433228</v>
      </c>
      <c r="S140" s="70"/>
      <c r="T140" s="69"/>
      <c r="U140" s="51"/>
      <c r="V140" s="52">
        <v>75.099999999999994</v>
      </c>
      <c r="W140" s="55">
        <v>90</v>
      </c>
      <c r="X140" s="54">
        <v>85</v>
      </c>
      <c r="Y140" s="55">
        <v>82.4</v>
      </c>
      <c r="Z140" s="54">
        <v>71.599999999999994</v>
      </c>
      <c r="AA140" s="55">
        <v>70</v>
      </c>
      <c r="AB140" s="56">
        <v>50</v>
      </c>
      <c r="AC140" s="71">
        <v>9</v>
      </c>
      <c r="AD140" s="72">
        <v>1.6930000000000001</v>
      </c>
      <c r="AE140" s="61">
        <v>0.93400000000000005</v>
      </c>
      <c r="AF140" s="62">
        <v>6.3E-2</v>
      </c>
      <c r="AG140" s="61">
        <v>0.96599999999999997</v>
      </c>
      <c r="AH140" s="62">
        <v>0.93799999999999994</v>
      </c>
      <c r="AI140" s="61">
        <v>4.4999999999999998E-2</v>
      </c>
      <c r="AJ140" s="73">
        <v>0.75800000000000001</v>
      </c>
    </row>
    <row r="141" spans="1:36" x14ac:dyDescent="0.45">
      <c r="A141" s="5">
        <v>23</v>
      </c>
      <c r="B141" s="36">
        <f t="shared" si="3"/>
        <v>4</v>
      </c>
      <c r="C141" s="6" t="s">
        <v>35</v>
      </c>
      <c r="D141" s="7">
        <v>2002</v>
      </c>
      <c r="E141" s="64">
        <v>10736</v>
      </c>
      <c r="F141" s="41">
        <v>15787.423935829183</v>
      </c>
      <c r="G141" s="41">
        <v>226310.734375</v>
      </c>
      <c r="H141" s="43">
        <v>31.96600262794782</v>
      </c>
      <c r="I141" s="45">
        <v>17.582883343245676</v>
      </c>
      <c r="J141" s="43">
        <v>63.393725493721043</v>
      </c>
      <c r="K141" s="45">
        <v>6.7259785570120796</v>
      </c>
      <c r="L141" s="43">
        <v>2.4893981665070299</v>
      </c>
      <c r="M141" s="45">
        <v>3.3920729885591641</v>
      </c>
      <c r="N141" s="43">
        <v>2.8240578174591064</v>
      </c>
      <c r="O141" s="67">
        <v>0.24402590095996857</v>
      </c>
      <c r="P141" s="172"/>
      <c r="Q141" s="48"/>
      <c r="R141" s="69">
        <v>10.168000221252401</v>
      </c>
      <c r="S141" s="70"/>
      <c r="T141" s="69"/>
      <c r="U141" s="51"/>
      <c r="V141" s="52">
        <v>77.8</v>
      </c>
      <c r="W141" s="55">
        <v>90</v>
      </c>
      <c r="X141" s="54">
        <v>85</v>
      </c>
      <c r="Y141" s="55">
        <v>82.7</v>
      </c>
      <c r="Z141" s="54">
        <v>71.400000000000006</v>
      </c>
      <c r="AA141" s="55">
        <v>70</v>
      </c>
      <c r="AB141" s="56">
        <v>70</v>
      </c>
      <c r="AC141" s="71">
        <v>9</v>
      </c>
      <c r="AD141" s="72">
        <v>1.6930000000000001</v>
      </c>
      <c r="AE141" s="61">
        <v>0.93400000000000005</v>
      </c>
      <c r="AF141" s="62">
        <v>6.3E-2</v>
      </c>
      <c r="AG141" s="61">
        <v>0.96599999999999997</v>
      </c>
      <c r="AH141" s="62">
        <v>0.93400000000000005</v>
      </c>
      <c r="AI141" s="61">
        <v>4.2999999999999997E-2</v>
      </c>
      <c r="AJ141" s="73">
        <v>0.84099999999999997</v>
      </c>
    </row>
    <row r="142" spans="1:36" x14ac:dyDescent="0.45">
      <c r="A142" s="5">
        <v>24</v>
      </c>
      <c r="B142" s="36">
        <f t="shared" si="3"/>
        <v>4</v>
      </c>
      <c r="C142" s="6" t="s">
        <v>35</v>
      </c>
      <c r="D142" s="7">
        <v>2003</v>
      </c>
      <c r="E142" s="64">
        <v>11140</v>
      </c>
      <c r="F142" s="41">
        <v>16261.967117039962</v>
      </c>
      <c r="G142" s="41">
        <v>234848.0625</v>
      </c>
      <c r="H142" s="43">
        <v>33.412720340295309</v>
      </c>
      <c r="I142" s="45">
        <v>17.031629821713768</v>
      </c>
      <c r="J142" s="43">
        <v>66.316286621174072</v>
      </c>
      <c r="K142" s="45">
        <v>7.6454094294475103</v>
      </c>
      <c r="L142" s="43">
        <v>2.8101787574361499</v>
      </c>
      <c r="M142" s="45">
        <v>4.5788575444307753</v>
      </c>
      <c r="N142" s="43">
        <v>2.8429489135742188</v>
      </c>
      <c r="O142" s="67">
        <v>0.2429952472448349</v>
      </c>
      <c r="P142" s="172">
        <v>30.3</v>
      </c>
      <c r="Q142" s="48">
        <v>1.4</v>
      </c>
      <c r="R142" s="69">
        <v>9.7650003433227504</v>
      </c>
      <c r="S142" s="70">
        <v>0.55200000000000005</v>
      </c>
      <c r="T142" s="69">
        <v>0.54700000000000004</v>
      </c>
      <c r="U142" s="51">
        <v>0.50700000000000001</v>
      </c>
      <c r="V142" s="52">
        <v>76</v>
      </c>
      <c r="W142" s="55">
        <v>90</v>
      </c>
      <c r="X142" s="54">
        <v>70</v>
      </c>
      <c r="Y142" s="55">
        <v>83</v>
      </c>
      <c r="Z142" s="54">
        <v>69</v>
      </c>
      <c r="AA142" s="55">
        <v>70</v>
      </c>
      <c r="AB142" s="56">
        <v>70</v>
      </c>
      <c r="AC142" s="71">
        <v>9</v>
      </c>
      <c r="AD142" s="72">
        <v>1.69</v>
      </c>
      <c r="AE142" s="61">
        <v>0.93400000000000005</v>
      </c>
      <c r="AF142" s="62">
        <v>6.3E-2</v>
      </c>
      <c r="AG142" s="61">
        <v>0.96599999999999997</v>
      </c>
      <c r="AH142" s="62">
        <v>0.93400000000000005</v>
      </c>
      <c r="AI142" s="61">
        <v>4.2999999999999997E-2</v>
      </c>
      <c r="AJ142" s="73">
        <v>0.84099999999999997</v>
      </c>
    </row>
    <row r="143" spans="1:36" x14ac:dyDescent="0.45">
      <c r="A143" s="5">
        <v>25</v>
      </c>
      <c r="B143" s="36">
        <f t="shared" si="3"/>
        <v>4</v>
      </c>
      <c r="C143" s="6" t="s">
        <v>35</v>
      </c>
      <c r="D143" s="7">
        <v>2004</v>
      </c>
      <c r="E143" s="64">
        <v>12119</v>
      </c>
      <c r="F143" s="41">
        <v>17254.408848054529</v>
      </c>
      <c r="G143" s="41">
        <v>251325.3125</v>
      </c>
      <c r="H143" s="43">
        <v>36.000566420456281</v>
      </c>
      <c r="I143" s="45">
        <v>15.952256902446004</v>
      </c>
      <c r="J143" s="43">
        <v>69.733663353111993</v>
      </c>
      <c r="K143" s="45">
        <v>12.0794483601889</v>
      </c>
      <c r="L143" s="43">
        <v>1.0547387140351601</v>
      </c>
      <c r="M143" s="45">
        <v>7.8494820438679227</v>
      </c>
      <c r="N143" s="43">
        <v>2.8619658946990967</v>
      </c>
      <c r="O143" s="67">
        <v>0.23054938018321991</v>
      </c>
      <c r="P143" s="172"/>
      <c r="Q143" s="48"/>
      <c r="R143" s="69">
        <v>10.161999702453601</v>
      </c>
      <c r="S143" s="70"/>
      <c r="T143" s="69"/>
      <c r="U143" s="51"/>
      <c r="V143" s="52">
        <v>76.900000000000006</v>
      </c>
      <c r="W143" s="55">
        <v>90</v>
      </c>
      <c r="X143" s="54">
        <v>70</v>
      </c>
      <c r="Y143" s="55">
        <v>84.2</v>
      </c>
      <c r="Z143" s="54">
        <v>73</v>
      </c>
      <c r="AA143" s="55">
        <v>70</v>
      </c>
      <c r="AB143" s="56">
        <v>70</v>
      </c>
      <c r="AC143" s="71">
        <v>9</v>
      </c>
      <c r="AD143" s="72">
        <v>1.6910000000000001</v>
      </c>
      <c r="AE143" s="61">
        <v>0.93700000000000006</v>
      </c>
      <c r="AF143" s="62">
        <v>6.3E-2</v>
      </c>
      <c r="AG143" s="61">
        <v>0.96599999999999997</v>
      </c>
      <c r="AH143" s="62">
        <v>0.93400000000000005</v>
      </c>
      <c r="AI143" s="61">
        <v>4.2999999999999997E-2</v>
      </c>
      <c r="AJ143" s="73">
        <v>0.85499999999999998</v>
      </c>
    </row>
    <row r="144" spans="1:36" x14ac:dyDescent="0.45">
      <c r="A144" s="5">
        <v>26</v>
      </c>
      <c r="B144" s="36">
        <f t="shared" si="3"/>
        <v>4</v>
      </c>
      <c r="C144" s="6" t="s">
        <v>35</v>
      </c>
      <c r="D144" s="7">
        <v>2005</v>
      </c>
      <c r="E144" s="64">
        <v>13309</v>
      </c>
      <c r="F144" s="41">
        <v>18056.169614076411</v>
      </c>
      <c r="G144" s="41">
        <v>266848.96875</v>
      </c>
      <c r="H144" s="43">
        <v>36.859185490772425</v>
      </c>
      <c r="I144" s="45">
        <v>14.291191611157409</v>
      </c>
      <c r="J144" s="43">
        <v>71.616760873054702</v>
      </c>
      <c r="K144" s="45">
        <v>13.325768560279499</v>
      </c>
      <c r="L144" s="43">
        <v>3.05257621387848</v>
      </c>
      <c r="M144" s="45">
        <v>7.6428886494681336</v>
      </c>
      <c r="N144" s="43">
        <v>2.8811104297637939</v>
      </c>
      <c r="O144" s="67">
        <v>0.24873040616512299</v>
      </c>
      <c r="P144" s="172"/>
      <c r="Q144" s="48"/>
      <c r="R144" s="69">
        <v>9.3400001525878906</v>
      </c>
      <c r="S144" s="70"/>
      <c r="T144" s="69"/>
      <c r="U144" s="51"/>
      <c r="V144" s="52">
        <v>77.8</v>
      </c>
      <c r="W144" s="55">
        <v>90</v>
      </c>
      <c r="X144" s="54">
        <v>70</v>
      </c>
      <c r="Y144" s="55">
        <v>84.4</v>
      </c>
      <c r="Z144" s="54">
        <v>79.2</v>
      </c>
      <c r="AA144" s="55">
        <v>70</v>
      </c>
      <c r="AB144" s="56">
        <v>70</v>
      </c>
      <c r="AC144" s="71">
        <v>9</v>
      </c>
      <c r="AD144" s="72">
        <v>1.7849999999999999</v>
      </c>
      <c r="AE144" s="61">
        <v>0.93700000000000006</v>
      </c>
      <c r="AF144" s="62">
        <v>6.3E-2</v>
      </c>
      <c r="AG144" s="61">
        <v>0.96599999999999997</v>
      </c>
      <c r="AH144" s="62">
        <v>0.93799999999999994</v>
      </c>
      <c r="AI144" s="61">
        <v>4.2999999999999997E-2</v>
      </c>
      <c r="AJ144" s="73">
        <v>0.85499999999999998</v>
      </c>
    </row>
    <row r="145" spans="1:36" x14ac:dyDescent="0.45">
      <c r="A145" s="5">
        <v>27</v>
      </c>
      <c r="B145" s="36">
        <f t="shared" si="3"/>
        <v>4</v>
      </c>
      <c r="C145" s="6" t="s">
        <v>35</v>
      </c>
      <c r="D145" s="7">
        <v>2006</v>
      </c>
      <c r="E145" s="64">
        <v>15487</v>
      </c>
      <c r="F145" s="41">
        <v>18995.171929023683</v>
      </c>
      <c r="G145" s="41">
        <v>283706.28125</v>
      </c>
      <c r="H145" s="43">
        <v>41.106987909215292</v>
      </c>
      <c r="I145" s="45">
        <v>12.887653342582247</v>
      </c>
      <c r="J145" s="43">
        <v>73.098651080244593</v>
      </c>
      <c r="K145" s="45">
        <v>21.391964723702799</v>
      </c>
      <c r="L145" s="43">
        <v>3.3920173369940398</v>
      </c>
      <c r="M145" s="45">
        <v>12.162207241106529</v>
      </c>
      <c r="N145" s="43">
        <v>2.9003832340240479</v>
      </c>
      <c r="O145" s="67">
        <v>0.2327229231595993</v>
      </c>
      <c r="P145" s="172">
        <v>19.600000000000001</v>
      </c>
      <c r="Q145" s="48">
        <v>1.9</v>
      </c>
      <c r="R145" s="69">
        <v>9.0240001678466797</v>
      </c>
      <c r="S145" s="70">
        <v>0.52200000000000002</v>
      </c>
      <c r="T145" s="69">
        <v>0.51700000000000002</v>
      </c>
      <c r="U145" s="51">
        <v>0.50600000000000001</v>
      </c>
      <c r="V145" s="52">
        <v>78</v>
      </c>
      <c r="W145" s="55">
        <v>90</v>
      </c>
      <c r="X145" s="54">
        <v>68.099999999999994</v>
      </c>
      <c r="Y145" s="55">
        <v>86.9</v>
      </c>
      <c r="Z145" s="54">
        <v>77.599999999999994</v>
      </c>
      <c r="AA145" s="55">
        <v>70</v>
      </c>
      <c r="AB145" s="56">
        <v>70</v>
      </c>
      <c r="AC145" s="71">
        <v>10</v>
      </c>
      <c r="AD145" s="72">
        <v>1.8129999999999999</v>
      </c>
      <c r="AE145" s="61">
        <v>0.93899999999999995</v>
      </c>
      <c r="AF145" s="62">
        <v>6.3E-2</v>
      </c>
      <c r="AG145" s="61">
        <v>0.96599999999999997</v>
      </c>
      <c r="AH145" s="62">
        <v>0.94</v>
      </c>
      <c r="AI145" s="61">
        <v>4.3999999999999997E-2</v>
      </c>
      <c r="AJ145" s="73">
        <v>0.85499999999999998</v>
      </c>
    </row>
    <row r="146" spans="1:36" x14ac:dyDescent="0.45">
      <c r="A146" s="5">
        <v>28</v>
      </c>
      <c r="B146" s="36">
        <f t="shared" si="3"/>
        <v>4</v>
      </c>
      <c r="C146" s="6" t="s">
        <v>35</v>
      </c>
      <c r="D146" s="7">
        <v>2007</v>
      </c>
      <c r="E146" s="64">
        <v>16392</v>
      </c>
      <c r="F146" s="41">
        <v>19715.153412639873</v>
      </c>
      <c r="G146" s="41">
        <v>297623</v>
      </c>
      <c r="H146" s="43">
        <v>39.943781589501512</v>
      </c>
      <c r="I146" s="45">
        <v>11.955694015575286</v>
      </c>
      <c r="J146" s="43">
        <v>76.407415499655215</v>
      </c>
      <c r="K146" s="45">
        <v>21.300405623819401</v>
      </c>
      <c r="L146" s="43">
        <v>4.4077993839804597</v>
      </c>
      <c r="M146" s="45">
        <v>5.338018812200545</v>
      </c>
      <c r="N146" s="43">
        <v>2.9197845458984375</v>
      </c>
      <c r="O146" s="67">
        <v>0.2303151935338974</v>
      </c>
      <c r="P146" s="172"/>
      <c r="Q146" s="48"/>
      <c r="R146" s="69">
        <v>8.4270000457763707</v>
      </c>
      <c r="S146" s="70"/>
      <c r="T146" s="69"/>
      <c r="U146" s="51"/>
      <c r="V146" s="52">
        <v>77.7</v>
      </c>
      <c r="W146" s="55">
        <v>90</v>
      </c>
      <c r="X146" s="54">
        <v>68.2</v>
      </c>
      <c r="Y146" s="55">
        <v>79.8</v>
      </c>
      <c r="Z146" s="54">
        <v>82.4</v>
      </c>
      <c r="AA146" s="55">
        <v>70</v>
      </c>
      <c r="AB146" s="56">
        <v>70</v>
      </c>
      <c r="AC146" s="71">
        <v>10</v>
      </c>
      <c r="AD146" s="72">
        <v>1.855</v>
      </c>
      <c r="AE146" s="61">
        <v>0.93899999999999995</v>
      </c>
      <c r="AF146" s="62">
        <v>6.3E-2</v>
      </c>
      <c r="AG146" s="61">
        <v>0.96199999999999997</v>
      </c>
      <c r="AH146" s="62">
        <v>0.94</v>
      </c>
      <c r="AI146" s="61">
        <v>3.5000000000000003E-2</v>
      </c>
      <c r="AJ146" s="73">
        <v>0.85499999999999998</v>
      </c>
    </row>
    <row r="147" spans="1:36" x14ac:dyDescent="0.45">
      <c r="A147" s="5">
        <v>29</v>
      </c>
      <c r="B147" s="36">
        <f t="shared" si="3"/>
        <v>4</v>
      </c>
      <c r="C147" s="6" t="s">
        <v>35</v>
      </c>
      <c r="D147" s="7">
        <v>2008</v>
      </c>
      <c r="E147" s="64">
        <v>15817</v>
      </c>
      <c r="F147" s="41">
        <v>20193.481907137164</v>
      </c>
      <c r="G147" s="41">
        <v>308127.6875</v>
      </c>
      <c r="H147" s="43">
        <v>34.239293619203934</v>
      </c>
      <c r="I147" s="45">
        <v>11.144876244577818</v>
      </c>
      <c r="J147" s="43">
        <v>80.789773429147843</v>
      </c>
      <c r="K147" s="45">
        <v>19.5399280883193</v>
      </c>
      <c r="L147" s="43">
        <v>8.7162687303961004</v>
      </c>
      <c r="M147" s="45">
        <v>-5.3439049254720317E-2</v>
      </c>
      <c r="N147" s="43">
        <v>2.9393157958984375</v>
      </c>
      <c r="O147" s="67">
        <v>0.29497736692428589</v>
      </c>
      <c r="P147" s="172"/>
      <c r="Q147" s="48"/>
      <c r="R147" s="69">
        <v>9.2849998474121094</v>
      </c>
      <c r="S147" s="70"/>
      <c r="T147" s="69"/>
      <c r="U147" s="51"/>
      <c r="V147" s="52">
        <v>78.599999999999994</v>
      </c>
      <c r="W147" s="55">
        <v>90</v>
      </c>
      <c r="X147" s="54">
        <v>67.8</v>
      </c>
      <c r="Y147" s="55">
        <v>78.8</v>
      </c>
      <c r="Z147" s="54">
        <v>82.2</v>
      </c>
      <c r="AA147" s="55">
        <v>80</v>
      </c>
      <c r="AB147" s="56">
        <v>70</v>
      </c>
      <c r="AC147" s="71">
        <v>10</v>
      </c>
      <c r="AD147" s="72">
        <v>1.847</v>
      </c>
      <c r="AE147" s="61">
        <v>0.94099999999999995</v>
      </c>
      <c r="AF147" s="62">
        <v>6.0999999999999999E-2</v>
      </c>
      <c r="AG147" s="61">
        <v>0.96399999999999997</v>
      </c>
      <c r="AH147" s="62">
        <v>0.94</v>
      </c>
      <c r="AI147" s="61">
        <v>3.6999999999999998E-2</v>
      </c>
      <c r="AJ147" s="73">
        <v>0.85499999999999998</v>
      </c>
    </row>
    <row r="148" spans="1:36" x14ac:dyDescent="0.45">
      <c r="A148" s="5">
        <v>30</v>
      </c>
      <c r="B148" s="36">
        <f t="shared" si="3"/>
        <v>4</v>
      </c>
      <c r="C148" s="6" t="s">
        <v>35</v>
      </c>
      <c r="D148" s="7">
        <v>2009</v>
      </c>
      <c r="E148" s="64">
        <v>15941</v>
      </c>
      <c r="F148" s="41">
        <v>19668.159198483521</v>
      </c>
      <c r="G148" s="41">
        <v>303307.84375</v>
      </c>
      <c r="H148" s="43">
        <v>34.440175763333357</v>
      </c>
      <c r="I148" s="45">
        <v>11.235650317630615</v>
      </c>
      <c r="J148" s="43">
        <v>66.337202917919896</v>
      </c>
      <c r="K148" s="45">
        <v>14.753561320031</v>
      </c>
      <c r="L148" s="43">
        <v>0.35304517836094101</v>
      </c>
      <c r="M148" s="45">
        <v>4.6547649910804125</v>
      </c>
      <c r="N148" s="43">
        <v>2.9589774608612061</v>
      </c>
      <c r="O148" s="67">
        <v>0.21928909420967102</v>
      </c>
      <c r="P148" s="172">
        <v>15.5</v>
      </c>
      <c r="Q148" s="48">
        <v>1.9</v>
      </c>
      <c r="R148" s="69">
        <v>11.3129997253418</v>
      </c>
      <c r="S148" s="70">
        <v>0.52400000000000002</v>
      </c>
      <c r="T148" s="69">
        <v>0.52400000000000002</v>
      </c>
      <c r="U148" s="51">
        <v>0.46600000000000003</v>
      </c>
      <c r="V148" s="52">
        <v>78.3</v>
      </c>
      <c r="W148" s="55">
        <v>90</v>
      </c>
      <c r="X148" s="54">
        <v>66.3</v>
      </c>
      <c r="Y148" s="55">
        <v>77.3</v>
      </c>
      <c r="Z148" s="54">
        <v>85.8</v>
      </c>
      <c r="AA148" s="55">
        <v>80</v>
      </c>
      <c r="AB148" s="56">
        <v>70</v>
      </c>
      <c r="AC148" s="71">
        <v>10</v>
      </c>
      <c r="AD148" s="72">
        <v>1.839</v>
      </c>
      <c r="AE148" s="61">
        <v>0.93400000000000005</v>
      </c>
      <c r="AF148" s="62">
        <v>6.0999999999999999E-2</v>
      </c>
      <c r="AG148" s="61">
        <v>0.96</v>
      </c>
      <c r="AH148" s="62">
        <v>0.93600000000000005</v>
      </c>
      <c r="AI148" s="61">
        <v>3.6999999999999998E-2</v>
      </c>
      <c r="AJ148" s="73">
        <v>0.85499999999999998</v>
      </c>
    </row>
    <row r="149" spans="1:36" x14ac:dyDescent="0.45">
      <c r="A149" s="5">
        <v>31</v>
      </c>
      <c r="B149" s="36">
        <f t="shared" si="3"/>
        <v>4</v>
      </c>
      <c r="C149" s="6" t="s">
        <v>35</v>
      </c>
      <c r="D149" s="7">
        <v>2010</v>
      </c>
      <c r="E149" s="64">
        <v>18075</v>
      </c>
      <c r="F149" s="41">
        <v>20602.44078049672</v>
      </c>
      <c r="G149" s="41">
        <v>321033.6875</v>
      </c>
      <c r="H149" s="43">
        <v>35.695094517879241</v>
      </c>
      <c r="I149" s="45">
        <v>10.772521713925814</v>
      </c>
      <c r="J149" s="43">
        <v>69.063715995981596</v>
      </c>
      <c r="K149" s="45">
        <v>18.0556585850623</v>
      </c>
      <c r="L149" s="43">
        <v>1.4107110795431801</v>
      </c>
      <c r="M149" s="45">
        <v>8.9622937474330087</v>
      </c>
      <c r="N149" s="43">
        <v>2.9787709712982178</v>
      </c>
      <c r="O149" s="67">
        <v>0.24552631378173828</v>
      </c>
      <c r="P149" s="172"/>
      <c r="Q149" s="48"/>
      <c r="R149" s="69">
        <v>8.4243001937866193</v>
      </c>
      <c r="S149" s="70"/>
      <c r="T149" s="69"/>
      <c r="U149" s="51"/>
      <c r="V149" s="52">
        <v>77.2</v>
      </c>
      <c r="W149" s="55">
        <v>85</v>
      </c>
      <c r="X149" s="54">
        <v>64.8</v>
      </c>
      <c r="Y149" s="55">
        <v>73</v>
      </c>
      <c r="Z149" s="54">
        <v>88</v>
      </c>
      <c r="AA149" s="55">
        <v>80</v>
      </c>
      <c r="AB149" s="56">
        <v>70</v>
      </c>
      <c r="AC149" s="71">
        <v>10</v>
      </c>
      <c r="AD149" s="72">
        <v>1.895</v>
      </c>
      <c r="AE149" s="61">
        <v>0.93400000000000005</v>
      </c>
      <c r="AF149" s="62">
        <v>6.9000000000000006E-2</v>
      </c>
      <c r="AG149" s="61">
        <v>0.96499999999999997</v>
      </c>
      <c r="AH149" s="62">
        <v>0.94199999999999995</v>
      </c>
      <c r="AI149" s="61">
        <v>4.5999999999999999E-2</v>
      </c>
      <c r="AJ149" s="73">
        <v>0.84399999999999997</v>
      </c>
    </row>
    <row r="150" spans="1:36" x14ac:dyDescent="0.45">
      <c r="A150" s="5">
        <v>32</v>
      </c>
      <c r="B150" s="36">
        <f t="shared" si="3"/>
        <v>4</v>
      </c>
      <c r="C150" s="6" t="s">
        <v>35</v>
      </c>
      <c r="D150" s="7">
        <v>2011</v>
      </c>
      <c r="E150" s="64">
        <v>19705</v>
      </c>
      <c r="F150" s="41">
        <v>21644.468541565853</v>
      </c>
      <c r="G150" s="41">
        <v>340651.78125</v>
      </c>
      <c r="H150" s="43">
        <v>34.701322001914015</v>
      </c>
      <c r="I150" s="45">
        <v>11.011530733769172</v>
      </c>
      <c r="J150" s="43">
        <v>72.205665946545864</v>
      </c>
      <c r="K150" s="45">
        <v>18.5392805194777</v>
      </c>
      <c r="L150" s="43">
        <v>3.3412169425929901</v>
      </c>
      <c r="M150" s="45">
        <v>3.1129069248950287</v>
      </c>
      <c r="N150" s="43">
        <v>2.9968798160552979</v>
      </c>
      <c r="O150" s="67">
        <v>0.25929245352745056</v>
      </c>
      <c r="P150" s="172">
        <v>12.4</v>
      </c>
      <c r="Q150" s="48">
        <v>2.1</v>
      </c>
      <c r="R150" s="69">
        <v>7.3439998626709002</v>
      </c>
      <c r="S150" s="70">
        <v>0.51600000000000001</v>
      </c>
      <c r="T150" s="69">
        <v>0.51500000000000001</v>
      </c>
      <c r="U150" s="51">
        <v>0.47799999999999998</v>
      </c>
      <c r="V150" s="52">
        <v>77.400000000000006</v>
      </c>
      <c r="W150" s="55">
        <v>85</v>
      </c>
      <c r="X150" s="54">
        <v>67.2</v>
      </c>
      <c r="Y150" s="55">
        <v>77.900000000000006</v>
      </c>
      <c r="Z150" s="54">
        <v>88</v>
      </c>
      <c r="AA150" s="55">
        <v>80</v>
      </c>
      <c r="AB150" s="56">
        <v>70</v>
      </c>
      <c r="AC150" s="71">
        <v>10</v>
      </c>
      <c r="AD150" s="72">
        <v>1.9019999999999999</v>
      </c>
      <c r="AE150" s="61">
        <v>0.93400000000000005</v>
      </c>
      <c r="AF150" s="62">
        <v>6.9000000000000006E-2</v>
      </c>
      <c r="AG150" s="61">
        <v>0.96099999999999997</v>
      </c>
      <c r="AH150" s="62">
        <v>0.94099999999999995</v>
      </c>
      <c r="AI150" s="61">
        <v>3.4000000000000002E-2</v>
      </c>
      <c r="AJ150" s="73">
        <v>0.84399999999999997</v>
      </c>
    </row>
    <row r="151" spans="1:36" x14ac:dyDescent="0.45">
      <c r="A151" s="5">
        <v>33</v>
      </c>
      <c r="B151" s="36">
        <f t="shared" si="3"/>
        <v>4</v>
      </c>
      <c r="C151" s="6" t="s">
        <v>35</v>
      </c>
      <c r="D151" s="7">
        <v>2012</v>
      </c>
      <c r="E151" s="64">
        <v>20687</v>
      </c>
      <c r="F151" s="41">
        <v>22577.175768517111</v>
      </c>
      <c r="G151" s="41">
        <v>358769.78125</v>
      </c>
      <c r="H151" s="43">
        <v>32.53911802017376</v>
      </c>
      <c r="I151" s="45">
        <v>10.805464416200042</v>
      </c>
      <c r="J151" s="43">
        <v>68.271846399930695</v>
      </c>
      <c r="K151" s="45">
        <v>16.334177916553799</v>
      </c>
      <c r="L151" s="43">
        <v>3.0074484021304899</v>
      </c>
      <c r="M151" s="45">
        <v>1.1301609176155551</v>
      </c>
      <c r="N151" s="43">
        <v>3.0150983333587646</v>
      </c>
      <c r="O151" s="67">
        <v>0.26599580049514771</v>
      </c>
      <c r="P151" s="172"/>
      <c r="Q151" s="48"/>
      <c r="R151" s="69">
        <v>6.6593999862670898</v>
      </c>
      <c r="S151" s="70"/>
      <c r="T151" s="69"/>
      <c r="U151" s="51"/>
      <c r="V151" s="52">
        <v>78.3</v>
      </c>
      <c r="W151" s="55">
        <v>90</v>
      </c>
      <c r="X151" s="54">
        <v>68.599999999999994</v>
      </c>
      <c r="Y151" s="55">
        <v>85.6</v>
      </c>
      <c r="Z151" s="54">
        <v>82</v>
      </c>
      <c r="AA151" s="55">
        <v>80</v>
      </c>
      <c r="AB151" s="56">
        <v>70</v>
      </c>
      <c r="AC151" s="71">
        <v>10</v>
      </c>
      <c r="AD151" s="72">
        <v>1.8959999999999999</v>
      </c>
      <c r="AE151" s="61">
        <v>0.93700000000000006</v>
      </c>
      <c r="AF151" s="62">
        <v>6.9000000000000006E-2</v>
      </c>
      <c r="AG151" s="61">
        <v>0.96099999999999997</v>
      </c>
      <c r="AH151" s="62">
        <v>0.95499999999999996</v>
      </c>
      <c r="AI151" s="61">
        <v>3.5000000000000003E-2</v>
      </c>
      <c r="AJ151" s="73">
        <v>0.84399999999999997</v>
      </c>
    </row>
    <row r="152" spans="1:36" x14ac:dyDescent="0.45">
      <c r="A152" s="5">
        <v>34</v>
      </c>
      <c r="B152" s="36">
        <f t="shared" si="3"/>
        <v>4</v>
      </c>
      <c r="C152" s="6" t="s">
        <v>35</v>
      </c>
      <c r="D152" s="7">
        <v>2013</v>
      </c>
      <c r="E152" s="64">
        <v>20781</v>
      </c>
      <c r="F152" s="41">
        <v>23261.608697274558</v>
      </c>
      <c r="G152" s="41">
        <v>373282.03125</v>
      </c>
      <c r="H152" s="43">
        <v>31.193757301397007</v>
      </c>
      <c r="I152" s="45">
        <v>11.115536484649846</v>
      </c>
      <c r="J152" s="43">
        <v>64.973476605530792</v>
      </c>
      <c r="K152" s="45">
        <v>15.0825215091413</v>
      </c>
      <c r="L152" s="43">
        <v>1.78955553984587</v>
      </c>
      <c r="M152" s="45">
        <v>1.976645266687612</v>
      </c>
      <c r="N152" s="43">
        <v>3.0334279537200928</v>
      </c>
      <c r="O152" s="67">
        <v>0.25073716044425964</v>
      </c>
      <c r="P152" s="172">
        <v>6.9</v>
      </c>
      <c r="Q152" s="48">
        <v>2.1</v>
      </c>
      <c r="R152" s="69">
        <v>6.2140002250671396</v>
      </c>
      <c r="S152" s="70">
        <v>0.50900000000000001</v>
      </c>
      <c r="T152" s="69">
        <v>0.50800000000000001</v>
      </c>
      <c r="U152" s="51">
        <v>0.46800000000000003</v>
      </c>
      <c r="V152" s="52">
        <v>79</v>
      </c>
      <c r="W152" s="55">
        <v>90</v>
      </c>
      <c r="X152" s="54">
        <v>70.5</v>
      </c>
      <c r="Y152" s="55">
        <v>84.6</v>
      </c>
      <c r="Z152" s="54">
        <v>82</v>
      </c>
      <c r="AA152" s="55">
        <v>85</v>
      </c>
      <c r="AB152" s="56">
        <v>70</v>
      </c>
      <c r="AC152" s="71">
        <v>10</v>
      </c>
      <c r="AD152" s="72">
        <v>1.8320000000000001</v>
      </c>
      <c r="AE152" s="61">
        <v>0.93600000000000005</v>
      </c>
      <c r="AF152" s="62">
        <v>7.9000000000000001E-2</v>
      </c>
      <c r="AG152" s="61">
        <v>0.96299999999999997</v>
      </c>
      <c r="AH152" s="62">
        <v>0.96199999999999997</v>
      </c>
      <c r="AI152" s="61">
        <v>3.5000000000000003E-2</v>
      </c>
      <c r="AJ152" s="73">
        <v>0.86</v>
      </c>
    </row>
    <row r="153" spans="1:36" x14ac:dyDescent="0.45">
      <c r="A153" s="5">
        <v>35</v>
      </c>
      <c r="B153" s="36">
        <f t="shared" si="3"/>
        <v>4</v>
      </c>
      <c r="C153" s="6" t="s">
        <v>35</v>
      </c>
      <c r="D153" s="7">
        <v>2014</v>
      </c>
      <c r="E153" s="64">
        <v>21090</v>
      </c>
      <c r="F153" s="41">
        <v>23422.708453933217</v>
      </c>
      <c r="G153" s="41">
        <v>379876.96875</v>
      </c>
      <c r="H153" s="43">
        <v>31.03520438030602</v>
      </c>
      <c r="I153" s="45">
        <v>11.318891396011765</v>
      </c>
      <c r="J153" s="43">
        <v>65.272587837786659</v>
      </c>
      <c r="K153" s="45">
        <v>14.6808640501069</v>
      </c>
      <c r="L153" s="43">
        <v>4.7186752785467103</v>
      </c>
      <c r="M153" s="45">
        <v>5.9063490569862864</v>
      </c>
      <c r="N153" s="43">
        <v>3.0518689155578613</v>
      </c>
      <c r="O153" s="67">
        <v>0.22036503255367279</v>
      </c>
      <c r="P153" s="172"/>
      <c r="Q153" s="48"/>
      <c r="R153" s="69">
        <v>6.6648998260498002</v>
      </c>
      <c r="S153" s="70"/>
      <c r="T153" s="69"/>
      <c r="U153" s="51"/>
      <c r="V153" s="52">
        <v>78.7</v>
      </c>
      <c r="W153" s="55">
        <v>90</v>
      </c>
      <c r="X153" s="54">
        <v>69.3</v>
      </c>
      <c r="Y153" s="55">
        <v>84.1</v>
      </c>
      <c r="Z153" s="54">
        <v>82</v>
      </c>
      <c r="AA153" s="55">
        <v>90</v>
      </c>
      <c r="AB153" s="56">
        <v>70</v>
      </c>
      <c r="AC153" s="71">
        <v>10</v>
      </c>
      <c r="AD153" s="72">
        <v>1.843</v>
      </c>
      <c r="AE153" s="61">
        <v>0.95599999999999996</v>
      </c>
      <c r="AF153" s="62">
        <v>7.8E-2</v>
      </c>
      <c r="AG153" s="61">
        <v>0.97</v>
      </c>
      <c r="AH153" s="62">
        <v>0.95899999999999996</v>
      </c>
      <c r="AI153" s="61">
        <v>3.2000000000000001E-2</v>
      </c>
      <c r="AJ153" s="73">
        <v>0.86</v>
      </c>
    </row>
    <row r="154" spans="1:36" x14ac:dyDescent="0.45">
      <c r="A154" s="5">
        <v>36</v>
      </c>
      <c r="B154" s="36">
        <f t="shared" si="3"/>
        <v>4</v>
      </c>
      <c r="C154" s="6" t="s">
        <v>35</v>
      </c>
      <c r="D154" s="7">
        <v>2015</v>
      </c>
      <c r="E154" s="64">
        <v>21340</v>
      </c>
      <c r="F154" s="41">
        <v>23681.750573605172</v>
      </c>
      <c r="G154" s="41">
        <v>388634.125</v>
      </c>
      <c r="H154" s="43">
        <v>29.776047044913192</v>
      </c>
      <c r="I154" s="45">
        <v>11.661191577755845</v>
      </c>
      <c r="J154" s="43">
        <v>58.972275297248657</v>
      </c>
      <c r="K154" s="45">
        <v>12.1952484460741</v>
      </c>
      <c r="L154" s="43">
        <v>4.3487735321705001</v>
      </c>
      <c r="M154" s="45">
        <v>4.9535380635039843</v>
      </c>
      <c r="N154" s="43">
        <v>3.0704219341278076</v>
      </c>
      <c r="O154" s="67">
        <v>0.21120154857635498</v>
      </c>
      <c r="P154" s="172">
        <v>5.2</v>
      </c>
      <c r="Q154" s="48">
        <v>2.2000000000000002</v>
      </c>
      <c r="R154" s="69">
        <v>6.5075998306274396</v>
      </c>
      <c r="S154" s="70"/>
      <c r="T154" s="69"/>
      <c r="U154" s="51"/>
      <c r="V154" s="52">
        <v>78.5</v>
      </c>
      <c r="W154" s="55">
        <v>90</v>
      </c>
      <c r="X154" s="54">
        <v>69.3</v>
      </c>
      <c r="Y154" s="55">
        <v>85.6</v>
      </c>
      <c r="Z154" s="54">
        <v>82</v>
      </c>
      <c r="AA154" s="55">
        <v>90</v>
      </c>
      <c r="AB154" s="56">
        <v>70</v>
      </c>
      <c r="AC154" s="71">
        <v>10</v>
      </c>
      <c r="AD154" s="72">
        <v>1.8169999999999999</v>
      </c>
      <c r="AE154" s="61">
        <v>0.95499999999999996</v>
      </c>
      <c r="AF154" s="62">
        <v>9.4E-2</v>
      </c>
      <c r="AG154" s="61">
        <v>0.96</v>
      </c>
      <c r="AH154" s="62">
        <v>0.94199999999999995</v>
      </c>
      <c r="AI154" s="61">
        <v>5.0999999999999997E-2</v>
      </c>
      <c r="AJ154" s="73">
        <v>0.871</v>
      </c>
    </row>
    <row r="155" spans="1:36" x14ac:dyDescent="0.45">
      <c r="A155" s="5">
        <v>37</v>
      </c>
      <c r="B155" s="36">
        <f t="shared" si="3"/>
        <v>4</v>
      </c>
      <c r="C155" s="6" t="s">
        <v>35</v>
      </c>
      <c r="D155" s="7">
        <v>2016</v>
      </c>
      <c r="E155" s="64">
        <v>21446</v>
      </c>
      <c r="F155" s="41">
        <v>23760.394995829982</v>
      </c>
      <c r="G155" s="41">
        <v>393553.71875</v>
      </c>
      <c r="H155" s="43">
        <v>28.897115628989521</v>
      </c>
      <c r="I155" s="45">
        <v>10.98015515201835</v>
      </c>
      <c r="J155" s="43">
        <v>55.710347248715884</v>
      </c>
      <c r="K155" s="45">
        <v>10.2821312521131</v>
      </c>
      <c r="L155" s="43">
        <v>3.7861935589311502</v>
      </c>
      <c r="M155" s="45">
        <v>4.4697396860394036</v>
      </c>
      <c r="N155" s="43">
        <v>3.089087963104248</v>
      </c>
      <c r="O155" s="67">
        <v>0.19887001812458038</v>
      </c>
      <c r="P155" s="172"/>
      <c r="Q155" s="48"/>
      <c r="R155" s="69">
        <v>6.7382001876831099</v>
      </c>
      <c r="S155" s="70"/>
      <c r="T155" s="69"/>
      <c r="U155" s="51"/>
      <c r="V155" s="52">
        <v>77.7</v>
      </c>
      <c r="W155" s="55">
        <v>85</v>
      </c>
      <c r="X155" s="54">
        <v>72.099999999999994</v>
      </c>
      <c r="Y155" s="55">
        <v>82.9</v>
      </c>
      <c r="Z155" s="54">
        <v>86.4</v>
      </c>
      <c r="AA155" s="55">
        <v>85</v>
      </c>
      <c r="AB155" s="56">
        <v>70</v>
      </c>
      <c r="AC155" s="71">
        <v>10</v>
      </c>
      <c r="AD155" s="72">
        <v>1.804</v>
      </c>
      <c r="AE155" s="61">
        <v>0.94</v>
      </c>
      <c r="AF155" s="62">
        <v>9.4E-2</v>
      </c>
      <c r="AG155" s="61">
        <v>0.95399999999999996</v>
      </c>
      <c r="AH155" s="62">
        <v>0.94</v>
      </c>
      <c r="AI155" s="61">
        <v>4.5999999999999999E-2</v>
      </c>
      <c r="AJ155" s="73">
        <v>0.871</v>
      </c>
    </row>
    <row r="156" spans="1:36" x14ac:dyDescent="0.45">
      <c r="A156" s="5">
        <v>38</v>
      </c>
      <c r="B156" s="36">
        <f t="shared" si="3"/>
        <v>4</v>
      </c>
      <c r="C156" s="6" t="s">
        <v>35</v>
      </c>
      <c r="D156" s="7">
        <v>2017</v>
      </c>
      <c r="E156" s="97">
        <f>E155*(F156/F155)</f>
        <v>21412.974135966546</v>
      </c>
      <c r="F156" s="41">
        <v>23723.805068826648</v>
      </c>
      <c r="G156" s="41">
        <v>399417.28125</v>
      </c>
      <c r="H156" s="43">
        <v>29.604218781011298</v>
      </c>
      <c r="I156" s="45">
        <v>10.484953053847452</v>
      </c>
      <c r="J156" s="43">
        <v>55.670828631470904</v>
      </c>
      <c r="K156" s="45">
        <v>11.477920336456499</v>
      </c>
      <c r="L156" s="43">
        <v>2.1827184686852301</v>
      </c>
      <c r="M156" s="45">
        <v>4.9953916777979686</v>
      </c>
      <c r="N156" s="43">
        <v>3.1078670024871826</v>
      </c>
      <c r="O156" s="67">
        <v>0.19448484480381012</v>
      </c>
      <c r="P156" s="172">
        <v>3.7</v>
      </c>
      <c r="Q156" s="48">
        <v>2.2999999999999998</v>
      </c>
      <c r="R156" s="69">
        <v>6.9580998420715297</v>
      </c>
      <c r="S156" s="70"/>
      <c r="T156" s="69"/>
      <c r="U156" s="51"/>
      <c r="V156" s="52">
        <v>76.5</v>
      </c>
      <c r="W156" s="55">
        <v>68.2</v>
      </c>
      <c r="X156" s="54">
        <v>72.3</v>
      </c>
      <c r="Y156" s="55">
        <v>82.2</v>
      </c>
      <c r="Z156" s="54">
        <v>86.4</v>
      </c>
      <c r="AA156" s="55">
        <v>85</v>
      </c>
      <c r="AB156" s="56">
        <v>70</v>
      </c>
      <c r="AC156" s="71">
        <v>10</v>
      </c>
      <c r="AD156" s="72">
        <v>1.8180000000000001</v>
      </c>
      <c r="AE156" s="61">
        <v>0.94499999999999995</v>
      </c>
      <c r="AF156" s="62">
        <v>8.2000000000000003E-2</v>
      </c>
      <c r="AG156" s="61">
        <v>0.94899999999999995</v>
      </c>
      <c r="AH156" s="62">
        <v>0.94399999999999995</v>
      </c>
      <c r="AI156" s="61">
        <v>4.4999999999999998E-2</v>
      </c>
      <c r="AJ156" s="73">
        <v>0.871</v>
      </c>
    </row>
    <row r="157" spans="1:36" ht="14.65" thickBot="1" x14ac:dyDescent="0.5">
      <c r="A157" s="12">
        <v>39</v>
      </c>
      <c r="B157" s="13">
        <f t="shared" si="3"/>
        <v>4</v>
      </c>
      <c r="C157" s="14" t="s">
        <v>35</v>
      </c>
      <c r="D157" s="15">
        <v>2018</v>
      </c>
      <c r="E157" s="98">
        <f>E156*(F157/F156)</f>
        <v>21967.072634424003</v>
      </c>
      <c r="F157" s="99">
        <v>24337.700396157878</v>
      </c>
      <c r="G157" s="99"/>
      <c r="H157" s="102">
        <v>29.964589300873477</v>
      </c>
      <c r="I157" s="103">
        <v>10.646764696705887</v>
      </c>
      <c r="J157" s="102">
        <v>57.530769814281001</v>
      </c>
      <c r="K157" s="103"/>
      <c r="L157" s="102">
        <v>2.4348898135305799</v>
      </c>
      <c r="M157" s="103">
        <v>2.0188082644345968</v>
      </c>
      <c r="N157" s="102"/>
      <c r="O157" s="104"/>
      <c r="P157" s="174"/>
      <c r="Q157" s="106"/>
      <c r="R157" s="107">
        <v>7.2330999374389604</v>
      </c>
      <c r="S157" s="108"/>
      <c r="T157" s="107"/>
      <c r="U157" s="109"/>
      <c r="V157" s="110">
        <v>75.2</v>
      </c>
      <c r="W157" s="111">
        <v>67.900000000000006</v>
      </c>
      <c r="X157" s="112">
        <v>72.400000000000006</v>
      </c>
      <c r="Y157" s="111">
        <v>82.4</v>
      </c>
      <c r="Z157" s="112">
        <v>88.7</v>
      </c>
      <c r="AA157" s="111">
        <v>85</v>
      </c>
      <c r="AB157" s="113">
        <v>70</v>
      </c>
      <c r="AC157" s="114">
        <v>10</v>
      </c>
      <c r="AD157" s="115">
        <v>1.718</v>
      </c>
      <c r="AE157" s="116">
        <v>0.94399999999999995</v>
      </c>
      <c r="AF157" s="117">
        <v>5.1999999999999998E-2</v>
      </c>
      <c r="AG157" s="116">
        <v>0.94799999999999995</v>
      </c>
      <c r="AH157" s="117">
        <v>0.92600000000000005</v>
      </c>
      <c r="AI157" s="116">
        <v>5.6000000000000001E-2</v>
      </c>
      <c r="AJ157" s="118">
        <v>0.872</v>
      </c>
    </row>
    <row r="158" spans="1:36" x14ac:dyDescent="0.45">
      <c r="A158" s="5">
        <v>1</v>
      </c>
      <c r="B158" s="36">
        <v>5</v>
      </c>
      <c r="C158" s="6" t="s">
        <v>36</v>
      </c>
      <c r="D158" s="7">
        <v>1980</v>
      </c>
      <c r="E158" s="37">
        <v>6825</v>
      </c>
      <c r="F158" s="39"/>
      <c r="G158" s="41">
        <v>189404.203125</v>
      </c>
      <c r="H158" s="43">
        <v>31.588849556401311</v>
      </c>
      <c r="I158" s="44">
        <v>23.269775129343373</v>
      </c>
      <c r="J158" s="43">
        <v>31.814986733201195</v>
      </c>
      <c r="K158" s="45">
        <v>4.8755780771184201</v>
      </c>
      <c r="L158" s="43">
        <v>26.580645161290299</v>
      </c>
      <c r="M158" s="45">
        <v>27.615936036633812</v>
      </c>
      <c r="N158" s="43">
        <v>1.7887619733810425</v>
      </c>
      <c r="O158" s="67">
        <v>0.20710007846355438</v>
      </c>
      <c r="P158" s="172"/>
      <c r="Q158" s="48"/>
      <c r="R158" s="49">
        <v>9.1000003814697301</v>
      </c>
      <c r="S158" s="50"/>
      <c r="T158" s="49"/>
      <c r="U158" s="51"/>
      <c r="V158" s="52"/>
      <c r="W158" s="53"/>
      <c r="X158" s="54"/>
      <c r="Y158" s="53"/>
      <c r="Z158" s="54"/>
      <c r="AA158" s="55"/>
      <c r="AB158" s="56"/>
      <c r="AC158" s="57">
        <v>8</v>
      </c>
      <c r="AD158" s="58">
        <v>0.51500000000000001</v>
      </c>
      <c r="AE158" s="59">
        <v>0.374</v>
      </c>
      <c r="AF158" s="60">
        <v>0.66300000000000003</v>
      </c>
      <c r="AG158" s="61">
        <v>0.46300000000000002</v>
      </c>
      <c r="AH158" s="62">
        <v>0.53500000000000003</v>
      </c>
      <c r="AI158" s="61">
        <v>0.51500000000000001</v>
      </c>
      <c r="AJ158" s="63">
        <v>0.40300000000000002</v>
      </c>
    </row>
    <row r="159" spans="1:36" x14ac:dyDescent="0.45">
      <c r="A159" s="5">
        <v>2</v>
      </c>
      <c r="B159" s="36">
        <f>B158</f>
        <v>5</v>
      </c>
      <c r="C159" s="6" t="s">
        <v>36</v>
      </c>
      <c r="D159" s="7">
        <v>1981</v>
      </c>
      <c r="E159" s="64">
        <v>6708</v>
      </c>
      <c r="F159" s="39"/>
      <c r="G159" s="41">
        <v>193716.703125</v>
      </c>
      <c r="H159" s="43">
        <v>30.603604144296902</v>
      </c>
      <c r="I159" s="45">
        <v>21.314341076865581</v>
      </c>
      <c r="J159" s="43">
        <v>27.269384846374244</v>
      </c>
      <c r="K159" s="45">
        <v>4.0338547462927199</v>
      </c>
      <c r="L159" s="43">
        <v>27.5229357798165</v>
      </c>
      <c r="M159" s="45">
        <v>22.765877296243218</v>
      </c>
      <c r="N159" s="43">
        <v>1.8015400171279907</v>
      </c>
      <c r="O159" s="67">
        <v>0.23263707756996155</v>
      </c>
      <c r="P159" s="172"/>
      <c r="Q159" s="48"/>
      <c r="R159" s="69">
        <v>8.1300001144409197</v>
      </c>
      <c r="S159" s="70"/>
      <c r="T159" s="69"/>
      <c r="U159" s="51"/>
      <c r="V159" s="52"/>
      <c r="W159" s="55"/>
      <c r="X159" s="54"/>
      <c r="Y159" s="55"/>
      <c r="Z159" s="54"/>
      <c r="AA159" s="55"/>
      <c r="AB159" s="56"/>
      <c r="AC159" s="71">
        <v>8</v>
      </c>
      <c r="AD159" s="72">
        <v>0.51700000000000002</v>
      </c>
      <c r="AE159" s="61">
        <v>0.374</v>
      </c>
      <c r="AF159" s="62">
        <v>0.66300000000000003</v>
      </c>
      <c r="AG159" s="61">
        <v>0.46300000000000002</v>
      </c>
      <c r="AH159" s="62">
        <v>0.53500000000000003</v>
      </c>
      <c r="AI159" s="61">
        <v>0.51500000000000001</v>
      </c>
      <c r="AJ159" s="73">
        <v>0.40300000000000002</v>
      </c>
    </row>
    <row r="160" spans="1:36" x14ac:dyDescent="0.45">
      <c r="A160" s="5">
        <v>3</v>
      </c>
      <c r="B160" s="36">
        <f t="shared" ref="B160:B196" si="4">B159</f>
        <v>5</v>
      </c>
      <c r="C160" s="6" t="s">
        <v>36</v>
      </c>
      <c r="D160" s="7">
        <v>1982</v>
      </c>
      <c r="E160" s="64">
        <v>6621</v>
      </c>
      <c r="F160" s="39"/>
      <c r="G160" s="41">
        <v>195553.953125</v>
      </c>
      <c r="H160" s="43">
        <v>30.882698020020033</v>
      </c>
      <c r="I160" s="45">
        <v>21.21981437537691</v>
      </c>
      <c r="J160" s="43">
        <v>26.103772957812804</v>
      </c>
      <c r="K160" s="45">
        <v>2.9580421442927598</v>
      </c>
      <c r="L160" s="43">
        <v>24.700239808153501</v>
      </c>
      <c r="M160" s="45">
        <v>24.766457313876018</v>
      </c>
      <c r="N160" s="43">
        <v>1.8144094944000244</v>
      </c>
      <c r="O160" s="67">
        <v>0.24409908056259155</v>
      </c>
      <c r="P160" s="172"/>
      <c r="Q160" s="48"/>
      <c r="R160" s="69">
        <v>11.460000038146999</v>
      </c>
      <c r="S160" s="70"/>
      <c r="T160" s="69"/>
      <c r="U160" s="51"/>
      <c r="V160" s="52"/>
      <c r="W160" s="55"/>
      <c r="X160" s="54"/>
      <c r="Y160" s="55"/>
      <c r="Z160" s="54"/>
      <c r="AA160" s="55"/>
      <c r="AB160" s="56"/>
      <c r="AC160" s="71">
        <v>8</v>
      </c>
      <c r="AD160" s="72">
        <v>0.56000000000000005</v>
      </c>
      <c r="AE160" s="61">
        <v>0.40200000000000002</v>
      </c>
      <c r="AF160" s="62">
        <v>0.66300000000000003</v>
      </c>
      <c r="AG160" s="61">
        <v>0.48799999999999999</v>
      </c>
      <c r="AH160" s="62">
        <v>0.56299999999999994</v>
      </c>
      <c r="AI160" s="61">
        <v>0.47899999999999998</v>
      </c>
      <c r="AJ160" s="73">
        <v>0.40300000000000002</v>
      </c>
    </row>
    <row r="161" spans="1:36" x14ac:dyDescent="0.45">
      <c r="A161" s="5">
        <v>4</v>
      </c>
      <c r="B161" s="36">
        <f t="shared" si="4"/>
        <v>5</v>
      </c>
      <c r="C161" s="6" t="s">
        <v>36</v>
      </c>
      <c r="D161" s="7">
        <v>1983</v>
      </c>
      <c r="E161" s="64">
        <v>6447</v>
      </c>
      <c r="F161" s="39"/>
      <c r="G161" s="41">
        <v>198631.875</v>
      </c>
      <c r="H161" s="43">
        <v>31.50061703191442</v>
      </c>
      <c r="I161" s="45">
        <v>20.981180608466481</v>
      </c>
      <c r="J161" s="43">
        <v>23.699820931412049</v>
      </c>
      <c r="K161" s="45">
        <v>3.5158433012280099</v>
      </c>
      <c r="L161" s="43">
        <v>19.4871794871795</v>
      </c>
      <c r="M161" s="45">
        <v>20.40257569970305</v>
      </c>
      <c r="N161" s="43">
        <v>1.8273708820343018</v>
      </c>
      <c r="O161" s="67">
        <v>0.23635594546794891</v>
      </c>
      <c r="P161" s="172"/>
      <c r="Q161" s="48"/>
      <c r="R161" s="69">
        <v>11.1300001144409</v>
      </c>
      <c r="S161" s="70"/>
      <c r="T161" s="69"/>
      <c r="U161" s="51"/>
      <c r="V161" s="52"/>
      <c r="W161" s="55"/>
      <c r="X161" s="54"/>
      <c r="Y161" s="55"/>
      <c r="Z161" s="54"/>
      <c r="AA161" s="55"/>
      <c r="AB161" s="56"/>
      <c r="AC161" s="71">
        <v>8</v>
      </c>
      <c r="AD161" s="72">
        <v>0.64400000000000002</v>
      </c>
      <c r="AE161" s="61">
        <v>0.499</v>
      </c>
      <c r="AF161" s="62">
        <v>0.66300000000000003</v>
      </c>
      <c r="AG161" s="61">
        <v>0.48199999999999998</v>
      </c>
      <c r="AH161" s="62">
        <v>0.66700000000000004</v>
      </c>
      <c r="AI161" s="61">
        <v>0.45200000000000001</v>
      </c>
      <c r="AJ161" s="73">
        <v>0.40300000000000002</v>
      </c>
    </row>
    <row r="162" spans="1:36" x14ac:dyDescent="0.45">
      <c r="A162" s="5">
        <v>5</v>
      </c>
      <c r="B162" s="36">
        <f t="shared" si="4"/>
        <v>5</v>
      </c>
      <c r="C162" s="6" t="s">
        <v>36</v>
      </c>
      <c r="D162" s="7">
        <v>1984</v>
      </c>
      <c r="E162" s="64">
        <v>6421</v>
      </c>
      <c r="F162" s="39"/>
      <c r="G162" s="41">
        <v>205287.40625</v>
      </c>
      <c r="H162" s="43">
        <v>33.262286002327443</v>
      </c>
      <c r="I162" s="45">
        <v>22.110655440151177</v>
      </c>
      <c r="J162" s="43">
        <v>24.34875008556795</v>
      </c>
      <c r="K162" s="45">
        <v>3.6057401229937902</v>
      </c>
      <c r="L162" s="43">
        <v>16.362660944205999</v>
      </c>
      <c r="M162" s="45">
        <v>22.180226700098316</v>
      </c>
      <c r="N162" s="43">
        <v>1.8404247760772705</v>
      </c>
      <c r="O162" s="67">
        <v>0.21629206836223602</v>
      </c>
      <c r="P162" s="172"/>
      <c r="Q162" s="48"/>
      <c r="R162" s="69">
        <v>13</v>
      </c>
      <c r="S162" s="70"/>
      <c r="T162" s="69"/>
      <c r="U162" s="51"/>
      <c r="V162" s="52"/>
      <c r="W162" s="55"/>
      <c r="X162" s="54"/>
      <c r="Y162" s="55"/>
      <c r="Z162" s="54"/>
      <c r="AA162" s="55"/>
      <c r="AB162" s="56"/>
      <c r="AC162" s="71">
        <v>8</v>
      </c>
      <c r="AD162" s="72">
        <v>0.628</v>
      </c>
      <c r="AE162" s="61">
        <v>0.53900000000000003</v>
      </c>
      <c r="AF162" s="62">
        <v>0.66300000000000003</v>
      </c>
      <c r="AG162" s="61">
        <v>0.48199999999999998</v>
      </c>
      <c r="AH162" s="62">
        <v>0.68100000000000005</v>
      </c>
      <c r="AI162" s="61">
        <v>0.45200000000000001</v>
      </c>
      <c r="AJ162" s="73">
        <v>0.40300000000000002</v>
      </c>
    </row>
    <row r="163" spans="1:36" x14ac:dyDescent="0.45">
      <c r="A163" s="5">
        <v>6</v>
      </c>
      <c r="B163" s="36">
        <f t="shared" si="4"/>
        <v>5</v>
      </c>
      <c r="C163" s="6" t="s">
        <v>36</v>
      </c>
      <c r="D163" s="7">
        <v>1985</v>
      </c>
      <c r="E163" s="64">
        <v>6331</v>
      </c>
      <c r="F163" s="39"/>
      <c r="G163" s="41">
        <v>211665.90625</v>
      </c>
      <c r="H163" s="43">
        <v>34.603714988854954</v>
      </c>
      <c r="I163" s="45">
        <v>21.386830901976548</v>
      </c>
      <c r="J163" s="43">
        <v>26.333101283296443</v>
      </c>
      <c r="K163" s="45">
        <v>4.0182359258192104</v>
      </c>
      <c r="L163" s="43">
        <v>23.974181650530198</v>
      </c>
      <c r="M163" s="45">
        <v>24.883508041322983</v>
      </c>
      <c r="N163" s="43">
        <v>1.8535720109939575</v>
      </c>
      <c r="O163" s="67">
        <v>0.1955256462097168</v>
      </c>
      <c r="P163" s="172"/>
      <c r="Q163" s="48"/>
      <c r="R163" s="69">
        <v>13.8900003433228</v>
      </c>
      <c r="S163" s="70"/>
      <c r="T163" s="69"/>
      <c r="U163" s="51"/>
      <c r="V163" s="52"/>
      <c r="W163" s="55"/>
      <c r="X163" s="54"/>
      <c r="Y163" s="55"/>
      <c r="Z163" s="54"/>
      <c r="AA163" s="55"/>
      <c r="AB163" s="56"/>
      <c r="AC163" s="71">
        <v>8</v>
      </c>
      <c r="AD163" s="72">
        <v>0.622</v>
      </c>
      <c r="AE163" s="61">
        <v>0.53100000000000003</v>
      </c>
      <c r="AF163" s="62">
        <v>0.66300000000000003</v>
      </c>
      <c r="AG163" s="61">
        <v>0.48199999999999998</v>
      </c>
      <c r="AH163" s="62">
        <v>0.67</v>
      </c>
      <c r="AI163" s="61">
        <v>0.45200000000000001</v>
      </c>
      <c r="AJ163" s="73">
        <v>0.40300000000000002</v>
      </c>
    </row>
    <row r="164" spans="1:36" x14ac:dyDescent="0.45">
      <c r="A164" s="5">
        <v>7</v>
      </c>
      <c r="B164" s="36">
        <f t="shared" si="4"/>
        <v>5</v>
      </c>
      <c r="C164" s="6" t="s">
        <v>36</v>
      </c>
      <c r="D164" s="7">
        <v>1986</v>
      </c>
      <c r="E164" s="64">
        <v>6592</v>
      </c>
      <c r="F164" s="39"/>
      <c r="G164" s="41">
        <v>223993.484375</v>
      </c>
      <c r="H164" s="43">
        <v>36.173952807001108</v>
      </c>
      <c r="I164" s="45">
        <v>22.476780933759734</v>
      </c>
      <c r="J164" s="43">
        <v>30.830635908659399</v>
      </c>
      <c r="K164" s="45">
        <v>3.21896387048572</v>
      </c>
      <c r="L164" s="43">
        <v>18.854592785422099</v>
      </c>
      <c r="M164" s="45">
        <v>29.168926366137811</v>
      </c>
      <c r="N164" s="43">
        <v>1.8668131828308105</v>
      </c>
      <c r="O164" s="67">
        <v>0.18888403475284576</v>
      </c>
      <c r="P164" s="172"/>
      <c r="Q164" s="48"/>
      <c r="R164" s="69">
        <v>12.939999580383301</v>
      </c>
      <c r="S164" s="70"/>
      <c r="T164" s="69"/>
      <c r="U164" s="51"/>
      <c r="V164" s="52"/>
      <c r="W164" s="55"/>
      <c r="X164" s="54"/>
      <c r="Y164" s="55"/>
      <c r="Z164" s="54"/>
      <c r="AA164" s="55"/>
      <c r="AB164" s="56"/>
      <c r="AC164" s="71">
        <v>8</v>
      </c>
      <c r="AD164" s="72">
        <v>0.628</v>
      </c>
      <c r="AE164" s="61">
        <v>0.51500000000000001</v>
      </c>
      <c r="AF164" s="62">
        <v>0.66300000000000003</v>
      </c>
      <c r="AG164" s="61">
        <v>0.51700000000000002</v>
      </c>
      <c r="AH164" s="62">
        <v>0.69699999999999995</v>
      </c>
      <c r="AI164" s="61">
        <v>0.44600000000000001</v>
      </c>
      <c r="AJ164" s="73">
        <v>0.34100000000000003</v>
      </c>
    </row>
    <row r="165" spans="1:36" x14ac:dyDescent="0.45">
      <c r="A165" s="5">
        <v>8</v>
      </c>
      <c r="B165" s="36">
        <f t="shared" si="4"/>
        <v>5</v>
      </c>
      <c r="C165" s="6" t="s">
        <v>36</v>
      </c>
      <c r="D165" s="7">
        <v>1987</v>
      </c>
      <c r="E165" s="64">
        <v>6501</v>
      </c>
      <c r="F165" s="39"/>
      <c r="G165" s="41">
        <v>236019.546875</v>
      </c>
      <c r="H165" s="43">
        <v>34.748132679268686</v>
      </c>
      <c r="I165" s="45">
        <v>20.317578244342283</v>
      </c>
      <c r="J165" s="43">
        <v>29.865550187615987</v>
      </c>
      <c r="K165" s="45">
        <v>5.3842390180662001</v>
      </c>
      <c r="L165" s="43">
        <v>23.310387984981201</v>
      </c>
      <c r="M165" s="45">
        <v>23.376936516754895</v>
      </c>
      <c r="N165" s="43">
        <v>1.8801488876342773</v>
      </c>
      <c r="O165" s="67">
        <v>0.20300938189029694</v>
      </c>
      <c r="P165" s="172"/>
      <c r="Q165" s="48"/>
      <c r="R165" s="69">
        <v>10.829999923706101</v>
      </c>
      <c r="S165" s="70"/>
      <c r="T165" s="69"/>
      <c r="U165" s="51"/>
      <c r="V165" s="52"/>
      <c r="W165" s="55"/>
      <c r="X165" s="54"/>
      <c r="Y165" s="55"/>
      <c r="Z165" s="54"/>
      <c r="AA165" s="55"/>
      <c r="AB165" s="56"/>
      <c r="AC165" s="71">
        <v>8</v>
      </c>
      <c r="AD165" s="72">
        <v>0.65100000000000002</v>
      </c>
      <c r="AE165" s="61">
        <v>0.505</v>
      </c>
      <c r="AF165" s="62">
        <v>0.66300000000000003</v>
      </c>
      <c r="AG165" s="61">
        <v>0.51700000000000002</v>
      </c>
      <c r="AH165" s="62">
        <v>0.66100000000000003</v>
      </c>
      <c r="AI165" s="61">
        <v>0.45100000000000001</v>
      </c>
      <c r="AJ165" s="73">
        <v>0.34100000000000003</v>
      </c>
    </row>
    <row r="166" spans="1:36" x14ac:dyDescent="0.45">
      <c r="A166" s="5">
        <v>9</v>
      </c>
      <c r="B166" s="36">
        <f t="shared" si="4"/>
        <v>5</v>
      </c>
      <c r="C166" s="6" t="s">
        <v>36</v>
      </c>
      <c r="D166" s="7">
        <v>1988</v>
      </c>
      <c r="E166" s="64">
        <v>6587</v>
      </c>
      <c r="F166" s="39"/>
      <c r="G166" s="41">
        <v>245611.796875</v>
      </c>
      <c r="H166" s="43">
        <v>36.233227417684652</v>
      </c>
      <c r="I166" s="45">
        <v>21.157935132433202</v>
      </c>
      <c r="J166" s="43">
        <v>30.142802003657209</v>
      </c>
      <c r="K166" s="45">
        <v>4.1326653633020998</v>
      </c>
      <c r="L166" s="43">
        <v>28.140065973103301</v>
      </c>
      <c r="M166" s="45">
        <v>27.750056244696026</v>
      </c>
      <c r="N166" s="43">
        <v>1.8935798406600952</v>
      </c>
      <c r="O166" s="67">
        <v>0.21025663614273071</v>
      </c>
      <c r="P166" s="172"/>
      <c r="Q166" s="48"/>
      <c r="R166" s="69"/>
      <c r="S166" s="70"/>
      <c r="T166" s="69"/>
      <c r="U166" s="51"/>
      <c r="V166" s="52"/>
      <c r="W166" s="55"/>
      <c r="X166" s="54"/>
      <c r="Y166" s="55"/>
      <c r="Z166" s="54"/>
      <c r="AA166" s="55"/>
      <c r="AB166" s="56"/>
      <c r="AC166" s="71">
        <v>8</v>
      </c>
      <c r="AD166" s="72">
        <v>0.64400000000000002</v>
      </c>
      <c r="AE166" s="61">
        <v>0.51</v>
      </c>
      <c r="AF166" s="62">
        <v>0.66400000000000003</v>
      </c>
      <c r="AG166" s="61">
        <v>0.47299999999999998</v>
      </c>
      <c r="AH166" s="62">
        <v>0.65400000000000003</v>
      </c>
      <c r="AI166" s="61">
        <v>0.45100000000000001</v>
      </c>
      <c r="AJ166" s="73">
        <v>0.34100000000000003</v>
      </c>
    </row>
    <row r="167" spans="1:36" x14ac:dyDescent="0.45">
      <c r="A167" s="5">
        <v>10</v>
      </c>
      <c r="B167" s="36">
        <f t="shared" si="4"/>
        <v>5</v>
      </c>
      <c r="C167" s="6" t="s">
        <v>36</v>
      </c>
      <c r="D167" s="7">
        <v>1989</v>
      </c>
      <c r="E167" s="64">
        <v>6593</v>
      </c>
      <c r="F167" s="39"/>
      <c r="G167" s="41">
        <v>253997.21875</v>
      </c>
      <c r="H167" s="43">
        <v>36.944352370421655</v>
      </c>
      <c r="I167" s="45">
        <v>20.886672178327125</v>
      </c>
      <c r="J167" s="43">
        <v>31.821621848176189</v>
      </c>
      <c r="K167" s="45">
        <v>5.9694536317905698</v>
      </c>
      <c r="L167" s="43">
        <v>25.861386138613899</v>
      </c>
      <c r="M167" s="45">
        <v>24.685816141154817</v>
      </c>
      <c r="N167" s="43">
        <v>1.9071067571640015</v>
      </c>
      <c r="O167" s="67">
        <v>0.18559981882572174</v>
      </c>
      <c r="P167" s="172"/>
      <c r="Q167" s="48"/>
      <c r="R167" s="69"/>
      <c r="S167" s="70"/>
      <c r="T167" s="69"/>
      <c r="U167" s="51"/>
      <c r="V167" s="52"/>
      <c r="W167" s="55"/>
      <c r="X167" s="54"/>
      <c r="Y167" s="55"/>
      <c r="Z167" s="54"/>
      <c r="AA167" s="55"/>
      <c r="AB167" s="56"/>
      <c r="AC167" s="71">
        <v>8</v>
      </c>
      <c r="AD167" s="72">
        <v>0.65800000000000003</v>
      </c>
      <c r="AE167" s="61">
        <v>0.51</v>
      </c>
      <c r="AF167" s="62">
        <v>0.66400000000000003</v>
      </c>
      <c r="AG167" s="61">
        <v>0.45900000000000002</v>
      </c>
      <c r="AH167" s="62">
        <v>0.65400000000000003</v>
      </c>
      <c r="AI167" s="61">
        <v>0.42099999999999999</v>
      </c>
      <c r="AJ167" s="73">
        <v>0.34100000000000003</v>
      </c>
    </row>
    <row r="168" spans="1:36" x14ac:dyDescent="0.45">
      <c r="A168" s="5">
        <v>11</v>
      </c>
      <c r="B168" s="36">
        <f t="shared" si="4"/>
        <v>5</v>
      </c>
      <c r="C168" s="6" t="s">
        <v>36</v>
      </c>
      <c r="D168" s="7">
        <v>1990</v>
      </c>
      <c r="E168" s="64">
        <v>6760</v>
      </c>
      <c r="F168" s="41">
        <v>8388.9815668692318</v>
      </c>
      <c r="G168" s="41">
        <v>264873.375</v>
      </c>
      <c r="H168" s="43">
        <v>31.496860218193184</v>
      </c>
      <c r="I168" s="45">
        <v>18.033307542147117</v>
      </c>
      <c r="J168" s="43">
        <v>34.777810380308125</v>
      </c>
      <c r="K168" s="45">
        <v>6.91915233283577</v>
      </c>
      <c r="L168" s="43">
        <v>29.137822529893</v>
      </c>
      <c r="M168" s="45">
        <v>52.336103165946668</v>
      </c>
      <c r="N168" s="43">
        <v>1.9207303524017334</v>
      </c>
      <c r="O168" s="67">
        <v>0.16796106100082397</v>
      </c>
      <c r="P168" s="172"/>
      <c r="Q168" s="48"/>
      <c r="R168" s="69"/>
      <c r="S168" s="70"/>
      <c r="T168" s="69"/>
      <c r="U168" s="51"/>
      <c r="V168" s="52"/>
      <c r="W168" s="55"/>
      <c r="X168" s="54"/>
      <c r="Y168" s="55"/>
      <c r="Z168" s="54"/>
      <c r="AA168" s="55"/>
      <c r="AB168" s="56"/>
      <c r="AC168" s="71">
        <v>8</v>
      </c>
      <c r="AD168" s="72">
        <v>0.65800000000000003</v>
      </c>
      <c r="AE168" s="61">
        <v>0.505</v>
      </c>
      <c r="AF168" s="62">
        <v>0.66400000000000003</v>
      </c>
      <c r="AG168" s="61">
        <v>0.47699999999999998</v>
      </c>
      <c r="AH168" s="62">
        <v>0.64500000000000002</v>
      </c>
      <c r="AI168" s="61">
        <v>0.45500000000000002</v>
      </c>
      <c r="AJ168" s="73">
        <v>0.34100000000000003</v>
      </c>
    </row>
    <row r="169" spans="1:36" x14ac:dyDescent="0.45">
      <c r="A169" s="5">
        <v>12</v>
      </c>
      <c r="B169" s="36">
        <f t="shared" si="4"/>
        <v>5</v>
      </c>
      <c r="C169" s="6" t="s">
        <v>36</v>
      </c>
      <c r="D169" s="7">
        <v>1991</v>
      </c>
      <c r="E169" s="64">
        <v>6620</v>
      </c>
      <c r="F169" s="41">
        <v>8390.6767554055059</v>
      </c>
      <c r="G169" s="41">
        <v>270175.09375</v>
      </c>
      <c r="H169" s="43">
        <v>31.630410369324167</v>
      </c>
      <c r="I169" s="45">
        <v>17.908127156720951</v>
      </c>
      <c r="J169" s="43">
        <v>33.52991809471532</v>
      </c>
      <c r="K169" s="45">
        <v>4.0572253510928498</v>
      </c>
      <c r="L169" s="43">
        <v>30.348440545809002</v>
      </c>
      <c r="M169" s="45">
        <v>27.005774039707958</v>
      </c>
      <c r="N169" s="43">
        <v>1.9436813592910767</v>
      </c>
      <c r="O169" s="67">
        <v>0.15407264232635498</v>
      </c>
      <c r="P169" s="172"/>
      <c r="Q169" s="48"/>
      <c r="R169" s="69">
        <v>10.1199998855591</v>
      </c>
      <c r="S169" s="70">
        <v>0.53100000000000003</v>
      </c>
      <c r="T169" s="69">
        <v>0.48399999999999999</v>
      </c>
      <c r="U169" s="51">
        <v>0.57699999999999996</v>
      </c>
      <c r="V169" s="52"/>
      <c r="W169" s="55"/>
      <c r="X169" s="54"/>
      <c r="Y169" s="55"/>
      <c r="Z169" s="54"/>
      <c r="AA169" s="55"/>
      <c r="AB169" s="56"/>
      <c r="AC169" s="71">
        <v>9</v>
      </c>
      <c r="AD169" s="72">
        <v>0.82399999999999995</v>
      </c>
      <c r="AE169" s="61">
        <v>0.56599999999999995</v>
      </c>
      <c r="AF169" s="62">
        <v>0.66400000000000003</v>
      </c>
      <c r="AG169" s="61">
        <v>0.61599999999999999</v>
      </c>
      <c r="AH169" s="62">
        <v>0.64700000000000002</v>
      </c>
      <c r="AI169" s="61">
        <v>0.45400000000000001</v>
      </c>
      <c r="AJ169" s="73">
        <v>0.72499999999999998</v>
      </c>
    </row>
    <row r="170" spans="1:36" x14ac:dyDescent="0.45">
      <c r="A170" s="5">
        <v>13</v>
      </c>
      <c r="B170" s="36">
        <f t="shared" si="4"/>
        <v>5</v>
      </c>
      <c r="C170" s="6" t="s">
        <v>36</v>
      </c>
      <c r="D170" s="7">
        <v>1992</v>
      </c>
      <c r="E170" s="64">
        <v>6875</v>
      </c>
      <c r="F170" s="41">
        <v>8561.6146290678698</v>
      </c>
      <c r="G170" s="41">
        <v>281103.5</v>
      </c>
      <c r="H170" s="43">
        <v>29.700210557303318</v>
      </c>
      <c r="I170" s="45">
        <v>16.842210789264698</v>
      </c>
      <c r="J170" s="43">
        <v>33.611591343652393</v>
      </c>
      <c r="K170" s="45">
        <v>3.5476480346174402</v>
      </c>
      <c r="L170" s="43">
        <v>27.030563604075098</v>
      </c>
      <c r="M170" s="45">
        <v>22.66438495447143</v>
      </c>
      <c r="N170" s="43">
        <v>1.9669067859649658</v>
      </c>
      <c r="O170" s="67">
        <v>0.2085961252450943</v>
      </c>
      <c r="P170" s="172">
        <v>47</v>
      </c>
      <c r="Q170" s="48">
        <v>1.1000000000000001</v>
      </c>
      <c r="R170" s="69">
        <v>9.4399995803833008</v>
      </c>
      <c r="S170" s="70"/>
      <c r="T170" s="69"/>
      <c r="U170" s="51"/>
      <c r="V170" s="52"/>
      <c r="W170" s="55"/>
      <c r="X170" s="54"/>
      <c r="Y170" s="55"/>
      <c r="Z170" s="54"/>
      <c r="AA170" s="55"/>
      <c r="AB170" s="56"/>
      <c r="AC170" s="71">
        <v>9</v>
      </c>
      <c r="AD170" s="72">
        <v>0.93500000000000005</v>
      </c>
      <c r="AE170" s="61">
        <v>0.61699999999999999</v>
      </c>
      <c r="AF170" s="62">
        <v>0.58899999999999997</v>
      </c>
      <c r="AG170" s="61">
        <v>0.63200000000000001</v>
      </c>
      <c r="AH170" s="62">
        <v>0.755</v>
      </c>
      <c r="AI170" s="61">
        <v>0.317</v>
      </c>
      <c r="AJ170" s="73">
        <v>0.72599999999999998</v>
      </c>
    </row>
    <row r="171" spans="1:36" x14ac:dyDescent="0.45">
      <c r="A171" s="5">
        <v>14</v>
      </c>
      <c r="B171" s="36">
        <f t="shared" si="4"/>
        <v>5</v>
      </c>
      <c r="C171" s="6" t="s">
        <v>36</v>
      </c>
      <c r="D171" s="7">
        <v>1993</v>
      </c>
      <c r="E171" s="64">
        <v>7170</v>
      </c>
      <c r="F171" s="41">
        <v>8850.7545292545383</v>
      </c>
      <c r="G171" s="41">
        <v>297154.96875</v>
      </c>
      <c r="H171" s="43">
        <v>30.168880331547737</v>
      </c>
      <c r="I171" s="45">
        <v>15.832146074945964</v>
      </c>
      <c r="J171" s="43">
        <v>36.177471444962713</v>
      </c>
      <c r="K171" s="45">
        <v>3.00621953360884</v>
      </c>
      <c r="L171" s="43">
        <v>22.441321462732699</v>
      </c>
      <c r="M171" s="45">
        <v>24.841578278549918</v>
      </c>
      <c r="N171" s="43">
        <v>1.9904094934463501</v>
      </c>
      <c r="O171" s="67">
        <v>0.25411650538444519</v>
      </c>
      <c r="P171" s="172"/>
      <c r="Q171" s="48"/>
      <c r="R171" s="69">
        <v>7.8000001907348597</v>
      </c>
      <c r="S171" s="70"/>
      <c r="T171" s="69"/>
      <c r="U171" s="51"/>
      <c r="V171" s="52"/>
      <c r="W171" s="55"/>
      <c r="X171" s="54"/>
      <c r="Y171" s="55"/>
      <c r="Z171" s="54"/>
      <c r="AA171" s="55"/>
      <c r="AB171" s="56"/>
      <c r="AC171" s="71">
        <v>9</v>
      </c>
      <c r="AD171" s="72">
        <v>0.94199999999999995</v>
      </c>
      <c r="AE171" s="61">
        <v>0.60399999999999998</v>
      </c>
      <c r="AF171" s="62">
        <v>0.58899999999999997</v>
      </c>
      <c r="AG171" s="61">
        <v>0.64500000000000002</v>
      </c>
      <c r="AH171" s="62">
        <v>0.755</v>
      </c>
      <c r="AI171" s="61">
        <v>0.32500000000000001</v>
      </c>
      <c r="AJ171" s="73">
        <v>0.72599999999999998</v>
      </c>
    </row>
    <row r="172" spans="1:36" x14ac:dyDescent="0.45">
      <c r="A172" s="5">
        <v>15</v>
      </c>
      <c r="B172" s="36">
        <f t="shared" si="4"/>
        <v>5</v>
      </c>
      <c r="C172" s="6" t="s">
        <v>36</v>
      </c>
      <c r="D172" s="7">
        <v>1994</v>
      </c>
      <c r="E172" s="64">
        <v>7401</v>
      </c>
      <c r="F172" s="41">
        <v>9190.5220746975556</v>
      </c>
      <c r="G172" s="41">
        <v>312450.5625</v>
      </c>
      <c r="H172" s="43">
        <v>29.114681975124938</v>
      </c>
      <c r="I172" s="45">
        <v>14.996975842664567</v>
      </c>
      <c r="J172" s="43">
        <v>35.917537450137978</v>
      </c>
      <c r="K172" s="45">
        <v>2.28579527233767</v>
      </c>
      <c r="L172" s="43">
        <v>22.8471846643832</v>
      </c>
      <c r="M172" s="45">
        <v>22.096378258477969</v>
      </c>
      <c r="N172" s="43">
        <v>2.0141932964324951</v>
      </c>
      <c r="O172" s="67">
        <v>0.26136249303817749</v>
      </c>
      <c r="P172" s="172"/>
      <c r="Q172" s="48"/>
      <c r="R172" s="69">
        <v>8.25</v>
      </c>
      <c r="S172" s="70">
        <v>0.60099999999999998</v>
      </c>
      <c r="T172" s="69">
        <v>0.57899999999999996</v>
      </c>
      <c r="U172" s="51">
        <v>0.56999999999999995</v>
      </c>
      <c r="V172" s="52"/>
      <c r="W172" s="55"/>
      <c r="X172" s="54"/>
      <c r="Y172" s="55"/>
      <c r="Z172" s="54"/>
      <c r="AA172" s="55"/>
      <c r="AB172" s="56"/>
      <c r="AC172" s="71">
        <v>9</v>
      </c>
      <c r="AD172" s="72">
        <v>0.97199999999999998</v>
      </c>
      <c r="AE172" s="61">
        <v>0.61899999999999999</v>
      </c>
      <c r="AF172" s="62">
        <v>0.58899999999999997</v>
      </c>
      <c r="AG172" s="61">
        <v>0.64900000000000002</v>
      </c>
      <c r="AH172" s="62">
        <v>0.76200000000000001</v>
      </c>
      <c r="AI172" s="61">
        <v>0.30199999999999999</v>
      </c>
      <c r="AJ172" s="73">
        <v>0.72599999999999998</v>
      </c>
    </row>
    <row r="173" spans="1:36" x14ac:dyDescent="0.45">
      <c r="A173" s="5">
        <v>16</v>
      </c>
      <c r="B173" s="36">
        <f t="shared" si="4"/>
        <v>5</v>
      </c>
      <c r="C173" s="6" t="s">
        <v>36</v>
      </c>
      <c r="D173" s="7">
        <v>1995</v>
      </c>
      <c r="E173" s="64">
        <v>7597</v>
      </c>
      <c r="F173" s="41">
        <v>9492.7929129859876</v>
      </c>
      <c r="G173" s="41">
        <v>328705.59375</v>
      </c>
      <c r="H173" s="43">
        <v>29.22892400487077</v>
      </c>
      <c r="I173" s="45">
        <v>14.761504648278558</v>
      </c>
      <c r="J173" s="43">
        <v>35.497230317766615</v>
      </c>
      <c r="K173" s="45">
        <v>2.8267611788876001</v>
      </c>
      <c r="L173" s="43">
        <v>20.897128601477299</v>
      </c>
      <c r="M173" s="45">
        <v>18.850957257889476</v>
      </c>
      <c r="N173" s="43">
        <v>2.0382611751556396</v>
      </c>
      <c r="O173" s="67">
        <v>0.25619995594024658</v>
      </c>
      <c r="P173" s="172"/>
      <c r="Q173" s="48"/>
      <c r="R173" s="69">
        <v>8.7200002670288104</v>
      </c>
      <c r="S173" s="70"/>
      <c r="T173" s="69"/>
      <c r="U173" s="51"/>
      <c r="V173" s="52">
        <v>64.5</v>
      </c>
      <c r="W173" s="55">
        <v>50</v>
      </c>
      <c r="X173" s="54">
        <v>85</v>
      </c>
      <c r="Y173" s="55">
        <v>63.7</v>
      </c>
      <c r="Z173" s="54">
        <v>65</v>
      </c>
      <c r="AA173" s="55">
        <v>70</v>
      </c>
      <c r="AB173" s="56">
        <v>70</v>
      </c>
      <c r="AC173" s="71">
        <v>7</v>
      </c>
      <c r="AD173" s="72">
        <v>0.97699999999999998</v>
      </c>
      <c r="AE173" s="61">
        <v>0.623</v>
      </c>
      <c r="AF173" s="62">
        <v>0.58899999999999997</v>
      </c>
      <c r="AG173" s="61">
        <v>0.64900000000000002</v>
      </c>
      <c r="AH173" s="62">
        <v>0.76200000000000001</v>
      </c>
      <c r="AI173" s="61">
        <v>0.28699999999999998</v>
      </c>
      <c r="AJ173" s="73">
        <v>0.72599999999999998</v>
      </c>
    </row>
    <row r="174" spans="1:36" x14ac:dyDescent="0.45">
      <c r="A174" s="5">
        <v>17</v>
      </c>
      <c r="B174" s="36">
        <f t="shared" si="4"/>
        <v>5</v>
      </c>
      <c r="C174" s="6" t="s">
        <v>36</v>
      </c>
      <c r="D174" s="7">
        <v>1996</v>
      </c>
      <c r="E174" s="64">
        <v>7464</v>
      </c>
      <c r="F174" s="41">
        <v>9516.8146948150352</v>
      </c>
      <c r="G174" s="41">
        <v>335463.3125</v>
      </c>
      <c r="H174" s="43">
        <v>28.519001957166928</v>
      </c>
      <c r="I174" s="45">
        <v>14.409203511233471</v>
      </c>
      <c r="J174" s="43">
        <v>36.044107186328247</v>
      </c>
      <c r="K174" s="45">
        <v>3.6197845374809199</v>
      </c>
      <c r="L174" s="43">
        <v>20.797086789399199</v>
      </c>
      <c r="M174" s="45">
        <v>16.868378789776031</v>
      </c>
      <c r="N174" s="43">
        <v>2.0626165866851807</v>
      </c>
      <c r="O174" s="67">
        <v>0.21861070394515991</v>
      </c>
      <c r="P174" s="172">
        <v>55.2</v>
      </c>
      <c r="Q174" s="48">
        <v>0.5</v>
      </c>
      <c r="R174" s="69">
        <v>11.810000419616699</v>
      </c>
      <c r="S174" s="70"/>
      <c r="T174" s="69"/>
      <c r="U174" s="51"/>
      <c r="V174" s="52">
        <v>64.3</v>
      </c>
      <c r="W174" s="55">
        <v>50</v>
      </c>
      <c r="X174" s="54">
        <v>70</v>
      </c>
      <c r="Y174" s="55">
        <v>64.099999999999994</v>
      </c>
      <c r="Z174" s="54">
        <v>65</v>
      </c>
      <c r="AA174" s="55">
        <v>70</v>
      </c>
      <c r="AB174" s="56">
        <v>70</v>
      </c>
      <c r="AC174" s="71">
        <v>7</v>
      </c>
      <c r="AD174" s="72">
        <v>0.96499999999999997</v>
      </c>
      <c r="AE174" s="61">
        <v>0.623</v>
      </c>
      <c r="AF174" s="62">
        <v>0.58899999999999997</v>
      </c>
      <c r="AG174" s="61">
        <v>0.64900000000000002</v>
      </c>
      <c r="AH174" s="62">
        <v>0.745</v>
      </c>
      <c r="AI174" s="61">
        <v>0.28699999999999998</v>
      </c>
      <c r="AJ174" s="73">
        <v>0.72599999999999998</v>
      </c>
    </row>
    <row r="175" spans="1:36" x14ac:dyDescent="0.45">
      <c r="A175" s="5">
        <v>18</v>
      </c>
      <c r="B175" s="36">
        <f t="shared" si="4"/>
        <v>5</v>
      </c>
      <c r="C175" s="6" t="s">
        <v>36</v>
      </c>
      <c r="D175" s="7">
        <v>1997</v>
      </c>
      <c r="E175" s="64">
        <v>7504</v>
      </c>
      <c r="F175" s="41">
        <v>9674.3399435450174</v>
      </c>
      <c r="G175" s="41">
        <v>346970.6875</v>
      </c>
      <c r="H175" s="43">
        <v>27.078670360670703</v>
      </c>
      <c r="I175" s="45">
        <v>13.788803370467692</v>
      </c>
      <c r="J175" s="43">
        <v>35.597068088679265</v>
      </c>
      <c r="K175" s="45">
        <v>3.0040398804268</v>
      </c>
      <c r="L175" s="43">
        <v>18.462569083905599</v>
      </c>
      <c r="M175" s="45">
        <v>16.839852933665099</v>
      </c>
      <c r="N175" s="43">
        <v>2.0872631072998047</v>
      </c>
      <c r="O175" s="67">
        <v>0.21042978763580322</v>
      </c>
      <c r="P175" s="172"/>
      <c r="Q175" s="48"/>
      <c r="R175" s="69">
        <v>12.1400003433228</v>
      </c>
      <c r="S175" s="70">
        <v>0.56899999999999995</v>
      </c>
      <c r="T175" s="69">
        <v>0.56000000000000005</v>
      </c>
      <c r="U175" s="51">
        <v>0.48799999999999999</v>
      </c>
      <c r="V175" s="52">
        <v>66.400000000000006</v>
      </c>
      <c r="W175" s="55">
        <v>50</v>
      </c>
      <c r="X175" s="54">
        <v>70</v>
      </c>
      <c r="Y175" s="55">
        <v>65.400000000000006</v>
      </c>
      <c r="Z175" s="54">
        <v>61</v>
      </c>
      <c r="AA175" s="55">
        <v>70</v>
      </c>
      <c r="AB175" s="56">
        <v>70</v>
      </c>
      <c r="AC175" s="71">
        <v>7</v>
      </c>
      <c r="AD175" s="72">
        <v>0.95699999999999996</v>
      </c>
      <c r="AE175" s="61">
        <v>0.61199999999999999</v>
      </c>
      <c r="AF175" s="62">
        <v>0.58899999999999997</v>
      </c>
      <c r="AG175" s="61">
        <v>0.63100000000000001</v>
      </c>
      <c r="AH175" s="62">
        <v>0.75</v>
      </c>
      <c r="AI175" s="61">
        <v>0.27700000000000002</v>
      </c>
      <c r="AJ175" s="73">
        <v>0.72599999999999998</v>
      </c>
    </row>
    <row r="176" spans="1:36" x14ac:dyDescent="0.45">
      <c r="A176" s="5">
        <v>19</v>
      </c>
      <c r="B176" s="36">
        <f t="shared" si="4"/>
        <v>5</v>
      </c>
      <c r="C176" s="6" t="s">
        <v>36</v>
      </c>
      <c r="D176" s="7">
        <v>1998</v>
      </c>
      <c r="E176" s="64">
        <v>7216</v>
      </c>
      <c r="F176" s="41">
        <v>9567.0251358758833</v>
      </c>
      <c r="G176" s="41">
        <v>348947.65625</v>
      </c>
      <c r="H176" s="43">
        <v>26.39229160597441</v>
      </c>
      <c r="I176" s="45">
        <v>14.051315643005651</v>
      </c>
      <c r="J176" s="43">
        <v>35.908923053513782</v>
      </c>
      <c r="K176" s="45">
        <v>1.97898388313469</v>
      </c>
      <c r="L176" s="43">
        <v>18.681256538581199</v>
      </c>
      <c r="M176" s="45">
        <v>14.773045408720577</v>
      </c>
      <c r="N176" s="43">
        <v>2.1122040748596191</v>
      </c>
      <c r="O176" s="67">
        <v>0.19937624037265778</v>
      </c>
      <c r="P176" s="172"/>
      <c r="Q176" s="48"/>
      <c r="R176" s="69">
        <v>15</v>
      </c>
      <c r="S176" s="70"/>
      <c r="T176" s="69"/>
      <c r="U176" s="51"/>
      <c r="V176" s="52">
        <v>65.5</v>
      </c>
      <c r="W176" s="55">
        <v>50</v>
      </c>
      <c r="X176" s="54">
        <v>70</v>
      </c>
      <c r="Y176" s="55">
        <v>66.2</v>
      </c>
      <c r="Z176" s="54">
        <v>61</v>
      </c>
      <c r="AA176" s="55">
        <v>70</v>
      </c>
      <c r="AB176" s="56">
        <v>70</v>
      </c>
      <c r="AC176" s="71">
        <v>7</v>
      </c>
      <c r="AD176" s="72">
        <v>0.90300000000000002</v>
      </c>
      <c r="AE176" s="61">
        <v>0.61199999999999999</v>
      </c>
      <c r="AF176" s="62">
        <v>0.58899999999999997</v>
      </c>
      <c r="AG176" s="61">
        <v>0.63100000000000001</v>
      </c>
      <c r="AH176" s="62">
        <v>0.75</v>
      </c>
      <c r="AI176" s="61">
        <v>0.27800000000000002</v>
      </c>
      <c r="AJ176" s="73">
        <v>0.72599999999999998</v>
      </c>
    </row>
    <row r="177" spans="1:36" x14ac:dyDescent="0.45">
      <c r="A177" s="8">
        <v>20</v>
      </c>
      <c r="B177" s="9">
        <f t="shared" si="4"/>
        <v>5</v>
      </c>
      <c r="C177" s="10" t="s">
        <v>36</v>
      </c>
      <c r="D177" s="11">
        <v>1999</v>
      </c>
      <c r="E177" s="75">
        <v>6748</v>
      </c>
      <c r="F177" s="77">
        <v>9015.563680950434</v>
      </c>
      <c r="G177" s="77">
        <v>334277.84375</v>
      </c>
      <c r="H177" s="80">
        <v>26.720787559107062</v>
      </c>
      <c r="I177" s="81">
        <v>13.84937571835926</v>
      </c>
      <c r="J177" s="80">
        <v>36.149279314179417</v>
      </c>
      <c r="K177" s="81">
        <v>4.1361333257739998</v>
      </c>
      <c r="L177" s="80">
        <v>10.8733978176967</v>
      </c>
      <c r="M177" s="81">
        <v>12.622940834170876</v>
      </c>
      <c r="N177" s="80">
        <v>2.1374430656433105</v>
      </c>
      <c r="O177" s="82">
        <v>0.12899935245513916</v>
      </c>
      <c r="P177" s="173">
        <v>58.3</v>
      </c>
      <c r="Q177" s="84">
        <v>0.3</v>
      </c>
      <c r="R177" s="85">
        <v>20.059999465942401</v>
      </c>
      <c r="S177" s="86">
        <v>0.57199999999999995</v>
      </c>
      <c r="T177" s="85">
        <v>0.56399999999999995</v>
      </c>
      <c r="U177" s="87">
        <v>0.52500000000000002</v>
      </c>
      <c r="V177" s="88">
        <v>65.3</v>
      </c>
      <c r="W177" s="89">
        <v>50</v>
      </c>
      <c r="X177" s="90">
        <v>70</v>
      </c>
      <c r="Y177" s="89">
        <v>67.3</v>
      </c>
      <c r="Z177" s="90">
        <v>63.2</v>
      </c>
      <c r="AA177" s="89">
        <v>70</v>
      </c>
      <c r="AB177" s="91">
        <v>70</v>
      </c>
      <c r="AC177" s="92">
        <v>7</v>
      </c>
      <c r="AD177" s="93">
        <v>0.89800000000000002</v>
      </c>
      <c r="AE177" s="94">
        <v>0.61799999999999999</v>
      </c>
      <c r="AF177" s="95">
        <v>0.58899999999999997</v>
      </c>
      <c r="AG177" s="94">
        <v>0.63100000000000001</v>
      </c>
      <c r="AH177" s="95">
        <v>0.755</v>
      </c>
      <c r="AI177" s="94">
        <v>0.31</v>
      </c>
      <c r="AJ177" s="96">
        <v>0.72599999999999998</v>
      </c>
    </row>
    <row r="178" spans="1:36" x14ac:dyDescent="0.45">
      <c r="A178" s="5">
        <v>21</v>
      </c>
      <c r="B178" s="36">
        <f t="shared" si="4"/>
        <v>5</v>
      </c>
      <c r="C178" s="6" t="s">
        <v>36</v>
      </c>
      <c r="D178" s="7">
        <v>2000</v>
      </c>
      <c r="E178" s="64">
        <v>6860</v>
      </c>
      <c r="F178" s="41">
        <v>9131.6271581275796</v>
      </c>
      <c r="G178" s="41">
        <v>344055.03125</v>
      </c>
      <c r="H178" s="43">
        <v>27.305772283257646</v>
      </c>
      <c r="I178" s="45">
        <v>13.932700653619845</v>
      </c>
      <c r="J178" s="43">
        <v>32.66708546930672</v>
      </c>
      <c r="K178" s="45">
        <v>5.65369546697353</v>
      </c>
      <c r="L178" s="43">
        <v>9.2225708023550403</v>
      </c>
      <c r="M178" s="45">
        <v>33.675370507766758</v>
      </c>
      <c r="N178" s="43">
        <v>2.1629836559295654</v>
      </c>
      <c r="O178" s="67">
        <v>0.1427309662103653</v>
      </c>
      <c r="P178" s="172">
        <v>53.7</v>
      </c>
      <c r="Q178" s="48">
        <v>0.1</v>
      </c>
      <c r="R178" s="69">
        <v>20.5200004577637</v>
      </c>
      <c r="S178" s="70"/>
      <c r="T178" s="69"/>
      <c r="U178" s="51"/>
      <c r="V178" s="52">
        <v>63.3</v>
      </c>
      <c r="W178" s="55">
        <v>50</v>
      </c>
      <c r="X178" s="54">
        <v>70</v>
      </c>
      <c r="Y178" s="55">
        <v>67.599999999999994</v>
      </c>
      <c r="Z178" s="54">
        <v>63.8</v>
      </c>
      <c r="AA178" s="55">
        <v>70</v>
      </c>
      <c r="AB178" s="56">
        <v>70</v>
      </c>
      <c r="AC178" s="71">
        <v>7</v>
      </c>
      <c r="AD178" s="72">
        <v>0.92200000000000004</v>
      </c>
      <c r="AE178" s="61">
        <v>0.623</v>
      </c>
      <c r="AF178" s="62">
        <v>0.58899999999999997</v>
      </c>
      <c r="AG178" s="61">
        <v>0.65900000000000003</v>
      </c>
      <c r="AH178" s="62">
        <v>0.76200000000000001</v>
      </c>
      <c r="AI178" s="61">
        <v>0.31</v>
      </c>
      <c r="AJ178" s="73">
        <v>0.72599999999999998</v>
      </c>
    </row>
    <row r="179" spans="1:36" x14ac:dyDescent="0.45">
      <c r="A179" s="5">
        <v>22</v>
      </c>
      <c r="B179" s="36">
        <f t="shared" si="4"/>
        <v>5</v>
      </c>
      <c r="C179" s="6" t="s">
        <v>36</v>
      </c>
      <c r="D179" s="7">
        <v>2001</v>
      </c>
      <c r="E179" s="64">
        <v>6813</v>
      </c>
      <c r="F179" s="41">
        <v>9140.4628953287265</v>
      </c>
      <c r="G179" s="41">
        <v>349827.90625</v>
      </c>
      <c r="H179" s="43">
        <v>27.222815041775327</v>
      </c>
      <c r="I179" s="45">
        <v>14.137196647347144</v>
      </c>
      <c r="J179" s="43">
        <v>33.901111794944455</v>
      </c>
      <c r="K179" s="45">
        <v>3.8226159623093001</v>
      </c>
      <c r="L179" s="43">
        <v>7.9697029313397598</v>
      </c>
      <c r="M179" s="45">
        <v>6.5184482920270597</v>
      </c>
      <c r="N179" s="43">
        <v>2.1843111515045166</v>
      </c>
      <c r="O179" s="67">
        <v>0.15639378130435944</v>
      </c>
      <c r="P179" s="172">
        <v>60.5</v>
      </c>
      <c r="Q179" s="48">
        <v>0.5</v>
      </c>
      <c r="R179" s="69">
        <v>15.039999961853001</v>
      </c>
      <c r="S179" s="70"/>
      <c r="T179" s="69"/>
      <c r="U179" s="51"/>
      <c r="V179" s="52">
        <v>65.599999999999994</v>
      </c>
      <c r="W179" s="55">
        <v>50</v>
      </c>
      <c r="X179" s="54">
        <v>70</v>
      </c>
      <c r="Y179" s="55">
        <v>71.7</v>
      </c>
      <c r="Z179" s="54">
        <v>69.2</v>
      </c>
      <c r="AA179" s="55">
        <v>70</v>
      </c>
      <c r="AB179" s="56">
        <v>70</v>
      </c>
      <c r="AC179" s="71">
        <v>7</v>
      </c>
      <c r="AD179" s="72">
        <v>0.90800000000000003</v>
      </c>
      <c r="AE179" s="61">
        <v>0.60899999999999999</v>
      </c>
      <c r="AF179" s="62">
        <v>0.58899999999999997</v>
      </c>
      <c r="AG179" s="61">
        <v>0.65900000000000003</v>
      </c>
      <c r="AH179" s="62">
        <v>0.77</v>
      </c>
      <c r="AI179" s="61">
        <v>0.31</v>
      </c>
      <c r="AJ179" s="73">
        <v>0.72599999999999998</v>
      </c>
    </row>
    <row r="180" spans="1:36" x14ac:dyDescent="0.45">
      <c r="A180" s="5">
        <v>23</v>
      </c>
      <c r="B180" s="36">
        <f t="shared" si="4"/>
        <v>5</v>
      </c>
      <c r="C180" s="6" t="s">
        <v>36</v>
      </c>
      <c r="D180" s="7">
        <v>2002</v>
      </c>
      <c r="E180" s="64">
        <v>6846</v>
      </c>
      <c r="F180" s="41">
        <v>9227.3627301190209</v>
      </c>
      <c r="G180" s="41">
        <v>358587.53125</v>
      </c>
      <c r="H180" s="43">
        <v>27.529012770918342</v>
      </c>
      <c r="I180" s="45">
        <v>14.032928017348556</v>
      </c>
      <c r="J180" s="43">
        <v>32.982639214423429</v>
      </c>
      <c r="K180" s="45">
        <v>3.8674251681734302</v>
      </c>
      <c r="L180" s="43">
        <v>6.3519250742515503</v>
      </c>
      <c r="M180" s="45">
        <v>5.9681905729652556</v>
      </c>
      <c r="N180" s="43">
        <v>2.2058489322662354</v>
      </c>
      <c r="O180" s="67">
        <v>0.17131064832210541</v>
      </c>
      <c r="P180" s="172">
        <v>53.2</v>
      </c>
      <c r="Q180" s="48">
        <v>1</v>
      </c>
      <c r="R180" s="69">
        <v>15.6330003738403</v>
      </c>
      <c r="S180" s="70">
        <v>0.56699999999999995</v>
      </c>
      <c r="T180" s="69">
        <v>0.54400000000000004</v>
      </c>
      <c r="U180" s="51">
        <v>0.51700000000000002</v>
      </c>
      <c r="V180" s="52">
        <v>64.2</v>
      </c>
      <c r="W180" s="55">
        <v>30</v>
      </c>
      <c r="X180" s="54">
        <v>70</v>
      </c>
      <c r="Y180" s="55">
        <v>74.5</v>
      </c>
      <c r="Z180" s="54">
        <v>69.8</v>
      </c>
      <c r="AA180" s="55">
        <v>70</v>
      </c>
      <c r="AB180" s="56">
        <v>70</v>
      </c>
      <c r="AC180" s="71">
        <v>7</v>
      </c>
      <c r="AD180" s="72">
        <v>0.87</v>
      </c>
      <c r="AE180" s="61">
        <v>0.57599999999999996</v>
      </c>
      <c r="AF180" s="62">
        <v>0.58899999999999997</v>
      </c>
      <c r="AG180" s="61">
        <v>0.66400000000000003</v>
      </c>
      <c r="AH180" s="62">
        <v>0.73599999999999999</v>
      </c>
      <c r="AI180" s="61">
        <v>0.28799999999999998</v>
      </c>
      <c r="AJ180" s="73">
        <v>0.77</v>
      </c>
    </row>
    <row r="181" spans="1:36" x14ac:dyDescent="0.45">
      <c r="A181" s="5">
        <v>24</v>
      </c>
      <c r="B181" s="36">
        <f t="shared" si="4"/>
        <v>5</v>
      </c>
      <c r="C181" s="6" t="s">
        <v>36</v>
      </c>
      <c r="D181" s="7">
        <v>2003</v>
      </c>
      <c r="E181" s="64">
        <v>6982</v>
      </c>
      <c r="F181" s="41">
        <v>9448.2602158290792</v>
      </c>
      <c r="G181" s="41">
        <v>372637.96875</v>
      </c>
      <c r="H181" s="43">
        <v>28.903780131818102</v>
      </c>
      <c r="I181" s="45">
        <v>14.237456167728435</v>
      </c>
      <c r="J181" s="43">
        <v>36.51618351722999</v>
      </c>
      <c r="K181" s="45">
        <v>4.6280927292103797</v>
      </c>
      <c r="L181" s="43">
        <v>7.1307416862268003</v>
      </c>
      <c r="M181" s="45">
        <v>6.8290148418458188</v>
      </c>
      <c r="N181" s="43">
        <v>2.2275991439819336</v>
      </c>
      <c r="O181" s="67">
        <v>0.18166658282279968</v>
      </c>
      <c r="P181" s="172">
        <v>50.9</v>
      </c>
      <c r="Q181" s="48">
        <v>1.1000000000000001</v>
      </c>
      <c r="R181" s="69">
        <v>14.1890001296997</v>
      </c>
      <c r="S181" s="70">
        <v>0.54800000000000004</v>
      </c>
      <c r="T181" s="69">
        <v>0.53100000000000003</v>
      </c>
      <c r="U181" s="51">
        <v>0.46200000000000002</v>
      </c>
      <c r="V181" s="52">
        <v>64.2</v>
      </c>
      <c r="W181" s="55">
        <v>30</v>
      </c>
      <c r="X181" s="54">
        <v>70</v>
      </c>
      <c r="Y181" s="55">
        <v>76.5</v>
      </c>
      <c r="Z181" s="54">
        <v>63</v>
      </c>
      <c r="AA181" s="55">
        <v>70</v>
      </c>
      <c r="AB181" s="56">
        <v>70</v>
      </c>
      <c r="AC181" s="71">
        <v>7</v>
      </c>
      <c r="AD181" s="72">
        <v>0.89100000000000001</v>
      </c>
      <c r="AE181" s="61">
        <v>0.68300000000000005</v>
      </c>
      <c r="AF181" s="62">
        <v>0.58899999999999997</v>
      </c>
      <c r="AG181" s="61">
        <v>0.66400000000000003</v>
      </c>
      <c r="AH181" s="62">
        <v>0.72599999999999998</v>
      </c>
      <c r="AI181" s="61">
        <v>0.29599999999999999</v>
      </c>
      <c r="AJ181" s="73">
        <v>0.77</v>
      </c>
    </row>
    <row r="182" spans="1:36" x14ac:dyDescent="0.45">
      <c r="A182" s="5">
        <v>25</v>
      </c>
      <c r="B182" s="36">
        <f t="shared" si="4"/>
        <v>5</v>
      </c>
      <c r="C182" s="6" t="s">
        <v>36</v>
      </c>
      <c r="D182" s="7">
        <v>2004</v>
      </c>
      <c r="E182" s="64">
        <v>7240</v>
      </c>
      <c r="F182" s="41">
        <v>9812.0931494961096</v>
      </c>
      <c r="G182" s="41">
        <v>392510.84375</v>
      </c>
      <c r="H182" s="43">
        <v>29.725892085442645</v>
      </c>
      <c r="I182" s="45">
        <v>14.413410362552881</v>
      </c>
      <c r="J182" s="43">
        <v>35.863426933799495</v>
      </c>
      <c r="K182" s="45">
        <v>6.06819897000811</v>
      </c>
      <c r="L182" s="43">
        <v>5.9012618145180902</v>
      </c>
      <c r="M182" s="45">
        <v>7.2830334069641935</v>
      </c>
      <c r="N182" s="43">
        <v>2.2495639324188232</v>
      </c>
      <c r="O182" s="67">
        <v>0.19031955301761627</v>
      </c>
      <c r="P182" s="172">
        <v>50.8</v>
      </c>
      <c r="Q182" s="48">
        <v>1.2</v>
      </c>
      <c r="R182" s="69">
        <v>13.7170000076294</v>
      </c>
      <c r="S182" s="70">
        <v>0.55300000000000005</v>
      </c>
      <c r="T182" s="69">
        <v>0.53400000000000003</v>
      </c>
      <c r="U182" s="51">
        <v>0.434</v>
      </c>
      <c r="V182" s="52">
        <v>61.2</v>
      </c>
      <c r="W182" s="55">
        <v>30</v>
      </c>
      <c r="X182" s="54">
        <v>70</v>
      </c>
      <c r="Y182" s="55">
        <v>78.3</v>
      </c>
      <c r="Z182" s="54">
        <v>63</v>
      </c>
      <c r="AA182" s="55">
        <v>70</v>
      </c>
      <c r="AB182" s="56">
        <v>70</v>
      </c>
      <c r="AC182" s="71">
        <v>7</v>
      </c>
      <c r="AD182" s="72">
        <v>0.89100000000000001</v>
      </c>
      <c r="AE182" s="61">
        <v>0.67500000000000004</v>
      </c>
      <c r="AF182" s="62">
        <v>0.58899999999999997</v>
      </c>
      <c r="AG182" s="61">
        <v>0.66400000000000003</v>
      </c>
      <c r="AH182" s="62">
        <v>0.71399999999999997</v>
      </c>
      <c r="AI182" s="61">
        <v>0.29599999999999999</v>
      </c>
      <c r="AJ182" s="73">
        <v>0.77</v>
      </c>
    </row>
    <row r="183" spans="1:36" x14ac:dyDescent="0.45">
      <c r="A183" s="5">
        <v>26</v>
      </c>
      <c r="B183" s="36">
        <f t="shared" si="4"/>
        <v>5</v>
      </c>
      <c r="C183" s="6" t="s">
        <v>36</v>
      </c>
      <c r="D183" s="7">
        <v>2005</v>
      </c>
      <c r="E183" s="64">
        <v>7688</v>
      </c>
      <c r="F183" s="41">
        <v>10136.164981827162</v>
      </c>
      <c r="G183" s="41">
        <v>410984.5625</v>
      </c>
      <c r="H183" s="43">
        <v>30.194329519950912</v>
      </c>
      <c r="I183" s="45">
        <v>16.039746653598673</v>
      </c>
      <c r="J183" s="43">
        <v>37.53595536593884</v>
      </c>
      <c r="K183" s="45">
        <v>6.4741976149182099</v>
      </c>
      <c r="L183" s="43">
        <v>5.0514202872287202</v>
      </c>
      <c r="M183" s="45">
        <v>4.5598398903463817</v>
      </c>
      <c r="N183" s="43">
        <v>2.2717452049255371</v>
      </c>
      <c r="O183" s="67">
        <v>0.1990886777639389</v>
      </c>
      <c r="P183" s="172">
        <v>46.7</v>
      </c>
      <c r="Q183" s="48">
        <v>1.2</v>
      </c>
      <c r="R183" s="69">
        <v>11.8699998855591</v>
      </c>
      <c r="S183" s="70">
        <v>0.55100000000000005</v>
      </c>
      <c r="T183" s="69">
        <v>0.53100000000000003</v>
      </c>
      <c r="U183" s="51">
        <v>0.45800000000000002</v>
      </c>
      <c r="V183" s="52">
        <v>59.6</v>
      </c>
      <c r="W183" s="55">
        <v>30</v>
      </c>
      <c r="X183" s="54">
        <v>70</v>
      </c>
      <c r="Y183" s="55">
        <v>78.3</v>
      </c>
      <c r="Z183" s="54">
        <v>64.8</v>
      </c>
      <c r="AA183" s="55">
        <v>50</v>
      </c>
      <c r="AB183" s="56">
        <v>70</v>
      </c>
      <c r="AC183" s="71">
        <v>7</v>
      </c>
      <c r="AD183" s="72">
        <v>0.92300000000000004</v>
      </c>
      <c r="AE183" s="61">
        <v>0.67600000000000005</v>
      </c>
      <c r="AF183" s="62">
        <v>0.58899999999999997</v>
      </c>
      <c r="AG183" s="61">
        <v>0.66500000000000004</v>
      </c>
      <c r="AH183" s="62">
        <v>0.746</v>
      </c>
      <c r="AI183" s="61">
        <v>0.29899999999999999</v>
      </c>
      <c r="AJ183" s="73">
        <v>0.77</v>
      </c>
    </row>
    <row r="184" spans="1:36" x14ac:dyDescent="0.45">
      <c r="A184" s="5">
        <v>27</v>
      </c>
      <c r="B184" s="36">
        <f t="shared" si="4"/>
        <v>5</v>
      </c>
      <c r="C184" s="6" t="s">
        <v>36</v>
      </c>
      <c r="D184" s="7">
        <v>2006</v>
      </c>
      <c r="E184" s="64">
        <v>8325</v>
      </c>
      <c r="F184" s="41">
        <v>10684.747244494451</v>
      </c>
      <c r="G184" s="41">
        <v>438510.34375</v>
      </c>
      <c r="H184" s="43">
        <v>30.780846868643209</v>
      </c>
      <c r="I184" s="45">
        <v>16.021861188336903</v>
      </c>
      <c r="J184" s="43">
        <v>39.746960465196565</v>
      </c>
      <c r="K184" s="45">
        <v>7.4430037198197603</v>
      </c>
      <c r="L184" s="43">
        <v>4.29245011787705</v>
      </c>
      <c r="M184" s="45">
        <v>5.7835105612919619</v>
      </c>
      <c r="N184" s="43">
        <v>2.2941451072692871</v>
      </c>
      <c r="O184" s="67">
        <v>0.21437765657901764</v>
      </c>
      <c r="P184" s="172"/>
      <c r="Q184" s="48"/>
      <c r="R184" s="69"/>
      <c r="S184" s="70"/>
      <c r="T184" s="69"/>
      <c r="U184" s="51"/>
      <c r="V184" s="52">
        <v>60.4</v>
      </c>
      <c r="W184" s="55">
        <v>30</v>
      </c>
      <c r="X184" s="54">
        <v>72.099999999999994</v>
      </c>
      <c r="Y184" s="55">
        <v>79.2</v>
      </c>
      <c r="Z184" s="54">
        <v>65.8</v>
      </c>
      <c r="AA184" s="55">
        <v>50</v>
      </c>
      <c r="AB184" s="56">
        <v>70</v>
      </c>
      <c r="AC184" s="71">
        <v>7</v>
      </c>
      <c r="AD184" s="72">
        <v>0.94099999999999995</v>
      </c>
      <c r="AE184" s="61">
        <v>0.67600000000000005</v>
      </c>
      <c r="AF184" s="62">
        <v>0.58899999999999997</v>
      </c>
      <c r="AG184" s="61">
        <v>0.66500000000000004</v>
      </c>
      <c r="AH184" s="62">
        <v>0.73399999999999999</v>
      </c>
      <c r="AI184" s="61">
        <v>0.28100000000000003</v>
      </c>
      <c r="AJ184" s="73">
        <v>0.77</v>
      </c>
    </row>
    <row r="185" spans="1:36" x14ac:dyDescent="0.45">
      <c r="A185" s="5">
        <v>28</v>
      </c>
      <c r="B185" s="36">
        <f t="shared" si="4"/>
        <v>5</v>
      </c>
      <c r="C185" s="6" t="s">
        <v>36</v>
      </c>
      <c r="D185" s="7">
        <v>2007</v>
      </c>
      <c r="E185" s="64">
        <v>9060</v>
      </c>
      <c r="F185" s="41">
        <v>11276.438660952876</v>
      </c>
      <c r="G185" s="41">
        <v>468770.28125</v>
      </c>
      <c r="H185" s="43">
        <v>30.460525671264655</v>
      </c>
      <c r="I185" s="45">
        <v>16.191139849999807</v>
      </c>
      <c r="J185" s="43">
        <v>37.184368002461888</v>
      </c>
      <c r="K185" s="45">
        <v>6.6902396874369403</v>
      </c>
      <c r="L185" s="43">
        <v>5.5451412818745904</v>
      </c>
      <c r="M185" s="45">
        <v>5.130078341653487</v>
      </c>
      <c r="N185" s="43">
        <v>2.3167660236358643</v>
      </c>
      <c r="O185" s="67">
        <v>0.21679118275642395</v>
      </c>
      <c r="P185" s="172"/>
      <c r="Q185" s="48"/>
      <c r="R185" s="69">
        <v>11.2040004730225</v>
      </c>
      <c r="S185" s="70"/>
      <c r="T185" s="69"/>
      <c r="U185" s="51"/>
      <c r="V185" s="52">
        <v>59.9</v>
      </c>
      <c r="W185" s="55">
        <v>30</v>
      </c>
      <c r="X185" s="54">
        <v>71.8</v>
      </c>
      <c r="Y185" s="55">
        <v>70.3</v>
      </c>
      <c r="Z185" s="54">
        <v>71.400000000000006</v>
      </c>
      <c r="AA185" s="55">
        <v>50</v>
      </c>
      <c r="AB185" s="56">
        <v>60</v>
      </c>
      <c r="AC185" s="71">
        <v>7</v>
      </c>
      <c r="AD185" s="72">
        <v>0.95099999999999996</v>
      </c>
      <c r="AE185" s="61">
        <v>0.66600000000000004</v>
      </c>
      <c r="AF185" s="62">
        <v>0.59899999999999998</v>
      </c>
      <c r="AG185" s="61">
        <v>0.66400000000000003</v>
      </c>
      <c r="AH185" s="62">
        <v>0.74399999999999999</v>
      </c>
      <c r="AI185" s="61">
        <v>0.29099999999999998</v>
      </c>
      <c r="AJ185" s="73">
        <v>0.77</v>
      </c>
    </row>
    <row r="186" spans="1:36" x14ac:dyDescent="0.45">
      <c r="A186" s="5">
        <v>29</v>
      </c>
      <c r="B186" s="36">
        <f t="shared" si="4"/>
        <v>5</v>
      </c>
      <c r="C186" s="6" t="s">
        <v>36</v>
      </c>
      <c r="D186" s="7">
        <v>2008</v>
      </c>
      <c r="E186" s="64">
        <v>9764</v>
      </c>
      <c r="F186" s="41">
        <v>11507.57153653682</v>
      </c>
      <c r="G186" s="41">
        <v>485396.65625</v>
      </c>
      <c r="H186" s="43">
        <v>32.032176577775637</v>
      </c>
      <c r="I186" s="45">
        <v>15.404463440469563</v>
      </c>
      <c r="J186" s="43">
        <v>39.244495929248515</v>
      </c>
      <c r="K186" s="45">
        <v>8.7067134305387803</v>
      </c>
      <c r="L186" s="43">
        <v>6.9985504028835104</v>
      </c>
      <c r="M186" s="45">
        <v>7.7414292927813619</v>
      </c>
      <c r="N186" s="43">
        <v>2.3396098613739014</v>
      </c>
      <c r="O186" s="67">
        <v>0.21939188241958618</v>
      </c>
      <c r="P186" s="172">
        <v>42.3</v>
      </c>
      <c r="Q186" s="48">
        <v>0.9</v>
      </c>
      <c r="R186" s="69">
        <v>11.2729997634888</v>
      </c>
      <c r="S186" s="70">
        <v>0.56200000000000006</v>
      </c>
      <c r="T186" s="69">
        <v>0.53700000000000003</v>
      </c>
      <c r="U186" s="51">
        <v>0.48499999999999999</v>
      </c>
      <c r="V186" s="52">
        <v>62.2</v>
      </c>
      <c r="W186" s="55">
        <v>40</v>
      </c>
      <c r="X186" s="54">
        <v>72.5</v>
      </c>
      <c r="Y186" s="55">
        <v>71.400000000000006</v>
      </c>
      <c r="Z186" s="54">
        <v>70.8</v>
      </c>
      <c r="AA186" s="55">
        <v>60</v>
      </c>
      <c r="AB186" s="56">
        <v>60</v>
      </c>
      <c r="AC186" s="71">
        <v>7</v>
      </c>
      <c r="AD186" s="72">
        <v>0.97099999999999997</v>
      </c>
      <c r="AE186" s="61">
        <v>0.68300000000000005</v>
      </c>
      <c r="AF186" s="62">
        <v>0.59899999999999998</v>
      </c>
      <c r="AG186" s="61">
        <v>0.66400000000000003</v>
      </c>
      <c r="AH186" s="62">
        <v>0.746</v>
      </c>
      <c r="AI186" s="61">
        <v>0.29099999999999998</v>
      </c>
      <c r="AJ186" s="73">
        <v>0.77</v>
      </c>
    </row>
    <row r="187" spans="1:36" x14ac:dyDescent="0.45">
      <c r="A187" s="5">
        <v>30</v>
      </c>
      <c r="B187" s="36">
        <f t="shared" si="4"/>
        <v>5</v>
      </c>
      <c r="C187" s="6" t="s">
        <v>36</v>
      </c>
      <c r="D187" s="7">
        <v>2009</v>
      </c>
      <c r="E187" s="64">
        <v>9843</v>
      </c>
      <c r="F187" s="41">
        <v>11517.441098660676</v>
      </c>
      <c r="G187" s="41">
        <v>493413.21875</v>
      </c>
      <c r="H187" s="43">
        <v>31.301682100844115</v>
      </c>
      <c r="I187" s="45">
        <v>14.77484221902948</v>
      </c>
      <c r="J187" s="43">
        <v>35.141698900021076</v>
      </c>
      <c r="K187" s="45">
        <v>4.85129010792346</v>
      </c>
      <c r="L187" s="43">
        <v>4.2010447688327002</v>
      </c>
      <c r="M187" s="45">
        <v>4.2445637776182821</v>
      </c>
      <c r="N187" s="43">
        <v>2.3626790046691895</v>
      </c>
      <c r="O187" s="67">
        <v>0.20238563418388367</v>
      </c>
      <c r="P187" s="172">
        <v>41.1</v>
      </c>
      <c r="Q187" s="48">
        <v>1.1000000000000001</v>
      </c>
      <c r="R187" s="69">
        <v>12.0659999847412</v>
      </c>
      <c r="S187" s="70">
        <v>0.55300000000000005</v>
      </c>
      <c r="T187" s="69">
        <v>0.53</v>
      </c>
      <c r="U187" s="51">
        <v>0.46600000000000003</v>
      </c>
      <c r="V187" s="52">
        <v>62.3</v>
      </c>
      <c r="W187" s="55">
        <v>40</v>
      </c>
      <c r="X187" s="54">
        <v>77.400000000000006</v>
      </c>
      <c r="Y187" s="55">
        <v>70.599999999999994</v>
      </c>
      <c r="Z187" s="54">
        <v>72.400000000000006</v>
      </c>
      <c r="AA187" s="55">
        <v>60</v>
      </c>
      <c r="AB187" s="56">
        <v>60</v>
      </c>
      <c r="AC187" s="71">
        <v>7</v>
      </c>
      <c r="AD187" s="72">
        <v>0.97499999999999998</v>
      </c>
      <c r="AE187" s="61">
        <v>0.68300000000000005</v>
      </c>
      <c r="AF187" s="62">
        <v>0.60299999999999998</v>
      </c>
      <c r="AG187" s="61">
        <v>0.63200000000000001</v>
      </c>
      <c r="AH187" s="62">
        <v>0.745</v>
      </c>
      <c r="AI187" s="61">
        <v>0.28000000000000003</v>
      </c>
      <c r="AJ187" s="73">
        <v>0.77</v>
      </c>
    </row>
    <row r="188" spans="1:36" x14ac:dyDescent="0.45">
      <c r="A188" s="5">
        <v>31</v>
      </c>
      <c r="B188" s="36">
        <f t="shared" si="4"/>
        <v>5</v>
      </c>
      <c r="C188" s="6" t="s">
        <v>36</v>
      </c>
      <c r="D188" s="7">
        <v>2010</v>
      </c>
      <c r="E188" s="64">
        <v>10618</v>
      </c>
      <c r="F188" s="41">
        <v>11892.559850169742</v>
      </c>
      <c r="G188" s="41">
        <v>513010.625</v>
      </c>
      <c r="H188" s="43">
        <v>31.281112605493604</v>
      </c>
      <c r="I188" s="45">
        <v>13.989325710001458</v>
      </c>
      <c r="J188" s="43">
        <v>34.320105476327257</v>
      </c>
      <c r="K188" s="45">
        <v>6.7051400686754201</v>
      </c>
      <c r="L188" s="43">
        <v>2.2711832642256402</v>
      </c>
      <c r="M188" s="45">
        <v>3.741545094900701</v>
      </c>
      <c r="N188" s="43">
        <v>2.3859755992889404</v>
      </c>
      <c r="O188" s="67">
        <v>0.19884763658046722</v>
      </c>
      <c r="P188" s="172">
        <v>38.299999999999997</v>
      </c>
      <c r="Q188" s="48">
        <v>1.1000000000000001</v>
      </c>
      <c r="R188" s="69">
        <v>10.9840002059937</v>
      </c>
      <c r="S188" s="70">
        <v>0.55700000000000005</v>
      </c>
      <c r="T188" s="69">
        <v>0.53300000000000003</v>
      </c>
      <c r="U188" s="51">
        <v>0.46700000000000003</v>
      </c>
      <c r="V188" s="52">
        <v>65.5</v>
      </c>
      <c r="W188" s="55">
        <v>50</v>
      </c>
      <c r="X188" s="54">
        <v>83.6</v>
      </c>
      <c r="Y188" s="55">
        <v>74</v>
      </c>
      <c r="Z188" s="54">
        <v>72.5</v>
      </c>
      <c r="AA188" s="55">
        <v>55</v>
      </c>
      <c r="AB188" s="56">
        <v>60</v>
      </c>
      <c r="AC188" s="71">
        <v>7</v>
      </c>
      <c r="AD188" s="72">
        <v>1.071</v>
      </c>
      <c r="AE188" s="61">
        <v>0.70699999999999996</v>
      </c>
      <c r="AF188" s="62">
        <v>0.58299999999999996</v>
      </c>
      <c r="AG188" s="61">
        <v>0.65700000000000003</v>
      </c>
      <c r="AH188" s="62">
        <v>0.80100000000000005</v>
      </c>
      <c r="AI188" s="61">
        <v>0.3</v>
      </c>
      <c r="AJ188" s="73">
        <v>0.80700000000000005</v>
      </c>
    </row>
    <row r="189" spans="1:36" x14ac:dyDescent="0.45">
      <c r="A189" s="5">
        <v>32</v>
      </c>
      <c r="B189" s="36">
        <f t="shared" si="4"/>
        <v>5</v>
      </c>
      <c r="C189" s="6" t="s">
        <v>36</v>
      </c>
      <c r="D189" s="7">
        <v>2011</v>
      </c>
      <c r="E189" s="64">
        <v>11788</v>
      </c>
      <c r="F189" s="41">
        <v>12645.010444484571</v>
      </c>
      <c r="G189" s="41">
        <v>546815.5</v>
      </c>
      <c r="H189" s="43">
        <v>33.222156400787526</v>
      </c>
      <c r="I189" s="45">
        <v>13.236682081509846</v>
      </c>
      <c r="J189" s="43">
        <v>39.528682057891764</v>
      </c>
      <c r="K189" s="45">
        <v>9.7109039919098095</v>
      </c>
      <c r="L189" s="43">
        <v>3.4175895914697798</v>
      </c>
      <c r="M189" s="45">
        <v>5.9908889429282084</v>
      </c>
      <c r="N189" s="43">
        <v>2.4106881618499756</v>
      </c>
      <c r="O189" s="67">
        <v>0.2101280689239502</v>
      </c>
      <c r="P189" s="172">
        <v>35.200000000000003</v>
      </c>
      <c r="Q189" s="48">
        <v>1.2</v>
      </c>
      <c r="R189" s="69">
        <v>10.1108999252319</v>
      </c>
      <c r="S189" s="70">
        <v>0.54500000000000004</v>
      </c>
      <c r="T189" s="69">
        <v>0.52200000000000002</v>
      </c>
      <c r="U189" s="51">
        <v>0.45600000000000002</v>
      </c>
      <c r="V189" s="52">
        <v>68</v>
      </c>
      <c r="W189" s="55">
        <v>50</v>
      </c>
      <c r="X189" s="54">
        <v>86.1</v>
      </c>
      <c r="Y189" s="55">
        <v>75.8</v>
      </c>
      <c r="Z189" s="54">
        <v>73.2</v>
      </c>
      <c r="AA189" s="55">
        <v>65</v>
      </c>
      <c r="AB189" s="56">
        <v>60</v>
      </c>
      <c r="AC189" s="71">
        <v>7</v>
      </c>
      <c r="AD189" s="72">
        <v>1.169</v>
      </c>
      <c r="AE189" s="61">
        <v>0.78700000000000003</v>
      </c>
      <c r="AF189" s="62">
        <v>0.56499999999999995</v>
      </c>
      <c r="AG189" s="61">
        <v>0.73599999999999999</v>
      </c>
      <c r="AH189" s="62">
        <v>0.85899999999999999</v>
      </c>
      <c r="AI189" s="61">
        <v>0.23300000000000001</v>
      </c>
      <c r="AJ189" s="73">
        <v>0.80900000000000005</v>
      </c>
    </row>
    <row r="190" spans="1:36" x14ac:dyDescent="0.45">
      <c r="A190" s="5">
        <v>33</v>
      </c>
      <c r="B190" s="36">
        <f t="shared" si="4"/>
        <v>5</v>
      </c>
      <c r="C190" s="6" t="s">
        <v>36</v>
      </c>
      <c r="D190" s="7">
        <v>2012</v>
      </c>
      <c r="E190" s="64">
        <v>12078</v>
      </c>
      <c r="F190" s="41">
        <v>13020.573875814676</v>
      </c>
      <c r="G190" s="41">
        <v>568928.4375</v>
      </c>
      <c r="H190" s="43">
        <v>33.357180752391145</v>
      </c>
      <c r="I190" s="45">
        <v>13.101682780729396</v>
      </c>
      <c r="J190" s="43">
        <v>38.871402947627374</v>
      </c>
      <c r="K190" s="45">
        <v>8.3241322029099099</v>
      </c>
      <c r="L190" s="43">
        <v>3.1673256032869399</v>
      </c>
      <c r="M190" s="45">
        <v>3.6809216510721399</v>
      </c>
      <c r="N190" s="43">
        <v>2.4356567859649658</v>
      </c>
      <c r="O190" s="67">
        <v>0.20627467334270477</v>
      </c>
      <c r="P190" s="172">
        <v>34</v>
      </c>
      <c r="Q190" s="48">
        <v>1.2</v>
      </c>
      <c r="R190" s="69">
        <v>9.7405004501342791</v>
      </c>
      <c r="S190" s="70">
        <v>0.53600000000000003</v>
      </c>
      <c r="T190" s="69">
        <v>0.51100000000000001</v>
      </c>
      <c r="U190" s="51">
        <v>0.46300000000000002</v>
      </c>
      <c r="V190" s="52">
        <v>68</v>
      </c>
      <c r="W190" s="55">
        <v>50</v>
      </c>
      <c r="X190" s="54">
        <v>89.4</v>
      </c>
      <c r="Y190" s="55">
        <v>78.7</v>
      </c>
      <c r="Z190" s="54">
        <v>72.2</v>
      </c>
      <c r="AA190" s="55">
        <v>65</v>
      </c>
      <c r="AB190" s="56">
        <v>60</v>
      </c>
      <c r="AC190" s="71">
        <v>7</v>
      </c>
      <c r="AD190" s="72">
        <v>1.1739999999999999</v>
      </c>
      <c r="AE190" s="61">
        <v>0.77900000000000003</v>
      </c>
      <c r="AF190" s="62">
        <v>0.56599999999999995</v>
      </c>
      <c r="AG190" s="61">
        <v>0.71199999999999997</v>
      </c>
      <c r="AH190" s="62">
        <v>0.88</v>
      </c>
      <c r="AI190" s="61">
        <v>0.23599999999999999</v>
      </c>
      <c r="AJ190" s="73">
        <v>0.80900000000000005</v>
      </c>
    </row>
    <row r="191" spans="1:36" x14ac:dyDescent="0.45">
      <c r="A191" s="5">
        <v>34</v>
      </c>
      <c r="B191" s="36">
        <f t="shared" si="4"/>
        <v>5</v>
      </c>
      <c r="C191" s="6" t="s">
        <v>36</v>
      </c>
      <c r="D191" s="7">
        <v>2013</v>
      </c>
      <c r="E191" s="64">
        <v>12293</v>
      </c>
      <c r="F191" s="41">
        <v>13492.100550714402</v>
      </c>
      <c r="G191" s="41">
        <v>596658.375</v>
      </c>
      <c r="H191" s="43">
        <v>32.722227718206973</v>
      </c>
      <c r="I191" s="45">
        <v>12.670107435354439</v>
      </c>
      <c r="J191" s="43">
        <v>38.011464885571762</v>
      </c>
      <c r="K191" s="45">
        <v>7.4272925770707303</v>
      </c>
      <c r="L191" s="43">
        <v>2.0180984789119498</v>
      </c>
      <c r="M191" s="45">
        <v>2.4893240663870415</v>
      </c>
      <c r="N191" s="43">
        <v>2.4608843326568604</v>
      </c>
      <c r="O191" s="67">
        <v>0.20749509334564209</v>
      </c>
      <c r="P191" s="172">
        <v>32</v>
      </c>
      <c r="Q191" s="48">
        <v>1.2</v>
      </c>
      <c r="R191" s="69">
        <v>9.0516996383666992</v>
      </c>
      <c r="S191" s="70">
        <v>0.53600000000000003</v>
      </c>
      <c r="T191" s="69">
        <v>0.51300000000000001</v>
      </c>
      <c r="U191" s="51">
        <v>0.44500000000000001</v>
      </c>
      <c r="V191" s="52">
        <v>69.599999999999994</v>
      </c>
      <c r="W191" s="55">
        <v>50</v>
      </c>
      <c r="X191" s="54">
        <v>90.2</v>
      </c>
      <c r="Y191" s="55">
        <v>78.7</v>
      </c>
      <c r="Z191" s="54">
        <v>72.2</v>
      </c>
      <c r="AA191" s="55">
        <v>70</v>
      </c>
      <c r="AB191" s="56">
        <v>70</v>
      </c>
      <c r="AC191" s="71">
        <v>7</v>
      </c>
      <c r="AD191" s="72">
        <v>1.198</v>
      </c>
      <c r="AE191" s="61">
        <v>0.78</v>
      </c>
      <c r="AF191" s="62">
        <v>0.54600000000000004</v>
      </c>
      <c r="AG191" s="61">
        <v>0.73099999999999998</v>
      </c>
      <c r="AH191" s="62">
        <v>0.85299999999999998</v>
      </c>
      <c r="AI191" s="61">
        <v>0.249</v>
      </c>
      <c r="AJ191" s="73">
        <v>0.69</v>
      </c>
    </row>
    <row r="192" spans="1:36" x14ac:dyDescent="0.45">
      <c r="A192" s="5">
        <v>35</v>
      </c>
      <c r="B192" s="36">
        <f t="shared" si="4"/>
        <v>5</v>
      </c>
      <c r="C192" s="6" t="s">
        <v>36</v>
      </c>
      <c r="D192" s="7">
        <v>2014</v>
      </c>
      <c r="E192" s="64">
        <v>12619</v>
      </c>
      <c r="F192" s="41">
        <v>13988.071846466262</v>
      </c>
      <c r="G192" s="41">
        <v>622873.1875</v>
      </c>
      <c r="H192" s="43">
        <v>30.985852723085372</v>
      </c>
      <c r="I192" s="45">
        <v>12.269318642081629</v>
      </c>
      <c r="J192" s="43">
        <v>37.487518072415497</v>
      </c>
      <c r="K192" s="45">
        <v>6.6249390342529297</v>
      </c>
      <c r="L192" s="43">
        <v>2.8978187442785499</v>
      </c>
      <c r="M192" s="45">
        <v>2.0784634778174649</v>
      </c>
      <c r="N192" s="43">
        <v>2.486372709274292</v>
      </c>
      <c r="O192" s="67">
        <v>0.22031717002391815</v>
      </c>
      <c r="P192" s="172">
        <v>29.8</v>
      </c>
      <c r="Q192" s="48">
        <v>1.2</v>
      </c>
      <c r="R192" s="69">
        <v>8.5721998214721697</v>
      </c>
      <c r="S192" s="70">
        <v>0.53500000000000003</v>
      </c>
      <c r="T192" s="69">
        <v>0.51100000000000001</v>
      </c>
      <c r="U192" s="51">
        <v>0.46100000000000002</v>
      </c>
      <c r="V192" s="52">
        <v>70.7</v>
      </c>
      <c r="W192" s="55">
        <v>50</v>
      </c>
      <c r="X192" s="54">
        <v>85.2</v>
      </c>
      <c r="Y192" s="55">
        <v>78.8</v>
      </c>
      <c r="Z192" s="54">
        <v>78.8</v>
      </c>
      <c r="AA192" s="55">
        <v>75</v>
      </c>
      <c r="AB192" s="56">
        <v>70</v>
      </c>
      <c r="AC192" s="71">
        <v>7</v>
      </c>
      <c r="AD192" s="72">
        <v>1.22</v>
      </c>
      <c r="AE192" s="61">
        <v>0.78400000000000003</v>
      </c>
      <c r="AF192" s="62">
        <v>0.54600000000000004</v>
      </c>
      <c r="AG192" s="61">
        <v>0.72099999999999997</v>
      </c>
      <c r="AH192" s="62">
        <v>0.85099999999999998</v>
      </c>
      <c r="AI192" s="61">
        <v>0.255</v>
      </c>
      <c r="AJ192" s="73">
        <v>0.70399999999999996</v>
      </c>
    </row>
    <row r="193" spans="1:36" x14ac:dyDescent="0.45">
      <c r="A193" s="5">
        <v>36</v>
      </c>
      <c r="B193" s="36">
        <f t="shared" si="4"/>
        <v>5</v>
      </c>
      <c r="C193" s="6" t="s">
        <v>36</v>
      </c>
      <c r="D193" s="7">
        <v>2015</v>
      </c>
      <c r="E193" s="64">
        <v>12858</v>
      </c>
      <c r="F193" s="41">
        <v>14234.427537656924</v>
      </c>
      <c r="G193" s="41">
        <v>641883.375</v>
      </c>
      <c r="H193" s="43">
        <v>28.589447888136082</v>
      </c>
      <c r="I193" s="45">
        <v>12.400893758108692</v>
      </c>
      <c r="J193" s="43">
        <v>38.360764118445317</v>
      </c>
      <c r="K193" s="45">
        <v>4.1344731595482198</v>
      </c>
      <c r="L193" s="43">
        <v>4.9902342751377899</v>
      </c>
      <c r="M193" s="45">
        <v>2.4492841082942363</v>
      </c>
      <c r="N193" s="43">
        <v>2.5121252536773682</v>
      </c>
      <c r="O193" s="67">
        <v>0.21575929224491119</v>
      </c>
      <c r="P193" s="172">
        <v>28.7</v>
      </c>
      <c r="Q193" s="48">
        <v>1.3</v>
      </c>
      <c r="R193" s="69">
        <v>8.2989997863769496</v>
      </c>
      <c r="S193" s="70"/>
      <c r="T193" s="69"/>
      <c r="U193" s="51"/>
      <c r="V193" s="52">
        <v>71.7</v>
      </c>
      <c r="W193" s="55">
        <v>50</v>
      </c>
      <c r="X193" s="54">
        <v>81.5</v>
      </c>
      <c r="Y193" s="55">
        <v>80.099999999999994</v>
      </c>
      <c r="Z193" s="54">
        <v>81.2</v>
      </c>
      <c r="AA193" s="55">
        <v>80</v>
      </c>
      <c r="AB193" s="56">
        <v>70</v>
      </c>
      <c r="AC193" s="71">
        <v>7</v>
      </c>
      <c r="AD193" s="72">
        <v>1.2270000000000001</v>
      </c>
      <c r="AE193" s="61">
        <v>0.79300000000000004</v>
      </c>
      <c r="AF193" s="62">
        <v>0.57599999999999996</v>
      </c>
      <c r="AG193" s="61">
        <v>0.7</v>
      </c>
      <c r="AH193" s="62">
        <v>0.84699999999999998</v>
      </c>
      <c r="AI193" s="61">
        <v>0.215</v>
      </c>
      <c r="AJ193" s="73">
        <v>0.71</v>
      </c>
    </row>
    <row r="194" spans="1:36" x14ac:dyDescent="0.45">
      <c r="A194" s="5">
        <v>37</v>
      </c>
      <c r="B194" s="36">
        <f t="shared" si="4"/>
        <v>5</v>
      </c>
      <c r="C194" s="6" t="s">
        <v>36</v>
      </c>
      <c r="D194" s="7">
        <v>2016</v>
      </c>
      <c r="E194" s="64">
        <v>12963</v>
      </c>
      <c r="F194" s="41">
        <v>14335.254455229791</v>
      </c>
      <c r="G194" s="41">
        <v>654997.4375</v>
      </c>
      <c r="H194" s="43">
        <v>27.689162311786998</v>
      </c>
      <c r="I194" s="45">
        <v>12.297778837715995</v>
      </c>
      <c r="J194" s="43">
        <v>36.202652984202025</v>
      </c>
      <c r="K194" s="45">
        <v>3.4167529922354598</v>
      </c>
      <c r="L194" s="43">
        <v>7.51429322788323</v>
      </c>
      <c r="M194" s="45">
        <v>5.1483343051459229</v>
      </c>
      <c r="N194" s="43">
        <v>2.5381448268890381</v>
      </c>
      <c r="O194" s="67">
        <v>0.20115259289741516</v>
      </c>
      <c r="P194" s="172">
        <v>28.5</v>
      </c>
      <c r="Q194" s="48">
        <v>1.3</v>
      </c>
      <c r="R194" s="69">
        <v>8.6918001174926793</v>
      </c>
      <c r="S194" s="70"/>
      <c r="T194" s="69"/>
      <c r="U194" s="51"/>
      <c r="V194" s="52">
        <v>70.8</v>
      </c>
      <c r="W194" s="55">
        <v>50</v>
      </c>
      <c r="X194" s="54">
        <v>78.2</v>
      </c>
      <c r="Y194" s="55">
        <v>79.599999999999994</v>
      </c>
      <c r="Z194" s="54">
        <v>81</v>
      </c>
      <c r="AA194" s="55">
        <v>80</v>
      </c>
      <c r="AB194" s="56">
        <v>70</v>
      </c>
      <c r="AC194" s="71">
        <v>7</v>
      </c>
      <c r="AD194" s="72">
        <v>1.2150000000000001</v>
      </c>
      <c r="AE194" s="61">
        <v>0.79600000000000004</v>
      </c>
      <c r="AF194" s="62">
        <v>0.53400000000000003</v>
      </c>
      <c r="AG194" s="61">
        <v>0.73199999999999998</v>
      </c>
      <c r="AH194" s="62">
        <v>0.84899999999999998</v>
      </c>
      <c r="AI194" s="61">
        <v>0.249</v>
      </c>
      <c r="AJ194" s="73">
        <v>0.61799999999999999</v>
      </c>
    </row>
    <row r="195" spans="1:36" x14ac:dyDescent="0.45">
      <c r="A195" s="5">
        <v>38</v>
      </c>
      <c r="B195" s="36">
        <f t="shared" si="4"/>
        <v>5</v>
      </c>
      <c r="C195" s="6" t="s">
        <v>36</v>
      </c>
      <c r="D195" s="7">
        <v>2017</v>
      </c>
      <c r="E195" s="97">
        <f>E194*(F195/F194)</f>
        <v>12942.132111304609</v>
      </c>
      <c r="F195" s="41">
        <v>14312.177505882275</v>
      </c>
      <c r="G195" s="41">
        <v>666578.25</v>
      </c>
      <c r="H195" s="43">
        <v>26.813910979641246</v>
      </c>
      <c r="I195" s="45">
        <v>11.415853613477159</v>
      </c>
      <c r="J195" s="43">
        <v>35.261260125582218</v>
      </c>
      <c r="K195" s="45">
        <v>4.3150078974104096</v>
      </c>
      <c r="L195" s="43">
        <v>4.3121410323773004</v>
      </c>
      <c r="M195" s="45">
        <v>5.1104292182978526</v>
      </c>
      <c r="N195" s="43">
        <v>2.5629780292510986</v>
      </c>
      <c r="O195" s="67">
        <v>0.19521632790565491</v>
      </c>
      <c r="P195" s="172">
        <v>27.6</v>
      </c>
      <c r="Q195" s="48">
        <v>1.4</v>
      </c>
      <c r="R195" s="69">
        <v>8.8725004196166992</v>
      </c>
      <c r="S195" s="70"/>
      <c r="T195" s="69"/>
      <c r="U195" s="51"/>
      <c r="V195" s="52">
        <v>69.7</v>
      </c>
      <c r="W195" s="55">
        <v>63.8</v>
      </c>
      <c r="X195" s="54">
        <v>77.099999999999994</v>
      </c>
      <c r="Y195" s="55">
        <v>77</v>
      </c>
      <c r="Z195" s="54">
        <v>81.599999999999994</v>
      </c>
      <c r="AA195" s="55">
        <v>80</v>
      </c>
      <c r="AB195" s="56">
        <v>70</v>
      </c>
      <c r="AC195" s="71">
        <v>7</v>
      </c>
      <c r="AD195" s="72">
        <v>1.1779999999999999</v>
      </c>
      <c r="AE195" s="61">
        <v>0.80400000000000005</v>
      </c>
      <c r="AF195" s="62">
        <v>0.56299999999999994</v>
      </c>
      <c r="AG195" s="61">
        <v>0.7</v>
      </c>
      <c r="AH195" s="62">
        <v>0.83699999999999997</v>
      </c>
      <c r="AI195" s="61">
        <v>0.25900000000000001</v>
      </c>
      <c r="AJ195" s="73">
        <v>0.61799999999999999</v>
      </c>
    </row>
    <row r="196" spans="1:36" ht="14.65" thickBot="1" x14ac:dyDescent="0.5">
      <c r="A196" s="12">
        <v>39</v>
      </c>
      <c r="B196" s="13">
        <f t="shared" si="4"/>
        <v>5</v>
      </c>
      <c r="C196" s="14" t="s">
        <v>36</v>
      </c>
      <c r="D196" s="15">
        <v>2018</v>
      </c>
      <c r="E196" s="98">
        <f>E195*(F196/F195)</f>
        <v>13074.752061747924</v>
      </c>
      <c r="F196" s="99">
        <v>14458.836515019424</v>
      </c>
      <c r="G196" s="99"/>
      <c r="H196" s="102">
        <v>26.672559110337524</v>
      </c>
      <c r="I196" s="103">
        <v>11.215355476899044</v>
      </c>
      <c r="J196" s="102">
        <v>36.751353965145483</v>
      </c>
      <c r="K196" s="103"/>
      <c r="L196" s="102">
        <v>3.2402341375297499</v>
      </c>
      <c r="M196" s="103">
        <v>3.6702615602262227</v>
      </c>
      <c r="N196" s="102"/>
      <c r="O196" s="104"/>
      <c r="P196" s="174">
        <v>27.8</v>
      </c>
      <c r="Q196" s="106">
        <v>1.4</v>
      </c>
      <c r="R196" s="107">
        <v>9.1106996536254901</v>
      </c>
      <c r="S196" s="108"/>
      <c r="T196" s="107"/>
      <c r="U196" s="109"/>
      <c r="V196" s="110">
        <v>68.900000000000006</v>
      </c>
      <c r="W196" s="111">
        <v>60.7</v>
      </c>
      <c r="X196" s="112">
        <v>78.599999999999994</v>
      </c>
      <c r="Y196" s="111">
        <v>73.900000000000006</v>
      </c>
      <c r="Z196" s="112">
        <v>81.599999999999994</v>
      </c>
      <c r="AA196" s="111">
        <v>80</v>
      </c>
      <c r="AB196" s="113">
        <v>70</v>
      </c>
      <c r="AC196" s="114">
        <v>7</v>
      </c>
      <c r="AD196" s="115">
        <v>1.161</v>
      </c>
      <c r="AE196" s="116">
        <v>0.73399999999999999</v>
      </c>
      <c r="AF196" s="117">
        <v>0.55900000000000005</v>
      </c>
      <c r="AG196" s="116">
        <v>0.69799999999999995</v>
      </c>
      <c r="AH196" s="117">
        <v>0.75</v>
      </c>
      <c r="AI196" s="116">
        <v>0.25700000000000001</v>
      </c>
      <c r="AJ196" s="118">
        <v>0.56999999999999995</v>
      </c>
    </row>
    <row r="197" spans="1:36" x14ac:dyDescent="0.45">
      <c r="A197" s="5">
        <v>1</v>
      </c>
      <c r="B197" s="36">
        <v>6</v>
      </c>
      <c r="C197" s="6" t="s">
        <v>37</v>
      </c>
      <c r="D197" s="7">
        <v>1980</v>
      </c>
      <c r="E197" s="37">
        <v>8012</v>
      </c>
      <c r="F197" s="41"/>
      <c r="G197" s="41">
        <v>18039.716796875</v>
      </c>
      <c r="H197" s="43">
        <v>26.967672855680085</v>
      </c>
      <c r="I197" s="44">
        <v>18.59921955104091</v>
      </c>
      <c r="J197" s="43">
        <v>63.296903777577306</v>
      </c>
      <c r="K197" s="45">
        <v>5.3529236722904496</v>
      </c>
      <c r="L197" s="43">
        <v>18.143228810078099</v>
      </c>
      <c r="M197" s="45">
        <v>18.829580408702881</v>
      </c>
      <c r="N197" s="43">
        <v>1.9515457153320313</v>
      </c>
      <c r="O197" s="67">
        <v>0.16920681297779083</v>
      </c>
      <c r="P197" s="172"/>
      <c r="Q197" s="48"/>
      <c r="R197" s="49"/>
      <c r="S197" s="50"/>
      <c r="T197" s="49"/>
      <c r="U197" s="51"/>
      <c r="V197" s="52"/>
      <c r="W197" s="53"/>
      <c r="X197" s="54"/>
      <c r="Y197" s="53"/>
      <c r="Z197" s="54"/>
      <c r="AA197" s="55"/>
      <c r="AB197" s="56"/>
      <c r="AC197" s="57">
        <v>10</v>
      </c>
      <c r="AD197" s="58">
        <v>1.657</v>
      </c>
      <c r="AE197" s="59">
        <v>0.92100000000000004</v>
      </c>
      <c r="AF197" s="60">
        <v>0.29099999999999998</v>
      </c>
      <c r="AG197" s="61">
        <v>0.92100000000000004</v>
      </c>
      <c r="AH197" s="62">
        <v>0.95299999999999996</v>
      </c>
      <c r="AI197" s="61">
        <v>0.104</v>
      </c>
      <c r="AJ197" s="63">
        <v>0.86299999999999999</v>
      </c>
    </row>
    <row r="198" spans="1:36" x14ac:dyDescent="0.45">
      <c r="A198" s="5">
        <v>2</v>
      </c>
      <c r="B198" s="36">
        <f>B197</f>
        <v>6</v>
      </c>
      <c r="C198" s="6" t="s">
        <v>37</v>
      </c>
      <c r="D198" s="7">
        <v>1981</v>
      </c>
      <c r="E198" s="64">
        <v>7739</v>
      </c>
      <c r="F198" s="41"/>
      <c r="G198" s="41">
        <v>17632.1015625</v>
      </c>
      <c r="H198" s="43">
        <v>26.621157785698774</v>
      </c>
      <c r="I198" s="45">
        <v>18.944463055648306</v>
      </c>
      <c r="J198" s="43">
        <v>91.44453684813034</v>
      </c>
      <c r="K198" s="45">
        <v>8.5161880154752794</v>
      </c>
      <c r="L198" s="43">
        <v>37.042188224385697</v>
      </c>
      <c r="M198" s="45">
        <v>41.102148613553311</v>
      </c>
      <c r="N198" s="43">
        <v>1.9803529977798462</v>
      </c>
      <c r="O198" s="67">
        <v>0.10799630731344223</v>
      </c>
      <c r="P198" s="172">
        <v>65.5</v>
      </c>
      <c r="Q198" s="48">
        <v>1.1000000000000001</v>
      </c>
      <c r="R198" s="69"/>
      <c r="S198" s="70"/>
      <c r="T198" s="69"/>
      <c r="U198" s="51"/>
      <c r="V198" s="52"/>
      <c r="W198" s="55"/>
      <c r="X198" s="54"/>
      <c r="Y198" s="55"/>
      <c r="Z198" s="54"/>
      <c r="AA198" s="55"/>
      <c r="AB198" s="56"/>
      <c r="AC198" s="71">
        <v>10</v>
      </c>
      <c r="AD198" s="72">
        <v>1.659</v>
      </c>
      <c r="AE198" s="61">
        <v>0.90400000000000003</v>
      </c>
      <c r="AF198" s="62">
        <v>0.29599999999999999</v>
      </c>
      <c r="AG198" s="61">
        <v>0.92600000000000005</v>
      </c>
      <c r="AH198" s="62">
        <v>0.95299999999999996</v>
      </c>
      <c r="AI198" s="61">
        <v>0.11600000000000001</v>
      </c>
      <c r="AJ198" s="73">
        <v>0.86299999999999999</v>
      </c>
    </row>
    <row r="199" spans="1:36" x14ac:dyDescent="0.45">
      <c r="A199" s="5">
        <v>3</v>
      </c>
      <c r="B199" s="36">
        <f t="shared" ref="B199:B235" si="5">B198</f>
        <v>6</v>
      </c>
      <c r="C199" s="6" t="s">
        <v>37</v>
      </c>
      <c r="D199" s="7">
        <v>1982</v>
      </c>
      <c r="E199" s="64">
        <v>7074</v>
      </c>
      <c r="F199" s="41"/>
      <c r="G199" s="41">
        <v>16347.5576171875</v>
      </c>
      <c r="H199" s="43">
        <v>25.739269207636202</v>
      </c>
      <c r="I199" s="45">
        <v>20.335449266087764</v>
      </c>
      <c r="J199" s="43">
        <v>87.248770177910075</v>
      </c>
      <c r="K199" s="45">
        <v>12.0102481630594</v>
      </c>
      <c r="L199" s="43">
        <v>90.113328822733394</v>
      </c>
      <c r="M199" s="45">
        <v>84.171889396788742</v>
      </c>
      <c r="N199" s="43">
        <v>2.0095856189727783</v>
      </c>
      <c r="O199" s="67">
        <v>8.7311990559101105E-2</v>
      </c>
      <c r="P199" s="172"/>
      <c r="Q199" s="48"/>
      <c r="R199" s="69"/>
      <c r="S199" s="70"/>
      <c r="T199" s="69"/>
      <c r="U199" s="51"/>
      <c r="V199" s="52"/>
      <c r="W199" s="55"/>
      <c r="X199" s="54"/>
      <c r="Y199" s="55"/>
      <c r="Z199" s="54"/>
      <c r="AA199" s="55"/>
      <c r="AB199" s="56"/>
      <c r="AC199" s="71">
        <v>10</v>
      </c>
      <c r="AD199" s="72">
        <v>1.72</v>
      </c>
      <c r="AE199" s="61">
        <v>0.90400000000000003</v>
      </c>
      <c r="AF199" s="62">
        <v>0.29599999999999999</v>
      </c>
      <c r="AG199" s="61">
        <v>0.92700000000000005</v>
      </c>
      <c r="AH199" s="62">
        <v>0.95299999999999996</v>
      </c>
      <c r="AI199" s="61">
        <v>0.127</v>
      </c>
      <c r="AJ199" s="73">
        <v>0.86299999999999999</v>
      </c>
    </row>
    <row r="200" spans="1:36" x14ac:dyDescent="0.45">
      <c r="A200" s="5">
        <v>4</v>
      </c>
      <c r="B200" s="36">
        <f t="shared" si="5"/>
        <v>6</v>
      </c>
      <c r="C200" s="6" t="s">
        <v>37</v>
      </c>
      <c r="D200" s="7">
        <v>1983</v>
      </c>
      <c r="E200" s="64">
        <v>6974</v>
      </c>
      <c r="F200" s="41"/>
      <c r="G200" s="41">
        <v>16815.00390625</v>
      </c>
      <c r="H200" s="43">
        <v>28.613839182145785</v>
      </c>
      <c r="I200" s="45">
        <v>21.855947538549579</v>
      </c>
      <c r="J200" s="43">
        <v>72.820112284826081</v>
      </c>
      <c r="K200" s="45">
        <v>5.0794172818393299</v>
      </c>
      <c r="L200" s="43">
        <v>32.626006494950801</v>
      </c>
      <c r="M200" s="45">
        <v>28.931507692575167</v>
      </c>
      <c r="N200" s="43">
        <v>2.0392496585845947</v>
      </c>
      <c r="O200" s="67">
        <v>0.11414001882076263</v>
      </c>
      <c r="P200" s="172"/>
      <c r="Q200" s="48"/>
      <c r="R200" s="69"/>
      <c r="S200" s="70"/>
      <c r="T200" s="69"/>
      <c r="U200" s="51"/>
      <c r="V200" s="52"/>
      <c r="W200" s="55"/>
      <c r="X200" s="54"/>
      <c r="Y200" s="55"/>
      <c r="Z200" s="54"/>
      <c r="AA200" s="55"/>
      <c r="AB200" s="56"/>
      <c r="AC200" s="71">
        <v>10</v>
      </c>
      <c r="AD200" s="72">
        <v>1.718</v>
      </c>
      <c r="AE200" s="61">
        <v>0.90400000000000003</v>
      </c>
      <c r="AF200" s="62">
        <v>0.29599999999999999</v>
      </c>
      <c r="AG200" s="61">
        <v>0.92700000000000005</v>
      </c>
      <c r="AH200" s="62">
        <v>0.95299999999999996</v>
      </c>
      <c r="AI200" s="61">
        <v>0.109</v>
      </c>
      <c r="AJ200" s="73">
        <v>0.86299999999999999</v>
      </c>
    </row>
    <row r="201" spans="1:36" x14ac:dyDescent="0.45">
      <c r="A201" s="5">
        <v>5</v>
      </c>
      <c r="B201" s="36">
        <f t="shared" si="5"/>
        <v>6</v>
      </c>
      <c r="C201" s="6" t="s">
        <v>37</v>
      </c>
      <c r="D201" s="7">
        <v>1984</v>
      </c>
      <c r="E201" s="64">
        <v>7256</v>
      </c>
      <c r="F201" s="41"/>
      <c r="G201" s="41">
        <v>18164.9921875</v>
      </c>
      <c r="H201" s="43">
        <v>29.451895548089123</v>
      </c>
      <c r="I201" s="45">
        <v>22.493403815327685</v>
      </c>
      <c r="J201" s="43">
        <v>68.353527279464146</v>
      </c>
      <c r="K201" s="45">
        <v>2.93757770637942</v>
      </c>
      <c r="L201" s="43">
        <v>11.9478080032201</v>
      </c>
      <c r="M201" s="45">
        <v>16.694506313054973</v>
      </c>
      <c r="N201" s="43">
        <v>2.0693516731262207</v>
      </c>
      <c r="O201" s="67">
        <v>0.11813299357891083</v>
      </c>
      <c r="P201" s="172"/>
      <c r="Q201" s="48"/>
      <c r="R201" s="69"/>
      <c r="S201" s="70"/>
      <c r="T201" s="69"/>
      <c r="U201" s="51"/>
      <c r="V201" s="52"/>
      <c r="W201" s="55"/>
      <c r="X201" s="54"/>
      <c r="Y201" s="55"/>
      <c r="Z201" s="54"/>
      <c r="AA201" s="55"/>
      <c r="AB201" s="56"/>
      <c r="AC201" s="71">
        <v>10</v>
      </c>
      <c r="AD201" s="72">
        <v>1.72</v>
      </c>
      <c r="AE201" s="61">
        <v>0.90400000000000003</v>
      </c>
      <c r="AF201" s="62">
        <v>0.29599999999999999</v>
      </c>
      <c r="AG201" s="61">
        <v>0.92700000000000005</v>
      </c>
      <c r="AH201" s="62">
        <v>0.95299999999999996</v>
      </c>
      <c r="AI201" s="61">
        <v>0.109</v>
      </c>
      <c r="AJ201" s="73">
        <v>0.86299999999999999</v>
      </c>
    </row>
    <row r="202" spans="1:36" x14ac:dyDescent="0.45">
      <c r="A202" s="5">
        <v>6</v>
      </c>
      <c r="B202" s="36">
        <f t="shared" si="5"/>
        <v>6</v>
      </c>
      <c r="C202" s="6" t="s">
        <v>37</v>
      </c>
      <c r="D202" s="7">
        <v>1985</v>
      </c>
      <c r="E202" s="64">
        <v>7245</v>
      </c>
      <c r="F202" s="41"/>
      <c r="G202" s="41">
        <v>18295.876953125</v>
      </c>
      <c r="H202" s="43">
        <v>28.867500876617701</v>
      </c>
      <c r="I202" s="45">
        <v>22.086976644075023</v>
      </c>
      <c r="J202" s="43">
        <v>63.199336296823262</v>
      </c>
      <c r="K202" s="45">
        <v>2.4437545191246901</v>
      </c>
      <c r="L202" s="43">
        <v>15.0591760299626</v>
      </c>
      <c r="M202" s="45">
        <v>20.545214663037953</v>
      </c>
      <c r="N202" s="43">
        <v>2.0998978614807129</v>
      </c>
      <c r="O202" s="67">
        <v>0.12654581665992737</v>
      </c>
      <c r="P202" s="172"/>
      <c r="Q202" s="48"/>
      <c r="R202" s="69"/>
      <c r="S202" s="70"/>
      <c r="T202" s="69"/>
      <c r="U202" s="51"/>
      <c r="V202" s="52"/>
      <c r="W202" s="55"/>
      <c r="X202" s="54"/>
      <c r="Y202" s="55"/>
      <c r="Z202" s="54"/>
      <c r="AA202" s="55"/>
      <c r="AB202" s="56"/>
      <c r="AC202" s="71">
        <v>10</v>
      </c>
      <c r="AD202" s="72">
        <v>1.7250000000000001</v>
      </c>
      <c r="AE202" s="61">
        <v>0.90400000000000003</v>
      </c>
      <c r="AF202" s="62">
        <v>0.29599999999999999</v>
      </c>
      <c r="AG202" s="61">
        <v>0.92700000000000005</v>
      </c>
      <c r="AH202" s="62">
        <v>0.95299999999999996</v>
      </c>
      <c r="AI202" s="61">
        <v>0.109</v>
      </c>
      <c r="AJ202" s="73">
        <v>0.86299999999999999</v>
      </c>
    </row>
    <row r="203" spans="1:36" x14ac:dyDescent="0.45">
      <c r="A203" s="5">
        <v>7</v>
      </c>
      <c r="B203" s="36">
        <f t="shared" si="5"/>
        <v>6</v>
      </c>
      <c r="C203" s="6" t="s">
        <v>37</v>
      </c>
      <c r="D203" s="7">
        <v>1986</v>
      </c>
      <c r="E203" s="64">
        <v>7800</v>
      </c>
      <c r="F203" s="41"/>
      <c r="G203" s="41">
        <v>19307.431640625</v>
      </c>
      <c r="H203" s="43">
        <v>27.622918874374285</v>
      </c>
      <c r="I203" s="45">
        <v>21.320889466390732</v>
      </c>
      <c r="J203" s="43">
        <v>61.836212528788913</v>
      </c>
      <c r="K203" s="45">
        <v>2.5155854631832799</v>
      </c>
      <c r="L203" s="43">
        <v>11.8304210827843</v>
      </c>
      <c r="M203" s="45">
        <v>18.04992351871735</v>
      </c>
      <c r="N203" s="43">
        <v>2.129098653793335</v>
      </c>
      <c r="O203" s="67">
        <v>0.14867030084133148</v>
      </c>
      <c r="P203" s="172">
        <v>54.7</v>
      </c>
      <c r="Q203" s="48">
        <v>1.5</v>
      </c>
      <c r="R203" s="69"/>
      <c r="S203" s="175"/>
      <c r="T203" s="176"/>
      <c r="U203" s="177"/>
      <c r="V203" s="52"/>
      <c r="W203" s="55"/>
      <c r="X203" s="54"/>
      <c r="Y203" s="55"/>
      <c r="Z203" s="54"/>
      <c r="AA203" s="55"/>
      <c r="AB203" s="56"/>
      <c r="AC203" s="71">
        <v>10</v>
      </c>
      <c r="AD203" s="72">
        <v>1.742</v>
      </c>
      <c r="AE203" s="61">
        <v>0.92200000000000004</v>
      </c>
      <c r="AF203" s="62">
        <v>0.29599999999999999</v>
      </c>
      <c r="AG203" s="61">
        <v>0.92700000000000005</v>
      </c>
      <c r="AH203" s="62">
        <v>0.95299999999999996</v>
      </c>
      <c r="AI203" s="61">
        <v>0.11700000000000001</v>
      </c>
      <c r="AJ203" s="73">
        <v>0.86299999999999999</v>
      </c>
    </row>
    <row r="204" spans="1:36" x14ac:dyDescent="0.45">
      <c r="A204" s="5">
        <v>8</v>
      </c>
      <c r="B204" s="36">
        <f t="shared" si="5"/>
        <v>6</v>
      </c>
      <c r="C204" s="6" t="s">
        <v>37</v>
      </c>
      <c r="D204" s="7">
        <v>1987</v>
      </c>
      <c r="E204" s="64">
        <v>7568</v>
      </c>
      <c r="F204" s="41"/>
      <c r="G204" s="41">
        <v>20227.3671875</v>
      </c>
      <c r="H204" s="43">
        <v>27.573564298602555</v>
      </c>
      <c r="I204" s="45">
        <v>21.332574664345209</v>
      </c>
      <c r="J204" s="43">
        <v>67.398800984348412</v>
      </c>
      <c r="K204" s="45">
        <v>3.2569612732750302</v>
      </c>
      <c r="L204" s="43">
        <v>16.845193740685499</v>
      </c>
      <c r="M204" s="45">
        <v>10.144383269572216</v>
      </c>
      <c r="N204" s="43">
        <v>2.158705472946167</v>
      </c>
      <c r="O204" s="67">
        <v>0.15497873723506927</v>
      </c>
      <c r="P204" s="172"/>
      <c r="Q204" s="48"/>
      <c r="R204" s="69"/>
      <c r="S204" s="175"/>
      <c r="T204" s="176"/>
      <c r="U204" s="177"/>
      <c r="V204" s="52"/>
      <c r="W204" s="55"/>
      <c r="X204" s="54"/>
      <c r="Y204" s="55"/>
      <c r="Z204" s="54"/>
      <c r="AA204" s="55"/>
      <c r="AB204" s="56"/>
      <c r="AC204" s="71">
        <v>10</v>
      </c>
      <c r="AD204" s="72">
        <v>1.748</v>
      </c>
      <c r="AE204" s="61">
        <v>0.92200000000000004</v>
      </c>
      <c r="AF204" s="62">
        <v>0.29599999999999999</v>
      </c>
      <c r="AG204" s="61">
        <v>0.93600000000000005</v>
      </c>
      <c r="AH204" s="62">
        <v>0.95299999999999996</v>
      </c>
      <c r="AI204" s="61">
        <v>9.7000000000000003E-2</v>
      </c>
      <c r="AJ204" s="73">
        <v>0.86299999999999999</v>
      </c>
    </row>
    <row r="205" spans="1:36" x14ac:dyDescent="0.45">
      <c r="A205" s="5">
        <v>9</v>
      </c>
      <c r="B205" s="36">
        <f t="shared" si="5"/>
        <v>6</v>
      </c>
      <c r="C205" s="6" t="s">
        <v>37</v>
      </c>
      <c r="D205" s="7">
        <v>1988</v>
      </c>
      <c r="E205" s="64">
        <v>7564</v>
      </c>
      <c r="F205" s="41"/>
      <c r="G205" s="41">
        <v>20922.9296875</v>
      </c>
      <c r="H205" s="43">
        <v>27.229295356473386</v>
      </c>
      <c r="I205" s="45">
        <v>21.271888942388522</v>
      </c>
      <c r="J205" s="43">
        <v>69.835490537617929</v>
      </c>
      <c r="K205" s="45">
        <v>3.0479796546420301</v>
      </c>
      <c r="L205" s="43">
        <v>20.829845749133099</v>
      </c>
      <c r="M205" s="45">
        <v>18.839273427951511</v>
      </c>
      <c r="N205" s="43">
        <v>2.1887240409851074</v>
      </c>
      <c r="O205" s="67">
        <v>0.14113679528236389</v>
      </c>
      <c r="P205" s="172"/>
      <c r="Q205" s="48"/>
      <c r="R205" s="69"/>
      <c r="S205" s="175"/>
      <c r="T205" s="176"/>
      <c r="U205" s="177"/>
      <c r="V205" s="52"/>
      <c r="W205" s="55"/>
      <c r="X205" s="54"/>
      <c r="Y205" s="55"/>
      <c r="Z205" s="54"/>
      <c r="AA205" s="55"/>
      <c r="AB205" s="56"/>
      <c r="AC205" s="71">
        <v>10</v>
      </c>
      <c r="AD205" s="72">
        <v>1.786</v>
      </c>
      <c r="AE205" s="61">
        <v>0.92400000000000004</v>
      </c>
      <c r="AF205" s="62">
        <v>0.29399999999999998</v>
      </c>
      <c r="AG205" s="61">
        <v>0.93600000000000005</v>
      </c>
      <c r="AH205" s="62">
        <v>0.95299999999999996</v>
      </c>
      <c r="AI205" s="61">
        <v>0.1</v>
      </c>
      <c r="AJ205" s="73">
        <v>0.86299999999999999</v>
      </c>
    </row>
    <row r="206" spans="1:36" x14ac:dyDescent="0.45">
      <c r="A206" s="5">
        <v>10</v>
      </c>
      <c r="B206" s="36">
        <f t="shared" si="5"/>
        <v>6</v>
      </c>
      <c r="C206" s="6" t="s">
        <v>37</v>
      </c>
      <c r="D206" s="7">
        <v>1989</v>
      </c>
      <c r="E206" s="64">
        <v>7860</v>
      </c>
      <c r="F206" s="41"/>
      <c r="G206" s="41">
        <v>22108.375</v>
      </c>
      <c r="H206" s="43">
        <v>26.902094734882215</v>
      </c>
      <c r="I206" s="45">
        <v>20.35344498271586</v>
      </c>
      <c r="J206" s="43">
        <v>73.582959996074294</v>
      </c>
      <c r="K206" s="45">
        <v>2.8118344036032301</v>
      </c>
      <c r="L206" s="43">
        <v>16.508329209962099</v>
      </c>
      <c r="M206" s="45">
        <v>15.248319453027733</v>
      </c>
      <c r="N206" s="43">
        <v>2.2191600799560547</v>
      </c>
      <c r="O206" s="67">
        <v>0.14057417213916779</v>
      </c>
      <c r="P206" s="172">
        <v>42.4</v>
      </c>
      <c r="Q206" s="48">
        <v>0.6</v>
      </c>
      <c r="R206" s="69"/>
      <c r="S206" s="70"/>
      <c r="T206" s="69"/>
      <c r="U206" s="51"/>
      <c r="V206" s="52"/>
      <c r="W206" s="55"/>
      <c r="X206" s="54"/>
      <c r="Y206" s="55"/>
      <c r="Z206" s="54"/>
      <c r="AA206" s="55"/>
      <c r="AB206" s="56"/>
      <c r="AC206" s="71">
        <v>10</v>
      </c>
      <c r="AD206" s="72">
        <v>1.7969999999999999</v>
      </c>
      <c r="AE206" s="61">
        <v>0.92400000000000004</v>
      </c>
      <c r="AF206" s="62">
        <v>0.29399999999999998</v>
      </c>
      <c r="AG206" s="61">
        <v>0.94099999999999995</v>
      </c>
      <c r="AH206" s="62">
        <v>0.95299999999999996</v>
      </c>
      <c r="AI206" s="61">
        <v>9.2999999999999999E-2</v>
      </c>
      <c r="AJ206" s="73">
        <v>0.86299999999999999</v>
      </c>
    </row>
    <row r="207" spans="1:36" x14ac:dyDescent="0.45">
      <c r="A207" s="5">
        <v>11</v>
      </c>
      <c r="B207" s="36">
        <f t="shared" si="5"/>
        <v>6</v>
      </c>
      <c r="C207" s="6" t="s">
        <v>37</v>
      </c>
      <c r="D207" s="7">
        <v>1990</v>
      </c>
      <c r="E207" s="64">
        <v>7945</v>
      </c>
      <c r="F207" s="41">
        <v>9542.0656727808291</v>
      </c>
      <c r="G207" s="41">
        <v>22893.685546875</v>
      </c>
      <c r="H207" s="43">
        <v>25.696000691596925</v>
      </c>
      <c r="I207" s="45">
        <v>19.379938219126444</v>
      </c>
      <c r="J207" s="43">
        <v>75.285164194022769</v>
      </c>
      <c r="K207" s="45">
        <v>3.2936249324048301</v>
      </c>
      <c r="L207" s="43">
        <v>19.0461359872026</v>
      </c>
      <c r="M207" s="45">
        <v>18.547900300239249</v>
      </c>
      <c r="N207" s="43">
        <v>2.2500193119049072</v>
      </c>
      <c r="O207" s="67">
        <v>0.14100092649459839</v>
      </c>
      <c r="P207" s="172">
        <v>39.9</v>
      </c>
      <c r="Q207" s="48">
        <v>1</v>
      </c>
      <c r="R207" s="69">
        <v>4.5110001564025897</v>
      </c>
      <c r="S207" s="70">
        <v>0.438</v>
      </c>
      <c r="T207" s="69">
        <v>0.41899999999999998</v>
      </c>
      <c r="U207" s="51">
        <v>0.41899999999999998</v>
      </c>
      <c r="V207" s="52"/>
      <c r="W207" s="55"/>
      <c r="X207" s="54"/>
      <c r="Y207" s="55"/>
      <c r="Z207" s="54"/>
      <c r="AA207" s="55"/>
      <c r="AB207" s="56"/>
      <c r="AC207" s="71">
        <v>10</v>
      </c>
      <c r="AD207" s="72">
        <v>1.9</v>
      </c>
      <c r="AE207" s="61">
        <v>0.92900000000000005</v>
      </c>
      <c r="AF207" s="62">
        <v>0.27900000000000003</v>
      </c>
      <c r="AG207" s="61">
        <v>0.95199999999999996</v>
      </c>
      <c r="AH207" s="62">
        <v>0.95599999999999996</v>
      </c>
      <c r="AI207" s="61">
        <v>8.4000000000000005E-2</v>
      </c>
      <c r="AJ207" s="73">
        <v>0.91300000000000003</v>
      </c>
    </row>
    <row r="208" spans="1:36" x14ac:dyDescent="0.45">
      <c r="A208" s="5">
        <v>12</v>
      </c>
      <c r="B208" s="36">
        <f t="shared" si="5"/>
        <v>6</v>
      </c>
      <c r="C208" s="6" t="s">
        <v>37</v>
      </c>
      <c r="D208" s="7">
        <v>1991</v>
      </c>
      <c r="E208" s="64">
        <v>7954</v>
      </c>
      <c r="F208" s="41">
        <v>9506.3765213821243</v>
      </c>
      <c r="G208" s="41">
        <v>23411.6171875</v>
      </c>
      <c r="H208" s="43">
        <v>27.476788436383735</v>
      </c>
      <c r="I208" s="45">
        <v>20.646175949832081</v>
      </c>
      <c r="J208" s="43">
        <v>71.711487513327398</v>
      </c>
      <c r="K208" s="45">
        <v>2.7686834013332202</v>
      </c>
      <c r="L208" s="43">
        <v>28.7075024080482</v>
      </c>
      <c r="M208" s="45">
        <v>64.15013249064549</v>
      </c>
      <c r="N208" s="43">
        <v>2.2705388069152832</v>
      </c>
      <c r="O208" s="67">
        <v>0.12134254723787308</v>
      </c>
      <c r="P208" s="172">
        <v>44.5</v>
      </c>
      <c r="Q208" s="48">
        <v>1</v>
      </c>
      <c r="R208" s="69">
        <v>5.3730001449584996</v>
      </c>
      <c r="S208" s="70"/>
      <c r="T208" s="69"/>
      <c r="U208" s="51"/>
      <c r="V208" s="52"/>
      <c r="W208" s="55"/>
      <c r="X208" s="54"/>
      <c r="Y208" s="55"/>
      <c r="Z208" s="54"/>
      <c r="AA208" s="55"/>
      <c r="AB208" s="56"/>
      <c r="AC208" s="71">
        <v>10</v>
      </c>
      <c r="AD208" s="72">
        <v>1.8939999999999999</v>
      </c>
      <c r="AE208" s="61">
        <v>0.94299999999999995</v>
      </c>
      <c r="AF208" s="62">
        <v>0.27900000000000003</v>
      </c>
      <c r="AG208" s="61">
        <v>0.95899999999999996</v>
      </c>
      <c r="AH208" s="62">
        <v>0.95499999999999996</v>
      </c>
      <c r="AI208" s="61">
        <v>7.3999999999999996E-2</v>
      </c>
      <c r="AJ208" s="73">
        <v>0.91300000000000003</v>
      </c>
    </row>
    <row r="209" spans="1:36" x14ac:dyDescent="0.45">
      <c r="A209" s="5">
        <v>13</v>
      </c>
      <c r="B209" s="36">
        <f t="shared" si="5"/>
        <v>6</v>
      </c>
      <c r="C209" s="6" t="s">
        <v>37</v>
      </c>
      <c r="D209" s="7">
        <v>1992</v>
      </c>
      <c r="E209" s="64">
        <v>8421</v>
      </c>
      <c r="F209" s="41">
        <v>10113.944104733568</v>
      </c>
      <c r="G209" s="41">
        <v>25564.681640625</v>
      </c>
      <c r="H209" s="43">
        <v>27.980877292161438</v>
      </c>
      <c r="I209" s="45">
        <v>20.786946113327019</v>
      </c>
      <c r="J209" s="43">
        <v>76.412542851784394</v>
      </c>
      <c r="K209" s="45">
        <v>2.5820826966197399</v>
      </c>
      <c r="L209" s="43">
        <v>21.788901823826201</v>
      </c>
      <c r="M209" s="45">
        <v>19.691873912475927</v>
      </c>
      <c r="N209" s="43">
        <v>2.2912454605102539</v>
      </c>
      <c r="O209" s="67">
        <v>0.14493407309055328</v>
      </c>
      <c r="P209" s="172">
        <v>41</v>
      </c>
      <c r="Q209" s="48">
        <v>1.1000000000000001</v>
      </c>
      <c r="R209" s="69">
        <v>3.9270000457763699</v>
      </c>
      <c r="S209" s="70">
        <v>0.443</v>
      </c>
      <c r="T209" s="69">
        <v>0.435</v>
      </c>
      <c r="U209" s="51">
        <v>0.42399999999999999</v>
      </c>
      <c r="V209" s="52"/>
      <c r="W209" s="55"/>
      <c r="X209" s="54"/>
      <c r="Y209" s="55"/>
      <c r="Z209" s="54"/>
      <c r="AA209" s="55"/>
      <c r="AB209" s="56"/>
      <c r="AC209" s="71">
        <v>10</v>
      </c>
      <c r="AD209" s="72">
        <v>1.889</v>
      </c>
      <c r="AE209" s="61">
        <v>0.94299999999999995</v>
      </c>
      <c r="AF209" s="62">
        <v>0.27900000000000003</v>
      </c>
      <c r="AG209" s="61">
        <v>0.95899999999999996</v>
      </c>
      <c r="AH209" s="62">
        <v>0.95499999999999996</v>
      </c>
      <c r="AI209" s="61">
        <v>7.3999999999999996E-2</v>
      </c>
      <c r="AJ209" s="73">
        <v>0.91300000000000003</v>
      </c>
    </row>
    <row r="210" spans="1:36" x14ac:dyDescent="0.45">
      <c r="A210" s="5">
        <v>14</v>
      </c>
      <c r="B210" s="36">
        <f t="shared" si="5"/>
        <v>6</v>
      </c>
      <c r="C210" s="6" t="s">
        <v>37</v>
      </c>
      <c r="D210" s="7">
        <v>1993</v>
      </c>
      <c r="E210" s="64">
        <v>8732</v>
      </c>
      <c r="F210" s="41">
        <v>10555.279397889844</v>
      </c>
      <c r="G210" s="41">
        <v>27376.58203125</v>
      </c>
      <c r="H210" s="43">
        <v>27.482926147481663</v>
      </c>
      <c r="I210" s="45">
        <v>19.811485377669175</v>
      </c>
      <c r="J210" s="43">
        <v>79.731476730090861</v>
      </c>
      <c r="K210" s="45">
        <v>2.21380198125973</v>
      </c>
      <c r="L210" s="43">
        <v>9.7809842433069907</v>
      </c>
      <c r="M210" s="45">
        <v>10.37726011888121</v>
      </c>
      <c r="N210" s="43">
        <v>2.312140941619873</v>
      </c>
      <c r="O210" s="67">
        <v>0.15902853012084961</v>
      </c>
      <c r="P210" s="172">
        <v>35</v>
      </c>
      <c r="Q210" s="48">
        <v>1</v>
      </c>
      <c r="R210" s="69">
        <v>3.9539999961853001</v>
      </c>
      <c r="S210" s="70"/>
      <c r="T210" s="69"/>
      <c r="U210" s="51"/>
      <c r="V210" s="52"/>
      <c r="W210" s="55"/>
      <c r="X210" s="54"/>
      <c r="Y210" s="55"/>
      <c r="Z210" s="54"/>
      <c r="AA210" s="55"/>
      <c r="AB210" s="56"/>
      <c r="AC210" s="71">
        <v>10</v>
      </c>
      <c r="AD210" s="72">
        <v>1.8859999999999999</v>
      </c>
      <c r="AE210" s="61">
        <v>0.94399999999999995</v>
      </c>
      <c r="AF210" s="62">
        <v>0.27900000000000003</v>
      </c>
      <c r="AG210" s="61">
        <v>0.95899999999999996</v>
      </c>
      <c r="AH210" s="62">
        <v>0.95499999999999996</v>
      </c>
      <c r="AI210" s="61">
        <v>7.3999999999999996E-2</v>
      </c>
      <c r="AJ210" s="73">
        <v>0.91300000000000003</v>
      </c>
    </row>
    <row r="211" spans="1:36" x14ac:dyDescent="0.45">
      <c r="A211" s="5">
        <v>15</v>
      </c>
      <c r="B211" s="36">
        <f t="shared" si="5"/>
        <v>6</v>
      </c>
      <c r="C211" s="6" t="s">
        <v>37</v>
      </c>
      <c r="D211" s="7">
        <v>1994</v>
      </c>
      <c r="E211" s="64">
        <v>9005</v>
      </c>
      <c r="F211" s="41">
        <v>10752.992153479532</v>
      </c>
      <c r="G211" s="41">
        <v>28605.04296875</v>
      </c>
      <c r="H211" s="43">
        <v>26.7374247545212</v>
      </c>
      <c r="I211" s="45">
        <v>19.170561576307072</v>
      </c>
      <c r="J211" s="43">
        <v>78.402264934073429</v>
      </c>
      <c r="K211" s="45">
        <v>2.3808493916339901</v>
      </c>
      <c r="L211" s="43">
        <v>13.5353465551793</v>
      </c>
      <c r="M211" s="45">
        <v>15.657982846975187</v>
      </c>
      <c r="N211" s="43">
        <v>2.3332271575927734</v>
      </c>
      <c r="O211" s="67">
        <v>0.15230491757392883</v>
      </c>
      <c r="P211" s="172">
        <v>30.2</v>
      </c>
      <c r="Q211" s="48">
        <v>1.1000000000000001</v>
      </c>
      <c r="R211" s="69">
        <v>4.0450000762939498</v>
      </c>
      <c r="S211" s="70">
        <v>0.46100000000000002</v>
      </c>
      <c r="T211" s="69">
        <v>0.443</v>
      </c>
      <c r="U211" s="51">
        <v>0.439</v>
      </c>
      <c r="V211" s="52"/>
      <c r="W211" s="55"/>
      <c r="X211" s="54"/>
      <c r="Y211" s="55"/>
      <c r="Z211" s="54"/>
      <c r="AA211" s="55"/>
      <c r="AB211" s="56"/>
      <c r="AC211" s="71">
        <v>10</v>
      </c>
      <c r="AD211" s="72">
        <v>1.9039999999999999</v>
      </c>
      <c r="AE211" s="61">
        <v>0.94399999999999995</v>
      </c>
      <c r="AF211" s="62">
        <v>0.27900000000000003</v>
      </c>
      <c r="AG211" s="61">
        <v>0.95899999999999996</v>
      </c>
      <c r="AH211" s="62">
        <v>0.95499999999999996</v>
      </c>
      <c r="AI211" s="61">
        <v>6.8000000000000005E-2</v>
      </c>
      <c r="AJ211" s="73">
        <v>0.91300000000000003</v>
      </c>
    </row>
    <row r="212" spans="1:36" x14ac:dyDescent="0.45">
      <c r="A212" s="5">
        <v>16</v>
      </c>
      <c r="B212" s="36">
        <f t="shared" si="5"/>
        <v>6</v>
      </c>
      <c r="C212" s="6" t="s">
        <v>37</v>
      </c>
      <c r="D212" s="7">
        <v>1995</v>
      </c>
      <c r="E212" s="64">
        <v>9089</v>
      </c>
      <c r="F212" s="41">
        <v>10922.392899383518</v>
      </c>
      <c r="G212" s="41">
        <v>29783.998046875</v>
      </c>
      <c r="H212" s="43">
        <v>26.696935742461065</v>
      </c>
      <c r="I212" s="45">
        <v>19.114409862448714</v>
      </c>
      <c r="J212" s="43">
        <v>80.225587225254813</v>
      </c>
      <c r="K212" s="45">
        <v>2.90238818959457</v>
      </c>
      <c r="L212" s="43">
        <v>23.185450738601499</v>
      </c>
      <c r="M212" s="45">
        <v>21.218059578838961</v>
      </c>
      <c r="N212" s="43">
        <v>2.3545053005218506</v>
      </c>
      <c r="O212" s="67">
        <v>0.15122340619564056</v>
      </c>
      <c r="P212" s="172">
        <v>31.8</v>
      </c>
      <c r="Q212" s="48">
        <v>1.1000000000000001</v>
      </c>
      <c r="R212" s="69">
        <v>5.1760001182556197</v>
      </c>
      <c r="S212" s="70"/>
      <c r="T212" s="69"/>
      <c r="U212" s="51"/>
      <c r="V212" s="52">
        <v>67.3</v>
      </c>
      <c r="W212" s="55">
        <v>59.2</v>
      </c>
      <c r="X212" s="54">
        <v>71.400000000000006</v>
      </c>
      <c r="Y212" s="55">
        <v>75.599999999999994</v>
      </c>
      <c r="Z212" s="54">
        <v>76</v>
      </c>
      <c r="AA212" s="55">
        <v>80</v>
      </c>
      <c r="AB212" s="56">
        <v>70</v>
      </c>
      <c r="AC212" s="71">
        <v>10</v>
      </c>
      <c r="AD212" s="72">
        <v>1.8979999999999999</v>
      </c>
      <c r="AE212" s="61">
        <v>0.94399999999999995</v>
      </c>
      <c r="AF212" s="62">
        <v>0.20699999999999999</v>
      </c>
      <c r="AG212" s="61">
        <v>0.96499999999999997</v>
      </c>
      <c r="AH212" s="62">
        <v>0.95499999999999996</v>
      </c>
      <c r="AI212" s="61">
        <v>6.0999999999999999E-2</v>
      </c>
      <c r="AJ212" s="73">
        <v>0.91300000000000003</v>
      </c>
    </row>
    <row r="213" spans="1:36" x14ac:dyDescent="0.45">
      <c r="A213" s="5">
        <v>17</v>
      </c>
      <c r="B213" s="36">
        <f t="shared" si="5"/>
        <v>6</v>
      </c>
      <c r="C213" s="6" t="s">
        <v>37</v>
      </c>
      <c r="D213" s="7">
        <v>1996</v>
      </c>
      <c r="E213" s="64">
        <v>8698</v>
      </c>
      <c r="F213" s="41">
        <v>10793.271327570777</v>
      </c>
      <c r="G213" s="41">
        <v>30152.669921875</v>
      </c>
      <c r="H213" s="43">
        <v>26.102310208711454</v>
      </c>
      <c r="I213" s="45">
        <v>19.242663037536559</v>
      </c>
      <c r="J213" s="43">
        <v>84.492255487960193</v>
      </c>
      <c r="K213" s="45">
        <v>2.5716366740288801</v>
      </c>
      <c r="L213" s="43">
        <v>17.5117347695044</v>
      </c>
      <c r="M213" s="45">
        <v>15.258115736919748</v>
      </c>
      <c r="N213" s="43">
        <v>2.3682761192321777</v>
      </c>
      <c r="O213" s="67">
        <v>0.14320708811283112</v>
      </c>
      <c r="P213" s="172">
        <v>34.9</v>
      </c>
      <c r="Q213" s="48">
        <v>1</v>
      </c>
      <c r="R213" s="69">
        <v>6.1620001792907697</v>
      </c>
      <c r="S213" s="70"/>
      <c r="T213" s="69"/>
      <c r="U213" s="51"/>
      <c r="V213" s="52">
        <v>69.2</v>
      </c>
      <c r="W213" s="55">
        <v>61.1</v>
      </c>
      <c r="X213" s="54">
        <v>71.3</v>
      </c>
      <c r="Y213" s="55">
        <v>77.5</v>
      </c>
      <c r="Z213" s="54">
        <v>81.2</v>
      </c>
      <c r="AA213" s="55">
        <v>80</v>
      </c>
      <c r="AB213" s="56">
        <v>70</v>
      </c>
      <c r="AC213" s="71">
        <v>10</v>
      </c>
      <c r="AD213" s="72">
        <v>1.9019999999999999</v>
      </c>
      <c r="AE213" s="61">
        <v>0.94399999999999995</v>
      </c>
      <c r="AF213" s="62">
        <v>0.20699999999999999</v>
      </c>
      <c r="AG213" s="61">
        <v>0.96499999999999997</v>
      </c>
      <c r="AH213" s="62">
        <v>0.95499999999999996</v>
      </c>
      <c r="AI213" s="61">
        <v>6.0999999999999999E-2</v>
      </c>
      <c r="AJ213" s="73">
        <v>0.91300000000000003</v>
      </c>
    </row>
    <row r="214" spans="1:36" x14ac:dyDescent="0.45">
      <c r="A214" s="5">
        <v>18</v>
      </c>
      <c r="B214" s="36">
        <f t="shared" si="5"/>
        <v>6</v>
      </c>
      <c r="C214" s="6" t="s">
        <v>37</v>
      </c>
      <c r="D214" s="7">
        <v>1997</v>
      </c>
      <c r="E214" s="64">
        <v>8910</v>
      </c>
      <c r="F214" s="41">
        <v>11128.630520743649</v>
      </c>
      <c r="G214" s="41">
        <v>31830.6484375</v>
      </c>
      <c r="H214" s="43">
        <v>26.16766222985148</v>
      </c>
      <c r="I214" s="45">
        <v>19.554916297607392</v>
      </c>
      <c r="J214" s="43">
        <v>88.049662439987557</v>
      </c>
      <c r="K214" s="45">
        <v>2.2880705799737799</v>
      </c>
      <c r="L214" s="43">
        <v>13.248427461401301</v>
      </c>
      <c r="M214" s="45">
        <v>14.605614274004679</v>
      </c>
      <c r="N214" s="43">
        <v>2.3821272850036621</v>
      </c>
      <c r="O214" s="67">
        <v>0.16296498477458954</v>
      </c>
      <c r="P214" s="172">
        <v>32.200000000000003</v>
      </c>
      <c r="Q214" s="48">
        <v>1.3</v>
      </c>
      <c r="R214" s="69">
        <v>5.6810002326965297</v>
      </c>
      <c r="S214" s="70">
        <v>0.45</v>
      </c>
      <c r="T214" s="69">
        <v>0.42899999999999999</v>
      </c>
      <c r="U214" s="51">
        <v>0.42599999999999999</v>
      </c>
      <c r="V214" s="52">
        <v>68</v>
      </c>
      <c r="W214" s="55">
        <v>50</v>
      </c>
      <c r="X214" s="54">
        <v>70</v>
      </c>
      <c r="Y214" s="55">
        <v>70.900000000000006</v>
      </c>
      <c r="Z214" s="54">
        <v>78</v>
      </c>
      <c r="AA214" s="55">
        <v>70</v>
      </c>
      <c r="AB214" s="56">
        <v>50</v>
      </c>
      <c r="AC214" s="71">
        <v>10</v>
      </c>
      <c r="AD214" s="72">
        <v>1.889</v>
      </c>
      <c r="AE214" s="61">
        <v>0.94399999999999995</v>
      </c>
      <c r="AF214" s="62">
        <v>0.20699999999999999</v>
      </c>
      <c r="AG214" s="61">
        <v>0.95699999999999996</v>
      </c>
      <c r="AH214" s="62">
        <v>0.95499999999999996</v>
      </c>
      <c r="AI214" s="61">
        <v>8.5000000000000006E-2</v>
      </c>
      <c r="AJ214" s="73">
        <v>0.91300000000000003</v>
      </c>
    </row>
    <row r="215" spans="1:36" x14ac:dyDescent="0.45">
      <c r="A215" s="5">
        <v>19</v>
      </c>
      <c r="B215" s="36">
        <f t="shared" si="5"/>
        <v>6</v>
      </c>
      <c r="C215" s="6" t="s">
        <v>37</v>
      </c>
      <c r="D215" s="7">
        <v>1998</v>
      </c>
      <c r="E215" s="64">
        <v>9614</v>
      </c>
      <c r="F215" s="41">
        <v>11637.57886557225</v>
      </c>
      <c r="G215" s="41">
        <v>34046.6015625</v>
      </c>
      <c r="H215" s="43">
        <v>26.108638447948966</v>
      </c>
      <c r="I215" s="45">
        <v>19.042297707933663</v>
      </c>
      <c r="J215" s="43">
        <v>92.489854853081155</v>
      </c>
      <c r="K215" s="45">
        <v>1.52019156646566</v>
      </c>
      <c r="L215" s="43">
        <v>11.658826543303899</v>
      </c>
      <c r="M215" s="45">
        <v>12.148903004129764</v>
      </c>
      <c r="N215" s="43">
        <v>2.3960597515106201</v>
      </c>
      <c r="O215" s="67">
        <v>0.18599072098731995</v>
      </c>
      <c r="P215" s="172">
        <v>27.2</v>
      </c>
      <c r="Q215" s="48">
        <v>1.4</v>
      </c>
      <c r="R215" s="69">
        <v>5.3270001411437997</v>
      </c>
      <c r="S215" s="70"/>
      <c r="T215" s="69"/>
      <c r="U215" s="51"/>
      <c r="V215" s="52">
        <v>66.400000000000006</v>
      </c>
      <c r="W215" s="55">
        <v>50</v>
      </c>
      <c r="X215" s="54">
        <v>70</v>
      </c>
      <c r="Y215" s="55">
        <v>71.900000000000006</v>
      </c>
      <c r="Z215" s="54">
        <v>63</v>
      </c>
      <c r="AA215" s="55">
        <v>70</v>
      </c>
      <c r="AB215" s="56">
        <v>50</v>
      </c>
      <c r="AC215" s="71">
        <v>10</v>
      </c>
      <c r="AD215" s="72">
        <v>1.9</v>
      </c>
      <c r="AE215" s="61">
        <v>0.94399999999999995</v>
      </c>
      <c r="AF215" s="62">
        <v>0.20699999999999999</v>
      </c>
      <c r="AG215" s="61">
        <v>0.96</v>
      </c>
      <c r="AH215" s="62">
        <v>0.95499999999999996</v>
      </c>
      <c r="AI215" s="61">
        <v>6.8000000000000005E-2</v>
      </c>
      <c r="AJ215" s="73">
        <v>0.91300000000000003</v>
      </c>
    </row>
    <row r="216" spans="1:36" x14ac:dyDescent="0.45">
      <c r="A216" s="8">
        <v>20</v>
      </c>
      <c r="B216" s="9">
        <f t="shared" si="5"/>
        <v>6</v>
      </c>
      <c r="C216" s="10" t="s">
        <v>37</v>
      </c>
      <c r="D216" s="11">
        <v>1999</v>
      </c>
      <c r="E216" s="75">
        <v>9618</v>
      </c>
      <c r="F216" s="77">
        <v>11842.622335966973</v>
      </c>
      <c r="G216" s="77">
        <v>35389.1796875</v>
      </c>
      <c r="H216" s="80">
        <v>25.827598608535222</v>
      </c>
      <c r="I216" s="81">
        <v>18.755415920255952</v>
      </c>
      <c r="J216" s="80">
        <v>87.903940803494024</v>
      </c>
      <c r="K216" s="81">
        <v>1.15733623083294</v>
      </c>
      <c r="L216" s="80">
        <v>10.0451215822147</v>
      </c>
      <c r="M216" s="81">
        <v>11.401012491460222</v>
      </c>
      <c r="N216" s="80">
        <v>2.4100735187530518</v>
      </c>
      <c r="O216" s="82">
        <v>0.18400903046131134</v>
      </c>
      <c r="P216" s="173">
        <v>30</v>
      </c>
      <c r="Q216" s="84">
        <v>1.2</v>
      </c>
      <c r="R216" s="85">
        <v>5.8949999809265101</v>
      </c>
      <c r="S216" s="86">
        <v>0.47299999999999998</v>
      </c>
      <c r="T216" s="85">
        <v>0.45400000000000001</v>
      </c>
      <c r="U216" s="87">
        <v>0.45700000000000002</v>
      </c>
      <c r="V216" s="88">
        <v>65.599999999999994</v>
      </c>
      <c r="W216" s="89">
        <v>50</v>
      </c>
      <c r="X216" s="90">
        <v>70</v>
      </c>
      <c r="Y216" s="89">
        <v>67</v>
      </c>
      <c r="Z216" s="90">
        <v>63</v>
      </c>
      <c r="AA216" s="89">
        <v>70</v>
      </c>
      <c r="AB216" s="91">
        <v>50</v>
      </c>
      <c r="AC216" s="92">
        <v>10</v>
      </c>
      <c r="AD216" s="93">
        <v>1.9019999999999999</v>
      </c>
      <c r="AE216" s="94">
        <v>0.94599999999999995</v>
      </c>
      <c r="AF216" s="95">
        <v>0.184</v>
      </c>
      <c r="AG216" s="94">
        <v>0.96799999999999997</v>
      </c>
      <c r="AH216" s="95">
        <v>0.96</v>
      </c>
      <c r="AI216" s="94">
        <v>6.5000000000000002E-2</v>
      </c>
      <c r="AJ216" s="96">
        <v>0.91300000000000003</v>
      </c>
    </row>
    <row r="217" spans="1:36" x14ac:dyDescent="0.45">
      <c r="A217" s="5">
        <v>21</v>
      </c>
      <c r="B217" s="36">
        <f t="shared" si="5"/>
        <v>6</v>
      </c>
      <c r="C217" s="6" t="s">
        <v>37</v>
      </c>
      <c r="D217" s="7">
        <v>2000</v>
      </c>
      <c r="E217" s="64">
        <v>9500</v>
      </c>
      <c r="F217" s="41">
        <v>12057.79294526977</v>
      </c>
      <c r="G217" s="41">
        <v>36745.70703125</v>
      </c>
      <c r="H217" s="43">
        <v>25.55236039971598</v>
      </c>
      <c r="I217" s="45">
        <v>18.396083594506518</v>
      </c>
      <c r="J217" s="43">
        <v>86.89600981547683</v>
      </c>
      <c r="K217" s="45">
        <v>1.0181170956446199</v>
      </c>
      <c r="L217" s="43">
        <v>10.9622816532861</v>
      </c>
      <c r="M217" s="45">
        <v>9.4145875332857258</v>
      </c>
      <c r="N217" s="43">
        <v>2.4241690635681152</v>
      </c>
      <c r="O217" s="67">
        <v>0.17560325562953949</v>
      </c>
      <c r="P217" s="172">
        <v>30</v>
      </c>
      <c r="Q217" s="48">
        <v>1.1000000000000001</v>
      </c>
      <c r="R217" s="69">
        <v>5.0819997787475604</v>
      </c>
      <c r="S217" s="70">
        <v>0.47399999999999998</v>
      </c>
      <c r="T217" s="69">
        <v>0.45400000000000001</v>
      </c>
      <c r="U217" s="51">
        <v>0.45100000000000001</v>
      </c>
      <c r="V217" s="52">
        <v>65.599999999999994</v>
      </c>
      <c r="W217" s="55">
        <v>50</v>
      </c>
      <c r="X217" s="54">
        <v>70</v>
      </c>
      <c r="Y217" s="55">
        <v>67.7</v>
      </c>
      <c r="Z217" s="54">
        <v>63</v>
      </c>
      <c r="AA217" s="55">
        <v>70</v>
      </c>
      <c r="AB217" s="56">
        <v>50</v>
      </c>
      <c r="AC217" s="71">
        <v>10</v>
      </c>
      <c r="AD217" s="72">
        <v>1.9239999999999999</v>
      </c>
      <c r="AE217" s="61">
        <v>0.94499999999999995</v>
      </c>
      <c r="AF217" s="62">
        <v>0.183</v>
      </c>
      <c r="AG217" s="61">
        <v>0.95899999999999996</v>
      </c>
      <c r="AH217" s="62">
        <v>0.95899999999999996</v>
      </c>
      <c r="AI217" s="61">
        <v>6.2E-2</v>
      </c>
      <c r="AJ217" s="73">
        <v>0.91300000000000003</v>
      </c>
    </row>
    <row r="218" spans="1:36" x14ac:dyDescent="0.45">
      <c r="A218" s="5">
        <v>22</v>
      </c>
      <c r="B218" s="36">
        <f t="shared" si="5"/>
        <v>6</v>
      </c>
      <c r="C218" s="6" t="s">
        <v>37</v>
      </c>
      <c r="D218" s="7">
        <v>2001</v>
      </c>
      <c r="E218" s="64">
        <v>9500</v>
      </c>
      <c r="F218" s="41">
        <v>12256.869573480997</v>
      </c>
      <c r="G218" s="41">
        <v>38028.3046875</v>
      </c>
      <c r="H218" s="43">
        <v>25.311417360471435</v>
      </c>
      <c r="I218" s="45">
        <v>17.496194099187164</v>
      </c>
      <c r="J218" s="43">
        <v>81.171888880044435</v>
      </c>
      <c r="K218" s="45">
        <v>1.0548679368115601</v>
      </c>
      <c r="L218" s="43">
        <v>11.2557967285075</v>
      </c>
      <c r="M218" s="45">
        <v>9.7590277169202153</v>
      </c>
      <c r="N218" s="43">
        <v>2.4483330249786377</v>
      </c>
      <c r="O218" s="67">
        <v>0.17947579920291901</v>
      </c>
      <c r="P218" s="172">
        <v>23.2</v>
      </c>
      <c r="Q218" s="48">
        <v>1.1000000000000001</v>
      </c>
      <c r="R218" s="69">
        <v>5.91499996185303</v>
      </c>
      <c r="S218" s="70">
        <v>0.48899999999999999</v>
      </c>
      <c r="T218" s="69">
        <v>0.46700000000000003</v>
      </c>
      <c r="U218" s="51">
        <v>0.47499999999999998</v>
      </c>
      <c r="V218" s="52">
        <v>67.599999999999994</v>
      </c>
      <c r="W218" s="55">
        <v>50</v>
      </c>
      <c r="X218" s="54">
        <v>70</v>
      </c>
      <c r="Y218" s="55">
        <v>74.3</v>
      </c>
      <c r="Z218" s="54">
        <v>71.8</v>
      </c>
      <c r="AA218" s="55">
        <v>70</v>
      </c>
      <c r="AB218" s="56">
        <v>50</v>
      </c>
      <c r="AC218" s="71">
        <v>10</v>
      </c>
      <c r="AD218" s="72">
        <v>1.927</v>
      </c>
      <c r="AE218" s="61">
        <v>0.94799999999999995</v>
      </c>
      <c r="AF218" s="62">
        <v>0.183</v>
      </c>
      <c r="AG218" s="61">
        <v>0.95899999999999996</v>
      </c>
      <c r="AH218" s="62">
        <v>0.95899999999999996</v>
      </c>
      <c r="AI218" s="61">
        <v>6.2E-2</v>
      </c>
      <c r="AJ218" s="73">
        <v>0.91300000000000003</v>
      </c>
    </row>
    <row r="219" spans="1:36" x14ac:dyDescent="0.45">
      <c r="A219" s="5">
        <v>23</v>
      </c>
      <c r="B219" s="36">
        <f t="shared" si="5"/>
        <v>6</v>
      </c>
      <c r="C219" s="6" t="s">
        <v>37</v>
      </c>
      <c r="D219" s="7">
        <v>2002</v>
      </c>
      <c r="E219" s="64">
        <v>9507</v>
      </c>
      <c r="F219" s="41">
        <v>12453.953713287836</v>
      </c>
      <c r="G219" s="41">
        <v>39280.1015625</v>
      </c>
      <c r="H219" s="43">
        <v>24.670138949407676</v>
      </c>
      <c r="I219" s="45">
        <v>17.471246132787151</v>
      </c>
      <c r="J219" s="43">
        <v>80.774606168769651</v>
      </c>
      <c r="K219" s="45">
        <v>0.95407918224340504</v>
      </c>
      <c r="L219" s="43">
        <v>9.1664055922147405</v>
      </c>
      <c r="M219" s="45">
        <v>9.8610032424342222</v>
      </c>
      <c r="N219" s="43">
        <v>2.4727375507354736</v>
      </c>
      <c r="O219" s="67">
        <v>0.19274114072322845</v>
      </c>
      <c r="P219" s="172">
        <v>22.3</v>
      </c>
      <c r="Q219" s="48">
        <v>1.1000000000000001</v>
      </c>
      <c r="R219" s="69">
        <v>6.3340001106262198</v>
      </c>
      <c r="S219" s="70">
        <v>0.48799999999999999</v>
      </c>
      <c r="T219" s="69">
        <v>0.46400000000000002</v>
      </c>
      <c r="U219" s="51">
        <v>0.48099999999999998</v>
      </c>
      <c r="V219" s="52">
        <v>67.5</v>
      </c>
      <c r="W219" s="55">
        <v>50</v>
      </c>
      <c r="X219" s="54">
        <v>70</v>
      </c>
      <c r="Y219" s="55">
        <v>74.2</v>
      </c>
      <c r="Z219" s="54">
        <v>71</v>
      </c>
      <c r="AA219" s="55">
        <v>70</v>
      </c>
      <c r="AB219" s="56">
        <v>50</v>
      </c>
      <c r="AC219" s="71">
        <v>10</v>
      </c>
      <c r="AD219" s="72">
        <v>1.9139999999999999</v>
      </c>
      <c r="AE219" s="61">
        <v>0.94799999999999995</v>
      </c>
      <c r="AF219" s="62">
        <v>0.183</v>
      </c>
      <c r="AG219" s="61">
        <v>0.95899999999999996</v>
      </c>
      <c r="AH219" s="62">
        <v>0.95899999999999996</v>
      </c>
      <c r="AI219" s="61">
        <v>5.6000000000000001E-2</v>
      </c>
      <c r="AJ219" s="73">
        <v>0.91300000000000003</v>
      </c>
    </row>
    <row r="220" spans="1:36" x14ac:dyDescent="0.45">
      <c r="A220" s="5">
        <v>24</v>
      </c>
      <c r="B220" s="36">
        <f t="shared" si="5"/>
        <v>6</v>
      </c>
      <c r="C220" s="6" t="s">
        <v>37</v>
      </c>
      <c r="D220" s="7">
        <v>2003</v>
      </c>
      <c r="E220" s="64">
        <v>9577</v>
      </c>
      <c r="F220" s="41">
        <v>12787.089485589684</v>
      </c>
      <c r="G220" s="41">
        <v>40951.66015625</v>
      </c>
      <c r="H220" s="43">
        <v>24.280676873566886</v>
      </c>
      <c r="I220" s="45">
        <v>17.177545749922114</v>
      </c>
      <c r="J220" s="43">
        <v>83.694777099791963</v>
      </c>
      <c r="K220" s="45">
        <v>0.98550459453167305</v>
      </c>
      <c r="L220" s="43">
        <v>9.4482522045025004</v>
      </c>
      <c r="M220" s="45">
        <v>10.72253447372556</v>
      </c>
      <c r="N220" s="43">
        <v>2.4973855018615723</v>
      </c>
      <c r="O220" s="67">
        <v>0.19537800550460815</v>
      </c>
      <c r="P220" s="172">
        <v>21.8</v>
      </c>
      <c r="Q220" s="48">
        <v>1.2</v>
      </c>
      <c r="R220" s="69">
        <v>6.5580000877380398</v>
      </c>
      <c r="S220" s="70"/>
      <c r="T220" s="69"/>
      <c r="U220" s="51"/>
      <c r="V220" s="52">
        <v>67</v>
      </c>
      <c r="W220" s="55">
        <v>50</v>
      </c>
      <c r="X220" s="54">
        <v>70</v>
      </c>
      <c r="Y220" s="55">
        <v>74</v>
      </c>
      <c r="Z220" s="54">
        <v>77.599999999999994</v>
      </c>
      <c r="AA220" s="55">
        <v>70</v>
      </c>
      <c r="AB220" s="56">
        <v>50</v>
      </c>
      <c r="AC220" s="71">
        <v>10</v>
      </c>
      <c r="AD220" s="72">
        <v>1.913</v>
      </c>
      <c r="AE220" s="61">
        <v>0.94799999999999995</v>
      </c>
      <c r="AF220" s="62">
        <v>0.158</v>
      </c>
      <c r="AG220" s="61">
        <v>0.95899999999999996</v>
      </c>
      <c r="AH220" s="62">
        <v>0.95899999999999996</v>
      </c>
      <c r="AI220" s="61">
        <v>5.8999999999999997E-2</v>
      </c>
      <c r="AJ220" s="73">
        <v>0.91300000000000003</v>
      </c>
    </row>
    <row r="221" spans="1:36" x14ac:dyDescent="0.45">
      <c r="A221" s="5">
        <v>25</v>
      </c>
      <c r="B221" s="36">
        <f t="shared" si="5"/>
        <v>6</v>
      </c>
      <c r="C221" s="6" t="s">
        <v>37</v>
      </c>
      <c r="D221" s="7">
        <v>2004</v>
      </c>
      <c r="E221" s="64">
        <v>9869</v>
      </c>
      <c r="F221" s="41">
        <v>13148.671726599638</v>
      </c>
      <c r="G221" s="41">
        <v>42727.55859375</v>
      </c>
      <c r="H221" s="43">
        <v>24.774845668338212</v>
      </c>
      <c r="I221" s="45">
        <v>16.96293058426135</v>
      </c>
      <c r="J221" s="43">
        <v>85.632120656331651</v>
      </c>
      <c r="K221" s="45">
        <v>0.93944462452069799</v>
      </c>
      <c r="L221" s="43">
        <v>12.314814814814801</v>
      </c>
      <c r="M221" s="45">
        <v>13.445876241489344</v>
      </c>
      <c r="N221" s="43">
        <v>2.5222792625427246</v>
      </c>
      <c r="O221" s="67">
        <v>0.18965835869312286</v>
      </c>
      <c r="P221" s="172">
        <v>22.6</v>
      </c>
      <c r="Q221" s="48">
        <v>1.3</v>
      </c>
      <c r="R221" s="69">
        <v>6.3909997940063503</v>
      </c>
      <c r="S221" s="70">
        <v>0.47799999999999998</v>
      </c>
      <c r="T221" s="69">
        <v>0.46200000000000002</v>
      </c>
      <c r="U221" s="51">
        <v>0.45300000000000001</v>
      </c>
      <c r="V221" s="52">
        <v>66.400000000000006</v>
      </c>
      <c r="W221" s="55">
        <v>50</v>
      </c>
      <c r="X221" s="54">
        <v>70</v>
      </c>
      <c r="Y221" s="55">
        <v>75.099999999999994</v>
      </c>
      <c r="Z221" s="54">
        <v>76.400000000000006</v>
      </c>
      <c r="AA221" s="55">
        <v>70</v>
      </c>
      <c r="AB221" s="56">
        <v>50</v>
      </c>
      <c r="AC221" s="71">
        <v>10</v>
      </c>
      <c r="AD221" s="72">
        <v>1.9079999999999999</v>
      </c>
      <c r="AE221" s="61">
        <v>0.94399999999999995</v>
      </c>
      <c r="AF221" s="62">
        <v>0.158</v>
      </c>
      <c r="AG221" s="61">
        <v>0.95899999999999996</v>
      </c>
      <c r="AH221" s="62">
        <v>0.95699999999999996</v>
      </c>
      <c r="AI221" s="61">
        <v>5.8999999999999997E-2</v>
      </c>
      <c r="AJ221" s="73">
        <v>0.91300000000000003</v>
      </c>
    </row>
    <row r="222" spans="1:36" x14ac:dyDescent="0.45">
      <c r="A222" s="5">
        <v>26</v>
      </c>
      <c r="B222" s="36">
        <f t="shared" si="5"/>
        <v>6</v>
      </c>
      <c r="C222" s="6" t="s">
        <v>37</v>
      </c>
      <c r="D222" s="7">
        <v>2005</v>
      </c>
      <c r="E222" s="64">
        <v>10129</v>
      </c>
      <c r="F222" s="41">
        <v>13465.317851060357</v>
      </c>
      <c r="G222" s="41">
        <v>44381.48828125</v>
      </c>
      <c r="H222" s="43">
        <v>24.376225652740267</v>
      </c>
      <c r="I222" s="45">
        <v>16.945569573856893</v>
      </c>
      <c r="J222" s="43">
        <v>89.635858501506533</v>
      </c>
      <c r="K222" s="45">
        <v>0.971859023437048</v>
      </c>
      <c r="L222" s="43">
        <v>13.7977952709949</v>
      </c>
      <c r="M222" s="45">
        <v>13.10309246011856</v>
      </c>
      <c r="N222" s="43">
        <v>2.5474209785461426</v>
      </c>
      <c r="O222" s="67">
        <v>0.19056116044521332</v>
      </c>
      <c r="P222" s="172">
        <v>20.3</v>
      </c>
      <c r="Q222" s="48">
        <v>1.4</v>
      </c>
      <c r="R222" s="69">
        <v>6.5710000991821298</v>
      </c>
      <c r="S222" s="70">
        <v>0.47</v>
      </c>
      <c r="T222" s="69">
        <v>0.45900000000000002</v>
      </c>
      <c r="U222" s="51">
        <v>0.44400000000000001</v>
      </c>
      <c r="V222" s="52">
        <v>66.099999999999994</v>
      </c>
      <c r="W222" s="55">
        <v>50</v>
      </c>
      <c r="X222" s="54">
        <v>70</v>
      </c>
      <c r="Y222" s="55">
        <v>75.5</v>
      </c>
      <c r="Z222" s="54">
        <v>73.400000000000006</v>
      </c>
      <c r="AA222" s="55">
        <v>70</v>
      </c>
      <c r="AB222" s="56">
        <v>50</v>
      </c>
      <c r="AC222" s="71">
        <v>10</v>
      </c>
      <c r="AD222" s="72">
        <v>1.92</v>
      </c>
      <c r="AE222" s="61">
        <v>0.95499999999999996</v>
      </c>
      <c r="AF222" s="62">
        <v>0.158</v>
      </c>
      <c r="AG222" s="61">
        <v>0.95199999999999996</v>
      </c>
      <c r="AH222" s="62">
        <v>0.96299999999999997</v>
      </c>
      <c r="AI222" s="61">
        <v>5.8999999999999997E-2</v>
      </c>
      <c r="AJ222" s="73">
        <v>0.91300000000000003</v>
      </c>
    </row>
    <row r="223" spans="1:36" x14ac:dyDescent="0.45">
      <c r="A223" s="5">
        <v>27</v>
      </c>
      <c r="B223" s="36">
        <f t="shared" si="5"/>
        <v>6</v>
      </c>
      <c r="C223" s="6" t="s">
        <v>37</v>
      </c>
      <c r="D223" s="7">
        <v>2006</v>
      </c>
      <c r="E223" s="64">
        <v>10411</v>
      </c>
      <c r="F223" s="41">
        <v>14240.819296258855</v>
      </c>
      <c r="G223" s="41">
        <v>47593.703125</v>
      </c>
      <c r="H223" s="43">
        <v>23.835029343062644</v>
      </c>
      <c r="I223" s="45">
        <v>16.568238838023785</v>
      </c>
      <c r="J223" s="43">
        <v>90.262852333584675</v>
      </c>
      <c r="K223" s="45">
        <v>1.3294142112191101</v>
      </c>
      <c r="L223" s="43">
        <v>11.470751339101099</v>
      </c>
      <c r="M223" s="45">
        <v>13.037498453903254</v>
      </c>
      <c r="N223" s="43">
        <v>2.5419225692749023</v>
      </c>
      <c r="O223" s="67">
        <v>0.19787223637104034</v>
      </c>
      <c r="P223" s="172">
        <v>20</v>
      </c>
      <c r="Q223" s="48">
        <v>1.4</v>
      </c>
      <c r="R223" s="69">
        <v>5.7399997711181596</v>
      </c>
      <c r="S223" s="70">
        <v>0.48199999999999998</v>
      </c>
      <c r="T223" s="69">
        <v>0.47099999999999997</v>
      </c>
      <c r="U223" s="51">
        <v>0.45400000000000001</v>
      </c>
      <c r="V223" s="52">
        <v>65.900000000000006</v>
      </c>
      <c r="W223" s="55">
        <v>50</v>
      </c>
      <c r="X223" s="54">
        <v>59.4</v>
      </c>
      <c r="Y223" s="55">
        <v>73.7</v>
      </c>
      <c r="Z223" s="54">
        <v>77.400000000000006</v>
      </c>
      <c r="AA223" s="55">
        <v>70</v>
      </c>
      <c r="AB223" s="56">
        <v>50</v>
      </c>
      <c r="AC223" s="71">
        <v>10</v>
      </c>
      <c r="AD223" s="72">
        <v>1.9730000000000001</v>
      </c>
      <c r="AE223" s="61">
        <v>0.95499999999999996</v>
      </c>
      <c r="AF223" s="62">
        <v>0.17399999999999999</v>
      </c>
      <c r="AG223" s="61">
        <v>0.94299999999999995</v>
      </c>
      <c r="AH223" s="62">
        <v>0.96099999999999997</v>
      </c>
      <c r="AI223" s="61">
        <v>5.8999999999999997E-2</v>
      </c>
      <c r="AJ223" s="73">
        <v>0.91300000000000003</v>
      </c>
    </row>
    <row r="224" spans="1:36" x14ac:dyDescent="0.45">
      <c r="A224" s="5">
        <v>28</v>
      </c>
      <c r="B224" s="36">
        <f t="shared" si="5"/>
        <v>6</v>
      </c>
      <c r="C224" s="6" t="s">
        <v>37</v>
      </c>
      <c r="D224" s="7">
        <v>2007</v>
      </c>
      <c r="E224" s="64">
        <v>10921</v>
      </c>
      <c r="F224" s="41">
        <v>15196.902689992581</v>
      </c>
      <c r="G224" s="41">
        <v>51481.10546875</v>
      </c>
      <c r="H224" s="43">
        <v>24.013039795844289</v>
      </c>
      <c r="I224" s="45">
        <v>16.215981010544986</v>
      </c>
      <c r="J224" s="43">
        <v>86.911533675223581</v>
      </c>
      <c r="K224" s="45">
        <v>1.44688977419972</v>
      </c>
      <c r="L224" s="43">
        <v>9.3572203969834398</v>
      </c>
      <c r="M224" s="45">
        <v>10.535277881323381</v>
      </c>
      <c r="N224" s="43">
        <v>2.5364358425140381</v>
      </c>
      <c r="O224" s="67">
        <v>0.21836742758750916</v>
      </c>
      <c r="P224" s="172">
        <v>15.9</v>
      </c>
      <c r="Q224" s="48">
        <v>1.5</v>
      </c>
      <c r="R224" s="69">
        <v>4.4899997711181596</v>
      </c>
      <c r="S224" s="70">
        <v>0.48399999999999999</v>
      </c>
      <c r="T224" s="69">
        <v>0.47899999999999998</v>
      </c>
      <c r="U224" s="51">
        <v>0.441</v>
      </c>
      <c r="V224" s="52">
        <v>64</v>
      </c>
      <c r="W224" s="55">
        <v>50</v>
      </c>
      <c r="X224" s="54">
        <v>59</v>
      </c>
      <c r="Y224" s="55">
        <v>67.099999999999994</v>
      </c>
      <c r="Z224" s="54">
        <v>82.4</v>
      </c>
      <c r="AA224" s="55">
        <v>70</v>
      </c>
      <c r="AB224" s="56">
        <v>40</v>
      </c>
      <c r="AC224" s="71">
        <v>10</v>
      </c>
      <c r="AD224" s="72">
        <v>1.986</v>
      </c>
      <c r="AE224" s="61">
        <v>0.96199999999999997</v>
      </c>
      <c r="AF224" s="62">
        <v>0.17399999999999999</v>
      </c>
      <c r="AG224" s="61">
        <v>0.94299999999999995</v>
      </c>
      <c r="AH224" s="62">
        <v>0.96599999999999997</v>
      </c>
      <c r="AI224" s="61">
        <v>7.2999999999999995E-2</v>
      </c>
      <c r="AJ224" s="73">
        <v>0.91300000000000003</v>
      </c>
    </row>
    <row r="225" spans="1:36" x14ac:dyDescent="0.45">
      <c r="A225" s="5">
        <v>29</v>
      </c>
      <c r="B225" s="36">
        <f t="shared" si="5"/>
        <v>6</v>
      </c>
      <c r="C225" s="6" t="s">
        <v>37</v>
      </c>
      <c r="D225" s="7">
        <v>2008</v>
      </c>
      <c r="E225" s="64">
        <v>11391</v>
      </c>
      <c r="F225" s="41">
        <v>15695.054668235329</v>
      </c>
      <c r="G225" s="41">
        <v>53874.76953125</v>
      </c>
      <c r="H225" s="43">
        <v>23.689960421964134</v>
      </c>
      <c r="I225" s="45">
        <v>15.227587898497639</v>
      </c>
      <c r="J225" s="43">
        <v>86.934429586860162</v>
      </c>
      <c r="K225" s="45">
        <v>1.3164519868031399</v>
      </c>
      <c r="L225" s="43">
        <v>13.4247292176698</v>
      </c>
      <c r="M225" s="45">
        <v>11.417694095976998</v>
      </c>
      <c r="N225" s="43">
        <v>2.5309610366821289</v>
      </c>
      <c r="O225" s="67">
        <v>0.23230065405368805</v>
      </c>
      <c r="P225" s="172">
        <v>15.5</v>
      </c>
      <c r="Q225" s="48">
        <v>1.5</v>
      </c>
      <c r="R225" s="69">
        <v>4.7810001373290998</v>
      </c>
      <c r="S225" s="70">
        <v>0.47299999999999998</v>
      </c>
      <c r="T225" s="69">
        <v>0.46500000000000002</v>
      </c>
      <c r="U225" s="51">
        <v>0.439</v>
      </c>
      <c r="V225" s="52">
        <v>64.2</v>
      </c>
      <c r="W225" s="55">
        <v>50</v>
      </c>
      <c r="X225" s="54">
        <v>60</v>
      </c>
      <c r="Y225" s="55">
        <v>67.900000000000006</v>
      </c>
      <c r="Z225" s="54">
        <v>81.8</v>
      </c>
      <c r="AA225" s="55">
        <v>70</v>
      </c>
      <c r="AB225" s="56">
        <v>40</v>
      </c>
      <c r="AC225" s="71">
        <v>10</v>
      </c>
      <c r="AD225" s="72">
        <v>1.974</v>
      </c>
      <c r="AE225" s="61">
        <v>0.94799999999999995</v>
      </c>
      <c r="AF225" s="62">
        <v>0.17399999999999999</v>
      </c>
      <c r="AG225" s="61">
        <v>0.94299999999999995</v>
      </c>
      <c r="AH225" s="62">
        <v>0.96599999999999997</v>
      </c>
      <c r="AI225" s="61">
        <v>7.2999999999999995E-2</v>
      </c>
      <c r="AJ225" s="73">
        <v>0.91300000000000003</v>
      </c>
    </row>
    <row r="226" spans="1:36" x14ac:dyDescent="0.45">
      <c r="A226" s="5">
        <v>30</v>
      </c>
      <c r="B226" s="36">
        <f t="shared" si="5"/>
        <v>6</v>
      </c>
      <c r="C226" s="6" t="s">
        <v>37</v>
      </c>
      <c r="D226" s="7">
        <v>2009</v>
      </c>
      <c r="E226" s="64">
        <v>11769</v>
      </c>
      <c r="F226" s="41">
        <v>15344.640825874832</v>
      </c>
      <c r="G226" s="41">
        <v>53351.890625</v>
      </c>
      <c r="H226" s="43">
        <v>23.645024809016441</v>
      </c>
      <c r="I226" s="45">
        <v>14.237896330822633</v>
      </c>
      <c r="J226" s="43">
        <v>70.177820486958467</v>
      </c>
      <c r="K226" s="45">
        <v>1.19396059364713</v>
      </c>
      <c r="L226" s="43">
        <v>7.8425463005358997</v>
      </c>
      <c r="M226" s="45">
        <v>9.8272977834739379</v>
      </c>
      <c r="N226" s="43">
        <v>2.5254981517791748</v>
      </c>
      <c r="O226" s="67">
        <v>0.18357081711292267</v>
      </c>
      <c r="P226" s="172">
        <v>15.2</v>
      </c>
      <c r="Q226" s="48">
        <v>1.3</v>
      </c>
      <c r="R226" s="69">
        <v>7.7129998207092303</v>
      </c>
      <c r="S226" s="70">
        <v>0.501</v>
      </c>
      <c r="T226" s="69">
        <v>0.49399999999999999</v>
      </c>
      <c r="U226" s="51">
        <v>0.46500000000000002</v>
      </c>
      <c r="V226" s="52">
        <v>66.400000000000006</v>
      </c>
      <c r="W226" s="55">
        <v>50</v>
      </c>
      <c r="X226" s="54">
        <v>60.3</v>
      </c>
      <c r="Y226" s="55">
        <v>69.7</v>
      </c>
      <c r="Z226" s="54">
        <v>81.8</v>
      </c>
      <c r="AA226" s="55">
        <v>70</v>
      </c>
      <c r="AB226" s="56">
        <v>50</v>
      </c>
      <c r="AC226" s="71">
        <v>10</v>
      </c>
      <c r="AD226" s="72">
        <v>1.9770000000000001</v>
      </c>
      <c r="AE226" s="61">
        <v>0.95599999999999996</v>
      </c>
      <c r="AF226" s="62">
        <v>0.17399999999999999</v>
      </c>
      <c r="AG226" s="61">
        <v>0.95</v>
      </c>
      <c r="AH226" s="62">
        <v>0.96599999999999997</v>
      </c>
      <c r="AI226" s="61">
        <v>0.06</v>
      </c>
      <c r="AJ226" s="73">
        <v>0.91300000000000003</v>
      </c>
    </row>
    <row r="227" spans="1:36" x14ac:dyDescent="0.45">
      <c r="A227" s="5">
        <v>31</v>
      </c>
      <c r="B227" s="36">
        <f t="shared" si="5"/>
        <v>6</v>
      </c>
      <c r="C227" s="6" t="s">
        <v>37</v>
      </c>
      <c r="D227" s="7">
        <v>2010</v>
      </c>
      <c r="E227" s="64">
        <v>11989</v>
      </c>
      <c r="F227" s="41">
        <v>15905.218339440209</v>
      </c>
      <c r="G227" s="41">
        <v>55993.80078125</v>
      </c>
      <c r="H227" s="43">
        <v>23.239676909246175</v>
      </c>
      <c r="I227" s="45">
        <v>14.462264861360888</v>
      </c>
      <c r="J227" s="43">
        <v>68.218576046836276</v>
      </c>
      <c r="K227" s="45">
        <v>1.64685363720582</v>
      </c>
      <c r="L227" s="43">
        <v>5.6626913961099898</v>
      </c>
      <c r="M227" s="45">
        <v>6.5708131229702076</v>
      </c>
      <c r="N227" s="43">
        <v>2.5200469493865967</v>
      </c>
      <c r="O227" s="67">
        <v>0.19238469004631042</v>
      </c>
      <c r="P227" s="172">
        <v>12.9</v>
      </c>
      <c r="Q227" s="48">
        <v>1.6</v>
      </c>
      <c r="R227" s="69">
        <v>7.1708002090454102</v>
      </c>
      <c r="S227" s="70">
        <v>0.49199999999999999</v>
      </c>
      <c r="T227" s="69">
        <v>0.47699999999999998</v>
      </c>
      <c r="U227" s="51">
        <v>0.48299999999999998</v>
      </c>
      <c r="V227" s="52">
        <v>65.900000000000006</v>
      </c>
      <c r="W227" s="55">
        <v>50</v>
      </c>
      <c r="X227" s="54">
        <v>59.3</v>
      </c>
      <c r="Y227" s="55">
        <v>67.8</v>
      </c>
      <c r="Z227" s="54">
        <v>82.5</v>
      </c>
      <c r="AA227" s="55">
        <v>70</v>
      </c>
      <c r="AB227" s="56">
        <v>50</v>
      </c>
      <c r="AC227" s="71">
        <v>10</v>
      </c>
      <c r="AD227" s="72">
        <v>1.972</v>
      </c>
      <c r="AE227" s="61">
        <v>0.94599999999999995</v>
      </c>
      <c r="AF227" s="62">
        <v>0.17</v>
      </c>
      <c r="AG227" s="61">
        <v>0.95399999999999996</v>
      </c>
      <c r="AH227" s="62">
        <v>0.96199999999999997</v>
      </c>
      <c r="AI227" s="61">
        <v>6.3E-2</v>
      </c>
      <c r="AJ227" s="73">
        <v>0.91400000000000003</v>
      </c>
    </row>
    <row r="228" spans="1:36" x14ac:dyDescent="0.45">
      <c r="A228" s="5">
        <v>32</v>
      </c>
      <c r="B228" s="36">
        <f t="shared" si="5"/>
        <v>6</v>
      </c>
      <c r="C228" s="6" t="s">
        <v>37</v>
      </c>
      <c r="D228" s="7">
        <v>2011</v>
      </c>
      <c r="E228" s="64">
        <v>12366</v>
      </c>
      <c r="F228" s="41">
        <v>16390.791638363673</v>
      </c>
      <c r="G228" s="41">
        <v>58405.51171875</v>
      </c>
      <c r="H228" s="43">
        <v>22.320111964503564</v>
      </c>
      <c r="I228" s="45">
        <v>13.982461678265507</v>
      </c>
      <c r="J228" s="43">
        <v>69.4510688833182</v>
      </c>
      <c r="K228" s="45">
        <v>1.2430582030411901</v>
      </c>
      <c r="L228" s="43">
        <v>4.8781455458043901</v>
      </c>
      <c r="M228" s="45">
        <v>4.5483918693822005</v>
      </c>
      <c r="N228" s="43">
        <v>2.5459220409393311</v>
      </c>
      <c r="O228" s="67">
        <v>0.19817011058330536</v>
      </c>
      <c r="P228" s="172">
        <v>13.2</v>
      </c>
      <c r="Q228" s="48">
        <v>1.5</v>
      </c>
      <c r="R228" s="69">
        <v>10.1393995285034</v>
      </c>
      <c r="S228" s="70">
        <v>0.503</v>
      </c>
      <c r="T228" s="69">
        <v>0.49299999999999999</v>
      </c>
      <c r="U228" s="51">
        <v>0.47299999999999998</v>
      </c>
      <c r="V228" s="52">
        <v>67.3</v>
      </c>
      <c r="W228" s="55">
        <v>55</v>
      </c>
      <c r="X228" s="54">
        <v>58.2</v>
      </c>
      <c r="Y228" s="55">
        <v>70.7</v>
      </c>
      <c r="Z228" s="54">
        <v>85.2</v>
      </c>
      <c r="AA228" s="55">
        <v>70</v>
      </c>
      <c r="AB228" s="56">
        <v>50</v>
      </c>
      <c r="AC228" s="71">
        <v>10</v>
      </c>
      <c r="AD228" s="72">
        <v>1.9690000000000001</v>
      </c>
      <c r="AE228" s="61">
        <v>0.96099999999999997</v>
      </c>
      <c r="AF228" s="62">
        <v>0.16800000000000001</v>
      </c>
      <c r="AG228" s="61">
        <v>0.95799999999999996</v>
      </c>
      <c r="AH228" s="62">
        <v>0.96799999999999997</v>
      </c>
      <c r="AI228" s="61">
        <v>5.6000000000000001E-2</v>
      </c>
      <c r="AJ228" s="73">
        <v>0.91400000000000003</v>
      </c>
    </row>
    <row r="229" spans="1:36" x14ac:dyDescent="0.45">
      <c r="A229" s="5">
        <v>33</v>
      </c>
      <c r="B229" s="36">
        <f t="shared" si="5"/>
        <v>6</v>
      </c>
      <c r="C229" s="6" t="s">
        <v>37</v>
      </c>
      <c r="D229" s="7">
        <v>2012</v>
      </c>
      <c r="E229" s="64">
        <v>12397</v>
      </c>
      <c r="F229" s="41">
        <v>16975.837398743301</v>
      </c>
      <c r="G229" s="41">
        <v>61207.1796875</v>
      </c>
      <c r="H229" s="43">
        <v>21.934736018709039</v>
      </c>
      <c r="I229" s="45">
        <v>13.500670377695743</v>
      </c>
      <c r="J229" s="43">
        <v>68.14453677133983</v>
      </c>
      <c r="K229" s="45">
        <v>1.1917686911974901</v>
      </c>
      <c r="L229" s="43">
        <v>4.4953781390341296</v>
      </c>
      <c r="M229" s="45">
        <v>4.3558730157932359</v>
      </c>
      <c r="N229" s="43">
        <v>2.5681092739105225</v>
      </c>
      <c r="O229" s="67">
        <v>0.19723719358444214</v>
      </c>
      <c r="P229" s="172">
        <v>12.3</v>
      </c>
      <c r="Q229" s="48">
        <v>1.5</v>
      </c>
      <c r="R229" s="69">
        <v>9.7839002609252894</v>
      </c>
      <c r="S229" s="70">
        <v>0.504</v>
      </c>
      <c r="T229" s="69">
        <v>0.49399999999999999</v>
      </c>
      <c r="U229" s="51">
        <v>0.47399999999999998</v>
      </c>
      <c r="V229" s="52">
        <v>68</v>
      </c>
      <c r="W229" s="55">
        <v>55</v>
      </c>
      <c r="X229" s="54">
        <v>57.6</v>
      </c>
      <c r="Y229" s="55">
        <v>73.400000000000006</v>
      </c>
      <c r="Z229" s="54">
        <v>85.1</v>
      </c>
      <c r="AA229" s="55">
        <v>70</v>
      </c>
      <c r="AB229" s="56">
        <v>50</v>
      </c>
      <c r="AC229" s="71">
        <v>10</v>
      </c>
      <c r="AD229" s="72">
        <v>1.966</v>
      </c>
      <c r="AE229" s="61">
        <v>0.96599999999999997</v>
      </c>
      <c r="AF229" s="62">
        <v>0.17</v>
      </c>
      <c r="AG229" s="61">
        <v>0.95899999999999996</v>
      </c>
      <c r="AH229" s="62">
        <v>0.96499999999999997</v>
      </c>
      <c r="AI229" s="61">
        <v>6.7000000000000004E-2</v>
      </c>
      <c r="AJ229" s="73">
        <v>0.91400000000000003</v>
      </c>
    </row>
    <row r="230" spans="1:36" x14ac:dyDescent="0.45">
      <c r="A230" s="5">
        <v>34</v>
      </c>
      <c r="B230" s="36">
        <f t="shared" si="5"/>
        <v>6</v>
      </c>
      <c r="C230" s="6" t="s">
        <v>37</v>
      </c>
      <c r="D230" s="7">
        <v>2013</v>
      </c>
      <c r="E230" s="64">
        <v>12301</v>
      </c>
      <c r="F230" s="41">
        <v>17162.936133252584</v>
      </c>
      <c r="G230" s="41">
        <v>62595.984375</v>
      </c>
      <c r="H230" s="43">
        <v>20.760916318522295</v>
      </c>
      <c r="I230" s="45">
        <v>12.581230193200204</v>
      </c>
      <c r="J230" s="43">
        <v>65.618374542571004</v>
      </c>
      <c r="K230" s="45">
        <v>1.25230964238834</v>
      </c>
      <c r="L230" s="43">
        <v>5.2312413442295496</v>
      </c>
      <c r="M230" s="45">
        <v>4.013244204746897</v>
      </c>
      <c r="N230" s="43">
        <v>2.5858325958251953</v>
      </c>
      <c r="O230" s="67">
        <v>0.18457216024398804</v>
      </c>
      <c r="P230" s="172">
        <v>12.3</v>
      </c>
      <c r="Q230" s="48">
        <v>1.4</v>
      </c>
      <c r="R230" s="69">
        <v>8.7677001953125</v>
      </c>
      <c r="S230" s="70">
        <v>0.51200000000000001</v>
      </c>
      <c r="T230" s="69">
        <v>0.501</v>
      </c>
      <c r="U230" s="51">
        <v>0.47399999999999998</v>
      </c>
      <c r="V230" s="52">
        <v>67</v>
      </c>
      <c r="W230" s="55">
        <v>50</v>
      </c>
      <c r="X230" s="54">
        <v>58.3</v>
      </c>
      <c r="Y230" s="55">
        <v>75.400000000000006</v>
      </c>
      <c r="Z230" s="54">
        <v>85.1</v>
      </c>
      <c r="AA230" s="55">
        <v>70</v>
      </c>
      <c r="AB230" s="56">
        <v>50</v>
      </c>
      <c r="AC230" s="71">
        <v>10</v>
      </c>
      <c r="AD230" s="72">
        <v>1.9690000000000001</v>
      </c>
      <c r="AE230" s="61">
        <v>0.95</v>
      </c>
      <c r="AF230" s="62">
        <v>0.17199999999999999</v>
      </c>
      <c r="AG230" s="61">
        <v>0.94899999999999995</v>
      </c>
      <c r="AH230" s="62">
        <v>0.96499999999999997</v>
      </c>
      <c r="AI230" s="61">
        <v>6.7000000000000004E-2</v>
      </c>
      <c r="AJ230" s="73">
        <v>0.90200000000000002</v>
      </c>
    </row>
    <row r="231" spans="1:36" x14ac:dyDescent="0.45">
      <c r="A231" s="5">
        <v>35</v>
      </c>
      <c r="B231" s="36">
        <f t="shared" si="5"/>
        <v>6</v>
      </c>
      <c r="C231" s="6" t="s">
        <v>37</v>
      </c>
      <c r="D231" s="7">
        <v>2014</v>
      </c>
      <c r="E231" s="64">
        <v>13117</v>
      </c>
      <c r="F231" s="41">
        <v>17568.84315440026</v>
      </c>
      <c r="G231" s="41">
        <v>64796.4453125</v>
      </c>
      <c r="H231" s="43">
        <v>20.172442027899457</v>
      </c>
      <c r="I231" s="45">
        <v>12.154855057630447</v>
      </c>
      <c r="J231" s="43">
        <v>67.045548222791396</v>
      </c>
      <c r="K231" s="45">
        <v>1.38733745688018</v>
      </c>
      <c r="L231" s="43">
        <v>4.5193808091045504</v>
      </c>
      <c r="M231" s="45">
        <v>5.797551943219645</v>
      </c>
      <c r="N231" s="43">
        <v>2.6036784648895264</v>
      </c>
      <c r="O231" s="67">
        <v>0.17413529753684998</v>
      </c>
      <c r="P231" s="172">
        <v>11.9</v>
      </c>
      <c r="Q231" s="48">
        <v>1.5</v>
      </c>
      <c r="R231" s="69">
        <v>9.0590000152587908</v>
      </c>
      <c r="S231" s="70">
        <v>0.505</v>
      </c>
      <c r="T231" s="69">
        <v>0.49199999999999999</v>
      </c>
      <c r="U231" s="51">
        <v>0.49</v>
      </c>
      <c r="V231" s="52">
        <v>66.900000000000006</v>
      </c>
      <c r="W231" s="55">
        <v>50</v>
      </c>
      <c r="X231" s="54">
        <v>64.900000000000006</v>
      </c>
      <c r="Y231" s="55">
        <v>76.3</v>
      </c>
      <c r="Z231" s="54">
        <v>83.8</v>
      </c>
      <c r="AA231" s="55">
        <v>70</v>
      </c>
      <c r="AB231" s="56">
        <v>50</v>
      </c>
      <c r="AC231" s="71">
        <v>10</v>
      </c>
      <c r="AD231" s="72">
        <v>1.9750000000000001</v>
      </c>
      <c r="AE231" s="61">
        <v>0.95699999999999996</v>
      </c>
      <c r="AF231" s="62">
        <v>0.16700000000000001</v>
      </c>
      <c r="AG231" s="61">
        <v>0.94699999999999995</v>
      </c>
      <c r="AH231" s="62">
        <v>0.96599999999999997</v>
      </c>
      <c r="AI231" s="61">
        <v>0.06</v>
      </c>
      <c r="AJ231" s="73">
        <v>0.90200000000000002</v>
      </c>
    </row>
    <row r="232" spans="1:36" x14ac:dyDescent="0.45">
      <c r="A232" s="5">
        <v>36</v>
      </c>
      <c r="B232" s="36">
        <f t="shared" si="5"/>
        <v>6</v>
      </c>
      <c r="C232" s="6" t="s">
        <v>37</v>
      </c>
      <c r="D232" s="7">
        <v>2015</v>
      </c>
      <c r="E232" s="64">
        <v>13568</v>
      </c>
      <c r="F232" s="41">
        <v>18010.067641744812</v>
      </c>
      <c r="G232" s="41">
        <v>67149.65625</v>
      </c>
      <c r="H232" s="43">
        <v>19.421806804441079</v>
      </c>
      <c r="I232" s="45">
        <v>11.378935840256979</v>
      </c>
      <c r="J232" s="43">
        <v>62.518296398852023</v>
      </c>
      <c r="K232" s="45">
        <v>1.0775836746145699</v>
      </c>
      <c r="L232" s="43">
        <v>0.80194664902254797</v>
      </c>
      <c r="M232" s="45">
        <v>3.7769147375863668</v>
      </c>
      <c r="N232" s="43">
        <v>2.6216473579406738</v>
      </c>
      <c r="O232" s="67">
        <v>0.16660763323307037</v>
      </c>
      <c r="P232" s="172">
        <v>11.5</v>
      </c>
      <c r="Q232" s="48">
        <v>1.5</v>
      </c>
      <c r="R232" s="69">
        <v>8.9990997314453107</v>
      </c>
      <c r="S232" s="70"/>
      <c r="T232" s="69"/>
      <c r="U232" s="51"/>
      <c r="V232" s="52">
        <v>67.2</v>
      </c>
      <c r="W232" s="55">
        <v>50</v>
      </c>
      <c r="X232" s="54">
        <v>64.5</v>
      </c>
      <c r="Y232" s="55">
        <v>75.8</v>
      </c>
      <c r="Z232" s="54">
        <v>83.8</v>
      </c>
      <c r="AA232" s="55">
        <v>70</v>
      </c>
      <c r="AB232" s="56">
        <v>50</v>
      </c>
      <c r="AC232" s="71">
        <v>10</v>
      </c>
      <c r="AD232" s="72">
        <v>1.954</v>
      </c>
      <c r="AE232" s="61">
        <v>0.94699999999999995</v>
      </c>
      <c r="AF232" s="62">
        <v>0.17699999999999999</v>
      </c>
      <c r="AG232" s="61">
        <v>0.95</v>
      </c>
      <c r="AH232" s="62">
        <v>0.95599999999999996</v>
      </c>
      <c r="AI232" s="61">
        <v>6.6000000000000003E-2</v>
      </c>
      <c r="AJ232" s="73">
        <v>0.90200000000000002</v>
      </c>
    </row>
    <row r="233" spans="1:36" x14ac:dyDescent="0.45">
      <c r="A233" s="5">
        <v>37</v>
      </c>
      <c r="B233" s="36">
        <f t="shared" si="5"/>
        <v>6</v>
      </c>
      <c r="C233" s="6" t="s">
        <v>37</v>
      </c>
      <c r="D233" s="7">
        <v>2016</v>
      </c>
      <c r="E233" s="64">
        <v>13986</v>
      </c>
      <c r="F233" s="41">
        <v>18577.263095081547</v>
      </c>
      <c r="G233" s="41">
        <v>69940.6328125</v>
      </c>
      <c r="H233" s="43">
        <v>19.13985326882565</v>
      </c>
      <c r="I233" s="45">
        <v>11.404227538757933</v>
      </c>
      <c r="J233" s="43">
        <v>63.927535198834661</v>
      </c>
      <c r="K233" s="45">
        <v>1.1805027859248001</v>
      </c>
      <c r="L233" s="43">
        <v>-1.7551757108481902E-2</v>
      </c>
      <c r="M233" s="45">
        <v>2.0034722701586531</v>
      </c>
      <c r="N233" s="43">
        <v>2.6397402286529541</v>
      </c>
      <c r="O233" s="67">
        <v>0.15995818376541138</v>
      </c>
      <c r="P233" s="172">
        <v>10.7</v>
      </c>
      <c r="Q233" s="48">
        <v>1.5</v>
      </c>
      <c r="R233" s="69">
        <v>8.5981998443603498</v>
      </c>
      <c r="S233" s="70"/>
      <c r="T233" s="69"/>
      <c r="U233" s="51"/>
      <c r="V233" s="52">
        <v>67.400000000000006</v>
      </c>
      <c r="W233" s="55">
        <v>50</v>
      </c>
      <c r="X233" s="54">
        <v>68.599999999999994</v>
      </c>
      <c r="Y233" s="55">
        <v>77.599999999999994</v>
      </c>
      <c r="Z233" s="54">
        <v>81.599999999999994</v>
      </c>
      <c r="AA233" s="55">
        <v>70</v>
      </c>
      <c r="AB233" s="56">
        <v>50</v>
      </c>
      <c r="AC233" s="71">
        <v>10</v>
      </c>
      <c r="AD233" s="72">
        <v>1.9259999999999999</v>
      </c>
      <c r="AE233" s="61">
        <v>0.95599999999999996</v>
      </c>
      <c r="AF233" s="62">
        <v>0.186</v>
      </c>
      <c r="AG233" s="61">
        <v>0.94599999999999995</v>
      </c>
      <c r="AH233" s="62">
        <v>0.95799999999999996</v>
      </c>
      <c r="AI233" s="61">
        <v>7.1999999999999995E-2</v>
      </c>
      <c r="AJ233" s="73">
        <v>0.90200000000000002</v>
      </c>
    </row>
    <row r="234" spans="1:36" x14ac:dyDescent="0.45">
      <c r="A234" s="5">
        <v>38</v>
      </c>
      <c r="B234" s="36">
        <f t="shared" si="5"/>
        <v>6</v>
      </c>
      <c r="C234" s="6" t="s">
        <v>37</v>
      </c>
      <c r="D234" s="7">
        <v>2017</v>
      </c>
      <c r="E234" s="97">
        <f>E233*(F234/F233)</f>
        <v>14313.277283072935</v>
      </c>
      <c r="F234" s="41">
        <v>19011.977537573282</v>
      </c>
      <c r="G234" s="41">
        <v>72173</v>
      </c>
      <c r="H234" s="43">
        <v>18.993274781135096</v>
      </c>
      <c r="I234" s="45">
        <v>11.737655744625954</v>
      </c>
      <c r="J234" s="43">
        <v>66.049130852221197</v>
      </c>
      <c r="K234" s="45">
        <v>1.18134906414275</v>
      </c>
      <c r="L234" s="43">
        <v>1.62570748472773</v>
      </c>
      <c r="M234" s="45">
        <v>2.5497158866500058</v>
      </c>
      <c r="N234" s="43">
        <v>2.6579580307006836</v>
      </c>
      <c r="O234" s="67">
        <v>0.17235067486763</v>
      </c>
      <c r="P234" s="172">
        <v>9.6999999999999993</v>
      </c>
      <c r="Q234" s="48">
        <v>1.6</v>
      </c>
      <c r="R234" s="69">
        <v>8.1422004699706996</v>
      </c>
      <c r="S234" s="175"/>
      <c r="T234" s="176"/>
      <c r="U234" s="177"/>
      <c r="V234" s="52">
        <v>65</v>
      </c>
      <c r="W234" s="55">
        <v>51.6</v>
      </c>
      <c r="X234" s="54">
        <v>68.099999999999994</v>
      </c>
      <c r="Y234" s="55">
        <v>80.8</v>
      </c>
      <c r="Z234" s="54">
        <v>84.7</v>
      </c>
      <c r="AA234" s="55">
        <v>70</v>
      </c>
      <c r="AB234" s="56">
        <v>50</v>
      </c>
      <c r="AC234" s="71">
        <v>10</v>
      </c>
      <c r="AD234" s="72">
        <v>1.893</v>
      </c>
      <c r="AE234" s="61">
        <v>0.92600000000000005</v>
      </c>
      <c r="AF234" s="62">
        <v>0.18</v>
      </c>
      <c r="AG234" s="61">
        <v>0.94299999999999995</v>
      </c>
      <c r="AH234" s="62">
        <v>0.93799999999999994</v>
      </c>
      <c r="AI234" s="61">
        <v>6.3E-2</v>
      </c>
      <c r="AJ234" s="73">
        <v>0.88200000000000001</v>
      </c>
    </row>
    <row r="235" spans="1:36" ht="14.65" thickBot="1" x14ac:dyDescent="0.5">
      <c r="A235" s="12">
        <v>39</v>
      </c>
      <c r="B235" s="13">
        <f t="shared" si="5"/>
        <v>6</v>
      </c>
      <c r="C235" s="14" t="s">
        <v>37</v>
      </c>
      <c r="D235" s="15">
        <v>2018</v>
      </c>
      <c r="E235" s="98">
        <f>E234*(F235/F234)</f>
        <v>14544.874952963002</v>
      </c>
      <c r="F235" s="99">
        <v>19319.603080670349</v>
      </c>
      <c r="G235" s="99"/>
      <c r="H235" s="102">
        <v>19.469001626434597</v>
      </c>
      <c r="I235" s="103">
        <v>11.864501787719044</v>
      </c>
      <c r="J235" s="102">
        <v>66.990268182080015</v>
      </c>
      <c r="K235" s="103"/>
      <c r="L235" s="102">
        <v>2.2212153130288699</v>
      </c>
      <c r="M235" s="103">
        <v>2.3875085381584995</v>
      </c>
      <c r="N235" s="102"/>
      <c r="O235" s="104"/>
      <c r="P235" s="174">
        <v>10.9</v>
      </c>
      <c r="Q235" s="106">
        <v>1.5</v>
      </c>
      <c r="R235" s="107">
        <v>9.6319999694824201</v>
      </c>
      <c r="S235" s="108"/>
      <c r="T235" s="107"/>
      <c r="U235" s="109"/>
      <c r="V235" s="110">
        <v>65.599999999999994</v>
      </c>
      <c r="W235" s="111">
        <v>54.8</v>
      </c>
      <c r="X235" s="112">
        <v>68.3</v>
      </c>
      <c r="Y235" s="111">
        <v>85</v>
      </c>
      <c r="Z235" s="112">
        <v>84.7</v>
      </c>
      <c r="AA235" s="111">
        <v>70</v>
      </c>
      <c r="AB235" s="113">
        <v>50</v>
      </c>
      <c r="AC235" s="114">
        <v>10</v>
      </c>
      <c r="AD235" s="115">
        <v>1.865</v>
      </c>
      <c r="AE235" s="116">
        <v>0.873</v>
      </c>
      <c r="AF235" s="117">
        <v>0.17899999999999999</v>
      </c>
      <c r="AG235" s="116">
        <v>0.94299999999999995</v>
      </c>
      <c r="AH235" s="117">
        <v>0.94899999999999995</v>
      </c>
      <c r="AI235" s="116">
        <v>6.6000000000000003E-2</v>
      </c>
      <c r="AJ235" s="118">
        <v>0.86199999999999999</v>
      </c>
    </row>
    <row r="236" spans="1:36" x14ac:dyDescent="0.45">
      <c r="A236" s="5">
        <v>1</v>
      </c>
      <c r="B236" s="36">
        <v>7</v>
      </c>
      <c r="C236" s="6" t="s">
        <v>38</v>
      </c>
      <c r="D236" s="7">
        <v>1980</v>
      </c>
      <c r="E236" s="37">
        <v>5826</v>
      </c>
      <c r="F236" s="39"/>
      <c r="G236" s="41">
        <v>59337.71875</v>
      </c>
      <c r="H236" s="43">
        <v>26.803711062022632</v>
      </c>
      <c r="I236" s="44">
        <v>18.33952024577038</v>
      </c>
      <c r="J236" s="43">
        <v>35.025009591313527</v>
      </c>
      <c r="K236" s="45">
        <v>11.3633890732452</v>
      </c>
      <c r="L236" s="43">
        <v>13.048984055597399</v>
      </c>
      <c r="M236" s="45">
        <v>21.635692188966644</v>
      </c>
      <c r="N236" s="43">
        <v>1.9735602140426636</v>
      </c>
      <c r="O236" s="67">
        <v>0.24795070290565491</v>
      </c>
      <c r="P236" s="172"/>
      <c r="Q236" s="48"/>
      <c r="R236" s="49"/>
      <c r="S236" s="50"/>
      <c r="T236" s="49"/>
      <c r="U236" s="51"/>
      <c r="V236" s="52"/>
      <c r="W236" s="53"/>
      <c r="X236" s="54"/>
      <c r="Y236" s="53"/>
      <c r="Z236" s="54"/>
      <c r="AA236" s="55"/>
      <c r="AB236" s="56"/>
      <c r="AC236" s="57">
        <v>9</v>
      </c>
      <c r="AD236" s="58">
        <v>1.0369999999999999</v>
      </c>
      <c r="AE236" s="59">
        <v>0.81899999999999995</v>
      </c>
      <c r="AF236" s="60">
        <v>0.60399999999999998</v>
      </c>
      <c r="AG236" s="61">
        <v>0.46300000000000002</v>
      </c>
      <c r="AH236" s="62">
        <v>0.86</v>
      </c>
      <c r="AI236" s="61">
        <v>0.48199999999999998</v>
      </c>
      <c r="AJ236" s="63">
        <v>0.72699999999999998</v>
      </c>
    </row>
    <row r="237" spans="1:36" x14ac:dyDescent="0.45">
      <c r="A237" s="5">
        <v>2</v>
      </c>
      <c r="B237" s="36">
        <f>B236</f>
        <v>7</v>
      </c>
      <c r="C237" s="6" t="s">
        <v>38</v>
      </c>
      <c r="D237" s="7">
        <v>1981</v>
      </c>
      <c r="E237" s="64">
        <v>5831</v>
      </c>
      <c r="F237" s="39"/>
      <c r="G237" s="41">
        <v>62668.265625</v>
      </c>
      <c r="H237" s="43">
        <v>28.232086770134295</v>
      </c>
      <c r="I237" s="45">
        <v>18.493437158147092</v>
      </c>
      <c r="J237" s="43">
        <v>29.91527368966095</v>
      </c>
      <c r="K237" s="45">
        <v>8.0848757453509901</v>
      </c>
      <c r="L237" s="43">
        <v>16.3874745418229</v>
      </c>
      <c r="M237" s="45">
        <v>15.491445859102853</v>
      </c>
      <c r="N237" s="43">
        <v>1.9965924024581909</v>
      </c>
      <c r="O237" s="67">
        <v>0.23759137094020844</v>
      </c>
      <c r="P237" s="172"/>
      <c r="Q237" s="48"/>
      <c r="R237" s="69"/>
      <c r="S237" s="70"/>
      <c r="T237" s="69"/>
      <c r="U237" s="51"/>
      <c r="V237" s="52"/>
      <c r="W237" s="55"/>
      <c r="X237" s="54"/>
      <c r="Y237" s="55"/>
      <c r="Z237" s="54"/>
      <c r="AA237" s="55"/>
      <c r="AB237" s="56"/>
      <c r="AC237" s="71">
        <v>9</v>
      </c>
      <c r="AD237" s="72">
        <v>1.0409999999999999</v>
      </c>
      <c r="AE237" s="61">
        <v>0.81299999999999994</v>
      </c>
      <c r="AF237" s="62">
        <v>0.60399999999999998</v>
      </c>
      <c r="AG237" s="61">
        <v>0.49</v>
      </c>
      <c r="AH237" s="62">
        <v>0.86</v>
      </c>
      <c r="AI237" s="61">
        <v>0.45800000000000002</v>
      </c>
      <c r="AJ237" s="73">
        <v>0.72699999999999998</v>
      </c>
    </row>
    <row r="238" spans="1:36" x14ac:dyDescent="0.45">
      <c r="A238" s="5">
        <v>3</v>
      </c>
      <c r="B238" s="36">
        <f t="shared" ref="B238:B274" si="6">B237</f>
        <v>7</v>
      </c>
      <c r="C238" s="6" t="s">
        <v>38</v>
      </c>
      <c r="D238" s="7">
        <v>1982</v>
      </c>
      <c r="E238" s="64">
        <v>5704</v>
      </c>
      <c r="F238" s="39"/>
      <c r="G238" s="41">
        <v>63053.578125</v>
      </c>
      <c r="H238" s="43">
        <v>29.596376560593974</v>
      </c>
      <c r="I238" s="45">
        <v>19.722464019116181</v>
      </c>
      <c r="J238" s="43">
        <v>32.41294558816886</v>
      </c>
      <c r="K238" s="45">
        <v>6.0357418137185901</v>
      </c>
      <c r="L238" s="43">
        <v>16.257969592884599</v>
      </c>
      <c r="M238" s="45">
        <v>-9.1821740172441508</v>
      </c>
      <c r="N238" s="43">
        <v>2.0198934078216553</v>
      </c>
      <c r="O238" s="67">
        <v>0.24191763997077942</v>
      </c>
      <c r="P238" s="172"/>
      <c r="Q238" s="48"/>
      <c r="R238" s="69"/>
      <c r="S238" s="70"/>
      <c r="T238" s="69"/>
      <c r="U238" s="51"/>
      <c r="V238" s="52"/>
      <c r="W238" s="55"/>
      <c r="X238" s="54"/>
      <c r="Y238" s="55"/>
      <c r="Z238" s="54"/>
      <c r="AA238" s="55"/>
      <c r="AB238" s="56"/>
      <c r="AC238" s="71">
        <v>9</v>
      </c>
      <c r="AD238" s="72">
        <v>1.044</v>
      </c>
      <c r="AE238" s="61">
        <v>0.83499999999999996</v>
      </c>
      <c r="AF238" s="62">
        <v>0.60299999999999998</v>
      </c>
      <c r="AG238" s="61">
        <v>0.48199999999999998</v>
      </c>
      <c r="AH238" s="62">
        <v>0.86</v>
      </c>
      <c r="AI238" s="61">
        <v>0.47299999999999998</v>
      </c>
      <c r="AJ238" s="73">
        <v>0.85599999999999998</v>
      </c>
    </row>
    <row r="239" spans="1:36" x14ac:dyDescent="0.45">
      <c r="A239" s="5">
        <v>4</v>
      </c>
      <c r="B239" s="36">
        <f t="shared" si="6"/>
        <v>7</v>
      </c>
      <c r="C239" s="6" t="s">
        <v>38</v>
      </c>
      <c r="D239" s="7">
        <v>1983</v>
      </c>
      <c r="E239" s="64">
        <v>5351</v>
      </c>
      <c r="F239" s="39"/>
      <c r="G239" s="41">
        <v>62841.171875</v>
      </c>
      <c r="H239" s="43">
        <v>27.727191040780351</v>
      </c>
      <c r="I239" s="45">
        <v>19.280090287939501</v>
      </c>
      <c r="J239" s="43">
        <v>30.87601734481294</v>
      </c>
      <c r="K239" s="45">
        <v>9.5436338362917894</v>
      </c>
      <c r="L239" s="43">
        <v>48.433874710312203</v>
      </c>
      <c r="M239" s="45">
        <v>-13.644825263768084</v>
      </c>
      <c r="N239" s="43">
        <v>2.0434660911560059</v>
      </c>
      <c r="O239" s="67">
        <v>0.20840191841125488</v>
      </c>
      <c r="P239" s="172"/>
      <c r="Q239" s="48"/>
      <c r="R239" s="69"/>
      <c r="S239" s="70"/>
      <c r="T239" s="69"/>
      <c r="U239" s="51"/>
      <c r="V239" s="52"/>
      <c r="W239" s="55"/>
      <c r="X239" s="54"/>
      <c r="Y239" s="55"/>
      <c r="Z239" s="54"/>
      <c r="AA239" s="55"/>
      <c r="AB239" s="56"/>
      <c r="AC239" s="71">
        <v>9</v>
      </c>
      <c r="AD239" s="72">
        <v>1.034</v>
      </c>
      <c r="AE239" s="61">
        <v>0.84299999999999997</v>
      </c>
      <c r="AF239" s="62">
        <v>0.60299999999999998</v>
      </c>
      <c r="AG239" s="61">
        <v>0.48199999999999998</v>
      </c>
      <c r="AH239" s="62">
        <v>0.85499999999999998</v>
      </c>
      <c r="AI239" s="61">
        <v>0.47299999999999998</v>
      </c>
      <c r="AJ239" s="73">
        <v>0.85599999999999998</v>
      </c>
    </row>
    <row r="240" spans="1:36" x14ac:dyDescent="0.45">
      <c r="A240" s="5">
        <v>5</v>
      </c>
      <c r="B240" s="36">
        <f t="shared" si="6"/>
        <v>7</v>
      </c>
      <c r="C240" s="6" t="s">
        <v>38</v>
      </c>
      <c r="D240" s="7">
        <v>1984</v>
      </c>
      <c r="E240" s="64">
        <v>5357</v>
      </c>
      <c r="F240" s="39"/>
      <c r="G240" s="41">
        <v>64490.921875</v>
      </c>
      <c r="H240" s="43">
        <v>29.52682519257699</v>
      </c>
      <c r="I240" s="45">
        <v>22.141514804895856</v>
      </c>
      <c r="J240" s="43">
        <v>33.058300533210037</v>
      </c>
      <c r="K240" s="45">
        <v>10.0679013946163</v>
      </c>
      <c r="L240" s="43">
        <v>31.230239084947499</v>
      </c>
      <c r="M240" s="45">
        <v>-3.9213549171646775</v>
      </c>
      <c r="N240" s="43">
        <v>2.0673141479492188</v>
      </c>
      <c r="O240" s="67">
        <v>0.20634670555591583</v>
      </c>
      <c r="P240" s="172"/>
      <c r="Q240" s="48"/>
      <c r="R240" s="69"/>
      <c r="S240" s="70"/>
      <c r="T240" s="69"/>
      <c r="U240" s="51"/>
      <c r="V240" s="52"/>
      <c r="W240" s="55"/>
      <c r="X240" s="54"/>
      <c r="Y240" s="55"/>
      <c r="Z240" s="54"/>
      <c r="AA240" s="55"/>
      <c r="AB240" s="56"/>
      <c r="AC240" s="71">
        <v>9</v>
      </c>
      <c r="AD240" s="72">
        <v>1.05</v>
      </c>
      <c r="AE240" s="61">
        <v>0.75900000000000001</v>
      </c>
      <c r="AF240" s="62">
        <v>0.60899999999999999</v>
      </c>
      <c r="AG240" s="61">
        <v>0.48499999999999999</v>
      </c>
      <c r="AH240" s="62">
        <v>0.81</v>
      </c>
      <c r="AI240" s="61">
        <v>0.48699999999999999</v>
      </c>
      <c r="AJ240" s="73">
        <v>0.85599999999999998</v>
      </c>
    </row>
    <row r="241" spans="1:36" x14ac:dyDescent="0.45">
      <c r="A241" s="5">
        <v>6</v>
      </c>
      <c r="B241" s="36">
        <f t="shared" si="6"/>
        <v>7</v>
      </c>
      <c r="C241" s="6" t="s">
        <v>38</v>
      </c>
      <c r="D241" s="7">
        <v>1985</v>
      </c>
      <c r="E241" s="64">
        <v>5358</v>
      </c>
      <c r="F241" s="39"/>
      <c r="G241" s="41">
        <v>67028.640625</v>
      </c>
      <c r="H241" s="43">
        <v>29.495217105032101</v>
      </c>
      <c r="I241" s="45">
        <v>21.616178964969933</v>
      </c>
      <c r="J241" s="43">
        <v>35.717309397408791</v>
      </c>
      <c r="K241" s="45">
        <v>10.3662005688502</v>
      </c>
      <c r="L241" s="43">
        <v>27.983216025960001</v>
      </c>
      <c r="M241" s="45">
        <v>-2.4401396394586499</v>
      </c>
      <c r="N241" s="43">
        <v>2.0914404392242432</v>
      </c>
      <c r="O241" s="67">
        <v>0.21649312973022461</v>
      </c>
      <c r="P241" s="172"/>
      <c r="Q241" s="48"/>
      <c r="R241" s="69"/>
      <c r="S241" s="70"/>
      <c r="T241" s="69"/>
      <c r="U241" s="51"/>
      <c r="V241" s="52"/>
      <c r="W241" s="55"/>
      <c r="X241" s="54"/>
      <c r="Y241" s="55"/>
      <c r="Z241" s="54"/>
      <c r="AA241" s="55"/>
      <c r="AB241" s="56"/>
      <c r="AC241" s="71">
        <v>9</v>
      </c>
      <c r="AD241" s="72">
        <v>1.006</v>
      </c>
      <c r="AE241" s="61">
        <v>0.66700000000000004</v>
      </c>
      <c r="AF241" s="62">
        <v>0.66900000000000004</v>
      </c>
      <c r="AG241" s="61">
        <v>0.41299999999999998</v>
      </c>
      <c r="AH241" s="62">
        <v>0.78200000000000003</v>
      </c>
      <c r="AI241" s="61">
        <v>0.59099999999999997</v>
      </c>
      <c r="AJ241" s="73">
        <v>0.85599999999999998</v>
      </c>
    </row>
    <row r="242" spans="1:36" x14ac:dyDescent="0.45">
      <c r="A242" s="5">
        <v>7</v>
      </c>
      <c r="B242" s="36">
        <f t="shared" si="6"/>
        <v>7</v>
      </c>
      <c r="C242" s="6" t="s">
        <v>38</v>
      </c>
      <c r="D242" s="7">
        <v>1986</v>
      </c>
      <c r="E242" s="64">
        <v>4969</v>
      </c>
      <c r="F242" s="39"/>
      <c r="G242" s="41">
        <v>69351.0390625</v>
      </c>
      <c r="H242" s="43">
        <v>27.163908753513066</v>
      </c>
      <c r="I242" s="45">
        <v>20.523345077348935</v>
      </c>
      <c r="J242" s="43">
        <v>33.110604480896498</v>
      </c>
      <c r="K242" s="45">
        <v>5.81816384347447</v>
      </c>
      <c r="L242" s="43">
        <v>23.030226114374699</v>
      </c>
      <c r="M242" s="45">
        <v>-13.69042439502303</v>
      </c>
      <c r="N242" s="43">
        <v>2.1158483028411865</v>
      </c>
      <c r="O242" s="67">
        <v>0.23268674314022064</v>
      </c>
      <c r="P242" s="172"/>
      <c r="Q242" s="48"/>
      <c r="R242" s="69"/>
      <c r="S242" s="70"/>
      <c r="T242" s="69"/>
      <c r="U242" s="51"/>
      <c r="V242" s="52"/>
      <c r="W242" s="55"/>
      <c r="X242" s="54"/>
      <c r="Y242" s="55"/>
      <c r="Z242" s="54"/>
      <c r="AA242" s="55"/>
      <c r="AB242" s="56"/>
      <c r="AC242" s="71">
        <v>9</v>
      </c>
      <c r="AD242" s="72">
        <v>1.004</v>
      </c>
      <c r="AE242" s="61">
        <v>0.68899999999999995</v>
      </c>
      <c r="AF242" s="62">
        <v>0.66900000000000004</v>
      </c>
      <c r="AG242" s="61">
        <v>0.41299999999999998</v>
      </c>
      <c r="AH242" s="62">
        <v>0.78200000000000003</v>
      </c>
      <c r="AI242" s="61">
        <v>0.57699999999999996</v>
      </c>
      <c r="AJ242" s="73">
        <v>0.85599999999999998</v>
      </c>
    </row>
    <row r="243" spans="1:36" x14ac:dyDescent="0.45">
      <c r="A243" s="5">
        <v>8</v>
      </c>
      <c r="B243" s="36">
        <f t="shared" si="6"/>
        <v>7</v>
      </c>
      <c r="C243" s="6" t="s">
        <v>38</v>
      </c>
      <c r="D243" s="7">
        <v>1987</v>
      </c>
      <c r="E243" s="64">
        <v>4638</v>
      </c>
      <c r="F243" s="39"/>
      <c r="G243" s="41">
        <v>69171.3515625</v>
      </c>
      <c r="H243" s="43">
        <v>27.196217852293326</v>
      </c>
      <c r="I243" s="45">
        <v>21.220623345843066</v>
      </c>
      <c r="J243" s="43">
        <v>37.730722854787452</v>
      </c>
      <c r="K243" s="45">
        <v>6.3768614566704498</v>
      </c>
      <c r="L243" s="43">
        <v>29.503997249272</v>
      </c>
      <c r="M243" s="45">
        <v>-8.7010139850368233</v>
      </c>
      <c r="N243" s="43">
        <v>2.1405410766601563</v>
      </c>
      <c r="O243" s="67">
        <v>0.24743814766407013</v>
      </c>
      <c r="P243" s="172"/>
      <c r="Q243" s="48"/>
      <c r="R243" s="69">
        <v>7.2399997711181596</v>
      </c>
      <c r="S243" s="70"/>
      <c r="T243" s="69"/>
      <c r="U243" s="51"/>
      <c r="V243" s="52"/>
      <c r="W243" s="55"/>
      <c r="X243" s="54"/>
      <c r="Y243" s="55"/>
      <c r="Z243" s="54"/>
      <c r="AA243" s="55"/>
      <c r="AB243" s="56"/>
      <c r="AC243" s="71">
        <v>9</v>
      </c>
      <c r="AD243" s="72">
        <v>1.002</v>
      </c>
      <c r="AE243" s="61">
        <v>0.68899999999999995</v>
      </c>
      <c r="AF243" s="62">
        <v>0.66900000000000004</v>
      </c>
      <c r="AG243" s="61">
        <v>0.41299999999999998</v>
      </c>
      <c r="AH243" s="62">
        <v>0.78200000000000003</v>
      </c>
      <c r="AI243" s="61">
        <v>0.56799999999999995</v>
      </c>
      <c r="AJ243" s="73">
        <v>0.85599999999999998</v>
      </c>
    </row>
    <row r="244" spans="1:36" x14ac:dyDescent="0.45">
      <c r="A244" s="5">
        <v>9</v>
      </c>
      <c r="B244" s="36">
        <f t="shared" si="6"/>
        <v>7</v>
      </c>
      <c r="C244" s="6" t="s">
        <v>38</v>
      </c>
      <c r="D244" s="7">
        <v>1988</v>
      </c>
      <c r="E244" s="64">
        <v>4711</v>
      </c>
      <c r="F244" s="39"/>
      <c r="G244" s="41">
        <v>73245.8671875</v>
      </c>
      <c r="H244" s="43">
        <v>29.113595893797388</v>
      </c>
      <c r="I244" s="45">
        <v>21.497988215210764</v>
      </c>
      <c r="J244" s="43">
        <v>42.662301475666567</v>
      </c>
      <c r="K244" s="45">
        <v>8.4179216381532207</v>
      </c>
      <c r="L244" s="43">
        <v>58.216286541167598</v>
      </c>
      <c r="M244" s="45">
        <v>-11.613801199767465</v>
      </c>
      <c r="N244" s="43">
        <v>2.1655218601226807</v>
      </c>
      <c r="O244" s="67">
        <v>0.23296701908111572</v>
      </c>
      <c r="P244" s="172"/>
      <c r="Q244" s="48"/>
      <c r="R244" s="69">
        <v>6.9899997711181596</v>
      </c>
      <c r="S244" s="70"/>
      <c r="T244" s="69"/>
      <c r="U244" s="51"/>
      <c r="V244" s="52"/>
      <c r="W244" s="55"/>
      <c r="X244" s="54"/>
      <c r="Y244" s="55"/>
      <c r="Z244" s="54"/>
      <c r="AA244" s="55"/>
      <c r="AB244" s="56"/>
      <c r="AC244" s="71">
        <v>9</v>
      </c>
      <c r="AD244" s="72">
        <v>1.0649999999999999</v>
      </c>
      <c r="AE244" s="61">
        <v>0.79100000000000004</v>
      </c>
      <c r="AF244" s="62">
        <v>0.66900000000000004</v>
      </c>
      <c r="AG244" s="61">
        <v>0.38800000000000001</v>
      </c>
      <c r="AH244" s="62">
        <v>0.80700000000000005</v>
      </c>
      <c r="AI244" s="61">
        <v>0.58599999999999997</v>
      </c>
      <c r="AJ244" s="73">
        <v>0.85599999999999998</v>
      </c>
    </row>
    <row r="245" spans="1:36" x14ac:dyDescent="0.45">
      <c r="A245" s="5">
        <v>10</v>
      </c>
      <c r="B245" s="36">
        <f t="shared" si="6"/>
        <v>7</v>
      </c>
      <c r="C245" s="6" t="s">
        <v>38</v>
      </c>
      <c r="D245" s="7">
        <v>1989</v>
      </c>
      <c r="E245" s="64">
        <v>4705</v>
      </c>
      <c r="F245" s="39"/>
      <c r="G245" s="41">
        <v>73982.5546875</v>
      </c>
      <c r="H245" s="43">
        <v>28.954247895264889</v>
      </c>
      <c r="I245" s="45">
        <v>21.378699626985263</v>
      </c>
      <c r="J245" s="43">
        <v>45.112981186487914</v>
      </c>
      <c r="K245" s="45">
        <v>10.475081139232399</v>
      </c>
      <c r="L245" s="43">
        <v>75.648190102200104</v>
      </c>
      <c r="M245" s="45">
        <v>5.3679784135465241</v>
      </c>
      <c r="N245" s="43">
        <v>2.1907942295074463</v>
      </c>
      <c r="O245" s="67">
        <v>0.22769832611083984</v>
      </c>
      <c r="P245" s="172"/>
      <c r="Q245" s="48"/>
      <c r="R245" s="69">
        <v>7.71000003814697</v>
      </c>
      <c r="S245" s="70"/>
      <c r="T245" s="69"/>
      <c r="U245" s="51"/>
      <c r="V245" s="52"/>
      <c r="W245" s="55"/>
      <c r="X245" s="54"/>
      <c r="Y245" s="55"/>
      <c r="Z245" s="54"/>
      <c r="AA245" s="55"/>
      <c r="AB245" s="56"/>
      <c r="AC245" s="71">
        <v>9</v>
      </c>
      <c r="AD245" s="72">
        <v>1.1739999999999999</v>
      </c>
      <c r="AE245" s="61">
        <v>0.84599999999999997</v>
      </c>
      <c r="AF245" s="62">
        <v>0.63400000000000001</v>
      </c>
      <c r="AG245" s="61">
        <v>0.439</v>
      </c>
      <c r="AH245" s="62">
        <v>0.81699999999999995</v>
      </c>
      <c r="AI245" s="61">
        <v>0.55700000000000005</v>
      </c>
      <c r="AJ245" s="73">
        <v>0.85599999999999998</v>
      </c>
    </row>
    <row r="246" spans="1:36" x14ac:dyDescent="0.45">
      <c r="A246" s="5">
        <v>11</v>
      </c>
      <c r="B246" s="36">
        <f t="shared" si="6"/>
        <v>7</v>
      </c>
      <c r="C246" s="6" t="s">
        <v>38</v>
      </c>
      <c r="D246" s="7">
        <v>1990</v>
      </c>
      <c r="E246" s="64">
        <v>4836</v>
      </c>
      <c r="F246" s="41">
        <v>8293.7382425774231</v>
      </c>
      <c r="G246" s="41">
        <v>76705.0546875</v>
      </c>
      <c r="H246" s="43">
        <v>30.129813124012227</v>
      </c>
      <c r="I246" s="45">
        <v>22.330935066652231</v>
      </c>
      <c r="J246" s="43">
        <v>44.594912294027829</v>
      </c>
      <c r="K246" s="45">
        <v>13.192882874677199</v>
      </c>
      <c r="L246" s="43">
        <v>48.519112996455704</v>
      </c>
      <c r="M246" s="45">
        <v>5.8136292025555747</v>
      </c>
      <c r="N246" s="43">
        <v>2.2163615226745605</v>
      </c>
      <c r="O246" s="67">
        <v>0.20311810076236725</v>
      </c>
      <c r="P246" s="172"/>
      <c r="Q246" s="48"/>
      <c r="R246" s="69">
        <v>5.8800001144409197</v>
      </c>
      <c r="S246" s="70"/>
      <c r="T246" s="69">
        <v>0.46100000000000002</v>
      </c>
      <c r="U246" s="51"/>
      <c r="V246" s="52"/>
      <c r="W246" s="55"/>
      <c r="X246" s="54"/>
      <c r="Y246" s="55"/>
      <c r="Z246" s="54"/>
      <c r="AA246" s="55"/>
      <c r="AB246" s="56"/>
      <c r="AC246" s="71">
        <v>9</v>
      </c>
      <c r="AD246" s="72">
        <v>1.1839999999999999</v>
      </c>
      <c r="AE246" s="61">
        <v>0.85499999999999998</v>
      </c>
      <c r="AF246" s="62">
        <v>0.63800000000000001</v>
      </c>
      <c r="AG246" s="61">
        <v>0.43099999999999999</v>
      </c>
      <c r="AH246" s="62">
        <v>0.81699999999999995</v>
      </c>
      <c r="AI246" s="61">
        <v>0.53400000000000003</v>
      </c>
      <c r="AJ246" s="73">
        <v>0.85599999999999998</v>
      </c>
    </row>
    <row r="247" spans="1:36" x14ac:dyDescent="0.45">
      <c r="A247" s="5">
        <v>12</v>
      </c>
      <c r="B247" s="36">
        <f t="shared" si="6"/>
        <v>7</v>
      </c>
      <c r="C247" s="6" t="s">
        <v>38</v>
      </c>
      <c r="D247" s="7">
        <v>1991</v>
      </c>
      <c r="E247" s="64">
        <v>4920</v>
      </c>
      <c r="F247" s="41">
        <v>8450.1522298867385</v>
      </c>
      <c r="G247" s="41">
        <v>79996.7265625</v>
      </c>
      <c r="H247" s="43">
        <v>30.440203295151054</v>
      </c>
      <c r="I247" s="45">
        <v>23.638882850754008</v>
      </c>
      <c r="J247" s="43">
        <v>45.196639984555979</v>
      </c>
      <c r="K247" s="45">
        <v>7.3195237064643797</v>
      </c>
      <c r="L247" s="43">
        <v>48.803827751196202</v>
      </c>
      <c r="M247" s="45">
        <v>6.8893203828777132</v>
      </c>
      <c r="N247" s="43">
        <v>2.239013671875</v>
      </c>
      <c r="O247" s="67">
        <v>0.20001161098480225</v>
      </c>
      <c r="P247" s="172"/>
      <c r="Q247" s="48"/>
      <c r="R247" s="69">
        <v>8.1899995803833008</v>
      </c>
      <c r="S247" s="70"/>
      <c r="T247" s="69"/>
      <c r="U247" s="51"/>
      <c r="V247" s="52"/>
      <c r="W247" s="55"/>
      <c r="X247" s="54"/>
      <c r="Y247" s="55"/>
      <c r="Z247" s="54"/>
      <c r="AA247" s="55"/>
      <c r="AB247" s="56"/>
      <c r="AC247" s="71">
        <v>9</v>
      </c>
      <c r="AD247" s="72">
        <v>1.1859999999999999</v>
      </c>
      <c r="AE247" s="61">
        <v>0.85499999999999998</v>
      </c>
      <c r="AF247" s="62">
        <v>0.63800000000000001</v>
      </c>
      <c r="AG247" s="61">
        <v>0.43099999999999999</v>
      </c>
      <c r="AH247" s="62">
        <v>0.81699999999999995</v>
      </c>
      <c r="AI247" s="61">
        <v>0.51500000000000001</v>
      </c>
      <c r="AJ247" s="73">
        <v>0.85599999999999998</v>
      </c>
    </row>
    <row r="248" spans="1:36" x14ac:dyDescent="0.45">
      <c r="A248" s="5">
        <v>13</v>
      </c>
      <c r="B248" s="36">
        <f t="shared" si="6"/>
        <v>7</v>
      </c>
      <c r="C248" s="6" t="s">
        <v>38</v>
      </c>
      <c r="D248" s="7">
        <v>1992</v>
      </c>
      <c r="E248" s="64">
        <v>5169</v>
      </c>
      <c r="F248" s="41">
        <v>8432.6202335861508</v>
      </c>
      <c r="G248" s="41">
        <v>81688.109375</v>
      </c>
      <c r="H248" s="43">
        <v>32.614900224166838</v>
      </c>
      <c r="I248" s="45">
        <v>25.812400875390264</v>
      </c>
      <c r="J248" s="43">
        <v>44.80654365220694</v>
      </c>
      <c r="K248" s="45">
        <v>7.9546532281622397</v>
      </c>
      <c r="L248" s="43">
        <v>54.3408360128618</v>
      </c>
      <c r="M248" s="45">
        <v>4.3032294283622718</v>
      </c>
      <c r="N248" s="43">
        <v>2.261897087097168</v>
      </c>
      <c r="O248" s="67">
        <v>0.20141269266605377</v>
      </c>
      <c r="P248" s="172"/>
      <c r="Q248" s="48"/>
      <c r="R248" s="69">
        <v>8.5600004196166992</v>
      </c>
      <c r="S248" s="70"/>
      <c r="T248" s="69"/>
      <c r="U248" s="51"/>
      <c r="V248" s="52"/>
      <c r="W248" s="55"/>
      <c r="X248" s="54"/>
      <c r="Y248" s="55"/>
      <c r="Z248" s="54"/>
      <c r="AA248" s="55"/>
      <c r="AB248" s="56"/>
      <c r="AC248" s="71">
        <v>9</v>
      </c>
      <c r="AD248" s="72">
        <v>1.179</v>
      </c>
      <c r="AE248" s="61">
        <v>0.85099999999999998</v>
      </c>
      <c r="AF248" s="62">
        <v>0.63800000000000001</v>
      </c>
      <c r="AG248" s="61">
        <v>0.43099999999999999</v>
      </c>
      <c r="AH248" s="62">
        <v>0.82599999999999996</v>
      </c>
      <c r="AI248" s="61">
        <v>0.53</v>
      </c>
      <c r="AJ248" s="73">
        <v>0.85599999999999998</v>
      </c>
    </row>
    <row r="249" spans="1:36" x14ac:dyDescent="0.45">
      <c r="A249" s="5">
        <v>14</v>
      </c>
      <c r="B249" s="36">
        <f t="shared" si="6"/>
        <v>7</v>
      </c>
      <c r="C249" s="6" t="s">
        <v>38</v>
      </c>
      <c r="D249" s="7">
        <v>1993</v>
      </c>
      <c r="E249" s="64">
        <v>4877</v>
      </c>
      <c r="F249" s="41">
        <v>8406.553070567772</v>
      </c>
      <c r="G249" s="41">
        <v>83299.9921875</v>
      </c>
      <c r="H249" s="43">
        <v>28.582683263487276</v>
      </c>
      <c r="I249" s="45">
        <v>22.39300789973273</v>
      </c>
      <c r="J249" s="43">
        <v>43.171218423468275</v>
      </c>
      <c r="K249" s="45">
        <v>7.3851387828923496</v>
      </c>
      <c r="L249" s="43">
        <v>44.999999999999901</v>
      </c>
      <c r="M249" s="45">
        <v>2.6417708897191545</v>
      </c>
      <c r="N249" s="43">
        <v>2.2850143909454346</v>
      </c>
      <c r="O249" s="67">
        <v>0.20109567046165466</v>
      </c>
      <c r="P249" s="172"/>
      <c r="Q249" s="48"/>
      <c r="R249" s="69">
        <v>7.9499998092651403</v>
      </c>
      <c r="S249" s="70"/>
      <c r="T249" s="69"/>
      <c r="U249" s="51"/>
      <c r="V249" s="52"/>
      <c r="W249" s="55"/>
      <c r="X249" s="54"/>
      <c r="Y249" s="55"/>
      <c r="Z249" s="54"/>
      <c r="AA249" s="55"/>
      <c r="AB249" s="56"/>
      <c r="AC249" s="71">
        <v>9</v>
      </c>
      <c r="AD249" s="72">
        <v>1.157</v>
      </c>
      <c r="AE249" s="61">
        <v>0.83599999999999997</v>
      </c>
      <c r="AF249" s="62">
        <v>0.64200000000000002</v>
      </c>
      <c r="AG249" s="61">
        <v>0.442</v>
      </c>
      <c r="AH249" s="62">
        <v>0.80800000000000005</v>
      </c>
      <c r="AI249" s="61">
        <v>0.54600000000000004</v>
      </c>
      <c r="AJ249" s="73">
        <v>0.85599999999999998</v>
      </c>
    </row>
    <row r="250" spans="1:36" x14ac:dyDescent="0.45">
      <c r="A250" s="5">
        <v>15</v>
      </c>
      <c r="B250" s="36">
        <f t="shared" si="6"/>
        <v>7</v>
      </c>
      <c r="C250" s="6" t="s">
        <v>38</v>
      </c>
      <c r="D250" s="7">
        <v>1994</v>
      </c>
      <c r="E250" s="64">
        <v>4985</v>
      </c>
      <c r="F250" s="41">
        <v>8571.7376813447663</v>
      </c>
      <c r="G250" s="41">
        <v>86847.1171875</v>
      </c>
      <c r="H250" s="43">
        <v>28.250063366514787</v>
      </c>
      <c r="I250" s="45">
        <v>22.842455534065504</v>
      </c>
      <c r="J250" s="43">
        <v>43.777747495199769</v>
      </c>
      <c r="K250" s="45">
        <v>6.6840550927857096</v>
      </c>
      <c r="L250" s="43">
        <v>27.442528735632099</v>
      </c>
      <c r="M250" s="45">
        <v>15.008719347712614</v>
      </c>
      <c r="N250" s="43">
        <v>2.3083682060241699</v>
      </c>
      <c r="O250" s="67">
        <v>0.20296303927898407</v>
      </c>
      <c r="P250" s="172">
        <v>60.8</v>
      </c>
      <c r="Q250" s="48">
        <v>0.9</v>
      </c>
      <c r="R250" s="69">
        <v>6.6799998283386204</v>
      </c>
      <c r="S250" s="70"/>
      <c r="T250" s="69">
        <v>0.47899999999999998</v>
      </c>
      <c r="U250" s="51"/>
      <c r="V250" s="52"/>
      <c r="W250" s="55"/>
      <c r="X250" s="54"/>
      <c r="Y250" s="55"/>
      <c r="Z250" s="54"/>
      <c r="AA250" s="55"/>
      <c r="AB250" s="56"/>
      <c r="AC250" s="71">
        <v>9</v>
      </c>
      <c r="AD250" s="72">
        <v>1.1559999999999999</v>
      </c>
      <c r="AE250" s="61">
        <v>0.84299999999999997</v>
      </c>
      <c r="AF250" s="62">
        <v>0.63700000000000001</v>
      </c>
      <c r="AG250" s="61">
        <v>0.44500000000000001</v>
      </c>
      <c r="AH250" s="62">
        <v>0.79100000000000004</v>
      </c>
      <c r="AI250" s="61">
        <v>0.54100000000000004</v>
      </c>
      <c r="AJ250" s="73">
        <v>0.85599999999999998</v>
      </c>
    </row>
    <row r="251" spans="1:36" x14ac:dyDescent="0.45">
      <c r="A251" s="5">
        <v>16</v>
      </c>
      <c r="B251" s="36">
        <f t="shared" si="6"/>
        <v>7</v>
      </c>
      <c r="C251" s="6" t="s">
        <v>38</v>
      </c>
      <c r="D251" s="7">
        <v>1995</v>
      </c>
      <c r="E251" s="64">
        <v>4976</v>
      </c>
      <c r="F251" s="41">
        <v>8575.6756636647315</v>
      </c>
      <c r="G251" s="41">
        <v>88803.390625</v>
      </c>
      <c r="H251" s="43">
        <v>27.140522937374197</v>
      </c>
      <c r="I251" s="45">
        <v>22.164569781629229</v>
      </c>
      <c r="J251" s="43">
        <v>45.911270731824374</v>
      </c>
      <c r="K251" s="45">
        <v>7.3641788222795403</v>
      </c>
      <c r="L251" s="43">
        <v>22.886133032694499</v>
      </c>
      <c r="M251" s="45">
        <v>5.2225532283900407</v>
      </c>
      <c r="N251" s="43">
        <v>2.3319604396820068</v>
      </c>
      <c r="O251" s="67">
        <v>0.18971572816371918</v>
      </c>
      <c r="P251" s="172"/>
      <c r="Q251" s="48"/>
      <c r="R251" s="69">
        <v>6.6999998092651403</v>
      </c>
      <c r="S251" s="70"/>
      <c r="T251" s="69"/>
      <c r="U251" s="51"/>
      <c r="V251" s="52">
        <v>57.7</v>
      </c>
      <c r="W251" s="55">
        <v>50</v>
      </c>
      <c r="X251" s="54">
        <v>55</v>
      </c>
      <c r="Y251" s="55">
        <v>46.3</v>
      </c>
      <c r="Z251" s="54">
        <v>61</v>
      </c>
      <c r="AA251" s="55">
        <v>70</v>
      </c>
      <c r="AB251" s="56">
        <v>50</v>
      </c>
      <c r="AC251" s="71">
        <v>9</v>
      </c>
      <c r="AD251" s="72">
        <v>1.1479999999999999</v>
      </c>
      <c r="AE251" s="61">
        <v>0.84199999999999997</v>
      </c>
      <c r="AF251" s="62">
        <v>0.65100000000000002</v>
      </c>
      <c r="AG251" s="61">
        <v>0.41399999999999998</v>
      </c>
      <c r="AH251" s="62">
        <v>0.78400000000000003</v>
      </c>
      <c r="AI251" s="61">
        <v>0.55000000000000004</v>
      </c>
      <c r="AJ251" s="73">
        <v>0.85599999999999998</v>
      </c>
    </row>
    <row r="252" spans="1:36" x14ac:dyDescent="0.45">
      <c r="A252" s="5">
        <v>17</v>
      </c>
      <c r="B252" s="36">
        <f t="shared" si="6"/>
        <v>7</v>
      </c>
      <c r="C252" s="6" t="s">
        <v>38</v>
      </c>
      <c r="D252" s="7">
        <v>1996</v>
      </c>
      <c r="E252" s="64">
        <v>4910</v>
      </c>
      <c r="F252" s="41">
        <v>8539.334340452473</v>
      </c>
      <c r="G252" s="41">
        <v>90341.2421875</v>
      </c>
      <c r="H252" s="43">
        <v>26.789180360897895</v>
      </c>
      <c r="I252" s="45">
        <v>21.92432471450136</v>
      </c>
      <c r="J252" s="43">
        <v>44.215702683215298</v>
      </c>
      <c r="K252" s="45">
        <v>8.9330062477577599</v>
      </c>
      <c r="L252" s="43">
        <v>24.373088685015599</v>
      </c>
      <c r="M252" s="45">
        <v>1.4901548145117118</v>
      </c>
      <c r="N252" s="43">
        <v>2.3557939529418945</v>
      </c>
      <c r="O252" s="67">
        <v>0.17547225952148438</v>
      </c>
      <c r="P252" s="172"/>
      <c r="Q252" s="48"/>
      <c r="R252" s="69">
        <v>10.3800001144409</v>
      </c>
      <c r="S252" s="70"/>
      <c r="T252" s="69"/>
      <c r="U252" s="51"/>
      <c r="V252" s="52">
        <v>60.1</v>
      </c>
      <c r="W252" s="55">
        <v>50</v>
      </c>
      <c r="X252" s="54">
        <v>55</v>
      </c>
      <c r="Y252" s="55">
        <v>53</v>
      </c>
      <c r="Z252" s="54">
        <v>61</v>
      </c>
      <c r="AA252" s="55">
        <v>70</v>
      </c>
      <c r="AB252" s="56">
        <v>50</v>
      </c>
      <c r="AC252" s="71">
        <v>9</v>
      </c>
      <c r="AD252" s="72">
        <v>1.127</v>
      </c>
      <c r="AE252" s="61">
        <v>0.84199999999999997</v>
      </c>
      <c r="AF252" s="62">
        <v>0.66</v>
      </c>
      <c r="AG252" s="61">
        <v>0.41</v>
      </c>
      <c r="AH252" s="62">
        <v>0.78400000000000003</v>
      </c>
      <c r="AI252" s="61">
        <v>0.56000000000000005</v>
      </c>
      <c r="AJ252" s="73">
        <v>0.85599999999999998</v>
      </c>
    </row>
    <row r="253" spans="1:36" x14ac:dyDescent="0.45">
      <c r="A253" s="5">
        <v>18</v>
      </c>
      <c r="B253" s="36">
        <f t="shared" si="6"/>
        <v>7</v>
      </c>
      <c r="C253" s="6" t="s">
        <v>38</v>
      </c>
      <c r="D253" s="7">
        <v>1997</v>
      </c>
      <c r="E253" s="64">
        <v>5025</v>
      </c>
      <c r="F253" s="41">
        <v>8723.8326774079087</v>
      </c>
      <c r="G253" s="41">
        <v>94251.0859375</v>
      </c>
      <c r="H253" s="43">
        <v>25.873355991685653</v>
      </c>
      <c r="I253" s="45">
        <v>20.420373446442255</v>
      </c>
      <c r="J253" s="43">
        <v>45.017186318076483</v>
      </c>
      <c r="K253" s="45">
        <v>7.0129190611084402</v>
      </c>
      <c r="L253" s="43">
        <v>30.642980083598701</v>
      </c>
      <c r="M253" s="45">
        <v>7.0061730420262904</v>
      </c>
      <c r="N253" s="43">
        <v>2.379871129989624</v>
      </c>
      <c r="O253" s="67">
        <v>0.18888528645038605</v>
      </c>
      <c r="P253" s="172"/>
      <c r="Q253" s="48"/>
      <c r="R253" s="69">
        <v>9.1700000762939506</v>
      </c>
      <c r="S253" s="70"/>
      <c r="T253" s="69">
        <v>0.46899999999999997</v>
      </c>
      <c r="U253" s="51"/>
      <c r="V253" s="52">
        <v>61</v>
      </c>
      <c r="W253" s="55">
        <v>50</v>
      </c>
      <c r="X253" s="54">
        <v>55</v>
      </c>
      <c r="Y253" s="55">
        <v>57.7</v>
      </c>
      <c r="Z253" s="54">
        <v>67</v>
      </c>
      <c r="AA253" s="55">
        <v>70</v>
      </c>
      <c r="AB253" s="56">
        <v>50</v>
      </c>
      <c r="AC253" s="71">
        <v>9</v>
      </c>
      <c r="AD253" s="72">
        <v>1.1459999999999999</v>
      </c>
      <c r="AE253" s="61">
        <v>0.84699999999999998</v>
      </c>
      <c r="AF253" s="62">
        <v>0.65700000000000003</v>
      </c>
      <c r="AG253" s="61">
        <v>0.41799999999999998</v>
      </c>
      <c r="AH253" s="62">
        <v>0.78400000000000003</v>
      </c>
      <c r="AI253" s="61">
        <v>0.59</v>
      </c>
      <c r="AJ253" s="73">
        <v>0.85599999999999998</v>
      </c>
    </row>
    <row r="254" spans="1:36" x14ac:dyDescent="0.45">
      <c r="A254" s="5">
        <v>19</v>
      </c>
      <c r="B254" s="36">
        <f t="shared" si="6"/>
        <v>7</v>
      </c>
      <c r="C254" s="6" t="s">
        <v>38</v>
      </c>
      <c r="D254" s="7">
        <v>1998</v>
      </c>
      <c r="E254" s="64">
        <v>5028</v>
      </c>
      <c r="F254" s="41">
        <v>8826.3869987105554</v>
      </c>
      <c r="G254" s="41">
        <v>97329.828125</v>
      </c>
      <c r="H254" s="43">
        <v>25.816312454711486</v>
      </c>
      <c r="I254" s="45">
        <v>19.926014482457145</v>
      </c>
      <c r="J254" s="43">
        <v>43.395107949805045</v>
      </c>
      <c r="K254" s="45">
        <v>3.8713610748245699</v>
      </c>
      <c r="L254" s="43">
        <v>36.0984331623782</v>
      </c>
      <c r="M254" s="45">
        <v>-3.7826792354184136</v>
      </c>
      <c r="N254" s="43">
        <v>2.4041941165924072</v>
      </c>
      <c r="O254" s="67">
        <v>0.20891527831554413</v>
      </c>
      <c r="P254" s="172"/>
      <c r="Q254" s="48"/>
      <c r="R254" s="69">
        <v>11.4899997711182</v>
      </c>
      <c r="S254" s="70"/>
      <c r="T254" s="69"/>
      <c r="U254" s="51"/>
      <c r="V254" s="52">
        <v>62.8</v>
      </c>
      <c r="W254" s="55">
        <v>50</v>
      </c>
      <c r="X254" s="54">
        <v>55</v>
      </c>
      <c r="Y254" s="55">
        <v>63.8</v>
      </c>
      <c r="Z254" s="54">
        <v>67</v>
      </c>
      <c r="AA254" s="55">
        <v>70</v>
      </c>
      <c r="AB254" s="56">
        <v>50</v>
      </c>
      <c r="AC254" s="71">
        <v>9</v>
      </c>
      <c r="AD254" s="72">
        <v>1.1499999999999999</v>
      </c>
      <c r="AE254" s="61">
        <v>0.84299999999999997</v>
      </c>
      <c r="AF254" s="62">
        <v>0.67200000000000004</v>
      </c>
      <c r="AG254" s="61">
        <v>0.443</v>
      </c>
      <c r="AH254" s="62">
        <v>0.79500000000000004</v>
      </c>
      <c r="AI254" s="61">
        <v>0.52700000000000002</v>
      </c>
      <c r="AJ254" s="73">
        <v>0.85599999999999998</v>
      </c>
    </row>
    <row r="255" spans="1:36" x14ac:dyDescent="0.45">
      <c r="A255" s="8">
        <v>20</v>
      </c>
      <c r="B255" s="9">
        <f t="shared" si="6"/>
        <v>7</v>
      </c>
      <c r="C255" s="10" t="s">
        <v>38</v>
      </c>
      <c r="D255" s="11">
        <v>1999</v>
      </c>
      <c r="E255" s="75">
        <v>4797</v>
      </c>
      <c r="F255" s="77">
        <v>8243.4070723158493</v>
      </c>
      <c r="G255" s="77">
        <v>92716.9921875</v>
      </c>
      <c r="H255" s="80">
        <v>28.780328436577719</v>
      </c>
      <c r="I255" s="81">
        <v>21.26793630907364</v>
      </c>
      <c r="J255" s="80">
        <v>49.201250798937636</v>
      </c>
      <c r="K255" s="81">
        <v>7.9809645877017497</v>
      </c>
      <c r="L255" s="80">
        <v>52.242350907518897</v>
      </c>
      <c r="M255" s="81">
        <v>-26.29999283208538</v>
      </c>
      <c r="N255" s="80">
        <v>2.4287657737731934</v>
      </c>
      <c r="O255" s="82">
        <v>0.15947577357292175</v>
      </c>
      <c r="P255" s="173">
        <v>63.4</v>
      </c>
      <c r="Q255" s="84">
        <v>0.7</v>
      </c>
      <c r="R255" s="85">
        <v>13.960000038146999</v>
      </c>
      <c r="S255" s="86"/>
      <c r="T255" s="85">
        <v>0.52600000000000002</v>
      </c>
      <c r="U255" s="87"/>
      <c r="V255" s="88">
        <v>62.9</v>
      </c>
      <c r="W255" s="89">
        <v>50</v>
      </c>
      <c r="X255" s="90">
        <v>55</v>
      </c>
      <c r="Y255" s="89">
        <v>61.3</v>
      </c>
      <c r="Z255" s="90">
        <v>69</v>
      </c>
      <c r="AA255" s="89">
        <v>70</v>
      </c>
      <c r="AB255" s="91">
        <v>50</v>
      </c>
      <c r="AC255" s="92">
        <v>9</v>
      </c>
      <c r="AD255" s="93">
        <v>1.135</v>
      </c>
      <c r="AE255" s="94">
        <v>0.84299999999999997</v>
      </c>
      <c r="AF255" s="95">
        <v>0.68</v>
      </c>
      <c r="AG255" s="94">
        <v>0.41899999999999998</v>
      </c>
      <c r="AH255" s="95">
        <v>0.79500000000000004</v>
      </c>
      <c r="AI255" s="94">
        <v>0.56399999999999995</v>
      </c>
      <c r="AJ255" s="96">
        <v>0.85599999999999998</v>
      </c>
    </row>
    <row r="256" spans="1:36" x14ac:dyDescent="0.45">
      <c r="A256" s="5">
        <v>21</v>
      </c>
      <c r="B256" s="36">
        <f t="shared" si="6"/>
        <v>7</v>
      </c>
      <c r="C256" s="6" t="s">
        <v>38</v>
      </c>
      <c r="D256" s="7">
        <v>2000</v>
      </c>
      <c r="E256" s="64">
        <v>5028</v>
      </c>
      <c r="F256" s="41">
        <v>8176.3444477557578</v>
      </c>
      <c r="G256" s="41">
        <v>93729.2734375</v>
      </c>
      <c r="H256" s="43">
        <v>33.617594487701325</v>
      </c>
      <c r="I256" s="45">
        <v>22.379389124748119</v>
      </c>
      <c r="J256" s="43">
        <v>59.464699296632972</v>
      </c>
      <c r="K256" s="45">
        <v>16.279777942583099</v>
      </c>
      <c r="L256" s="43">
        <v>96.0941136930836</v>
      </c>
      <c r="M256" s="45">
        <v>-7.7140667636791989</v>
      </c>
      <c r="N256" s="43">
        <v>2.4535887241363525</v>
      </c>
      <c r="O256" s="67">
        <v>0.1756768524646759</v>
      </c>
      <c r="P256" s="172">
        <v>72.7</v>
      </c>
      <c r="Q256" s="48">
        <v>0.9</v>
      </c>
      <c r="R256" s="69">
        <v>4.79949998855591</v>
      </c>
      <c r="S256" s="70">
        <v>0.55900000000000005</v>
      </c>
      <c r="T256" s="69">
        <v>0.54500000000000004</v>
      </c>
      <c r="U256" s="51">
        <v>0.52</v>
      </c>
      <c r="V256" s="52">
        <v>59.8</v>
      </c>
      <c r="W256" s="55">
        <v>50</v>
      </c>
      <c r="X256" s="54">
        <v>55</v>
      </c>
      <c r="Y256" s="55">
        <v>58.3</v>
      </c>
      <c r="Z256" s="54">
        <v>67</v>
      </c>
      <c r="AA256" s="55">
        <v>70</v>
      </c>
      <c r="AB256" s="56">
        <v>50</v>
      </c>
      <c r="AC256" s="71">
        <v>6</v>
      </c>
      <c r="AD256" s="72">
        <v>1.153</v>
      </c>
      <c r="AE256" s="61">
        <v>0.84799999999999998</v>
      </c>
      <c r="AF256" s="62">
        <v>0.67300000000000004</v>
      </c>
      <c r="AG256" s="61">
        <v>0.42</v>
      </c>
      <c r="AH256" s="62">
        <v>0.80700000000000005</v>
      </c>
      <c r="AI256" s="61">
        <v>0.57699999999999996</v>
      </c>
      <c r="AJ256" s="73">
        <v>0.85599999999999998</v>
      </c>
    </row>
    <row r="257" spans="1:36" x14ac:dyDescent="0.45">
      <c r="A257" s="5">
        <v>22</v>
      </c>
      <c r="B257" s="36">
        <f t="shared" si="6"/>
        <v>7</v>
      </c>
      <c r="C257" s="6" t="s">
        <v>38</v>
      </c>
      <c r="D257" s="7">
        <v>2001</v>
      </c>
      <c r="E257" s="64">
        <v>5312</v>
      </c>
      <c r="F257" s="41">
        <v>8350.8808020313718</v>
      </c>
      <c r="G257" s="41">
        <v>97493.09375</v>
      </c>
      <c r="H257" s="43">
        <v>29.049598983567488</v>
      </c>
      <c r="I257" s="45">
        <v>18.937304410387892</v>
      </c>
      <c r="J257" s="43">
        <v>50.745057160433213</v>
      </c>
      <c r="K257" s="45">
        <v>9.2594160193247497</v>
      </c>
      <c r="L257" s="43">
        <v>37.6780209421416</v>
      </c>
      <c r="M257" s="45">
        <v>28.414278456746331</v>
      </c>
      <c r="N257" s="43">
        <v>2.4842765331268311</v>
      </c>
      <c r="O257" s="67">
        <v>0.2319454550743103</v>
      </c>
      <c r="P257" s="172"/>
      <c r="Q257" s="48"/>
      <c r="R257" s="69">
        <v>4.2516999244689897</v>
      </c>
      <c r="S257" s="70">
        <v>0.53900000000000003</v>
      </c>
      <c r="T257" s="69">
        <v>0.53400000000000003</v>
      </c>
      <c r="U257" s="51">
        <v>0.48</v>
      </c>
      <c r="V257" s="52">
        <v>55.1</v>
      </c>
      <c r="W257" s="55">
        <v>30</v>
      </c>
      <c r="X257" s="54">
        <v>55</v>
      </c>
      <c r="Y257" s="55">
        <v>51.9</v>
      </c>
      <c r="Z257" s="54">
        <v>59</v>
      </c>
      <c r="AA257" s="55">
        <v>70</v>
      </c>
      <c r="AB257" s="56">
        <v>30</v>
      </c>
      <c r="AC257" s="71">
        <v>6</v>
      </c>
      <c r="AD257" s="72">
        <v>1.1439999999999999</v>
      </c>
      <c r="AE257" s="61">
        <v>0.84799999999999998</v>
      </c>
      <c r="AF257" s="62">
        <v>0.67300000000000004</v>
      </c>
      <c r="AG257" s="61">
        <v>0.42</v>
      </c>
      <c r="AH257" s="62">
        <v>0.80700000000000005</v>
      </c>
      <c r="AI257" s="61">
        <v>0.57699999999999996</v>
      </c>
      <c r="AJ257" s="73">
        <v>0.85599999999999998</v>
      </c>
    </row>
    <row r="258" spans="1:36" x14ac:dyDescent="0.45">
      <c r="A258" s="5">
        <v>23</v>
      </c>
      <c r="B258" s="36">
        <f t="shared" si="6"/>
        <v>7</v>
      </c>
      <c r="C258" s="6" t="s">
        <v>38</v>
      </c>
      <c r="D258" s="7">
        <v>2002</v>
      </c>
      <c r="E258" s="64">
        <v>5794</v>
      </c>
      <c r="F258" s="41">
        <v>8541.6723072684799</v>
      </c>
      <c r="G258" s="41">
        <v>101487.171875</v>
      </c>
      <c r="H258" s="43">
        <v>28.807964707627555</v>
      </c>
      <c r="I258" s="45">
        <v>17.570519681200128</v>
      </c>
      <c r="J258" s="43">
        <v>49.376549641326498</v>
      </c>
      <c r="K258" s="45">
        <v>8.1660436304458806</v>
      </c>
      <c r="L258" s="43">
        <v>12.4840185721018</v>
      </c>
      <c r="M258" s="45">
        <v>12.085274421131317</v>
      </c>
      <c r="N258" s="43">
        <v>2.5153481960296631</v>
      </c>
      <c r="O258" s="67">
        <v>0.26157534122467041</v>
      </c>
      <c r="P258" s="172"/>
      <c r="Q258" s="48"/>
      <c r="R258" s="69"/>
      <c r="S258" s="70"/>
      <c r="T258" s="69">
        <v>0.51300000000000001</v>
      </c>
      <c r="U258" s="51"/>
      <c r="V258" s="52">
        <v>53.1</v>
      </c>
      <c r="W258" s="55">
        <v>30</v>
      </c>
      <c r="X258" s="54">
        <v>55</v>
      </c>
      <c r="Y258" s="55">
        <v>33.4</v>
      </c>
      <c r="Z258" s="54">
        <v>62.4</v>
      </c>
      <c r="AA258" s="55">
        <v>70</v>
      </c>
      <c r="AB258" s="56">
        <v>30</v>
      </c>
      <c r="AC258" s="71">
        <v>6</v>
      </c>
      <c r="AD258" s="72">
        <v>1.113</v>
      </c>
      <c r="AE258" s="61">
        <v>0.84399999999999997</v>
      </c>
      <c r="AF258" s="62">
        <v>0.67300000000000004</v>
      </c>
      <c r="AG258" s="61">
        <v>0.42</v>
      </c>
      <c r="AH258" s="62">
        <v>0.80700000000000005</v>
      </c>
      <c r="AI258" s="61">
        <v>0.58099999999999996</v>
      </c>
      <c r="AJ258" s="73">
        <v>0.85599999999999998</v>
      </c>
    </row>
    <row r="259" spans="1:36" x14ac:dyDescent="0.45">
      <c r="A259" s="5">
        <v>24</v>
      </c>
      <c r="B259" s="36">
        <f t="shared" si="6"/>
        <v>7</v>
      </c>
      <c r="C259" s="6" t="s">
        <v>38</v>
      </c>
      <c r="D259" s="7">
        <v>2003</v>
      </c>
      <c r="E259" s="64">
        <v>6021</v>
      </c>
      <c r="F259" s="41">
        <v>8625.7925111120803</v>
      </c>
      <c r="G259" s="41">
        <v>104250.5390625</v>
      </c>
      <c r="H259" s="43">
        <v>27.999299352527</v>
      </c>
      <c r="I259" s="45">
        <v>16.220469993732898</v>
      </c>
      <c r="J259" s="43">
        <v>47.241630694402573</v>
      </c>
      <c r="K259" s="45">
        <v>9.0450540924766596</v>
      </c>
      <c r="L259" s="43">
        <v>7.9294100052341303</v>
      </c>
      <c r="M259" s="45">
        <v>10.59308704011579</v>
      </c>
      <c r="N259" s="43">
        <v>2.5468084812164307</v>
      </c>
      <c r="O259" s="67">
        <v>0.2277967780828476</v>
      </c>
      <c r="P259" s="172">
        <v>53.4</v>
      </c>
      <c r="Q259" s="48">
        <v>1.1000000000000001</v>
      </c>
      <c r="R259" s="69">
        <v>5.6623001098632804</v>
      </c>
      <c r="S259" s="70"/>
      <c r="T259" s="69"/>
      <c r="U259" s="51"/>
      <c r="V259" s="52">
        <v>54.1</v>
      </c>
      <c r="W259" s="55">
        <v>30</v>
      </c>
      <c r="X259" s="54">
        <v>55</v>
      </c>
      <c r="Y259" s="55">
        <v>43.8</v>
      </c>
      <c r="Z259" s="54">
        <v>62.8</v>
      </c>
      <c r="AA259" s="55">
        <v>50</v>
      </c>
      <c r="AB259" s="56">
        <v>50</v>
      </c>
      <c r="AC259" s="71">
        <v>6</v>
      </c>
      <c r="AD259" s="72">
        <v>1.111</v>
      </c>
      <c r="AE259" s="61">
        <v>0.84399999999999997</v>
      </c>
      <c r="AF259" s="62">
        <v>0.68200000000000005</v>
      </c>
      <c r="AG259" s="61">
        <v>0.41499999999999998</v>
      </c>
      <c r="AH259" s="62">
        <v>0.80700000000000005</v>
      </c>
      <c r="AI259" s="61">
        <v>0.59399999999999997</v>
      </c>
      <c r="AJ259" s="73">
        <v>0.85599999999999998</v>
      </c>
    </row>
    <row r="260" spans="1:36" x14ac:dyDescent="0.45">
      <c r="A260" s="5">
        <v>25</v>
      </c>
      <c r="B260" s="36">
        <f t="shared" si="6"/>
        <v>7</v>
      </c>
      <c r="C260" s="6" t="s">
        <v>38</v>
      </c>
      <c r="D260" s="7">
        <v>2004</v>
      </c>
      <c r="E260" s="64">
        <v>6593</v>
      </c>
      <c r="F260" s="41">
        <v>9178.4194261619705</v>
      </c>
      <c r="G260" s="41">
        <v>112810.5703125</v>
      </c>
      <c r="H260" s="43">
        <v>29.711703986326281</v>
      </c>
      <c r="I260" s="45">
        <v>15.098869111189023</v>
      </c>
      <c r="J260" s="43">
        <v>50.665240367197327</v>
      </c>
      <c r="K260" s="45">
        <v>13.321839288695999</v>
      </c>
      <c r="L260" s="43">
        <v>2.7421813294164399</v>
      </c>
      <c r="M260" s="45">
        <v>4.2618457007639847</v>
      </c>
      <c r="N260" s="43">
        <v>2.5725436210632324</v>
      </c>
      <c r="O260" s="67">
        <v>0.22556093335151672</v>
      </c>
      <c r="P260" s="172">
        <v>54.6</v>
      </c>
      <c r="Q260" s="48">
        <v>1</v>
      </c>
      <c r="R260" s="69">
        <v>5.0018000602722203</v>
      </c>
      <c r="S260" s="70">
        <v>0.51300000000000001</v>
      </c>
      <c r="T260" s="69">
        <v>0.498</v>
      </c>
      <c r="U260" s="51">
        <v>0.43099999999999999</v>
      </c>
      <c r="V260" s="52">
        <v>54.4</v>
      </c>
      <c r="W260" s="55">
        <v>30</v>
      </c>
      <c r="X260" s="54">
        <v>55</v>
      </c>
      <c r="Y260" s="55">
        <v>57.6</v>
      </c>
      <c r="Z260" s="54">
        <v>62.4</v>
      </c>
      <c r="AA260" s="55">
        <v>50</v>
      </c>
      <c r="AB260" s="56">
        <v>50</v>
      </c>
      <c r="AC260" s="71">
        <v>6</v>
      </c>
      <c r="AD260" s="72">
        <v>1.1100000000000001</v>
      </c>
      <c r="AE260" s="61">
        <v>0.84699999999999998</v>
      </c>
      <c r="AF260" s="62">
        <v>0.68100000000000005</v>
      </c>
      <c r="AG260" s="61">
        <v>0.42799999999999999</v>
      </c>
      <c r="AH260" s="62">
        <v>0.80700000000000005</v>
      </c>
      <c r="AI260" s="61">
        <v>0.59399999999999997</v>
      </c>
      <c r="AJ260" s="73">
        <v>0.85599999999999998</v>
      </c>
    </row>
    <row r="261" spans="1:36" x14ac:dyDescent="0.45">
      <c r="A261" s="5">
        <v>26</v>
      </c>
      <c r="B261" s="36">
        <f t="shared" si="6"/>
        <v>7</v>
      </c>
      <c r="C261" s="6" t="s">
        <v>38</v>
      </c>
      <c r="D261" s="7">
        <v>2005</v>
      </c>
      <c r="E261" s="64">
        <v>7369</v>
      </c>
      <c r="F261" s="41">
        <v>9503.689190424926</v>
      </c>
      <c r="G261" s="41">
        <v>118779.7265625</v>
      </c>
      <c r="H261" s="43">
        <v>31.544580882998652</v>
      </c>
      <c r="I261" s="45">
        <v>14.128212087165359</v>
      </c>
      <c r="J261" s="43">
        <v>56.099829703772265</v>
      </c>
      <c r="K261" s="45">
        <v>17.742308484819802</v>
      </c>
      <c r="L261" s="43">
        <v>2.4077697831568998</v>
      </c>
      <c r="M261" s="45">
        <v>7.7327110110730501</v>
      </c>
      <c r="N261" s="43">
        <v>2.5941624641418457</v>
      </c>
      <c r="O261" s="67">
        <v>0.24020548164844513</v>
      </c>
      <c r="P261" s="172">
        <v>46.5</v>
      </c>
      <c r="Q261" s="48">
        <v>1.1000000000000001</v>
      </c>
      <c r="R261" s="69">
        <v>3.7785000801086399</v>
      </c>
      <c r="S261" s="70">
        <v>0.53100000000000003</v>
      </c>
      <c r="T261" s="69">
        <v>0.51300000000000001</v>
      </c>
      <c r="U261" s="51">
        <v>0.46800000000000003</v>
      </c>
      <c r="V261" s="52">
        <v>52.9</v>
      </c>
      <c r="W261" s="55">
        <v>30</v>
      </c>
      <c r="X261" s="54">
        <v>55</v>
      </c>
      <c r="Y261" s="55">
        <v>68.3</v>
      </c>
      <c r="Z261" s="54">
        <v>64</v>
      </c>
      <c r="AA261" s="55">
        <v>30</v>
      </c>
      <c r="AB261" s="56">
        <v>50</v>
      </c>
      <c r="AC261" s="71">
        <v>6</v>
      </c>
      <c r="AD261" s="72">
        <v>1.117</v>
      </c>
      <c r="AE261" s="61">
        <v>0.84699999999999998</v>
      </c>
      <c r="AF261" s="62">
        <v>0.68899999999999995</v>
      </c>
      <c r="AG261" s="61">
        <v>0.43</v>
      </c>
      <c r="AH261" s="62">
        <v>0.80700000000000005</v>
      </c>
      <c r="AI261" s="61">
        <v>0.57699999999999996</v>
      </c>
      <c r="AJ261" s="73">
        <v>0.85599999999999998</v>
      </c>
    </row>
    <row r="262" spans="1:36" x14ac:dyDescent="0.45">
      <c r="A262" s="5">
        <v>27</v>
      </c>
      <c r="B262" s="36">
        <f t="shared" si="6"/>
        <v>7</v>
      </c>
      <c r="C262" s="6" t="s">
        <v>38</v>
      </c>
      <c r="D262" s="7">
        <v>2006</v>
      </c>
      <c r="E262" s="64">
        <v>7794</v>
      </c>
      <c r="F262" s="41">
        <v>9757.3716325609166</v>
      </c>
      <c r="G262" s="41">
        <v>124010.1875</v>
      </c>
      <c r="H262" s="43">
        <v>33.886708024974297</v>
      </c>
      <c r="I262" s="45">
        <v>13.646500140036618</v>
      </c>
      <c r="J262" s="43">
        <v>59.709783188101781</v>
      </c>
      <c r="K262" s="45">
        <v>18.8343220363756</v>
      </c>
      <c r="L262" s="43">
        <v>3.2987484625821799</v>
      </c>
      <c r="M262" s="45">
        <v>8.0009108217188327</v>
      </c>
      <c r="N262" s="43">
        <v>2.6159629821777344</v>
      </c>
      <c r="O262" s="67">
        <v>0.24084870517253876</v>
      </c>
      <c r="P262" s="172">
        <v>41.2</v>
      </c>
      <c r="Q262" s="48">
        <v>1.3</v>
      </c>
      <c r="R262" s="69">
        <v>3.54970002174377</v>
      </c>
      <c r="S262" s="70">
        <v>0.52700000000000002</v>
      </c>
      <c r="T262" s="69">
        <v>0.50700000000000001</v>
      </c>
      <c r="U262" s="51">
        <v>0.48099999999999998</v>
      </c>
      <c r="V262" s="52">
        <v>54.6</v>
      </c>
      <c r="W262" s="55">
        <v>30</v>
      </c>
      <c r="X262" s="54">
        <v>58.2</v>
      </c>
      <c r="Y262" s="55">
        <v>76.099999999999994</v>
      </c>
      <c r="Z262" s="54">
        <v>67</v>
      </c>
      <c r="AA262" s="55">
        <v>30</v>
      </c>
      <c r="AB262" s="56">
        <v>50</v>
      </c>
      <c r="AC262" s="71">
        <v>7</v>
      </c>
      <c r="AD262" s="72">
        <v>1.167</v>
      </c>
      <c r="AE262" s="61">
        <v>0.86099999999999999</v>
      </c>
      <c r="AF262" s="62">
        <v>0.67200000000000004</v>
      </c>
      <c r="AG262" s="61">
        <v>0.44700000000000001</v>
      </c>
      <c r="AH262" s="62">
        <v>0.85199999999999998</v>
      </c>
      <c r="AI262" s="61">
        <v>0.57999999999999996</v>
      </c>
      <c r="AJ262" s="73">
        <v>0.85599999999999998</v>
      </c>
    </row>
    <row r="263" spans="1:36" x14ac:dyDescent="0.45">
      <c r="A263" s="5">
        <v>28</v>
      </c>
      <c r="B263" s="36">
        <f t="shared" si="6"/>
        <v>7</v>
      </c>
      <c r="C263" s="6" t="s">
        <v>38</v>
      </c>
      <c r="D263" s="7">
        <v>2007</v>
      </c>
      <c r="E263" s="64">
        <v>8033</v>
      </c>
      <c r="F263" s="41">
        <v>9805.6491552276984</v>
      </c>
      <c r="G263" s="41">
        <v>126726.1328125</v>
      </c>
      <c r="H263" s="43">
        <v>34.458131747243165</v>
      </c>
      <c r="I263" s="45">
        <v>13.731115943358988</v>
      </c>
      <c r="J263" s="43">
        <v>62.587138427930299</v>
      </c>
      <c r="K263" s="45">
        <v>16.937310551777699</v>
      </c>
      <c r="L263" s="43">
        <v>2.2761847800211998</v>
      </c>
      <c r="M263" s="45">
        <v>6.6505022729349292</v>
      </c>
      <c r="N263" s="43">
        <v>2.6379468441009521</v>
      </c>
      <c r="O263" s="67">
        <v>0.23593993484973907</v>
      </c>
      <c r="P263" s="172">
        <v>40.4</v>
      </c>
      <c r="Q263" s="48">
        <v>1.1000000000000001</v>
      </c>
      <c r="R263" s="69">
        <v>3.1422998905181898</v>
      </c>
      <c r="S263" s="70">
        <v>0.54</v>
      </c>
      <c r="T263" s="69">
        <v>0.52</v>
      </c>
      <c r="U263" s="51">
        <v>0.48399999999999999</v>
      </c>
      <c r="V263" s="52">
        <v>55.3</v>
      </c>
      <c r="W263" s="55">
        <v>30</v>
      </c>
      <c r="X263" s="54">
        <v>58.8</v>
      </c>
      <c r="Y263" s="55">
        <v>74.5</v>
      </c>
      <c r="Z263" s="54">
        <v>67</v>
      </c>
      <c r="AA263" s="55">
        <v>30</v>
      </c>
      <c r="AB263" s="56">
        <v>60</v>
      </c>
      <c r="AC263" s="71">
        <v>5</v>
      </c>
      <c r="AD263" s="72">
        <v>1.016</v>
      </c>
      <c r="AE263" s="61">
        <v>0.86599999999999999</v>
      </c>
      <c r="AF263" s="62">
        <v>0.66800000000000004</v>
      </c>
      <c r="AG263" s="61">
        <v>0.44700000000000001</v>
      </c>
      <c r="AH263" s="62">
        <v>0.88100000000000001</v>
      </c>
      <c r="AI263" s="61">
        <v>0.57699999999999996</v>
      </c>
      <c r="AJ263" s="73">
        <v>0.85599999999999998</v>
      </c>
    </row>
    <row r="264" spans="1:36" x14ac:dyDescent="0.45">
      <c r="A264" s="5">
        <v>29</v>
      </c>
      <c r="B264" s="36">
        <f t="shared" si="6"/>
        <v>7</v>
      </c>
      <c r="C264" s="6" t="s">
        <v>38</v>
      </c>
      <c r="D264" s="7">
        <v>2008</v>
      </c>
      <c r="E264" s="64">
        <v>8790</v>
      </c>
      <c r="F264" s="41">
        <v>10257.400339040805</v>
      </c>
      <c r="G264" s="41">
        <v>134782.28125</v>
      </c>
      <c r="H264" s="43">
        <v>37.919305094415087</v>
      </c>
      <c r="I264" s="45">
        <v>13.705062939753137</v>
      </c>
      <c r="J264" s="43">
        <v>68.05694737603082</v>
      </c>
      <c r="K264" s="45">
        <v>18.7427327020518</v>
      </c>
      <c r="L264" s="43">
        <v>8.4000959398746193</v>
      </c>
      <c r="M264" s="45">
        <v>13.84731889942654</v>
      </c>
      <c r="N264" s="43">
        <v>2.6601152420043945</v>
      </c>
      <c r="O264" s="67">
        <v>0.26641833782196045</v>
      </c>
      <c r="P264" s="172">
        <v>38.200000000000003</v>
      </c>
      <c r="Q264" s="48">
        <v>1.3</v>
      </c>
      <c r="R264" s="69">
        <v>3.9168999195098899</v>
      </c>
      <c r="S264" s="70">
        <v>0.504</v>
      </c>
      <c r="T264" s="69">
        <v>0.48</v>
      </c>
      <c r="U264" s="51">
        <v>0.45800000000000002</v>
      </c>
      <c r="V264" s="52">
        <v>55.2</v>
      </c>
      <c r="W264" s="55">
        <v>30</v>
      </c>
      <c r="X264" s="54">
        <v>58.7</v>
      </c>
      <c r="Y264" s="55">
        <v>74.099999999999994</v>
      </c>
      <c r="Z264" s="54">
        <v>67.599999999999994</v>
      </c>
      <c r="AA264" s="55">
        <v>40</v>
      </c>
      <c r="AB264" s="56">
        <v>50</v>
      </c>
      <c r="AC264" s="71">
        <v>5</v>
      </c>
      <c r="AD264" s="72">
        <v>0.86299999999999999</v>
      </c>
      <c r="AE264" s="61">
        <v>0.88700000000000001</v>
      </c>
      <c r="AF264" s="62">
        <v>0.64800000000000002</v>
      </c>
      <c r="AG264" s="61">
        <v>0.42399999999999999</v>
      </c>
      <c r="AH264" s="62">
        <v>0.82599999999999996</v>
      </c>
      <c r="AI264" s="61">
        <v>0.59399999999999997</v>
      </c>
      <c r="AJ264" s="73">
        <v>0.85299999999999998</v>
      </c>
    </row>
    <row r="265" spans="1:36" x14ac:dyDescent="0.45">
      <c r="A265" s="5">
        <v>30</v>
      </c>
      <c r="B265" s="36">
        <f t="shared" si="6"/>
        <v>7</v>
      </c>
      <c r="C265" s="6" t="s">
        <v>38</v>
      </c>
      <c r="D265" s="7">
        <v>2009</v>
      </c>
      <c r="E265" s="64">
        <v>8524</v>
      </c>
      <c r="F265" s="41">
        <v>10148.857704778511</v>
      </c>
      <c r="G265" s="41">
        <v>135545.8125</v>
      </c>
      <c r="H265" s="43">
        <v>32.417614829351507</v>
      </c>
      <c r="I265" s="45">
        <v>13.87921717968961</v>
      </c>
      <c r="J265" s="43">
        <v>52.104849023074109</v>
      </c>
      <c r="K265" s="45">
        <v>9.2161286383422993</v>
      </c>
      <c r="L265" s="43">
        <v>5.1599682918104604</v>
      </c>
      <c r="M265" s="45">
        <v>0.65553755919384571</v>
      </c>
      <c r="N265" s="43">
        <v>2.6824700832366943</v>
      </c>
      <c r="O265" s="67">
        <v>0.25024837255477905</v>
      </c>
      <c r="P265" s="172">
        <v>38.200000000000003</v>
      </c>
      <c r="Q265" s="48">
        <v>1.4</v>
      </c>
      <c r="R265" s="69">
        <v>4.6076998710632298</v>
      </c>
      <c r="S265" s="70">
        <v>0.5</v>
      </c>
      <c r="T265" s="69">
        <v>0.48499999999999999</v>
      </c>
      <c r="U265" s="51">
        <v>0.438</v>
      </c>
      <c r="V265" s="52">
        <v>52.5</v>
      </c>
      <c r="W265" s="55">
        <v>25</v>
      </c>
      <c r="X265" s="54">
        <v>54</v>
      </c>
      <c r="Y265" s="55">
        <v>75</v>
      </c>
      <c r="Z265" s="54">
        <v>72.599999999999994</v>
      </c>
      <c r="AA265" s="55">
        <v>30</v>
      </c>
      <c r="AB265" s="56">
        <v>40</v>
      </c>
      <c r="AC265" s="71">
        <v>5</v>
      </c>
      <c r="AD265" s="72">
        <v>0.7</v>
      </c>
      <c r="AE265" s="61">
        <v>0.88900000000000001</v>
      </c>
      <c r="AF265" s="62">
        <v>0.64300000000000002</v>
      </c>
      <c r="AG265" s="61">
        <v>0.45</v>
      </c>
      <c r="AH265" s="62">
        <v>0.82399999999999995</v>
      </c>
      <c r="AI265" s="61">
        <v>0.67600000000000005</v>
      </c>
      <c r="AJ265" s="73">
        <v>0.85299999999999998</v>
      </c>
    </row>
    <row r="266" spans="1:36" x14ac:dyDescent="0.45">
      <c r="A266" s="5">
        <v>31</v>
      </c>
      <c r="B266" s="36">
        <f t="shared" si="6"/>
        <v>7</v>
      </c>
      <c r="C266" s="6" t="s">
        <v>38</v>
      </c>
      <c r="D266" s="7">
        <v>2010</v>
      </c>
      <c r="E266" s="64">
        <v>9111</v>
      </c>
      <c r="F266" s="41">
        <v>10340.968230554125</v>
      </c>
      <c r="G266" s="41">
        <v>140324.203125</v>
      </c>
      <c r="H266" s="43">
        <v>34.724185985532934</v>
      </c>
      <c r="I266" s="45">
        <v>13.401890324293738</v>
      </c>
      <c r="J266" s="43">
        <v>60.303238713412298</v>
      </c>
      <c r="K266" s="45">
        <v>11.8013814259012</v>
      </c>
      <c r="L266" s="43">
        <v>3.5543773456784602</v>
      </c>
      <c r="M266" s="45">
        <v>7.4650799696628809</v>
      </c>
      <c r="N266" s="43">
        <v>2.7050125598907471</v>
      </c>
      <c r="O266" s="67">
        <v>0.25871992111206055</v>
      </c>
      <c r="P266" s="172">
        <v>34.299999999999997</v>
      </c>
      <c r="Q266" s="48">
        <v>1.4</v>
      </c>
      <c r="R266" s="69">
        <v>4.0875000953674299</v>
      </c>
      <c r="S266" s="70">
        <v>0.495</v>
      </c>
      <c r="T266" s="69">
        <v>0.48499999999999999</v>
      </c>
      <c r="U266" s="51">
        <v>0.42</v>
      </c>
      <c r="V266" s="52">
        <v>49.3</v>
      </c>
      <c r="W266" s="55">
        <v>20</v>
      </c>
      <c r="X266" s="54">
        <v>52.9</v>
      </c>
      <c r="Y266" s="55">
        <v>63.9</v>
      </c>
      <c r="Z266" s="54">
        <v>71.8</v>
      </c>
      <c r="AA266" s="55">
        <v>25</v>
      </c>
      <c r="AB266" s="56">
        <v>40</v>
      </c>
      <c r="AC266" s="71">
        <v>5</v>
      </c>
      <c r="AD266" s="72">
        <v>0.64900000000000002</v>
      </c>
      <c r="AE266" s="61">
        <v>0.83799999999999997</v>
      </c>
      <c r="AF266" s="62">
        <v>0.63300000000000001</v>
      </c>
      <c r="AG266" s="61">
        <v>0.42199999999999999</v>
      </c>
      <c r="AH266" s="62">
        <v>0.79700000000000004</v>
      </c>
      <c r="AI266" s="61">
        <v>0.71199999999999997</v>
      </c>
      <c r="AJ266" s="73">
        <v>0.85299999999999998</v>
      </c>
    </row>
    <row r="267" spans="1:36" x14ac:dyDescent="0.45">
      <c r="A267" s="5">
        <v>32</v>
      </c>
      <c r="B267" s="36">
        <f t="shared" si="6"/>
        <v>7</v>
      </c>
      <c r="C267" s="6" t="s">
        <v>38</v>
      </c>
      <c r="D267" s="7">
        <v>2011</v>
      </c>
      <c r="E267" s="64">
        <v>9985</v>
      </c>
      <c r="F267" s="41">
        <v>10984.285208134035</v>
      </c>
      <c r="G267" s="41">
        <v>151365.109375</v>
      </c>
      <c r="H267" s="43">
        <v>37.634639873342806</v>
      </c>
      <c r="I267" s="45">
        <v>13.041015449388738</v>
      </c>
      <c r="J267" s="43">
        <v>64.490238892998832</v>
      </c>
      <c r="K267" s="45">
        <v>16.2602103178771</v>
      </c>
      <c r="L267" s="43">
        <v>4.4745326579583597</v>
      </c>
      <c r="M267" s="45">
        <v>5.6626567472521714</v>
      </c>
      <c r="N267" s="43">
        <v>2.7113370895385742</v>
      </c>
      <c r="O267" s="67">
        <v>0.26332125067710876</v>
      </c>
      <c r="P267" s="172">
        <v>30.2</v>
      </c>
      <c r="Q267" s="48">
        <v>1.5</v>
      </c>
      <c r="R267" s="69">
        <v>3.4579999446868901</v>
      </c>
      <c r="S267" s="70">
        <v>0.46</v>
      </c>
      <c r="T267" s="69">
        <v>0.434</v>
      </c>
      <c r="U267" s="51">
        <v>0.437</v>
      </c>
      <c r="V267" s="52">
        <v>47.1</v>
      </c>
      <c r="W267" s="55">
        <v>20</v>
      </c>
      <c r="X267" s="54">
        <v>53.5</v>
      </c>
      <c r="Y267" s="55">
        <v>64.900000000000006</v>
      </c>
      <c r="Z267" s="54">
        <v>76</v>
      </c>
      <c r="AA267" s="55">
        <v>25</v>
      </c>
      <c r="AB267" s="56">
        <v>40</v>
      </c>
      <c r="AC267" s="71">
        <v>5</v>
      </c>
      <c r="AD267" s="72">
        <v>0.64</v>
      </c>
      <c r="AE267" s="61">
        <v>0.86</v>
      </c>
      <c r="AF267" s="62">
        <v>0.63100000000000001</v>
      </c>
      <c r="AG267" s="61">
        <v>0.41799999999999998</v>
      </c>
      <c r="AH267" s="62">
        <v>0.78400000000000003</v>
      </c>
      <c r="AI267" s="61">
        <v>0.68899999999999995</v>
      </c>
      <c r="AJ267" s="73">
        <v>0.85299999999999998</v>
      </c>
    </row>
    <row r="268" spans="1:36" x14ac:dyDescent="0.45">
      <c r="A268" s="5">
        <v>33</v>
      </c>
      <c r="B268" s="36">
        <f t="shared" si="6"/>
        <v>7</v>
      </c>
      <c r="C268" s="6" t="s">
        <v>38</v>
      </c>
      <c r="D268" s="7">
        <v>2012</v>
      </c>
      <c r="E268" s="64">
        <v>10342</v>
      </c>
      <c r="F268" s="41">
        <v>11431.373403135234</v>
      </c>
      <c r="G268" s="41">
        <v>159905.0625</v>
      </c>
      <c r="H268" s="43">
        <v>37.755274568156985</v>
      </c>
      <c r="I268" s="45">
        <v>12.954754704215468</v>
      </c>
      <c r="J268" s="43">
        <v>61.751112408385076</v>
      </c>
      <c r="K268" s="45">
        <v>14.4352934569906</v>
      </c>
      <c r="L268" s="43">
        <v>5.1017218095867003</v>
      </c>
      <c r="M268" s="45">
        <v>4.9852530612412238</v>
      </c>
      <c r="N268" s="43">
        <v>2.7176766395568848</v>
      </c>
      <c r="O268" s="67">
        <v>0.2576313316822052</v>
      </c>
      <c r="P268" s="172">
        <v>27.5</v>
      </c>
      <c r="Q268" s="48">
        <v>1.5</v>
      </c>
      <c r="R268" s="69">
        <v>3.2348999977111799</v>
      </c>
      <c r="S268" s="70"/>
      <c r="T268" s="69"/>
      <c r="U268" s="51"/>
      <c r="V268" s="52">
        <v>48.3</v>
      </c>
      <c r="W268" s="55">
        <v>20</v>
      </c>
      <c r="X268" s="54">
        <v>54.1</v>
      </c>
      <c r="Y268" s="55">
        <v>66.8</v>
      </c>
      <c r="Z268" s="54">
        <v>68.099999999999994</v>
      </c>
      <c r="AA268" s="55">
        <v>25</v>
      </c>
      <c r="AB268" s="56">
        <v>40</v>
      </c>
      <c r="AC268" s="71">
        <v>5</v>
      </c>
      <c r="AD268" s="72">
        <v>0.63300000000000001</v>
      </c>
      <c r="AE268" s="61">
        <v>0.83899999999999997</v>
      </c>
      <c r="AF268" s="62">
        <v>0.63500000000000001</v>
      </c>
      <c r="AG268" s="61">
        <v>0.41299999999999998</v>
      </c>
      <c r="AH268" s="62">
        <v>0.78</v>
      </c>
      <c r="AI268" s="61">
        <v>0.68</v>
      </c>
      <c r="AJ268" s="73">
        <v>0.84699999999999998</v>
      </c>
    </row>
    <row r="269" spans="1:36" x14ac:dyDescent="0.45">
      <c r="A269" s="5">
        <v>34</v>
      </c>
      <c r="B269" s="36">
        <f t="shared" si="6"/>
        <v>7</v>
      </c>
      <c r="C269" s="6" t="s">
        <v>38</v>
      </c>
      <c r="D269" s="7">
        <v>2013</v>
      </c>
      <c r="E269" s="64">
        <v>10875</v>
      </c>
      <c r="F269" s="41">
        <v>11818.586081690641</v>
      </c>
      <c r="G269" s="41">
        <v>167814.796875</v>
      </c>
      <c r="H269" s="43">
        <v>37.146128107113263</v>
      </c>
      <c r="I269" s="45">
        <v>13.042859745770768</v>
      </c>
      <c r="J269" s="43">
        <v>59.606156056966419</v>
      </c>
      <c r="K269" s="45">
        <v>13.2467737547812</v>
      </c>
      <c r="L269" s="43">
        <v>2.7217757771036499</v>
      </c>
      <c r="M269" s="45">
        <v>3.0950490128629013</v>
      </c>
      <c r="N269" s="43">
        <v>2.7240309715270996</v>
      </c>
      <c r="O269" s="67">
        <v>0.25835880637168884</v>
      </c>
      <c r="P269" s="172">
        <v>26.9</v>
      </c>
      <c r="Q269" s="48">
        <v>1.6</v>
      </c>
      <c r="R269" s="69">
        <v>3.0826001167297399</v>
      </c>
      <c r="S269" s="70">
        <v>0.47699999999999998</v>
      </c>
      <c r="T269" s="69">
        <v>0.46800000000000003</v>
      </c>
      <c r="U269" s="51">
        <v>0.42699999999999999</v>
      </c>
      <c r="V269" s="52">
        <v>46.9</v>
      </c>
      <c r="W269" s="55">
        <v>20</v>
      </c>
      <c r="X269" s="54">
        <v>51.5</v>
      </c>
      <c r="Y269" s="55">
        <v>66.900000000000006</v>
      </c>
      <c r="Z269" s="54">
        <v>68.099999999999994</v>
      </c>
      <c r="AA269" s="55">
        <v>20</v>
      </c>
      <c r="AB269" s="56">
        <v>40</v>
      </c>
      <c r="AC269" s="71">
        <v>5</v>
      </c>
      <c r="AD269" s="72">
        <v>0.56599999999999995</v>
      </c>
      <c r="AE269" s="61">
        <v>0.84399999999999997</v>
      </c>
      <c r="AF269" s="62">
        <v>0.64200000000000002</v>
      </c>
      <c r="AG269" s="61">
        <v>0.432</v>
      </c>
      <c r="AH269" s="62">
        <v>0.72799999999999998</v>
      </c>
      <c r="AI269" s="61">
        <v>0.70199999999999996</v>
      </c>
      <c r="AJ269" s="73">
        <v>0.84399999999999997</v>
      </c>
    </row>
    <row r="270" spans="1:36" x14ac:dyDescent="0.45">
      <c r="A270" s="5">
        <v>35</v>
      </c>
      <c r="B270" s="36">
        <f t="shared" si="6"/>
        <v>7</v>
      </c>
      <c r="C270" s="6" t="s">
        <v>38</v>
      </c>
      <c r="D270" s="7">
        <v>2014</v>
      </c>
      <c r="E270" s="64">
        <v>11046</v>
      </c>
      <c r="F270" s="41">
        <v>12078.469843500401</v>
      </c>
      <c r="G270" s="41">
        <v>174173.078125</v>
      </c>
      <c r="H270" s="43">
        <v>36.778823763927939</v>
      </c>
      <c r="I270" s="45">
        <v>13.764816702177136</v>
      </c>
      <c r="J270" s="43">
        <v>57.708168989206918</v>
      </c>
      <c r="K270" s="45">
        <v>11.6585469291271</v>
      </c>
      <c r="L270" s="43">
        <v>3.5892201661666898</v>
      </c>
      <c r="M270" s="45">
        <v>3.0307030691140113</v>
      </c>
      <c r="N270" s="43">
        <v>2.7304000854492188</v>
      </c>
      <c r="O270" s="67">
        <v>0.25810110569000244</v>
      </c>
      <c r="P270" s="172">
        <v>23.8</v>
      </c>
      <c r="Q270" s="48">
        <v>1.7</v>
      </c>
      <c r="R270" s="69">
        <v>3.4797999858856201</v>
      </c>
      <c r="S270" s="70">
        <v>0.45200000000000001</v>
      </c>
      <c r="T270" s="69">
        <v>0.44700000000000001</v>
      </c>
      <c r="U270" s="51">
        <v>0.42399999999999999</v>
      </c>
      <c r="V270" s="52">
        <v>48</v>
      </c>
      <c r="W270" s="55">
        <v>20</v>
      </c>
      <c r="X270" s="54">
        <v>52.8</v>
      </c>
      <c r="Y270" s="55">
        <v>66.099999999999994</v>
      </c>
      <c r="Z270" s="54">
        <v>71.8</v>
      </c>
      <c r="AA270" s="55">
        <v>30</v>
      </c>
      <c r="AB270" s="56">
        <v>40</v>
      </c>
      <c r="AC270" s="71">
        <v>5</v>
      </c>
      <c r="AD270" s="72">
        <v>0.54800000000000004</v>
      </c>
      <c r="AE270" s="61">
        <v>0.81200000000000006</v>
      </c>
      <c r="AF270" s="62">
        <v>0.64200000000000002</v>
      </c>
      <c r="AG270" s="61">
        <v>0.42699999999999999</v>
      </c>
      <c r="AH270" s="62">
        <v>0.75900000000000001</v>
      </c>
      <c r="AI270" s="61">
        <v>0.69099999999999995</v>
      </c>
      <c r="AJ270" s="73">
        <v>0.84899999999999998</v>
      </c>
    </row>
    <row r="271" spans="1:36" x14ac:dyDescent="0.45">
      <c r="A271" s="5">
        <v>36</v>
      </c>
      <c r="B271" s="36">
        <f t="shared" si="6"/>
        <v>7</v>
      </c>
      <c r="C271" s="6" t="s">
        <v>38</v>
      </c>
      <c r="D271" s="7">
        <v>2015</v>
      </c>
      <c r="E271" s="64">
        <v>10914</v>
      </c>
      <c r="F271" s="41">
        <v>11896.376629029579</v>
      </c>
      <c r="G271" s="41">
        <v>174345.28125</v>
      </c>
      <c r="H271" s="43">
        <v>31.872127673676669</v>
      </c>
      <c r="I271" s="45">
        <v>14.423507952900295</v>
      </c>
      <c r="J271" s="43">
        <v>45.24387714858301</v>
      </c>
      <c r="K271" s="45">
        <v>4.8918771784999997</v>
      </c>
      <c r="L271" s="43">
        <v>3.9666462325535399</v>
      </c>
      <c r="M271" s="45">
        <v>-2.4910207576333931</v>
      </c>
      <c r="N271" s="43">
        <v>2.7367839813232422</v>
      </c>
      <c r="O271" s="67">
        <v>0.2365715354681015</v>
      </c>
      <c r="P271" s="172">
        <v>24.7</v>
      </c>
      <c r="Q271" s="48">
        <v>1.6</v>
      </c>
      <c r="R271" s="69">
        <v>3.6157000064849898</v>
      </c>
      <c r="S271" s="70"/>
      <c r="T271" s="69"/>
      <c r="U271" s="51"/>
      <c r="V271" s="52">
        <v>49.2</v>
      </c>
      <c r="W271" s="55">
        <v>15</v>
      </c>
      <c r="X271" s="54">
        <v>51.4</v>
      </c>
      <c r="Y271" s="55">
        <v>68.2</v>
      </c>
      <c r="Z271" s="54">
        <v>71.400000000000006</v>
      </c>
      <c r="AA271" s="55">
        <v>30</v>
      </c>
      <c r="AB271" s="56">
        <v>40</v>
      </c>
      <c r="AC271" s="71">
        <v>5</v>
      </c>
      <c r="AD271" s="72">
        <v>0.53900000000000003</v>
      </c>
      <c r="AE271" s="61">
        <v>0.83799999999999997</v>
      </c>
      <c r="AF271" s="62">
        <v>0.64200000000000002</v>
      </c>
      <c r="AG271" s="61">
        <v>0.39800000000000002</v>
      </c>
      <c r="AH271" s="62">
        <v>0.73699999999999999</v>
      </c>
      <c r="AI271" s="61">
        <v>0.69099999999999995</v>
      </c>
      <c r="AJ271" s="73">
        <v>0.84899999999999998</v>
      </c>
    </row>
    <row r="272" spans="1:36" x14ac:dyDescent="0.45">
      <c r="A272" s="5">
        <v>37</v>
      </c>
      <c r="B272" s="36">
        <f t="shared" si="6"/>
        <v>7</v>
      </c>
      <c r="C272" s="6" t="s">
        <v>38</v>
      </c>
      <c r="D272" s="7">
        <v>2016</v>
      </c>
      <c r="E272" s="64">
        <v>10536</v>
      </c>
      <c r="F272" s="41">
        <v>11551.616673652716</v>
      </c>
      <c r="G272" s="41">
        <v>171596.9375</v>
      </c>
      <c r="H272" s="43">
        <v>32.023009615911107</v>
      </c>
      <c r="I272" s="45">
        <v>14.550488536377706</v>
      </c>
      <c r="J272" s="43">
        <v>38.521340335882876</v>
      </c>
      <c r="K272" s="45">
        <v>3.7453458479335802</v>
      </c>
      <c r="L272" s="43">
        <v>1.72826463324535</v>
      </c>
      <c r="M272" s="45">
        <v>1.9016467754663609</v>
      </c>
      <c r="N272" s="43">
        <v>2.743182897567749</v>
      </c>
      <c r="O272" s="67">
        <v>0.2120947390794754</v>
      </c>
      <c r="P272" s="172">
        <v>23.9</v>
      </c>
      <c r="Q272" s="48">
        <v>1.6</v>
      </c>
      <c r="R272" s="69">
        <v>4.5970001220703098</v>
      </c>
      <c r="S272" s="70"/>
      <c r="T272" s="69"/>
      <c r="U272" s="51"/>
      <c r="V272" s="52">
        <v>48.6</v>
      </c>
      <c r="W272" s="55">
        <v>15</v>
      </c>
      <c r="X272" s="54">
        <v>55.5</v>
      </c>
      <c r="Y272" s="55">
        <v>68.099999999999994</v>
      </c>
      <c r="Z272" s="54">
        <v>71.400000000000006</v>
      </c>
      <c r="AA272" s="55">
        <v>30</v>
      </c>
      <c r="AB272" s="56">
        <v>40</v>
      </c>
      <c r="AC272" s="71">
        <v>5</v>
      </c>
      <c r="AD272" s="72">
        <v>0.55800000000000005</v>
      </c>
      <c r="AE272" s="61">
        <v>0.82899999999999996</v>
      </c>
      <c r="AF272" s="62">
        <v>0.63800000000000001</v>
      </c>
      <c r="AG272" s="61">
        <v>0.42099999999999999</v>
      </c>
      <c r="AH272" s="62">
        <v>0.74399999999999999</v>
      </c>
      <c r="AI272" s="61">
        <v>0.69</v>
      </c>
      <c r="AJ272" s="73">
        <v>0.84899999999999998</v>
      </c>
    </row>
    <row r="273" spans="1:36" x14ac:dyDescent="0.45">
      <c r="A273" s="5">
        <v>38</v>
      </c>
      <c r="B273" s="36">
        <f t="shared" si="6"/>
        <v>7</v>
      </c>
      <c r="C273" s="6" t="s">
        <v>38</v>
      </c>
      <c r="D273" s="7">
        <v>2017</v>
      </c>
      <c r="E273" s="97">
        <f>E272*(F273/F272)</f>
        <v>10596.463692995534</v>
      </c>
      <c r="F273" s="41">
        <v>11617.908758329806</v>
      </c>
      <c r="G273" s="41">
        <v>176741.09375</v>
      </c>
      <c r="H273" s="43">
        <v>32.523587560933152</v>
      </c>
      <c r="I273" s="45">
        <v>14.365906482464283</v>
      </c>
      <c r="J273" s="43">
        <v>42.421721391017421</v>
      </c>
      <c r="K273" s="45">
        <v>5.50942751391187</v>
      </c>
      <c r="L273" s="43">
        <v>0.41733558866680298</v>
      </c>
      <c r="M273" s="45">
        <v>1.9463982444404451</v>
      </c>
      <c r="N273" s="43">
        <v>2.7495965957641602</v>
      </c>
      <c r="O273" s="67">
        <v>0.22557888925075531</v>
      </c>
      <c r="P273" s="172">
        <v>23.2</v>
      </c>
      <c r="Q273" s="48">
        <v>1.6</v>
      </c>
      <c r="R273" s="69">
        <v>3.8361999988555899</v>
      </c>
      <c r="S273" s="70"/>
      <c r="T273" s="69"/>
      <c r="U273" s="51"/>
      <c r="V273" s="52">
        <v>49.3</v>
      </c>
      <c r="W273" s="55">
        <v>38.700000000000003</v>
      </c>
      <c r="X273" s="54">
        <v>55.4</v>
      </c>
      <c r="Y273" s="55">
        <v>67.7</v>
      </c>
      <c r="Z273" s="54">
        <v>69.7</v>
      </c>
      <c r="AA273" s="55">
        <v>35</v>
      </c>
      <c r="AB273" s="56">
        <v>40</v>
      </c>
      <c r="AC273" s="71">
        <v>5</v>
      </c>
      <c r="AD273" s="72">
        <v>0.67600000000000005</v>
      </c>
      <c r="AE273" s="61">
        <v>0.83599999999999997</v>
      </c>
      <c r="AF273" s="62">
        <v>0.54600000000000004</v>
      </c>
      <c r="AG273" s="61">
        <v>0.56299999999999994</v>
      </c>
      <c r="AH273" s="62">
        <v>0.748</v>
      </c>
      <c r="AI273" s="61">
        <v>0.67800000000000005</v>
      </c>
      <c r="AJ273" s="73">
        <v>0.84199999999999997</v>
      </c>
    </row>
    <row r="274" spans="1:36" ht="14.65" thickBot="1" x14ac:dyDescent="0.5">
      <c r="A274" s="12">
        <v>39</v>
      </c>
      <c r="B274" s="13">
        <f t="shared" si="6"/>
        <v>7</v>
      </c>
      <c r="C274" s="14" t="s">
        <v>38</v>
      </c>
      <c r="D274" s="15">
        <v>2018</v>
      </c>
      <c r="E274" s="98">
        <f>E273*(F274/F273)</f>
        <v>10554.386205616436</v>
      </c>
      <c r="F274" s="99">
        <v>11571.775215733584</v>
      </c>
      <c r="G274" s="99"/>
      <c r="H274" s="102">
        <v>32.66955299143828</v>
      </c>
      <c r="I274" s="103">
        <v>14.163967771452141</v>
      </c>
      <c r="J274" s="102">
        <v>45.866555100092292</v>
      </c>
      <c r="K274" s="103"/>
      <c r="L274" s="102">
        <v>-0.224103246005465</v>
      </c>
      <c r="M274" s="103">
        <v>2.5213802339245603</v>
      </c>
      <c r="N274" s="102"/>
      <c r="O274" s="104"/>
      <c r="P274" s="174">
        <v>24.2</v>
      </c>
      <c r="Q274" s="106">
        <v>1.6</v>
      </c>
      <c r="R274" s="107">
        <v>3.5295999050140399</v>
      </c>
      <c r="S274" s="108"/>
      <c r="T274" s="107"/>
      <c r="U274" s="109"/>
      <c r="V274" s="110">
        <v>48.5</v>
      </c>
      <c r="W274" s="111">
        <v>36.700000000000003</v>
      </c>
      <c r="X274" s="112">
        <v>55.6</v>
      </c>
      <c r="Y274" s="111">
        <v>70.099999999999994</v>
      </c>
      <c r="Z274" s="112">
        <v>68.8</v>
      </c>
      <c r="AA274" s="111">
        <v>35</v>
      </c>
      <c r="AB274" s="113">
        <v>40</v>
      </c>
      <c r="AC274" s="114">
        <v>5</v>
      </c>
      <c r="AD274" s="115">
        <v>0.98799999999999999</v>
      </c>
      <c r="AE274" s="116">
        <v>0.89600000000000002</v>
      </c>
      <c r="AF274" s="117">
        <v>0.58599999999999997</v>
      </c>
      <c r="AG274" s="116">
        <v>0.57099999999999995</v>
      </c>
      <c r="AH274" s="117">
        <v>0.85799999999999998</v>
      </c>
      <c r="AI274" s="116">
        <v>0.45500000000000002</v>
      </c>
      <c r="AJ274" s="118">
        <v>0.83699999999999997</v>
      </c>
    </row>
    <row r="275" spans="1:36" x14ac:dyDescent="0.45">
      <c r="A275" s="5">
        <v>1</v>
      </c>
      <c r="B275" s="36">
        <v>8</v>
      </c>
      <c r="C275" s="6" t="s">
        <v>39</v>
      </c>
      <c r="D275" s="7">
        <v>1980</v>
      </c>
      <c r="E275" s="37">
        <v>11236</v>
      </c>
      <c r="F275" s="39"/>
      <c r="G275" s="41">
        <v>907752.625</v>
      </c>
      <c r="H275" s="43">
        <v>27.931076031341618</v>
      </c>
      <c r="I275" s="44">
        <v>18.343975105755394</v>
      </c>
      <c r="J275" s="43">
        <v>22.434619650421698</v>
      </c>
      <c r="K275" s="45">
        <v>10.8009157420615</v>
      </c>
      <c r="L275" s="43">
        <v>26.351651356283401</v>
      </c>
      <c r="M275" s="45">
        <v>40.78812844544791</v>
      </c>
      <c r="N275" s="43">
        <v>1.9194813966751099</v>
      </c>
      <c r="O275" s="67">
        <v>0.25198808312416077</v>
      </c>
      <c r="P275" s="172"/>
      <c r="Q275" s="48"/>
      <c r="R275" s="49"/>
      <c r="S275" s="50"/>
      <c r="T275" s="49"/>
      <c r="U275" s="51"/>
      <c r="V275" s="52"/>
      <c r="W275" s="53"/>
      <c r="X275" s="54"/>
      <c r="Y275" s="53"/>
      <c r="Z275" s="54"/>
      <c r="AA275" s="55"/>
      <c r="AB275" s="56"/>
      <c r="AC275" s="57">
        <v>-3</v>
      </c>
      <c r="AD275" s="58">
        <v>0.94</v>
      </c>
      <c r="AE275" s="59">
        <v>0.58799999999999997</v>
      </c>
      <c r="AF275" s="60">
        <v>0.82799999999999996</v>
      </c>
      <c r="AG275" s="61">
        <v>0.26200000000000001</v>
      </c>
      <c r="AH275" s="62">
        <v>0.55400000000000005</v>
      </c>
      <c r="AI275" s="61">
        <v>0.85799999999999998</v>
      </c>
      <c r="AJ275" s="63">
        <v>0.72199999999999998</v>
      </c>
    </row>
    <row r="276" spans="1:36" x14ac:dyDescent="0.45">
      <c r="A276" s="5">
        <v>2</v>
      </c>
      <c r="B276" s="36">
        <f>B275</f>
        <v>8</v>
      </c>
      <c r="C276" s="6" t="s">
        <v>39</v>
      </c>
      <c r="D276" s="7">
        <v>1981</v>
      </c>
      <c r="E276" s="64">
        <v>11812</v>
      </c>
      <c r="F276" s="39"/>
      <c r="G276" s="41">
        <v>987580.6875</v>
      </c>
      <c r="H276" s="43">
        <v>27.227489237191183</v>
      </c>
      <c r="I276" s="45">
        <v>17.907067859671496</v>
      </c>
      <c r="J276" s="43">
        <v>22.117274943593472</v>
      </c>
      <c r="K276" s="45">
        <v>8.1997843475991008</v>
      </c>
      <c r="L276" s="43">
        <v>27.933762598239898</v>
      </c>
      <c r="M276" s="45">
        <v>26.297465780730647</v>
      </c>
      <c r="N276" s="43">
        <v>1.9441436529159546</v>
      </c>
      <c r="O276" s="67">
        <v>0.27073401212692261</v>
      </c>
      <c r="P276" s="172"/>
      <c r="Q276" s="48"/>
      <c r="R276" s="69"/>
      <c r="S276" s="70"/>
      <c r="T276" s="69"/>
      <c r="U276" s="51"/>
      <c r="V276" s="52"/>
      <c r="W276" s="55"/>
      <c r="X276" s="54"/>
      <c r="Y276" s="55"/>
      <c r="Z276" s="54"/>
      <c r="AA276" s="55"/>
      <c r="AB276" s="56"/>
      <c r="AC276" s="71">
        <v>-3</v>
      </c>
      <c r="AD276" s="72">
        <v>-0.29799999999999999</v>
      </c>
      <c r="AE276" s="61">
        <v>0.57199999999999995</v>
      </c>
      <c r="AF276" s="62">
        <v>0.82799999999999996</v>
      </c>
      <c r="AG276" s="61">
        <v>0.24299999999999999</v>
      </c>
      <c r="AH276" s="62">
        <v>0.55400000000000005</v>
      </c>
      <c r="AI276" s="61">
        <v>0.85799999999999998</v>
      </c>
      <c r="AJ276" s="73">
        <v>0.72199999999999998</v>
      </c>
    </row>
    <row r="277" spans="1:36" x14ac:dyDescent="0.45">
      <c r="A277" s="5">
        <v>3</v>
      </c>
      <c r="B277" s="36">
        <f t="shared" ref="B277:B313" si="7">B276</f>
        <v>8</v>
      </c>
      <c r="C277" s="6" t="s">
        <v>39</v>
      </c>
      <c r="D277" s="7">
        <v>1982</v>
      </c>
      <c r="E277" s="64">
        <v>11364</v>
      </c>
      <c r="F277" s="39"/>
      <c r="G277" s="41">
        <v>980597.8125</v>
      </c>
      <c r="H277" s="43">
        <v>26.382272630508975</v>
      </c>
      <c r="I277" s="45">
        <v>16.958966837788843</v>
      </c>
      <c r="J277" s="43">
        <v>24.134013621743424</v>
      </c>
      <c r="K277" s="45">
        <v>9.0705666896471993</v>
      </c>
      <c r="L277" s="43">
        <v>58.913419853104799</v>
      </c>
      <c r="M277" s="45">
        <v>61.844141504850171</v>
      </c>
      <c r="N277" s="43">
        <v>1.9691230058670044</v>
      </c>
      <c r="O277" s="67">
        <v>0.21056497097015381</v>
      </c>
      <c r="P277" s="172"/>
      <c r="Q277" s="48"/>
      <c r="R277" s="69"/>
      <c r="S277" s="70"/>
      <c r="T277" s="69"/>
      <c r="U277" s="51"/>
      <c r="V277" s="52"/>
      <c r="W277" s="55"/>
      <c r="X277" s="54"/>
      <c r="Y277" s="55"/>
      <c r="Z277" s="54"/>
      <c r="AA277" s="55"/>
      <c r="AB277" s="56"/>
      <c r="AC277" s="71">
        <v>-3</v>
      </c>
      <c r="AD277" s="72">
        <v>-0.20100000000000001</v>
      </c>
      <c r="AE277" s="61">
        <v>0.60599999999999998</v>
      </c>
      <c r="AF277" s="62">
        <v>0.79100000000000004</v>
      </c>
      <c r="AG277" s="61">
        <v>0.316</v>
      </c>
      <c r="AH277" s="62">
        <v>0.55400000000000005</v>
      </c>
      <c r="AI277" s="61">
        <v>0.86399999999999999</v>
      </c>
      <c r="AJ277" s="73">
        <v>0.72199999999999998</v>
      </c>
    </row>
    <row r="278" spans="1:36" x14ac:dyDescent="0.45">
      <c r="A278" s="5">
        <v>4</v>
      </c>
      <c r="B278" s="36">
        <f t="shared" si="7"/>
        <v>8</v>
      </c>
      <c r="C278" s="6" t="s">
        <v>39</v>
      </c>
      <c r="D278" s="7">
        <v>1983</v>
      </c>
      <c r="E278" s="64">
        <v>10412</v>
      </c>
      <c r="F278" s="39"/>
      <c r="G278" s="41">
        <v>938472.75</v>
      </c>
      <c r="H278" s="43">
        <v>29.010786738095618</v>
      </c>
      <c r="I278" s="45">
        <v>17.455843348445661</v>
      </c>
      <c r="J278" s="43">
        <v>27.096102035862202</v>
      </c>
      <c r="K278" s="45">
        <v>13.4001043534888</v>
      </c>
      <c r="L278" s="43">
        <v>101.87493843599199</v>
      </c>
      <c r="M278" s="45">
        <v>86.633592871971473</v>
      </c>
      <c r="N278" s="43">
        <v>1.9944231510162354</v>
      </c>
      <c r="O278" s="67">
        <v>0.16299368441104889</v>
      </c>
      <c r="P278" s="172"/>
      <c r="Q278" s="48"/>
      <c r="R278" s="69"/>
      <c r="S278" s="70"/>
      <c r="T278" s="69"/>
      <c r="U278" s="51"/>
      <c r="V278" s="52"/>
      <c r="W278" s="55"/>
      <c r="X278" s="54"/>
      <c r="Y278" s="55"/>
      <c r="Z278" s="54"/>
      <c r="AA278" s="55"/>
      <c r="AB278" s="56"/>
      <c r="AC278" s="71">
        <v>-3</v>
      </c>
      <c r="AD278" s="72">
        <v>-0.18</v>
      </c>
      <c r="AE278" s="61">
        <v>0.60599999999999998</v>
      </c>
      <c r="AF278" s="62">
        <v>0.78300000000000003</v>
      </c>
      <c r="AG278" s="61">
        <v>0.29799999999999999</v>
      </c>
      <c r="AH278" s="62">
        <v>0.55400000000000005</v>
      </c>
      <c r="AI278" s="61">
        <v>0.83</v>
      </c>
      <c r="AJ278" s="73">
        <v>0.72199999999999998</v>
      </c>
    </row>
    <row r="279" spans="1:36" x14ac:dyDescent="0.45">
      <c r="A279" s="5">
        <v>5</v>
      </c>
      <c r="B279" s="36">
        <f t="shared" si="7"/>
        <v>8</v>
      </c>
      <c r="C279" s="6" t="s">
        <v>39</v>
      </c>
      <c r="D279" s="7">
        <v>1984</v>
      </c>
      <c r="E279" s="64">
        <v>10433</v>
      </c>
      <c r="F279" s="39"/>
      <c r="G279" s="41">
        <v>972253.75</v>
      </c>
      <c r="H279" s="43">
        <v>28.630892433762334</v>
      </c>
      <c r="I279" s="45">
        <v>18.513830893863297</v>
      </c>
      <c r="J279" s="43">
        <v>25.67241734464341</v>
      </c>
      <c r="K279" s="45">
        <v>10.9462473214861</v>
      </c>
      <c r="L279" s="43">
        <v>65.448807127760205</v>
      </c>
      <c r="M279" s="45">
        <v>59.42264590168935</v>
      </c>
      <c r="N279" s="43">
        <v>2.0200483798980713</v>
      </c>
      <c r="O279" s="67">
        <v>0.16842477023601532</v>
      </c>
      <c r="P279" s="172"/>
      <c r="Q279" s="48"/>
      <c r="R279" s="69"/>
      <c r="S279" s="70"/>
      <c r="T279" s="69"/>
      <c r="U279" s="51"/>
      <c r="V279" s="52"/>
      <c r="W279" s="55"/>
      <c r="X279" s="54"/>
      <c r="Y279" s="55"/>
      <c r="Z279" s="54"/>
      <c r="AA279" s="55"/>
      <c r="AB279" s="56"/>
      <c r="AC279" s="71">
        <v>-3</v>
      </c>
      <c r="AD279" s="72">
        <v>-0.17799999999999999</v>
      </c>
      <c r="AE279" s="61">
        <v>0.60599999999999998</v>
      </c>
      <c r="AF279" s="62">
        <v>0.78300000000000003</v>
      </c>
      <c r="AG279" s="61">
        <v>0.29799999999999999</v>
      </c>
      <c r="AH279" s="62">
        <v>0.55400000000000005</v>
      </c>
      <c r="AI279" s="61">
        <v>0.83</v>
      </c>
      <c r="AJ279" s="73">
        <v>0.72199999999999998</v>
      </c>
    </row>
    <row r="280" spans="1:36" x14ac:dyDescent="0.45">
      <c r="A280" s="5">
        <v>6</v>
      </c>
      <c r="B280" s="36">
        <f t="shared" si="7"/>
        <v>8</v>
      </c>
      <c r="C280" s="6" t="s">
        <v>39</v>
      </c>
      <c r="D280" s="7">
        <v>1985</v>
      </c>
      <c r="E280" s="64">
        <v>10293</v>
      </c>
      <c r="F280" s="39"/>
      <c r="G280" s="41">
        <v>999207.25</v>
      </c>
      <c r="H280" s="43">
        <v>28.238818822728458</v>
      </c>
      <c r="I280" s="45">
        <v>19.14522878904603</v>
      </c>
      <c r="J280" s="43">
        <v>24.331292389665936</v>
      </c>
      <c r="K280" s="45">
        <v>9.6318006124016993</v>
      </c>
      <c r="L280" s="43">
        <v>57.748448400870203</v>
      </c>
      <c r="M280" s="45">
        <v>58.731383322321932</v>
      </c>
      <c r="N280" s="43">
        <v>2.0460028648376465</v>
      </c>
      <c r="O280" s="67">
        <v>0.18896491825580597</v>
      </c>
      <c r="P280" s="172"/>
      <c r="Q280" s="48"/>
      <c r="R280" s="69"/>
      <c r="S280" s="70"/>
      <c r="T280" s="69"/>
      <c r="U280" s="51"/>
      <c r="V280" s="52"/>
      <c r="W280" s="55"/>
      <c r="X280" s="54"/>
      <c r="Y280" s="55"/>
      <c r="Z280" s="54"/>
      <c r="AA280" s="55"/>
      <c r="AB280" s="56"/>
      <c r="AC280" s="71">
        <v>-3</v>
      </c>
      <c r="AD280" s="72">
        <v>-0.154</v>
      </c>
      <c r="AE280" s="61">
        <v>0.60599999999999998</v>
      </c>
      <c r="AF280" s="62">
        <v>0.78300000000000003</v>
      </c>
      <c r="AG280" s="61">
        <v>0.29799999999999999</v>
      </c>
      <c r="AH280" s="62">
        <v>0.55400000000000005</v>
      </c>
      <c r="AI280" s="61">
        <v>0.83</v>
      </c>
      <c r="AJ280" s="73">
        <v>0.72199999999999998</v>
      </c>
    </row>
    <row r="281" spans="1:36" x14ac:dyDescent="0.45">
      <c r="A281" s="5">
        <v>7</v>
      </c>
      <c r="B281" s="36">
        <f t="shared" si="7"/>
        <v>8</v>
      </c>
      <c r="C281" s="6" t="s">
        <v>39</v>
      </c>
      <c r="D281" s="7">
        <v>1986</v>
      </c>
      <c r="E281" s="64">
        <v>9431</v>
      </c>
      <c r="F281" s="39"/>
      <c r="G281" s="41">
        <v>961697.8125</v>
      </c>
      <c r="H281" s="43">
        <v>28.698446309555919</v>
      </c>
      <c r="I281" s="45">
        <v>20.277128204756913</v>
      </c>
      <c r="J281" s="43">
        <v>29.606222589978742</v>
      </c>
      <c r="K281" s="45">
        <v>5.92871249442332</v>
      </c>
      <c r="L281" s="43">
        <v>86.233316992353807</v>
      </c>
      <c r="M281" s="45">
        <v>69.350878775491964</v>
      </c>
      <c r="N281" s="43">
        <v>2.0722908973693848</v>
      </c>
      <c r="O281" s="67">
        <v>0.16287975013256073</v>
      </c>
      <c r="P281" s="172"/>
      <c r="Q281" s="48"/>
      <c r="R281" s="69"/>
      <c r="S281" s="70"/>
      <c r="T281" s="69"/>
      <c r="U281" s="51"/>
      <c r="V281" s="52"/>
      <c r="W281" s="55"/>
      <c r="X281" s="54"/>
      <c r="Y281" s="55"/>
      <c r="Z281" s="54"/>
      <c r="AA281" s="55"/>
      <c r="AB281" s="56"/>
      <c r="AC281" s="71">
        <v>-3</v>
      </c>
      <c r="AD281" s="72">
        <v>-0.152</v>
      </c>
      <c r="AE281" s="61">
        <v>0.60599999999999998</v>
      </c>
      <c r="AF281" s="62">
        <v>0.78300000000000003</v>
      </c>
      <c r="AG281" s="61">
        <v>0.29799999999999999</v>
      </c>
      <c r="AH281" s="62">
        <v>0.55400000000000005</v>
      </c>
      <c r="AI281" s="61">
        <v>0.83099999999999996</v>
      </c>
      <c r="AJ281" s="73">
        <v>0.72199999999999998</v>
      </c>
    </row>
    <row r="282" spans="1:36" x14ac:dyDescent="0.45">
      <c r="A282" s="5">
        <v>8</v>
      </c>
      <c r="B282" s="36">
        <f t="shared" si="7"/>
        <v>8</v>
      </c>
      <c r="C282" s="6" t="s">
        <v>39</v>
      </c>
      <c r="D282" s="7">
        <v>1987</v>
      </c>
      <c r="E282" s="64">
        <v>9333</v>
      </c>
      <c r="F282" s="39"/>
      <c r="G282" s="41">
        <v>979544.5</v>
      </c>
      <c r="H282" s="43">
        <v>30.213147548014447</v>
      </c>
      <c r="I282" s="45">
        <v>20.919504015246179</v>
      </c>
      <c r="J282" s="43">
        <v>31.26232084278497</v>
      </c>
      <c r="K282" s="45">
        <v>8.7971708411617708</v>
      </c>
      <c r="L282" s="43">
        <v>131.827383923089</v>
      </c>
      <c r="M282" s="45">
        <v>142.83648940493615</v>
      </c>
      <c r="N282" s="43">
        <v>2.0989165306091309</v>
      </c>
      <c r="O282" s="67">
        <v>0.17114812135696411</v>
      </c>
      <c r="P282" s="172"/>
      <c r="Q282" s="48"/>
      <c r="R282" s="69"/>
      <c r="S282" s="70"/>
      <c r="T282" s="69"/>
      <c r="U282" s="51"/>
      <c r="V282" s="52"/>
      <c r="W282" s="55"/>
      <c r="X282" s="54"/>
      <c r="Y282" s="55"/>
      <c r="Z282" s="54"/>
      <c r="AA282" s="55"/>
      <c r="AB282" s="56"/>
      <c r="AC282" s="71">
        <v>-3</v>
      </c>
      <c r="AD282" s="72">
        <v>-0.14199999999999999</v>
      </c>
      <c r="AE282" s="61">
        <v>0.59399999999999997</v>
      </c>
      <c r="AF282" s="62">
        <v>0.78300000000000003</v>
      </c>
      <c r="AG282" s="61">
        <v>0.29799999999999999</v>
      </c>
      <c r="AH282" s="62">
        <v>0.56200000000000006</v>
      </c>
      <c r="AI282" s="61">
        <v>0.83099999999999996</v>
      </c>
      <c r="AJ282" s="73">
        <v>0.72199999999999998</v>
      </c>
    </row>
    <row r="283" spans="1:36" x14ac:dyDescent="0.45">
      <c r="A283" s="5">
        <v>9</v>
      </c>
      <c r="B283" s="36">
        <f t="shared" si="7"/>
        <v>8</v>
      </c>
      <c r="C283" s="6" t="s">
        <v>39</v>
      </c>
      <c r="D283" s="7">
        <v>1988</v>
      </c>
      <c r="E283" s="64">
        <v>9168</v>
      </c>
      <c r="F283" s="39"/>
      <c r="G283" s="41">
        <v>991744.125</v>
      </c>
      <c r="H283" s="43">
        <v>29.744654347060361</v>
      </c>
      <c r="I283" s="45">
        <v>22.101550041647357</v>
      </c>
      <c r="J283" s="43">
        <v>38.790336947903107</v>
      </c>
      <c r="K283" s="45">
        <v>6.46567157358984</v>
      </c>
      <c r="L283" s="43">
        <v>114.162258549066</v>
      </c>
      <c r="M283" s="45">
        <v>100.44726423633313</v>
      </c>
      <c r="N283" s="43">
        <v>2.1258842945098877</v>
      </c>
      <c r="O283" s="67">
        <v>0.19170023500919342</v>
      </c>
      <c r="P283" s="172"/>
      <c r="Q283" s="48"/>
      <c r="R283" s="69">
        <v>1.7599999904632599</v>
      </c>
      <c r="S283" s="70"/>
      <c r="T283" s="69"/>
      <c r="U283" s="51"/>
      <c r="V283" s="52"/>
      <c r="W283" s="55"/>
      <c r="X283" s="54"/>
      <c r="Y283" s="55"/>
      <c r="Z283" s="54"/>
      <c r="AA283" s="55"/>
      <c r="AB283" s="56"/>
      <c r="AC283" s="71">
        <v>0</v>
      </c>
      <c r="AD283" s="72">
        <v>7.0000000000000001E-3</v>
      </c>
      <c r="AE283" s="61">
        <v>0.60199999999999998</v>
      </c>
      <c r="AF283" s="62">
        <v>0.78300000000000003</v>
      </c>
      <c r="AG283" s="61">
        <v>0.33300000000000002</v>
      </c>
      <c r="AH283" s="62">
        <v>0.55500000000000005</v>
      </c>
      <c r="AI283" s="61">
        <v>0.82699999999999996</v>
      </c>
      <c r="AJ283" s="73">
        <v>0.72199999999999998</v>
      </c>
    </row>
    <row r="284" spans="1:36" x14ac:dyDescent="0.45">
      <c r="A284" s="5">
        <v>10</v>
      </c>
      <c r="B284" s="36">
        <f t="shared" si="7"/>
        <v>8</v>
      </c>
      <c r="C284" s="6" t="s">
        <v>39</v>
      </c>
      <c r="D284" s="7">
        <v>1989</v>
      </c>
      <c r="E284" s="64">
        <v>9299</v>
      </c>
      <c r="F284" s="39"/>
      <c r="G284" s="41">
        <v>1033380.375</v>
      </c>
      <c r="H284" s="43">
        <v>27.125259821502603</v>
      </c>
      <c r="I284" s="45">
        <v>20.226239383790183</v>
      </c>
      <c r="J284" s="43">
        <v>38.329650077447155</v>
      </c>
      <c r="K284" s="45">
        <v>7.2850098786278998</v>
      </c>
      <c r="L284" s="43">
        <v>20.007876713997799</v>
      </c>
      <c r="M284" s="45">
        <v>26.806948036688993</v>
      </c>
      <c r="N284" s="43">
        <v>2.1531987190246582</v>
      </c>
      <c r="O284" s="67">
        <v>0.18580687046051025</v>
      </c>
      <c r="P284" s="172">
        <v>40.1</v>
      </c>
      <c r="Q284" s="48">
        <v>1.3</v>
      </c>
      <c r="R284" s="69"/>
      <c r="S284" s="70">
        <v>0.53600000000000003</v>
      </c>
      <c r="T284" s="69">
        <v>0.53</v>
      </c>
      <c r="U284" s="51">
        <v>0.45300000000000001</v>
      </c>
      <c r="V284" s="52"/>
      <c r="W284" s="55"/>
      <c r="X284" s="54"/>
      <c r="Y284" s="55"/>
      <c r="Z284" s="54"/>
      <c r="AA284" s="55"/>
      <c r="AB284" s="56"/>
      <c r="AC284" s="71">
        <v>0</v>
      </c>
      <c r="AD284" s="72">
        <v>6.6000000000000003E-2</v>
      </c>
      <c r="AE284" s="61">
        <v>0.622</v>
      </c>
      <c r="AF284" s="62">
        <v>0.77800000000000002</v>
      </c>
      <c r="AG284" s="61">
        <v>0.318</v>
      </c>
      <c r="AH284" s="62">
        <v>0.59</v>
      </c>
      <c r="AI284" s="61">
        <v>0.78500000000000003</v>
      </c>
      <c r="AJ284" s="73">
        <v>0.72199999999999998</v>
      </c>
    </row>
    <row r="285" spans="1:36" x14ac:dyDescent="0.45">
      <c r="A285" s="5">
        <v>11</v>
      </c>
      <c r="B285" s="36">
        <f t="shared" si="7"/>
        <v>8</v>
      </c>
      <c r="C285" s="6" t="s">
        <v>39</v>
      </c>
      <c r="D285" s="7">
        <v>1990</v>
      </c>
      <c r="E285" s="64">
        <v>9766</v>
      </c>
      <c r="F285" s="41">
        <v>14971.389939960669</v>
      </c>
      <c r="G285" s="41">
        <v>1085755.375</v>
      </c>
      <c r="H285" s="43">
        <v>26.146929748992033</v>
      </c>
      <c r="I285" s="45">
        <v>19.135563608227116</v>
      </c>
      <c r="J285" s="43">
        <v>38.519696413329676</v>
      </c>
      <c r="K285" s="45">
        <v>7.9873478460515397</v>
      </c>
      <c r="L285" s="43">
        <v>26.651672564677099</v>
      </c>
      <c r="M285" s="45">
        <v>28.196380528141503</v>
      </c>
      <c r="N285" s="43">
        <v>2.1808638572692871</v>
      </c>
      <c r="O285" s="67">
        <v>0.18826678395271301</v>
      </c>
      <c r="P285" s="172"/>
      <c r="Q285" s="48"/>
      <c r="R285" s="69"/>
      <c r="S285" s="70"/>
      <c r="T285" s="69"/>
      <c r="U285" s="51"/>
      <c r="V285" s="52"/>
      <c r="W285" s="55"/>
      <c r="X285" s="54"/>
      <c r="Y285" s="55"/>
      <c r="Z285" s="54"/>
      <c r="AA285" s="55"/>
      <c r="AB285" s="56"/>
      <c r="AC285" s="71">
        <v>0</v>
      </c>
      <c r="AD285" s="72">
        <v>0.121</v>
      </c>
      <c r="AE285" s="61">
        <v>0.63200000000000001</v>
      </c>
      <c r="AF285" s="62">
        <v>0.77800000000000002</v>
      </c>
      <c r="AG285" s="61">
        <v>0.36099999999999999</v>
      </c>
      <c r="AH285" s="62">
        <v>0.59499999999999997</v>
      </c>
      <c r="AI285" s="61">
        <v>0.75800000000000001</v>
      </c>
      <c r="AJ285" s="73">
        <v>0.72199999999999998</v>
      </c>
    </row>
    <row r="286" spans="1:36" x14ac:dyDescent="0.45">
      <c r="A286" s="5">
        <v>12</v>
      </c>
      <c r="B286" s="36">
        <f t="shared" si="7"/>
        <v>8</v>
      </c>
      <c r="C286" s="6" t="s">
        <v>39</v>
      </c>
      <c r="D286" s="7">
        <v>1991</v>
      </c>
      <c r="E286" s="64">
        <v>9946</v>
      </c>
      <c r="F286" s="41">
        <v>15316.032323162224</v>
      </c>
      <c r="G286" s="41">
        <v>1131598.625</v>
      </c>
      <c r="H286" s="43">
        <v>25.749795251009939</v>
      </c>
      <c r="I286" s="45">
        <v>18.909275360829959</v>
      </c>
      <c r="J286" s="43">
        <v>35.786535157419557</v>
      </c>
      <c r="K286" s="45">
        <v>3.9423491134151498</v>
      </c>
      <c r="L286" s="43">
        <v>22.662359455061001</v>
      </c>
      <c r="M286" s="45">
        <v>23.429719013783284</v>
      </c>
      <c r="N286" s="43">
        <v>2.2034668922424316</v>
      </c>
      <c r="O286" s="67">
        <v>0.20280560851097107</v>
      </c>
      <c r="P286" s="172"/>
      <c r="Q286" s="48"/>
      <c r="R286" s="69">
        <v>3.0469999313354501</v>
      </c>
      <c r="S286" s="70"/>
      <c r="T286" s="69"/>
      <c r="U286" s="51"/>
      <c r="V286" s="52"/>
      <c r="W286" s="55"/>
      <c r="X286" s="54"/>
      <c r="Y286" s="55"/>
      <c r="Z286" s="54"/>
      <c r="AA286" s="55"/>
      <c r="AB286" s="56"/>
      <c r="AC286" s="71">
        <v>0</v>
      </c>
      <c r="AD286" s="72">
        <v>0.16600000000000001</v>
      </c>
      <c r="AE286" s="61">
        <v>0.60499999999999998</v>
      </c>
      <c r="AF286" s="62">
        <v>0.77800000000000002</v>
      </c>
      <c r="AG286" s="61">
        <v>0.36099999999999999</v>
      </c>
      <c r="AH286" s="62">
        <v>0.63600000000000001</v>
      </c>
      <c r="AI286" s="61">
        <v>0.76300000000000001</v>
      </c>
      <c r="AJ286" s="73">
        <v>0.72199999999999998</v>
      </c>
    </row>
    <row r="287" spans="1:36" x14ac:dyDescent="0.45">
      <c r="A287" s="5">
        <v>13</v>
      </c>
      <c r="B287" s="36">
        <f t="shared" si="7"/>
        <v>8</v>
      </c>
      <c r="C287" s="6" t="s">
        <v>39</v>
      </c>
      <c r="D287" s="7">
        <v>1992</v>
      </c>
      <c r="E287" s="64">
        <v>10169</v>
      </c>
      <c r="F287" s="41">
        <v>15573.818734222179</v>
      </c>
      <c r="G287" s="41">
        <v>1172660.5</v>
      </c>
      <c r="H287" s="43">
        <v>25.725980663247654</v>
      </c>
      <c r="I287" s="45">
        <v>18.538823156032478</v>
      </c>
      <c r="J287" s="43">
        <v>35.553495904112019</v>
      </c>
      <c r="K287" s="45">
        <v>3.5896639966224702</v>
      </c>
      <c r="L287" s="43">
        <v>15.507896253357201</v>
      </c>
      <c r="M287" s="45">
        <v>14.84439191276941</v>
      </c>
      <c r="N287" s="43">
        <v>2.2263040542602539</v>
      </c>
      <c r="O287" s="67">
        <v>0.22438174486160278</v>
      </c>
      <c r="P287" s="172">
        <v>46.1</v>
      </c>
      <c r="Q287" s="48">
        <v>1.2</v>
      </c>
      <c r="R287" s="69">
        <v>3.0959999561309801</v>
      </c>
      <c r="S287" s="70">
        <v>0.54200000000000004</v>
      </c>
      <c r="T287" s="69">
        <v>0.51400000000000001</v>
      </c>
      <c r="U287" s="51">
        <v>0.46300000000000002</v>
      </c>
      <c r="V287" s="52"/>
      <c r="W287" s="55"/>
      <c r="X287" s="54"/>
      <c r="Y287" s="55"/>
      <c r="Z287" s="54"/>
      <c r="AA287" s="55"/>
      <c r="AB287" s="56"/>
      <c r="AC287" s="71">
        <v>0</v>
      </c>
      <c r="AD287" s="72">
        <v>0.17399999999999999</v>
      </c>
      <c r="AE287" s="61">
        <v>0.64300000000000002</v>
      </c>
      <c r="AF287" s="62">
        <v>0.77800000000000002</v>
      </c>
      <c r="AG287" s="61">
        <v>0.36099999999999999</v>
      </c>
      <c r="AH287" s="62">
        <v>0.63600000000000001</v>
      </c>
      <c r="AI287" s="61">
        <v>0.77100000000000002</v>
      </c>
      <c r="AJ287" s="73">
        <v>0.72199999999999998</v>
      </c>
    </row>
    <row r="288" spans="1:36" x14ac:dyDescent="0.45">
      <c r="A288" s="5">
        <v>14</v>
      </c>
      <c r="B288" s="36">
        <f t="shared" si="7"/>
        <v>8</v>
      </c>
      <c r="C288" s="6" t="s">
        <v>39</v>
      </c>
      <c r="D288" s="7">
        <v>1993</v>
      </c>
      <c r="E288" s="64">
        <v>10050</v>
      </c>
      <c r="F288" s="41">
        <v>15598.413758993913</v>
      </c>
      <c r="G288" s="41">
        <v>1214335.75</v>
      </c>
      <c r="H288" s="43">
        <v>32.482564891956081</v>
      </c>
      <c r="I288" s="45">
        <v>18.160911244380546</v>
      </c>
      <c r="J288" s="43">
        <v>27.827911182998321</v>
      </c>
      <c r="K288" s="45">
        <v>2.4783082515935102</v>
      </c>
      <c r="L288" s="43">
        <v>9.7514604535756408</v>
      </c>
      <c r="M288" s="45">
        <v>36.163046007592555</v>
      </c>
      <c r="N288" s="43">
        <v>2.249377965927124</v>
      </c>
      <c r="O288" s="67">
        <v>0.20507331192493439</v>
      </c>
      <c r="P288" s="172"/>
      <c r="Q288" s="48"/>
      <c r="R288" s="69">
        <v>3.21399998664856</v>
      </c>
      <c r="S288" s="70"/>
      <c r="T288" s="69"/>
      <c r="U288" s="51"/>
      <c r="V288" s="52"/>
      <c r="W288" s="55"/>
      <c r="X288" s="54"/>
      <c r="Y288" s="55"/>
      <c r="Z288" s="54"/>
      <c r="AA288" s="55"/>
      <c r="AB288" s="56"/>
      <c r="AC288" s="71">
        <v>0</v>
      </c>
      <c r="AD288" s="72">
        <v>0.214</v>
      </c>
      <c r="AE288" s="61">
        <v>0.64200000000000002</v>
      </c>
      <c r="AF288" s="62">
        <v>0.77800000000000002</v>
      </c>
      <c r="AG288" s="61">
        <v>0.36099999999999999</v>
      </c>
      <c r="AH288" s="62">
        <v>0.63700000000000001</v>
      </c>
      <c r="AI288" s="61">
        <v>0.753</v>
      </c>
      <c r="AJ288" s="73">
        <v>0.72199999999999998</v>
      </c>
    </row>
    <row r="289" spans="1:36" x14ac:dyDescent="0.45">
      <c r="A289" s="5">
        <v>15</v>
      </c>
      <c r="B289" s="36">
        <f t="shared" si="7"/>
        <v>8</v>
      </c>
      <c r="C289" s="6" t="s">
        <v>39</v>
      </c>
      <c r="D289" s="7">
        <v>1994</v>
      </c>
      <c r="E289" s="64">
        <v>10221</v>
      </c>
      <c r="F289" s="41">
        <v>16091.176960200102</v>
      </c>
      <c r="G289" s="41">
        <v>1274337</v>
      </c>
      <c r="H289" s="43">
        <v>32.143107648929046</v>
      </c>
      <c r="I289" s="45">
        <v>17.384642607458762</v>
      </c>
      <c r="J289" s="43">
        <v>30.709971850248259</v>
      </c>
      <c r="K289" s="45">
        <v>2.1841595092164101</v>
      </c>
      <c r="L289" s="43">
        <v>6.9658123719112304</v>
      </c>
      <c r="M289" s="45">
        <v>8.8105043985668772</v>
      </c>
      <c r="N289" s="43">
        <v>2.272691011428833</v>
      </c>
      <c r="O289" s="67">
        <v>0.21119894087314606</v>
      </c>
      <c r="P289" s="172">
        <v>45.5</v>
      </c>
      <c r="Q289" s="48">
        <v>1.1000000000000001</v>
      </c>
      <c r="R289" s="69">
        <v>4.2480001449584996</v>
      </c>
      <c r="S289" s="70">
        <v>0.53900000000000003</v>
      </c>
      <c r="T289" s="69">
        <v>0.51200000000000001</v>
      </c>
      <c r="U289" s="51">
        <v>0.45100000000000001</v>
      </c>
      <c r="V289" s="52"/>
      <c r="W289" s="55"/>
      <c r="X289" s="54"/>
      <c r="Y289" s="55"/>
      <c r="Z289" s="54"/>
      <c r="AA289" s="55"/>
      <c r="AB289" s="56"/>
      <c r="AC289" s="71">
        <v>4</v>
      </c>
      <c r="AD289" s="72">
        <v>0.38100000000000001</v>
      </c>
      <c r="AE289" s="61">
        <v>0.66900000000000004</v>
      </c>
      <c r="AF289" s="62">
        <v>0.69399999999999995</v>
      </c>
      <c r="AG289" s="61">
        <v>0.48399999999999999</v>
      </c>
      <c r="AH289" s="62">
        <v>0.68200000000000005</v>
      </c>
      <c r="AI289" s="61">
        <v>0.746</v>
      </c>
      <c r="AJ289" s="73">
        <v>0.72199999999999998</v>
      </c>
    </row>
    <row r="290" spans="1:36" x14ac:dyDescent="0.45">
      <c r="A290" s="5">
        <v>16</v>
      </c>
      <c r="B290" s="36">
        <f t="shared" si="7"/>
        <v>8</v>
      </c>
      <c r="C290" s="6" t="s">
        <v>39</v>
      </c>
      <c r="D290" s="7">
        <v>1995</v>
      </c>
      <c r="E290" s="64">
        <v>9100</v>
      </c>
      <c r="F290" s="41">
        <v>14830.957454823503</v>
      </c>
      <c r="G290" s="41">
        <v>1194165.625</v>
      </c>
      <c r="H290" s="43">
        <v>32.692082266035868</v>
      </c>
      <c r="I290" s="45">
        <v>19.151351754796174</v>
      </c>
      <c r="J290" s="43">
        <v>46.321019294565708</v>
      </c>
      <c r="K290" s="45">
        <v>3.5044934534285499</v>
      </c>
      <c r="L290" s="43">
        <v>34.9992712889592</v>
      </c>
      <c r="M290" s="45">
        <v>38.46465708125146</v>
      </c>
      <c r="N290" s="43">
        <v>2.296245813369751</v>
      </c>
      <c r="O290" s="67">
        <v>0.16772904992103577</v>
      </c>
      <c r="P290" s="172"/>
      <c r="Q290" s="48"/>
      <c r="R290" s="69">
        <v>6.88800001144409</v>
      </c>
      <c r="S290" s="70"/>
      <c r="T290" s="69"/>
      <c r="U290" s="51"/>
      <c r="V290" s="52">
        <v>63.1</v>
      </c>
      <c r="W290" s="55">
        <v>70</v>
      </c>
      <c r="X290" s="54">
        <v>55</v>
      </c>
      <c r="Y290" s="55">
        <v>67.8</v>
      </c>
      <c r="Z290" s="54">
        <v>66.2</v>
      </c>
      <c r="AA290" s="55">
        <v>70</v>
      </c>
      <c r="AB290" s="56">
        <v>30</v>
      </c>
      <c r="AC290" s="71">
        <v>4</v>
      </c>
      <c r="AD290" s="72">
        <v>0.40200000000000002</v>
      </c>
      <c r="AE290" s="61">
        <v>0.69599999999999995</v>
      </c>
      <c r="AF290" s="62">
        <v>0.67800000000000005</v>
      </c>
      <c r="AG290" s="61">
        <v>0.52300000000000002</v>
      </c>
      <c r="AH290" s="62">
        <v>0.68600000000000005</v>
      </c>
      <c r="AI290" s="61">
        <v>0.56599999999999995</v>
      </c>
      <c r="AJ290" s="73">
        <v>0.72199999999999998</v>
      </c>
    </row>
    <row r="291" spans="1:36" x14ac:dyDescent="0.45">
      <c r="A291" s="5">
        <v>17</v>
      </c>
      <c r="B291" s="36">
        <f t="shared" si="7"/>
        <v>8</v>
      </c>
      <c r="C291" s="6" t="s">
        <v>39</v>
      </c>
      <c r="D291" s="7">
        <v>1996</v>
      </c>
      <c r="E291" s="64">
        <v>9145</v>
      </c>
      <c r="F291" s="41">
        <v>15583.24958999059</v>
      </c>
      <c r="G291" s="41">
        <v>1275049.5</v>
      </c>
      <c r="H291" s="43">
        <v>33.947218808203836</v>
      </c>
      <c r="I291" s="45">
        <v>20.201591823525696</v>
      </c>
      <c r="J291" s="43">
        <v>50.419200080037704</v>
      </c>
      <c r="K291" s="45">
        <v>4.0663970523102702</v>
      </c>
      <c r="L291" s="43">
        <v>34.3783832235167</v>
      </c>
      <c r="M291" s="45">
        <v>26.545512373127792</v>
      </c>
      <c r="N291" s="43">
        <v>2.3200445175170898</v>
      </c>
      <c r="O291" s="67">
        <v>0.18753935396671295</v>
      </c>
      <c r="P291" s="172">
        <v>61.6</v>
      </c>
      <c r="Q291" s="48">
        <v>0.8</v>
      </c>
      <c r="R291" s="69">
        <v>5.25</v>
      </c>
      <c r="S291" s="70">
        <v>0.52600000000000002</v>
      </c>
      <c r="T291" s="69">
        <v>0.504</v>
      </c>
      <c r="U291" s="51">
        <v>0.45600000000000002</v>
      </c>
      <c r="V291" s="52">
        <v>61.2</v>
      </c>
      <c r="W291" s="55">
        <v>50</v>
      </c>
      <c r="X291" s="54">
        <v>55</v>
      </c>
      <c r="Y291" s="55">
        <v>66.599999999999994</v>
      </c>
      <c r="Z291" s="54">
        <v>63</v>
      </c>
      <c r="AA291" s="55">
        <v>70</v>
      </c>
      <c r="AB291" s="56">
        <v>30</v>
      </c>
      <c r="AC291" s="71">
        <v>4</v>
      </c>
      <c r="AD291" s="72">
        <v>0.50800000000000001</v>
      </c>
      <c r="AE291" s="61">
        <v>0.69599999999999995</v>
      </c>
      <c r="AF291" s="62">
        <v>0.67800000000000005</v>
      </c>
      <c r="AG291" s="61">
        <v>0.52300000000000002</v>
      </c>
      <c r="AH291" s="62">
        <v>0.68600000000000005</v>
      </c>
      <c r="AI291" s="61">
        <v>0.53800000000000003</v>
      </c>
      <c r="AJ291" s="73">
        <v>0.72199999999999998</v>
      </c>
    </row>
    <row r="292" spans="1:36" x14ac:dyDescent="0.45">
      <c r="A292" s="5">
        <v>18</v>
      </c>
      <c r="B292" s="36">
        <f t="shared" si="7"/>
        <v>8</v>
      </c>
      <c r="C292" s="6" t="s">
        <v>39</v>
      </c>
      <c r="D292" s="7">
        <v>1997</v>
      </c>
      <c r="E292" s="64">
        <v>9674</v>
      </c>
      <c r="F292" s="41">
        <v>16392.575559024521</v>
      </c>
      <c r="G292" s="41">
        <v>1362350.25</v>
      </c>
      <c r="H292" s="43">
        <v>34.198294653378269</v>
      </c>
      <c r="I292" s="45">
        <v>20.20413394243511</v>
      </c>
      <c r="J292" s="43">
        <v>48.777361677294053</v>
      </c>
      <c r="K292" s="45">
        <v>3.1616055469907298</v>
      </c>
      <c r="L292" s="43">
        <v>20.625628725924798</v>
      </c>
      <c r="M292" s="45">
        <v>18.744869290734755</v>
      </c>
      <c r="N292" s="43">
        <v>2.3440899848937988</v>
      </c>
      <c r="O292" s="67">
        <v>0.19411493837833405</v>
      </c>
      <c r="P292" s="172"/>
      <c r="Q292" s="48"/>
      <c r="R292" s="69">
        <v>4.0549998283386204</v>
      </c>
      <c r="S292" s="70"/>
      <c r="T292" s="69"/>
      <c r="U292" s="51"/>
      <c r="V292" s="52">
        <v>57.1</v>
      </c>
      <c r="W292" s="55">
        <v>50</v>
      </c>
      <c r="X292" s="54">
        <v>55</v>
      </c>
      <c r="Y292" s="55">
        <v>57.8</v>
      </c>
      <c r="Z292" s="54">
        <v>63</v>
      </c>
      <c r="AA292" s="55">
        <v>70</v>
      </c>
      <c r="AB292" s="56">
        <v>30</v>
      </c>
      <c r="AC292" s="71">
        <v>6</v>
      </c>
      <c r="AD292" s="72">
        <v>0.78</v>
      </c>
      <c r="AE292" s="61">
        <v>0.68600000000000005</v>
      </c>
      <c r="AF292" s="62">
        <v>0.66500000000000004</v>
      </c>
      <c r="AG292" s="61">
        <v>0.54400000000000004</v>
      </c>
      <c r="AH292" s="62">
        <v>0.68600000000000005</v>
      </c>
      <c r="AI292" s="61">
        <v>0.52200000000000002</v>
      </c>
      <c r="AJ292" s="73">
        <v>0.72199999999999998</v>
      </c>
    </row>
    <row r="293" spans="1:36" x14ac:dyDescent="0.45">
      <c r="A293" s="5">
        <v>19</v>
      </c>
      <c r="B293" s="36">
        <f t="shared" si="7"/>
        <v>8</v>
      </c>
      <c r="C293" s="6" t="s">
        <v>39</v>
      </c>
      <c r="D293" s="7">
        <v>1998</v>
      </c>
      <c r="E293" s="64">
        <v>10217</v>
      </c>
      <c r="F293" s="41">
        <v>16979.686780682252</v>
      </c>
      <c r="G293" s="41">
        <v>1432701</v>
      </c>
      <c r="H293" s="43">
        <v>33.883762601657331</v>
      </c>
      <c r="I293" s="45">
        <v>20.112316767992873</v>
      </c>
      <c r="J293" s="43">
        <v>50.996121626777693</v>
      </c>
      <c r="K293" s="45">
        <v>1.6492911049721</v>
      </c>
      <c r="L293" s="43">
        <v>15.9283950119352</v>
      </c>
      <c r="M293" s="45">
        <v>15.429685286334703</v>
      </c>
      <c r="N293" s="43">
        <v>2.368384838104248</v>
      </c>
      <c r="O293" s="67">
        <v>0.1937183141708374</v>
      </c>
      <c r="P293" s="172">
        <v>53.6</v>
      </c>
      <c r="Q293" s="48">
        <v>1</v>
      </c>
      <c r="R293" s="69">
        <v>3.5729999542236301</v>
      </c>
      <c r="S293" s="70">
        <v>0.53900000000000003</v>
      </c>
      <c r="T293" s="69">
        <v>0.50700000000000001</v>
      </c>
      <c r="U293" s="51">
        <v>0.48599999999999999</v>
      </c>
      <c r="V293" s="52">
        <v>57.9</v>
      </c>
      <c r="W293" s="55">
        <v>50</v>
      </c>
      <c r="X293" s="54">
        <v>55</v>
      </c>
      <c r="Y293" s="55">
        <v>54.1</v>
      </c>
      <c r="Z293" s="54">
        <v>74.8</v>
      </c>
      <c r="AA293" s="55">
        <v>70</v>
      </c>
      <c r="AB293" s="56">
        <v>30</v>
      </c>
      <c r="AC293" s="71">
        <v>6</v>
      </c>
      <c r="AD293" s="72">
        <v>0.80100000000000005</v>
      </c>
      <c r="AE293" s="61">
        <v>0.70499999999999996</v>
      </c>
      <c r="AF293" s="62">
        <v>0.66200000000000003</v>
      </c>
      <c r="AG293" s="61">
        <v>0.54400000000000004</v>
      </c>
      <c r="AH293" s="62">
        <v>0.68600000000000005</v>
      </c>
      <c r="AI293" s="61">
        <v>0.48499999999999999</v>
      </c>
      <c r="AJ293" s="73">
        <v>0.72199999999999998</v>
      </c>
    </row>
    <row r="294" spans="1:36" x14ac:dyDescent="0.45">
      <c r="A294" s="8">
        <v>20</v>
      </c>
      <c r="B294" s="9">
        <f t="shared" si="7"/>
        <v>8</v>
      </c>
      <c r="C294" s="10" t="s">
        <v>39</v>
      </c>
      <c r="D294" s="11">
        <v>1999</v>
      </c>
      <c r="E294" s="75">
        <v>10391</v>
      </c>
      <c r="F294" s="77">
        <v>17191.565612893086</v>
      </c>
      <c r="G294" s="77">
        <v>1472151.25</v>
      </c>
      <c r="H294" s="80">
        <v>34.124333054882797</v>
      </c>
      <c r="I294" s="81">
        <v>19.285164481897134</v>
      </c>
      <c r="J294" s="80">
        <v>50.617971444279455</v>
      </c>
      <c r="K294" s="81">
        <v>2.3025057659849302</v>
      </c>
      <c r="L294" s="80">
        <v>16.5856169707539</v>
      </c>
      <c r="M294" s="81">
        <v>16.102819047640963</v>
      </c>
      <c r="N294" s="80">
        <v>2.3929312229156494</v>
      </c>
      <c r="O294" s="82">
        <v>0.19204966723918915</v>
      </c>
      <c r="P294" s="173"/>
      <c r="Q294" s="84"/>
      <c r="R294" s="85">
        <v>2.4879999160766602</v>
      </c>
      <c r="S294" s="86"/>
      <c r="T294" s="85"/>
      <c r="U294" s="87"/>
      <c r="V294" s="88">
        <v>58.5</v>
      </c>
      <c r="W294" s="89">
        <v>50</v>
      </c>
      <c r="X294" s="90">
        <v>55</v>
      </c>
      <c r="Y294" s="89">
        <v>58.2</v>
      </c>
      <c r="Z294" s="90">
        <v>77</v>
      </c>
      <c r="AA294" s="89">
        <v>70</v>
      </c>
      <c r="AB294" s="91">
        <v>30</v>
      </c>
      <c r="AC294" s="92">
        <v>6</v>
      </c>
      <c r="AD294" s="93">
        <v>0.81399999999999995</v>
      </c>
      <c r="AE294" s="94">
        <v>0.70899999999999996</v>
      </c>
      <c r="AF294" s="95">
        <v>0.66200000000000003</v>
      </c>
      <c r="AG294" s="94">
        <v>0.54400000000000004</v>
      </c>
      <c r="AH294" s="95">
        <v>0.68600000000000005</v>
      </c>
      <c r="AI294" s="94">
        <v>0.48499999999999999</v>
      </c>
      <c r="AJ294" s="96">
        <v>0.72199999999999998</v>
      </c>
    </row>
    <row r="295" spans="1:36" x14ac:dyDescent="0.45">
      <c r="A295" s="5">
        <v>21</v>
      </c>
      <c r="B295" s="36">
        <f t="shared" si="7"/>
        <v>8</v>
      </c>
      <c r="C295" s="6" t="s">
        <v>39</v>
      </c>
      <c r="D295" s="7">
        <v>2000</v>
      </c>
      <c r="E295" s="64">
        <v>11338</v>
      </c>
      <c r="F295" s="41">
        <v>17783.124957946577</v>
      </c>
      <c r="G295" s="41">
        <v>1544911.625</v>
      </c>
      <c r="H295" s="43">
        <v>34.209705691330775</v>
      </c>
      <c r="I295" s="45">
        <v>18.987851849896401</v>
      </c>
      <c r="J295" s="43">
        <v>52.432681748738688</v>
      </c>
      <c r="K295" s="45">
        <v>3.5480506410136301</v>
      </c>
      <c r="L295" s="43">
        <v>9.4915614943540394</v>
      </c>
      <c r="M295" s="45">
        <v>11.152206115535805</v>
      </c>
      <c r="N295" s="43">
        <v>2.4177320003509521</v>
      </c>
      <c r="O295" s="67">
        <v>0.19320298731327057</v>
      </c>
      <c r="P295" s="172">
        <v>44</v>
      </c>
      <c r="Q295" s="48">
        <v>1.3</v>
      </c>
      <c r="R295" s="69">
        <v>2.56299996376038</v>
      </c>
      <c r="S295" s="70">
        <v>0.54200000000000004</v>
      </c>
      <c r="T295" s="69">
        <v>0.49299999999999999</v>
      </c>
      <c r="U295" s="51">
        <v>0.55300000000000005</v>
      </c>
      <c r="V295" s="52">
        <v>59.3</v>
      </c>
      <c r="W295" s="55">
        <v>50</v>
      </c>
      <c r="X295" s="54">
        <v>55</v>
      </c>
      <c r="Y295" s="55">
        <v>67.599999999999994</v>
      </c>
      <c r="Z295" s="54">
        <v>63</v>
      </c>
      <c r="AA295" s="55">
        <v>70</v>
      </c>
      <c r="AB295" s="56">
        <v>30</v>
      </c>
      <c r="AC295" s="71">
        <v>8</v>
      </c>
      <c r="AD295" s="72">
        <v>1.0640000000000001</v>
      </c>
      <c r="AE295" s="61">
        <v>0.72399999999999998</v>
      </c>
      <c r="AF295" s="62">
        <v>0.56499999999999995</v>
      </c>
      <c r="AG295" s="61">
        <v>0.65</v>
      </c>
      <c r="AH295" s="62">
        <v>0.79400000000000004</v>
      </c>
      <c r="AI295" s="61">
        <v>0.48</v>
      </c>
      <c r="AJ295" s="73">
        <v>0.72199999999999998</v>
      </c>
    </row>
    <row r="296" spans="1:36" x14ac:dyDescent="0.45">
      <c r="A296" s="5">
        <v>22</v>
      </c>
      <c r="B296" s="36">
        <f t="shared" si="7"/>
        <v>8</v>
      </c>
      <c r="C296" s="6" t="s">
        <v>39</v>
      </c>
      <c r="D296" s="7">
        <v>2001</v>
      </c>
      <c r="E296" s="64">
        <v>11300</v>
      </c>
      <c r="F296" s="41">
        <v>17464.290668144782</v>
      </c>
      <c r="G296" s="41">
        <v>1538664.125</v>
      </c>
      <c r="H296" s="43">
        <v>33.217341353401174</v>
      </c>
      <c r="I296" s="45">
        <v>18.051895773826228</v>
      </c>
      <c r="J296" s="43">
        <v>47.166073017583884</v>
      </c>
      <c r="K296" s="45">
        <v>2.5572644654945802</v>
      </c>
      <c r="L296" s="43">
        <v>6.3677380623503197</v>
      </c>
      <c r="M296" s="45">
        <v>6.0414901147628228</v>
      </c>
      <c r="N296" s="43">
        <v>2.4370872974395752</v>
      </c>
      <c r="O296" s="67">
        <v>0.17960444092750549</v>
      </c>
      <c r="P296" s="172"/>
      <c r="Q296" s="48"/>
      <c r="R296" s="69">
        <v>2.5380001068115199</v>
      </c>
      <c r="S296" s="70"/>
      <c r="T296" s="69"/>
      <c r="U296" s="51"/>
      <c r="V296" s="52">
        <v>60.6</v>
      </c>
      <c r="W296" s="55">
        <v>50</v>
      </c>
      <c r="X296" s="54">
        <v>55</v>
      </c>
      <c r="Y296" s="55">
        <v>69.099999999999994</v>
      </c>
      <c r="Z296" s="54">
        <v>83</v>
      </c>
      <c r="AA296" s="55">
        <v>50</v>
      </c>
      <c r="AB296" s="56">
        <v>50</v>
      </c>
      <c r="AC296" s="71">
        <v>8</v>
      </c>
      <c r="AD296" s="72">
        <v>1.135</v>
      </c>
      <c r="AE296" s="61">
        <v>0.72299999999999998</v>
      </c>
      <c r="AF296" s="62">
        <v>0.56200000000000006</v>
      </c>
      <c r="AG296" s="61">
        <v>0.66700000000000004</v>
      </c>
      <c r="AH296" s="62">
        <v>0.80800000000000005</v>
      </c>
      <c r="AI296" s="61">
        <v>0.29199999999999998</v>
      </c>
      <c r="AJ296" s="73">
        <v>0.72199999999999998</v>
      </c>
    </row>
    <row r="297" spans="1:36" x14ac:dyDescent="0.45">
      <c r="A297" s="5">
        <v>23</v>
      </c>
      <c r="B297" s="36">
        <f t="shared" si="7"/>
        <v>8</v>
      </c>
      <c r="C297" s="6" t="s">
        <v>39</v>
      </c>
      <c r="D297" s="7">
        <v>2002</v>
      </c>
      <c r="E297" s="64">
        <v>11311</v>
      </c>
      <c r="F297" s="41">
        <v>17219.278499436514</v>
      </c>
      <c r="G297" s="41">
        <v>1538051</v>
      </c>
      <c r="H297" s="43">
        <v>32.710357648198489</v>
      </c>
      <c r="I297" s="45">
        <v>17.267584790261868</v>
      </c>
      <c r="J297" s="43">
        <v>46.697914708391075</v>
      </c>
      <c r="K297" s="45">
        <v>2.6989202186014398</v>
      </c>
      <c r="L297" s="43">
        <v>5.0307273315129901</v>
      </c>
      <c r="M297" s="45">
        <v>5.5033658719260359</v>
      </c>
      <c r="N297" s="43">
        <v>2.4565975666046143</v>
      </c>
      <c r="O297" s="67">
        <v>0.18284517526626587</v>
      </c>
      <c r="P297" s="172">
        <v>41</v>
      </c>
      <c r="Q297" s="48">
        <v>1.5</v>
      </c>
      <c r="R297" s="69">
        <v>3.0025999546050999</v>
      </c>
      <c r="S297" s="70">
        <v>0.51400000000000001</v>
      </c>
      <c r="T297" s="69">
        <v>0.47599999999999998</v>
      </c>
      <c r="U297" s="51">
        <v>0.498</v>
      </c>
      <c r="V297" s="52">
        <v>63</v>
      </c>
      <c r="W297" s="55">
        <v>50</v>
      </c>
      <c r="X297" s="54">
        <v>55</v>
      </c>
      <c r="Y297" s="55">
        <v>73.2</v>
      </c>
      <c r="Z297" s="54">
        <v>81.2</v>
      </c>
      <c r="AA297" s="55">
        <v>50</v>
      </c>
      <c r="AB297" s="56">
        <v>70</v>
      </c>
      <c r="AC297" s="71">
        <v>8</v>
      </c>
      <c r="AD297" s="72">
        <v>1.1499999999999999</v>
      </c>
      <c r="AE297" s="61">
        <v>0.72299999999999998</v>
      </c>
      <c r="AF297" s="62">
        <v>0.57799999999999996</v>
      </c>
      <c r="AG297" s="61">
        <v>0.66700000000000004</v>
      </c>
      <c r="AH297" s="62">
        <v>0.83099999999999996</v>
      </c>
      <c r="AI297" s="61">
        <v>0.30499999999999999</v>
      </c>
      <c r="AJ297" s="73">
        <v>0.72199999999999998</v>
      </c>
    </row>
    <row r="298" spans="1:36" x14ac:dyDescent="0.45">
      <c r="A298" s="5">
        <v>24</v>
      </c>
      <c r="B298" s="36">
        <f t="shared" si="7"/>
        <v>8</v>
      </c>
      <c r="C298" s="6" t="s">
        <v>39</v>
      </c>
      <c r="D298" s="7">
        <v>2003</v>
      </c>
      <c r="E298" s="64">
        <v>11480</v>
      </c>
      <c r="F298" s="41">
        <v>17231.721548756675</v>
      </c>
      <c r="G298" s="41">
        <v>1560297.125</v>
      </c>
      <c r="H298" s="43">
        <v>31.191077271202577</v>
      </c>
      <c r="I298" s="45">
        <v>16.608986978236505</v>
      </c>
      <c r="J298" s="43">
        <v>50.2056894551963</v>
      </c>
      <c r="K298" s="45">
        <v>3.55692689221349</v>
      </c>
      <c r="L298" s="43">
        <v>4.5469001211871696</v>
      </c>
      <c r="M298" s="45">
        <v>4.0394555694028895</v>
      </c>
      <c r="N298" s="43">
        <v>2.4762637615203857</v>
      </c>
      <c r="O298" s="67">
        <v>0.18950019776821136</v>
      </c>
      <c r="P298" s="172"/>
      <c r="Q298" s="48"/>
      <c r="R298" s="69">
        <v>3.45530009269714</v>
      </c>
      <c r="S298" s="70"/>
      <c r="T298" s="69"/>
      <c r="U298" s="51"/>
      <c r="V298" s="52">
        <v>65.3</v>
      </c>
      <c r="W298" s="55">
        <v>50</v>
      </c>
      <c r="X298" s="54">
        <v>70</v>
      </c>
      <c r="Y298" s="55">
        <v>77</v>
      </c>
      <c r="Z298" s="54">
        <v>81</v>
      </c>
      <c r="AA298" s="55">
        <v>50</v>
      </c>
      <c r="AB298" s="56">
        <v>70</v>
      </c>
      <c r="AC298" s="71">
        <v>8</v>
      </c>
      <c r="AD298" s="72">
        <v>1.212</v>
      </c>
      <c r="AE298" s="61">
        <v>0.72299999999999998</v>
      </c>
      <c r="AF298" s="62">
        <v>0.58899999999999997</v>
      </c>
      <c r="AG298" s="61">
        <v>0.64400000000000002</v>
      </c>
      <c r="AH298" s="62">
        <v>0.83099999999999996</v>
      </c>
      <c r="AI298" s="61">
        <v>0.312</v>
      </c>
      <c r="AJ298" s="73">
        <v>0.72199999999999998</v>
      </c>
    </row>
    <row r="299" spans="1:36" x14ac:dyDescent="0.45">
      <c r="A299" s="5">
        <v>25</v>
      </c>
      <c r="B299" s="36">
        <f t="shared" si="7"/>
        <v>8</v>
      </c>
      <c r="C299" s="6" t="s">
        <v>39</v>
      </c>
      <c r="D299" s="7">
        <v>2004</v>
      </c>
      <c r="E299" s="64">
        <v>12193</v>
      </c>
      <c r="F299" s="41">
        <v>17661.624221753449</v>
      </c>
      <c r="G299" s="41">
        <v>1621470</v>
      </c>
      <c r="H299" s="43">
        <v>32.851060047983957</v>
      </c>
      <c r="I299" s="45">
        <v>16.65897511623665</v>
      </c>
      <c r="J299" s="43">
        <v>58.424321490468678</v>
      </c>
      <c r="K299" s="45">
        <v>4.5084597081000801</v>
      </c>
      <c r="L299" s="43">
        <v>4.6884088484314699</v>
      </c>
      <c r="M299" s="45">
        <v>7.9617109771062928</v>
      </c>
      <c r="N299" s="43">
        <v>2.4960875511169434</v>
      </c>
      <c r="O299" s="67">
        <v>0.19642740488052368</v>
      </c>
      <c r="P299" s="172">
        <v>37.6</v>
      </c>
      <c r="Q299" s="48">
        <v>1.5</v>
      </c>
      <c r="R299" s="69">
        <v>3.9365000724792498</v>
      </c>
      <c r="S299" s="70">
        <v>0.51600000000000001</v>
      </c>
      <c r="T299" s="69">
        <v>0.49299999999999999</v>
      </c>
      <c r="U299" s="51">
        <v>0.48</v>
      </c>
      <c r="V299" s="52">
        <v>66</v>
      </c>
      <c r="W299" s="55">
        <v>50</v>
      </c>
      <c r="X299" s="54">
        <v>70</v>
      </c>
      <c r="Y299" s="55">
        <v>79.8</v>
      </c>
      <c r="Z299" s="54">
        <v>81.599999999999994</v>
      </c>
      <c r="AA299" s="55">
        <v>50</v>
      </c>
      <c r="AB299" s="56">
        <v>70</v>
      </c>
      <c r="AC299" s="71">
        <v>8</v>
      </c>
      <c r="AD299" s="72">
        <v>1.214</v>
      </c>
      <c r="AE299" s="61">
        <v>0.72299999999999998</v>
      </c>
      <c r="AF299" s="62">
        <v>0.58899999999999997</v>
      </c>
      <c r="AG299" s="61">
        <v>0.64400000000000002</v>
      </c>
      <c r="AH299" s="62">
        <v>0.83099999999999996</v>
      </c>
      <c r="AI299" s="61">
        <v>0.29699999999999999</v>
      </c>
      <c r="AJ299" s="73">
        <v>0.72199999999999998</v>
      </c>
    </row>
    <row r="300" spans="1:36" x14ac:dyDescent="0.45">
      <c r="A300" s="5">
        <v>26</v>
      </c>
      <c r="B300" s="36">
        <f t="shared" si="7"/>
        <v>8</v>
      </c>
      <c r="C300" s="6" t="s">
        <v>39</v>
      </c>
      <c r="D300" s="7">
        <v>2005</v>
      </c>
      <c r="E300" s="64">
        <v>13018</v>
      </c>
      <c r="F300" s="41">
        <v>17815.194834353013</v>
      </c>
      <c r="G300" s="41">
        <v>1658890.375</v>
      </c>
      <c r="H300" s="43">
        <v>32.783406060274842</v>
      </c>
      <c r="I300" s="45">
        <v>15.726604338347883</v>
      </c>
      <c r="J300" s="43">
        <v>62.359123827774376</v>
      </c>
      <c r="K300" s="45">
        <v>5.9395130963603799</v>
      </c>
      <c r="L300" s="43">
        <v>3.9880571459743499</v>
      </c>
      <c r="M300" s="45">
        <v>5.8739214110381113</v>
      </c>
      <c r="N300" s="43">
        <v>2.5160701274871826</v>
      </c>
      <c r="O300" s="67">
        <v>0.19447013735771179</v>
      </c>
      <c r="P300" s="172">
        <v>36.799999999999997</v>
      </c>
      <c r="Q300" s="48">
        <v>1.4</v>
      </c>
      <c r="R300" s="69">
        <v>3.55789995193481</v>
      </c>
      <c r="S300" s="70">
        <v>0.52800000000000002</v>
      </c>
      <c r="T300" s="69">
        <v>0.497</v>
      </c>
      <c r="U300" s="51">
        <v>0.48599999999999999</v>
      </c>
      <c r="V300" s="52">
        <v>65.2</v>
      </c>
      <c r="W300" s="55">
        <v>50</v>
      </c>
      <c r="X300" s="54">
        <v>70</v>
      </c>
      <c r="Y300" s="55">
        <v>81.099999999999994</v>
      </c>
      <c r="Z300" s="54">
        <v>75.2</v>
      </c>
      <c r="AA300" s="55">
        <v>50</v>
      </c>
      <c r="AB300" s="56">
        <v>70</v>
      </c>
      <c r="AC300" s="71">
        <v>8</v>
      </c>
      <c r="AD300" s="72">
        <v>1.2150000000000001</v>
      </c>
      <c r="AE300" s="61">
        <v>0.72299999999999998</v>
      </c>
      <c r="AF300" s="62">
        <v>0.58899999999999997</v>
      </c>
      <c r="AG300" s="61">
        <v>0.64400000000000002</v>
      </c>
      <c r="AH300" s="62">
        <v>0.83099999999999996</v>
      </c>
      <c r="AI300" s="61">
        <v>0.29699999999999999</v>
      </c>
      <c r="AJ300" s="73">
        <v>0.72199999999999998</v>
      </c>
    </row>
    <row r="301" spans="1:36" x14ac:dyDescent="0.45">
      <c r="A301" s="5">
        <v>27</v>
      </c>
      <c r="B301" s="36">
        <f t="shared" si="7"/>
        <v>8</v>
      </c>
      <c r="C301" s="6" t="s">
        <v>39</v>
      </c>
      <c r="D301" s="7">
        <v>2006</v>
      </c>
      <c r="E301" s="64">
        <v>13713</v>
      </c>
      <c r="F301" s="41">
        <v>18346.878339678846</v>
      </c>
      <c r="G301" s="41">
        <v>1733458.875</v>
      </c>
      <c r="H301" s="43">
        <v>34.195279103079322</v>
      </c>
      <c r="I301" s="45">
        <v>16.659961476860733</v>
      </c>
      <c r="J301" s="43">
        <v>56.092724631803378</v>
      </c>
      <c r="K301" s="45">
        <v>6.3778310328363998</v>
      </c>
      <c r="L301" s="43">
        <v>3.6294676243912898</v>
      </c>
      <c r="M301" s="45">
        <v>6.3892224084119817</v>
      </c>
      <c r="N301" s="43">
        <v>2.5362124443054199</v>
      </c>
      <c r="O301" s="67">
        <v>0.20178641378879547</v>
      </c>
      <c r="P301" s="172">
        <v>33.299999999999997</v>
      </c>
      <c r="Q301" s="48">
        <v>1.6</v>
      </c>
      <c r="R301" s="69">
        <v>3.56599998474121</v>
      </c>
      <c r="S301" s="70">
        <v>0.50600000000000001</v>
      </c>
      <c r="T301" s="69">
        <v>0.47799999999999998</v>
      </c>
      <c r="U301" s="51">
        <v>0.46600000000000003</v>
      </c>
      <c r="V301" s="52">
        <v>64.7</v>
      </c>
      <c r="W301" s="55">
        <v>50</v>
      </c>
      <c r="X301" s="54">
        <v>79.7</v>
      </c>
      <c r="Y301" s="55">
        <v>81.3</v>
      </c>
      <c r="Z301" s="54">
        <v>57.4</v>
      </c>
      <c r="AA301" s="55">
        <v>50</v>
      </c>
      <c r="AB301" s="56">
        <v>70</v>
      </c>
      <c r="AC301" s="71">
        <v>8</v>
      </c>
      <c r="AD301" s="72">
        <v>1.141</v>
      </c>
      <c r="AE301" s="61">
        <v>0.71899999999999997</v>
      </c>
      <c r="AF301" s="62">
        <v>0.58799999999999997</v>
      </c>
      <c r="AG301" s="61">
        <v>0.63800000000000001</v>
      </c>
      <c r="AH301" s="62">
        <v>0.81699999999999995</v>
      </c>
      <c r="AI301" s="61">
        <v>0.29499999999999998</v>
      </c>
      <c r="AJ301" s="73">
        <v>0.72199999999999998</v>
      </c>
    </row>
    <row r="302" spans="1:36" x14ac:dyDescent="0.45">
      <c r="A302" s="5">
        <v>28</v>
      </c>
      <c r="B302" s="36">
        <f t="shared" si="7"/>
        <v>8</v>
      </c>
      <c r="C302" s="6" t="s">
        <v>39</v>
      </c>
      <c r="D302" s="7">
        <v>2007</v>
      </c>
      <c r="E302" s="64">
        <v>14180</v>
      </c>
      <c r="F302" s="41">
        <v>18490.455155726017</v>
      </c>
      <c r="G302" s="41">
        <v>1773180.125</v>
      </c>
      <c r="H302" s="43">
        <v>33.835137494879817</v>
      </c>
      <c r="I302" s="45">
        <v>15.920862481209344</v>
      </c>
      <c r="J302" s="43">
        <v>56.795279361514673</v>
      </c>
      <c r="K302" s="45">
        <v>5.8698835610270104</v>
      </c>
      <c r="L302" s="43">
        <v>3.9668490545823398</v>
      </c>
      <c r="M302" s="45">
        <v>5.7890612905331125</v>
      </c>
      <c r="N302" s="43">
        <v>2.556516170501709</v>
      </c>
      <c r="O302" s="67">
        <v>0.19984842836856842</v>
      </c>
      <c r="P302" s="172"/>
      <c r="Q302" s="48"/>
      <c r="R302" s="69">
        <v>3.6275999546050999</v>
      </c>
      <c r="S302" s="70"/>
      <c r="T302" s="69"/>
      <c r="U302" s="51"/>
      <c r="V302" s="52">
        <v>66</v>
      </c>
      <c r="W302" s="55">
        <v>50</v>
      </c>
      <c r="X302" s="54">
        <v>83.5</v>
      </c>
      <c r="Y302" s="55">
        <v>77</v>
      </c>
      <c r="Z302" s="54">
        <v>77.599999999999994</v>
      </c>
      <c r="AA302" s="55">
        <v>50</v>
      </c>
      <c r="AB302" s="56">
        <v>60</v>
      </c>
      <c r="AC302" s="71">
        <v>8</v>
      </c>
      <c r="AD302" s="72">
        <v>1.1140000000000001</v>
      </c>
      <c r="AE302" s="61">
        <v>0.71</v>
      </c>
      <c r="AF302" s="62">
        <v>0.58799999999999997</v>
      </c>
      <c r="AG302" s="61">
        <v>0.627</v>
      </c>
      <c r="AH302" s="62">
        <v>0.81399999999999995</v>
      </c>
      <c r="AI302" s="61">
        <v>0.3</v>
      </c>
      <c r="AJ302" s="73">
        <v>0.72199999999999998</v>
      </c>
    </row>
    <row r="303" spans="1:36" x14ac:dyDescent="0.45">
      <c r="A303" s="5">
        <v>29</v>
      </c>
      <c r="B303" s="36">
        <f t="shared" si="7"/>
        <v>8</v>
      </c>
      <c r="C303" s="6" t="s">
        <v>39</v>
      </c>
      <c r="D303" s="7">
        <v>2008</v>
      </c>
      <c r="E303" s="64">
        <v>14442</v>
      </c>
      <c r="F303" s="41">
        <v>18424.327188369676</v>
      </c>
      <c r="G303" s="41">
        <v>1793457.875</v>
      </c>
      <c r="H303" s="43">
        <v>34.756191698496316</v>
      </c>
      <c r="I303" s="45">
        <v>15.842198550195688</v>
      </c>
      <c r="J303" s="43">
        <v>57.777030929613773</v>
      </c>
      <c r="K303" s="45">
        <v>6.7881975680563498</v>
      </c>
      <c r="L303" s="43">
        <v>5.1249827457589703</v>
      </c>
      <c r="M303" s="45">
        <v>6.1725120707704377</v>
      </c>
      <c r="N303" s="43">
        <v>2.5714151859283447</v>
      </c>
      <c r="O303" s="67">
        <v>0.20543794333934784</v>
      </c>
      <c r="P303" s="172">
        <v>33.6</v>
      </c>
      <c r="Q303" s="48">
        <v>1.4</v>
      </c>
      <c r="R303" s="69">
        <v>3.8740999698638898</v>
      </c>
      <c r="S303" s="70">
        <v>0.51500000000000001</v>
      </c>
      <c r="T303" s="69">
        <v>0.48699999999999999</v>
      </c>
      <c r="U303" s="51">
        <v>0.49299999999999999</v>
      </c>
      <c r="V303" s="52">
        <v>66.2</v>
      </c>
      <c r="W303" s="55">
        <v>50</v>
      </c>
      <c r="X303" s="54">
        <v>82.9</v>
      </c>
      <c r="Y303" s="55">
        <v>77.7</v>
      </c>
      <c r="Z303" s="54">
        <v>79</v>
      </c>
      <c r="AA303" s="55">
        <v>50</v>
      </c>
      <c r="AB303" s="56">
        <v>60</v>
      </c>
      <c r="AC303" s="71">
        <v>8</v>
      </c>
      <c r="AD303" s="72">
        <v>1.109</v>
      </c>
      <c r="AE303" s="61">
        <v>0.70899999999999996</v>
      </c>
      <c r="AF303" s="62">
        <v>0.58799999999999997</v>
      </c>
      <c r="AG303" s="61">
        <v>0.61499999999999999</v>
      </c>
      <c r="AH303" s="62">
        <v>0.81</v>
      </c>
      <c r="AI303" s="61">
        <v>0.3</v>
      </c>
      <c r="AJ303" s="73">
        <v>0.72199999999999998</v>
      </c>
    </row>
    <row r="304" spans="1:36" x14ac:dyDescent="0.45">
      <c r="A304" s="5">
        <v>30</v>
      </c>
      <c r="B304" s="36">
        <f t="shared" si="7"/>
        <v>8</v>
      </c>
      <c r="C304" s="6" t="s">
        <v>39</v>
      </c>
      <c r="D304" s="7">
        <v>2009</v>
      </c>
      <c r="E304" s="64">
        <v>13474</v>
      </c>
      <c r="F304" s="41">
        <v>17194.656813933827</v>
      </c>
      <c r="G304" s="41">
        <v>1698660.375</v>
      </c>
      <c r="H304" s="43">
        <v>31.894093851182536</v>
      </c>
      <c r="I304" s="45">
        <v>15.096210262817452</v>
      </c>
      <c r="J304" s="43">
        <v>55.967769759144083</v>
      </c>
      <c r="K304" s="45">
        <v>4.26020015626694</v>
      </c>
      <c r="L304" s="43">
        <v>5.2973558422885896</v>
      </c>
      <c r="M304" s="45">
        <v>3.9476628950209829</v>
      </c>
      <c r="N304" s="43">
        <v>2.585256814956665</v>
      </c>
      <c r="O304" s="67">
        <v>0.19706137478351593</v>
      </c>
      <c r="P304" s="172"/>
      <c r="Q304" s="48"/>
      <c r="R304" s="69">
        <v>5.3564000129699698</v>
      </c>
      <c r="S304" s="70"/>
      <c r="T304" s="69"/>
      <c r="U304" s="51"/>
      <c r="V304" s="52">
        <v>65.8</v>
      </c>
      <c r="W304" s="55">
        <v>50</v>
      </c>
      <c r="X304" s="54">
        <v>80.3</v>
      </c>
      <c r="Y304" s="55">
        <v>77.5</v>
      </c>
      <c r="Z304" s="54">
        <v>80.2</v>
      </c>
      <c r="AA304" s="55">
        <v>50</v>
      </c>
      <c r="AB304" s="56">
        <v>60</v>
      </c>
      <c r="AC304" s="71">
        <v>8</v>
      </c>
      <c r="AD304" s="72">
        <v>1.101</v>
      </c>
      <c r="AE304" s="61">
        <v>0.72099999999999997</v>
      </c>
      <c r="AF304" s="62">
        <v>0.58799999999999997</v>
      </c>
      <c r="AG304" s="61">
        <v>0.61499999999999999</v>
      </c>
      <c r="AH304" s="62">
        <v>0.81499999999999995</v>
      </c>
      <c r="AI304" s="61">
        <v>0.29299999999999998</v>
      </c>
      <c r="AJ304" s="73">
        <v>0.72199999999999998</v>
      </c>
    </row>
    <row r="305" spans="1:36" x14ac:dyDescent="0.45">
      <c r="A305" s="5">
        <v>31</v>
      </c>
      <c r="B305" s="36">
        <f t="shared" si="7"/>
        <v>8</v>
      </c>
      <c r="C305" s="6" t="s">
        <v>39</v>
      </c>
      <c r="D305" s="7">
        <v>2010</v>
      </c>
      <c r="E305" s="64">
        <v>14276</v>
      </c>
      <c r="F305" s="41">
        <v>17816.620123801968</v>
      </c>
      <c r="G305" s="41">
        <v>1785599.75</v>
      </c>
      <c r="H305" s="43">
        <v>32.361910453828536</v>
      </c>
      <c r="I305" s="45">
        <v>15.561679349531502</v>
      </c>
      <c r="J305" s="43">
        <v>60.76031846999269</v>
      </c>
      <c r="K305" s="45">
        <v>5.1884655407462201</v>
      </c>
      <c r="L305" s="43">
        <v>4.1567272268017597</v>
      </c>
      <c r="M305" s="45">
        <v>4.5451513376076065</v>
      </c>
      <c r="N305" s="43">
        <v>2.599172830581665</v>
      </c>
      <c r="O305" s="67">
        <v>0.21086041629314423</v>
      </c>
      <c r="P305" s="172">
        <v>33.700000000000003</v>
      </c>
      <c r="Q305" s="48">
        <v>1.6</v>
      </c>
      <c r="R305" s="69">
        <v>5.3032999038696298</v>
      </c>
      <c r="S305" s="70">
        <v>0.48099999999999998</v>
      </c>
      <c r="T305" s="69">
        <v>0.45600000000000002</v>
      </c>
      <c r="U305" s="51">
        <v>0.45</v>
      </c>
      <c r="V305" s="52">
        <v>68.3</v>
      </c>
      <c r="W305" s="55">
        <v>50</v>
      </c>
      <c r="X305" s="54">
        <v>83</v>
      </c>
      <c r="Y305" s="55">
        <v>76.3</v>
      </c>
      <c r="Z305" s="54">
        <v>82</v>
      </c>
      <c r="AA305" s="55">
        <v>65</v>
      </c>
      <c r="AB305" s="56">
        <v>60</v>
      </c>
      <c r="AC305" s="71">
        <v>8</v>
      </c>
      <c r="AD305" s="72">
        <v>1.0980000000000001</v>
      </c>
      <c r="AE305" s="61">
        <v>0.7</v>
      </c>
      <c r="AF305" s="62">
        <v>0.60299999999999998</v>
      </c>
      <c r="AG305" s="61">
        <v>0.64800000000000002</v>
      </c>
      <c r="AH305" s="62">
        <v>0.81399999999999995</v>
      </c>
      <c r="AI305" s="61">
        <v>0.307</v>
      </c>
      <c r="AJ305" s="73">
        <v>0.72199999999999998</v>
      </c>
    </row>
    <row r="306" spans="1:36" x14ac:dyDescent="0.45">
      <c r="A306" s="5">
        <v>32</v>
      </c>
      <c r="B306" s="36">
        <f t="shared" si="7"/>
        <v>8</v>
      </c>
      <c r="C306" s="6" t="s">
        <v>39</v>
      </c>
      <c r="D306" s="7">
        <v>2011</v>
      </c>
      <c r="E306" s="64">
        <v>15210</v>
      </c>
      <c r="F306" s="41">
        <v>18213.424912271894</v>
      </c>
      <c r="G306" s="41">
        <v>1851006.375</v>
      </c>
      <c r="H306" s="43">
        <v>33.556801094017032</v>
      </c>
      <c r="I306" s="45">
        <v>15.351284303745988</v>
      </c>
      <c r="J306" s="43">
        <v>63.469677920752112</v>
      </c>
      <c r="K306" s="45">
        <v>7.1877673633436396</v>
      </c>
      <c r="L306" s="43">
        <v>3.4073782460573598</v>
      </c>
      <c r="M306" s="45">
        <v>5.8428731947824701</v>
      </c>
      <c r="N306" s="43">
        <v>2.6183607578277588</v>
      </c>
      <c r="O306" s="67">
        <v>0.22462593019008636</v>
      </c>
      <c r="P306" s="172"/>
      <c r="Q306" s="48"/>
      <c r="R306" s="69">
        <v>5.1697998046875</v>
      </c>
      <c r="S306" s="70"/>
      <c r="T306" s="69"/>
      <c r="U306" s="51"/>
      <c r="V306" s="52">
        <v>67.8</v>
      </c>
      <c r="W306" s="55">
        <v>50</v>
      </c>
      <c r="X306" s="54">
        <v>87.3</v>
      </c>
      <c r="Y306" s="55">
        <v>75.7</v>
      </c>
      <c r="Z306" s="54">
        <v>81.2</v>
      </c>
      <c r="AA306" s="55">
        <v>65</v>
      </c>
      <c r="AB306" s="56">
        <v>60</v>
      </c>
      <c r="AC306" s="71">
        <v>8</v>
      </c>
      <c r="AD306" s="72">
        <v>1.0900000000000001</v>
      </c>
      <c r="AE306" s="61">
        <v>0.69</v>
      </c>
      <c r="AF306" s="62">
        <v>0.60299999999999998</v>
      </c>
      <c r="AG306" s="61">
        <v>0.64800000000000002</v>
      </c>
      <c r="AH306" s="62">
        <v>0.81399999999999995</v>
      </c>
      <c r="AI306" s="61">
        <v>0.307</v>
      </c>
      <c r="AJ306" s="73">
        <v>0.72199999999999998</v>
      </c>
    </row>
    <row r="307" spans="1:36" x14ac:dyDescent="0.45">
      <c r="A307" s="5">
        <v>33</v>
      </c>
      <c r="B307" s="36">
        <f t="shared" si="7"/>
        <v>8</v>
      </c>
      <c r="C307" s="6" t="s">
        <v>39</v>
      </c>
      <c r="D307" s="7">
        <v>2012</v>
      </c>
      <c r="E307" s="64">
        <v>15203</v>
      </c>
      <c r="F307" s="41">
        <v>18622.707001532835</v>
      </c>
      <c r="G307" s="41">
        <v>1918426</v>
      </c>
      <c r="H307" s="43">
        <v>33.776466524548525</v>
      </c>
      <c r="I307" s="45">
        <v>16.346724803882566</v>
      </c>
      <c r="J307" s="43">
        <v>65.767245823391136</v>
      </c>
      <c r="K307" s="45">
        <v>6.8511877411002002</v>
      </c>
      <c r="L307" s="43">
        <v>4.1115098107029304</v>
      </c>
      <c r="M307" s="45">
        <v>4.0659269684942672</v>
      </c>
      <c r="N307" s="43">
        <v>2.6376903057098389</v>
      </c>
      <c r="O307" s="67">
        <v>0.22359630465507507</v>
      </c>
      <c r="P307" s="172">
        <v>31.8</v>
      </c>
      <c r="Q307" s="48">
        <v>1.6</v>
      </c>
      <c r="R307" s="69">
        <v>4.8870000839233398</v>
      </c>
      <c r="S307" s="70">
        <v>0.49199999999999999</v>
      </c>
      <c r="T307" s="69">
        <v>0.46899999999999997</v>
      </c>
      <c r="U307" s="51">
        <v>0.45200000000000001</v>
      </c>
      <c r="V307" s="52">
        <v>65.3</v>
      </c>
      <c r="W307" s="55">
        <v>50</v>
      </c>
      <c r="X307" s="54">
        <v>82</v>
      </c>
      <c r="Y307" s="55">
        <v>76.5</v>
      </c>
      <c r="Z307" s="54">
        <v>72.900000000000006</v>
      </c>
      <c r="AA307" s="55">
        <v>60</v>
      </c>
      <c r="AB307" s="56">
        <v>60</v>
      </c>
      <c r="AC307" s="71">
        <v>8</v>
      </c>
      <c r="AD307" s="72">
        <v>1.0900000000000001</v>
      </c>
      <c r="AE307" s="61">
        <v>0.70499999999999996</v>
      </c>
      <c r="AF307" s="62">
        <v>0.63200000000000001</v>
      </c>
      <c r="AG307" s="61">
        <v>0.61099999999999999</v>
      </c>
      <c r="AH307" s="62">
        <v>0.81499999999999995</v>
      </c>
      <c r="AI307" s="61">
        <v>0.30499999999999999</v>
      </c>
      <c r="AJ307" s="73">
        <v>0.72199999999999998</v>
      </c>
    </row>
    <row r="308" spans="1:36" x14ac:dyDescent="0.45">
      <c r="A308" s="5">
        <v>34</v>
      </c>
      <c r="B308" s="36">
        <f t="shared" si="7"/>
        <v>8</v>
      </c>
      <c r="C308" s="6" t="s">
        <v>39</v>
      </c>
      <c r="D308" s="7">
        <v>2013</v>
      </c>
      <c r="E308" s="64">
        <v>15357</v>
      </c>
      <c r="F308" s="41">
        <v>18628.191280117921</v>
      </c>
      <c r="G308" s="41">
        <v>1944403.25</v>
      </c>
      <c r="H308" s="43">
        <v>31.856317563667929</v>
      </c>
      <c r="I308" s="45">
        <v>15.831823954908039</v>
      </c>
      <c r="J308" s="43">
        <v>63.764876610825908</v>
      </c>
      <c r="K308" s="45">
        <v>6.0294169202529897</v>
      </c>
      <c r="L308" s="43">
        <v>3.8063906974720698</v>
      </c>
      <c r="M308" s="45">
        <v>1.5297308206106379</v>
      </c>
      <c r="N308" s="43">
        <v>2.6571626663208008</v>
      </c>
      <c r="O308" s="67">
        <v>0.20474861562252045</v>
      </c>
      <c r="P308" s="172"/>
      <c r="Q308" s="48"/>
      <c r="R308" s="69">
        <v>4.9138998985290501</v>
      </c>
      <c r="S308" s="70"/>
      <c r="T308" s="69"/>
      <c r="U308" s="51"/>
      <c r="V308" s="52">
        <v>67</v>
      </c>
      <c r="W308" s="55">
        <v>50</v>
      </c>
      <c r="X308" s="54">
        <v>81.400000000000006</v>
      </c>
      <c r="Y308" s="55">
        <v>77.7</v>
      </c>
      <c r="Z308" s="54">
        <v>80.599999999999994</v>
      </c>
      <c r="AA308" s="55">
        <v>70</v>
      </c>
      <c r="AB308" s="56">
        <v>60</v>
      </c>
      <c r="AC308" s="71">
        <v>8</v>
      </c>
      <c r="AD308" s="72">
        <v>1.024</v>
      </c>
      <c r="AE308" s="61">
        <v>0.68400000000000005</v>
      </c>
      <c r="AF308" s="62">
        <v>0.76</v>
      </c>
      <c r="AG308" s="61">
        <v>0.48699999999999999</v>
      </c>
      <c r="AH308" s="62">
        <v>0.78100000000000003</v>
      </c>
      <c r="AI308" s="61">
        <v>0.441</v>
      </c>
      <c r="AJ308" s="73">
        <v>0.71799999999999997</v>
      </c>
    </row>
    <row r="309" spans="1:36" x14ac:dyDescent="0.45">
      <c r="A309" s="5">
        <v>35</v>
      </c>
      <c r="B309" s="36">
        <f t="shared" si="7"/>
        <v>8</v>
      </c>
      <c r="C309" s="6" t="s">
        <v>39</v>
      </c>
      <c r="D309" s="7">
        <v>2014</v>
      </c>
      <c r="E309" s="64">
        <v>15531</v>
      </c>
      <c r="F309" s="41">
        <v>18907.463062217565</v>
      </c>
      <c r="G309" s="41">
        <v>1998931</v>
      </c>
      <c r="H309" s="43">
        <v>31.495227242085065</v>
      </c>
      <c r="I309" s="45">
        <v>15.899177087747447</v>
      </c>
      <c r="J309" s="43">
        <v>64.963579193295743</v>
      </c>
      <c r="K309" s="45">
        <v>5.0120528092460601</v>
      </c>
      <c r="L309" s="43">
        <v>4.0186160807867299</v>
      </c>
      <c r="M309" s="45">
        <v>4.4233419435645516</v>
      </c>
      <c r="N309" s="43">
        <v>2.6767787933349609</v>
      </c>
      <c r="O309" s="67">
        <v>0.19526952505111694</v>
      </c>
      <c r="P309" s="172">
        <v>33.6</v>
      </c>
      <c r="Q309" s="48">
        <v>1.7</v>
      </c>
      <c r="R309" s="69">
        <v>4.8094000816345197</v>
      </c>
      <c r="S309" s="70">
        <v>0.49099999999999999</v>
      </c>
      <c r="T309" s="69">
        <v>0.48099999999999998</v>
      </c>
      <c r="U309" s="51">
        <v>0.42499999999999999</v>
      </c>
      <c r="V309" s="52">
        <v>66.8</v>
      </c>
      <c r="W309" s="55">
        <v>50</v>
      </c>
      <c r="X309" s="54">
        <v>76.8</v>
      </c>
      <c r="Y309" s="55">
        <v>77.400000000000006</v>
      </c>
      <c r="Z309" s="54">
        <v>85.6</v>
      </c>
      <c r="AA309" s="55">
        <v>70</v>
      </c>
      <c r="AB309" s="56">
        <v>60</v>
      </c>
      <c r="AC309" s="71">
        <v>8</v>
      </c>
      <c r="AD309" s="72">
        <v>1.028</v>
      </c>
      <c r="AE309" s="61">
        <v>0.69699999999999995</v>
      </c>
      <c r="AF309" s="62">
        <v>0.76</v>
      </c>
      <c r="AG309" s="61">
        <v>0.48699999999999999</v>
      </c>
      <c r="AH309" s="62">
        <v>0.79300000000000004</v>
      </c>
      <c r="AI309" s="61">
        <v>0.441</v>
      </c>
      <c r="AJ309" s="73">
        <v>0.71799999999999997</v>
      </c>
    </row>
    <row r="310" spans="1:36" x14ac:dyDescent="0.45">
      <c r="A310" s="5">
        <v>36</v>
      </c>
      <c r="B310" s="36">
        <f t="shared" si="7"/>
        <v>8</v>
      </c>
      <c r="C310" s="6" t="s">
        <v>39</v>
      </c>
      <c r="D310" s="7">
        <v>2015</v>
      </c>
      <c r="E310" s="64">
        <v>15766</v>
      </c>
      <c r="F310" s="41">
        <v>19288.245587318575</v>
      </c>
      <c r="G310" s="41">
        <v>2064655.625</v>
      </c>
      <c r="H310" s="43">
        <v>30.013357219852466</v>
      </c>
      <c r="I310" s="45">
        <v>17.141160759401792</v>
      </c>
      <c r="J310" s="43">
        <v>71.166314480697196</v>
      </c>
      <c r="K310" s="45">
        <v>2.5449773169015</v>
      </c>
      <c r="L310" s="43">
        <v>2.7206406496403002</v>
      </c>
      <c r="M310" s="45">
        <v>2.7873930390067869</v>
      </c>
      <c r="N310" s="43">
        <v>2.6965396404266357</v>
      </c>
      <c r="O310" s="67">
        <v>0.19552597403526306</v>
      </c>
      <c r="P310" s="172"/>
      <c r="Q310" s="48"/>
      <c r="R310" s="69">
        <v>4.3126997947692898</v>
      </c>
      <c r="S310" s="70"/>
      <c r="T310" s="69"/>
      <c r="U310" s="51"/>
      <c r="V310" s="52">
        <v>66.400000000000006</v>
      </c>
      <c r="W310" s="55">
        <v>50</v>
      </c>
      <c r="X310" s="54">
        <v>71.5</v>
      </c>
      <c r="Y310" s="55">
        <v>77.599999999999994</v>
      </c>
      <c r="Z310" s="54">
        <v>85.6</v>
      </c>
      <c r="AA310" s="55">
        <v>70</v>
      </c>
      <c r="AB310" s="56">
        <v>60</v>
      </c>
      <c r="AC310" s="71">
        <v>8</v>
      </c>
      <c r="AD310" s="72">
        <v>1.0469999999999999</v>
      </c>
      <c r="AE310" s="61">
        <v>0.71199999999999997</v>
      </c>
      <c r="AF310" s="62">
        <v>0.74399999999999999</v>
      </c>
      <c r="AG310" s="61">
        <v>0.504</v>
      </c>
      <c r="AH310" s="62">
        <v>0.82099999999999995</v>
      </c>
      <c r="AI310" s="61">
        <v>0.44500000000000001</v>
      </c>
      <c r="AJ310" s="73">
        <v>0.73</v>
      </c>
    </row>
    <row r="311" spans="1:36" x14ac:dyDescent="0.45">
      <c r="A311" s="5">
        <v>37</v>
      </c>
      <c r="B311" s="36">
        <f t="shared" si="7"/>
        <v>8</v>
      </c>
      <c r="C311" s="6" t="s">
        <v>39</v>
      </c>
      <c r="D311" s="7">
        <v>2016</v>
      </c>
      <c r="E311" s="64">
        <v>15803</v>
      </c>
      <c r="F311" s="41">
        <v>19612.22907497596</v>
      </c>
      <c r="G311" s="41">
        <v>2124977</v>
      </c>
      <c r="H311" s="43">
        <v>29.49585703738482</v>
      </c>
      <c r="I311" s="45">
        <v>16.975051852955907</v>
      </c>
      <c r="J311" s="43">
        <v>76.100276317731073</v>
      </c>
      <c r="K311" s="45">
        <v>2.27687540799917</v>
      </c>
      <c r="L311" s="43">
        <v>2.8217078474765298</v>
      </c>
      <c r="M311" s="45">
        <v>5.3777741667796874</v>
      </c>
      <c r="N311" s="43">
        <v>2.7164463996887207</v>
      </c>
      <c r="O311" s="67">
        <v>0.18713982403278351</v>
      </c>
      <c r="P311" s="172">
        <v>25.7</v>
      </c>
      <c r="Q311" s="48">
        <v>1.9</v>
      </c>
      <c r="R311" s="69">
        <v>3.8589999675750701</v>
      </c>
      <c r="S311" s="70"/>
      <c r="T311" s="69"/>
      <c r="U311" s="51"/>
      <c r="V311" s="52">
        <v>65.2</v>
      </c>
      <c r="W311" s="55">
        <v>50</v>
      </c>
      <c r="X311" s="54">
        <v>70.7</v>
      </c>
      <c r="Y311" s="55">
        <v>77.400000000000006</v>
      </c>
      <c r="Z311" s="54">
        <v>79.2</v>
      </c>
      <c r="AA311" s="55">
        <v>70</v>
      </c>
      <c r="AB311" s="56">
        <v>60</v>
      </c>
      <c r="AC311" s="71">
        <v>8</v>
      </c>
      <c r="AD311" s="72">
        <v>1.0469999999999999</v>
      </c>
      <c r="AE311" s="61">
        <v>0.71599999999999997</v>
      </c>
      <c r="AF311" s="62">
        <v>0.74399999999999999</v>
      </c>
      <c r="AG311" s="61">
        <v>0.52200000000000002</v>
      </c>
      <c r="AH311" s="62">
        <v>0.82399999999999995</v>
      </c>
      <c r="AI311" s="61">
        <v>0.42799999999999999</v>
      </c>
      <c r="AJ311" s="73">
        <v>0.73</v>
      </c>
    </row>
    <row r="312" spans="1:36" x14ac:dyDescent="0.45">
      <c r="A312" s="5">
        <v>38</v>
      </c>
      <c r="B312" s="36">
        <f t="shared" si="7"/>
        <v>8</v>
      </c>
      <c r="C312" s="6" t="s">
        <v>39</v>
      </c>
      <c r="D312" s="7">
        <v>2017</v>
      </c>
      <c r="E312" s="97">
        <f>E311*(F312/F311)</f>
        <v>15950.971642784307</v>
      </c>
      <c r="F312" s="41">
        <v>19795.868495015595</v>
      </c>
      <c r="G312" s="41">
        <v>2168958</v>
      </c>
      <c r="H312" s="43">
        <v>30.799760942618654</v>
      </c>
      <c r="I312" s="45">
        <v>17.258793648782706</v>
      </c>
      <c r="J312" s="43">
        <v>77.194139402098244</v>
      </c>
      <c r="K312" s="45">
        <v>2.8760955547305498</v>
      </c>
      <c r="L312" s="43">
        <v>6.0414572401899198</v>
      </c>
      <c r="M312" s="45">
        <v>6.6572262730639267</v>
      </c>
      <c r="N312" s="43">
        <v>2.7365002632141113</v>
      </c>
      <c r="O312" s="67">
        <v>0.17913416028022766</v>
      </c>
      <c r="P312" s="172"/>
      <c r="Q312" s="48"/>
      <c r="R312" s="69">
        <v>3.4196000099182098</v>
      </c>
      <c r="S312" s="70"/>
      <c r="T312" s="69"/>
      <c r="U312" s="51"/>
      <c r="V312" s="52">
        <v>63.6</v>
      </c>
      <c r="W312" s="55">
        <v>58.1</v>
      </c>
      <c r="X312" s="54">
        <v>70.7</v>
      </c>
      <c r="Y312" s="55">
        <v>78.8</v>
      </c>
      <c r="Z312" s="54">
        <v>80</v>
      </c>
      <c r="AA312" s="55">
        <v>70</v>
      </c>
      <c r="AB312" s="56">
        <v>60</v>
      </c>
      <c r="AC312" s="71">
        <v>8</v>
      </c>
      <c r="AD312" s="72">
        <v>1.077</v>
      </c>
      <c r="AE312" s="61">
        <v>0.70599999999999996</v>
      </c>
      <c r="AF312" s="62">
        <v>0.69399999999999995</v>
      </c>
      <c r="AG312" s="61">
        <v>0.52400000000000002</v>
      </c>
      <c r="AH312" s="62">
        <v>0.76800000000000002</v>
      </c>
      <c r="AI312" s="61">
        <v>0.40600000000000003</v>
      </c>
      <c r="AJ312" s="73">
        <v>0.72199999999999998</v>
      </c>
    </row>
    <row r="313" spans="1:36" ht="14.65" thickBot="1" x14ac:dyDescent="0.5">
      <c r="A313" s="12">
        <v>39</v>
      </c>
      <c r="B313" s="13">
        <f t="shared" si="7"/>
        <v>8</v>
      </c>
      <c r="C313" s="14" t="s">
        <v>39</v>
      </c>
      <c r="D313" s="15">
        <v>2018</v>
      </c>
      <c r="E313" s="98">
        <f>E312*(F313/F312)</f>
        <v>16109.194507902332</v>
      </c>
      <c r="F313" s="99">
        <v>19992.230139994001</v>
      </c>
      <c r="G313" s="99"/>
      <c r="H313" s="102">
        <v>30.939874380983738</v>
      </c>
      <c r="I313" s="103">
        <v>17.322364810397225</v>
      </c>
      <c r="J313" s="102">
        <v>80.448321174116259</v>
      </c>
      <c r="K313" s="103"/>
      <c r="L313" s="102">
        <v>4.8993501535654902</v>
      </c>
      <c r="M313" s="103">
        <v>4.9668809253225419</v>
      </c>
      <c r="N313" s="102"/>
      <c r="O313" s="104"/>
      <c r="P313" s="174">
        <v>23</v>
      </c>
      <c r="Q313" s="106">
        <v>2</v>
      </c>
      <c r="R313" s="107">
        <v>3.2829000949859601</v>
      </c>
      <c r="S313" s="108"/>
      <c r="T313" s="107"/>
      <c r="U313" s="109"/>
      <c r="V313" s="110">
        <v>64.8</v>
      </c>
      <c r="W313" s="111">
        <v>58.6</v>
      </c>
      <c r="X313" s="112">
        <v>67.5</v>
      </c>
      <c r="Y313" s="111">
        <v>79.2</v>
      </c>
      <c r="Z313" s="112">
        <v>88</v>
      </c>
      <c r="AA313" s="111">
        <v>75</v>
      </c>
      <c r="AB313" s="113">
        <v>60</v>
      </c>
      <c r="AC313" s="114">
        <v>8</v>
      </c>
      <c r="AD313" s="115">
        <v>1.157</v>
      </c>
      <c r="AE313" s="116">
        <v>0.74099999999999999</v>
      </c>
      <c r="AF313" s="117">
        <v>0.68400000000000005</v>
      </c>
      <c r="AG313" s="116">
        <v>0.505</v>
      </c>
      <c r="AH313" s="117">
        <v>0.879</v>
      </c>
      <c r="AI313" s="116">
        <v>0.36399999999999999</v>
      </c>
      <c r="AJ313" s="118">
        <v>0.84299999999999997</v>
      </c>
    </row>
    <row r="314" spans="1:36" x14ac:dyDescent="0.45">
      <c r="A314" s="5">
        <v>1</v>
      </c>
      <c r="B314" s="36">
        <v>9</v>
      </c>
      <c r="C314" s="6" t="s">
        <v>45</v>
      </c>
      <c r="D314" s="7">
        <v>1980</v>
      </c>
      <c r="E314" s="39">
        <v>4954</v>
      </c>
      <c r="F314" s="39"/>
      <c r="G314" s="41">
        <v>14039.0830078125</v>
      </c>
      <c r="H314" s="39"/>
      <c r="I314" s="40"/>
      <c r="J314" s="178">
        <v>67.497162024911333</v>
      </c>
      <c r="K314" s="121">
        <v>5.07168404559458</v>
      </c>
      <c r="L314" s="122"/>
      <c r="M314" s="123">
        <v>36.978627996210406</v>
      </c>
      <c r="N314" s="124">
        <v>1.5377553701400757</v>
      </c>
      <c r="O314" s="125"/>
      <c r="P314" s="179"/>
      <c r="Q314" s="127"/>
      <c r="R314" s="180"/>
      <c r="S314" s="129"/>
      <c r="T314" s="180"/>
      <c r="U314" s="131"/>
      <c r="V314" s="52"/>
      <c r="W314" s="53"/>
      <c r="X314" s="54"/>
      <c r="Y314" s="53"/>
      <c r="Z314" s="54"/>
      <c r="AA314" s="55"/>
      <c r="AB314" s="56"/>
      <c r="AC314" s="132"/>
      <c r="AD314" s="55">
        <v>-9.9000000000000005E-2</v>
      </c>
      <c r="AE314" s="54">
        <v>0.53300000000000003</v>
      </c>
      <c r="AF314" s="55">
        <v>0.58199999999999996</v>
      </c>
      <c r="AG314" s="54">
        <v>0.372</v>
      </c>
      <c r="AH314" s="55">
        <v>0.51600000000000001</v>
      </c>
      <c r="AI314" s="54">
        <v>0.68100000000000005</v>
      </c>
      <c r="AJ314" s="138">
        <v>0.38700000000000001</v>
      </c>
    </row>
    <row r="315" spans="1:36" x14ac:dyDescent="0.45">
      <c r="A315" s="5">
        <v>2</v>
      </c>
      <c r="B315" s="36">
        <f>B314</f>
        <v>9</v>
      </c>
      <c r="C315" s="6" t="s">
        <v>45</v>
      </c>
      <c r="D315" s="7">
        <v>1981</v>
      </c>
      <c r="E315" s="39">
        <v>5047</v>
      </c>
      <c r="F315" s="39"/>
      <c r="G315" s="41">
        <v>14792.0400390625</v>
      </c>
      <c r="H315" s="39"/>
      <c r="I315" s="40"/>
      <c r="J315" s="178">
        <v>64.125162519013656</v>
      </c>
      <c r="K315" s="121">
        <v>3.8074380378469801</v>
      </c>
      <c r="L315" s="122"/>
      <c r="M315" s="123">
        <v>11.721118659987326</v>
      </c>
      <c r="N315" s="124">
        <v>1.5551589727401733</v>
      </c>
      <c r="O315" s="125"/>
      <c r="P315" s="126"/>
      <c r="Q315" s="127"/>
      <c r="R315" s="181"/>
      <c r="S315" s="135"/>
      <c r="T315" s="181"/>
      <c r="U315" s="137"/>
      <c r="V315" s="52"/>
      <c r="W315" s="55"/>
      <c r="X315" s="54"/>
      <c r="Y315" s="55"/>
      <c r="Z315" s="54"/>
      <c r="AA315" s="55"/>
      <c r="AB315" s="56"/>
      <c r="AC315" s="132"/>
      <c r="AD315" s="55">
        <v>-9.1999999999999998E-2</v>
      </c>
      <c r="AE315" s="54">
        <v>0.53300000000000003</v>
      </c>
      <c r="AF315" s="55">
        <v>0.58199999999999996</v>
      </c>
      <c r="AG315" s="54">
        <v>0.372</v>
      </c>
      <c r="AH315" s="55">
        <v>0.58099999999999996</v>
      </c>
      <c r="AI315" s="54">
        <v>0.71299999999999997</v>
      </c>
      <c r="AJ315" s="138">
        <v>0.38700000000000001</v>
      </c>
    </row>
    <row r="316" spans="1:36" x14ac:dyDescent="0.45">
      <c r="A316" s="5">
        <v>3</v>
      </c>
      <c r="B316" s="36">
        <f t="shared" ref="B316:B352" si="8">B315</f>
        <v>9</v>
      </c>
      <c r="C316" s="6" t="s">
        <v>45</v>
      </c>
      <c r="D316" s="7">
        <v>1982</v>
      </c>
      <c r="E316" s="39">
        <v>4876</v>
      </c>
      <c r="F316" s="39"/>
      <c r="G316" s="41">
        <v>14671.283203125</v>
      </c>
      <c r="H316" s="39"/>
      <c r="I316" s="40"/>
      <c r="J316" s="178">
        <v>42.034047904779634</v>
      </c>
      <c r="K316" s="121">
        <v>6.1080316310295304</v>
      </c>
      <c r="L316" s="122"/>
      <c r="M316" s="123">
        <v>16.745715891817483</v>
      </c>
      <c r="N316" s="124">
        <v>1.5727595090866089</v>
      </c>
      <c r="O316" s="125"/>
      <c r="P316" s="126"/>
      <c r="Q316" s="127"/>
      <c r="R316" s="181"/>
      <c r="S316" s="135"/>
      <c r="T316" s="181"/>
      <c r="U316" s="137"/>
      <c r="V316" s="52"/>
      <c r="W316" s="55"/>
      <c r="X316" s="54"/>
      <c r="Y316" s="55"/>
      <c r="Z316" s="54"/>
      <c r="AA316" s="55"/>
      <c r="AB316" s="56"/>
      <c r="AC316" s="132"/>
      <c r="AD316" s="55">
        <v>-0.245</v>
      </c>
      <c r="AE316" s="54">
        <v>0.42899999999999999</v>
      </c>
      <c r="AF316" s="55">
        <v>0.58199999999999996</v>
      </c>
      <c r="AG316" s="54">
        <v>0.33700000000000002</v>
      </c>
      <c r="AH316" s="55">
        <v>0.42</v>
      </c>
      <c r="AI316" s="54">
        <v>0.71299999999999997</v>
      </c>
      <c r="AJ316" s="138">
        <v>0.38700000000000001</v>
      </c>
    </row>
    <row r="317" spans="1:36" x14ac:dyDescent="0.45">
      <c r="A317" s="5">
        <v>4</v>
      </c>
      <c r="B317" s="36">
        <f t="shared" si="8"/>
        <v>9</v>
      </c>
      <c r="C317" s="6" t="s">
        <v>45</v>
      </c>
      <c r="D317" s="7">
        <v>1983</v>
      </c>
      <c r="E317" s="39">
        <v>4987</v>
      </c>
      <c r="F317" s="39"/>
      <c r="G317" s="41">
        <v>15348.1005859375</v>
      </c>
      <c r="H317" s="39"/>
      <c r="I317" s="40"/>
      <c r="J317" s="178">
        <v>49.392923480435222</v>
      </c>
      <c r="K317" s="121">
        <v>2.7254993192212198</v>
      </c>
      <c r="L317" s="122"/>
      <c r="M317" s="123">
        <v>11.001987426826105</v>
      </c>
      <c r="N317" s="124">
        <v>1.5905593633651733</v>
      </c>
      <c r="O317" s="125"/>
      <c r="P317" s="126"/>
      <c r="Q317" s="127"/>
      <c r="R317" s="181"/>
      <c r="S317" s="135"/>
      <c r="T317" s="181"/>
      <c r="U317" s="137"/>
      <c r="V317" s="52"/>
      <c r="W317" s="55"/>
      <c r="X317" s="54"/>
      <c r="Y317" s="55"/>
      <c r="Z317" s="54"/>
      <c r="AA317" s="55"/>
      <c r="AB317" s="56"/>
      <c r="AC317" s="132"/>
      <c r="AD317" s="55">
        <v>-0.19500000000000001</v>
      </c>
      <c r="AE317" s="54">
        <v>0.443</v>
      </c>
      <c r="AF317" s="55">
        <v>0.58199999999999996</v>
      </c>
      <c r="AG317" s="54">
        <v>0.33700000000000002</v>
      </c>
      <c r="AH317" s="55">
        <v>0.42</v>
      </c>
      <c r="AI317" s="54">
        <v>0.67900000000000005</v>
      </c>
      <c r="AJ317" s="138">
        <v>0.38700000000000001</v>
      </c>
    </row>
    <row r="318" spans="1:36" x14ac:dyDescent="0.45">
      <c r="A318" s="5">
        <v>5</v>
      </c>
      <c r="B318" s="36">
        <f t="shared" si="8"/>
        <v>9</v>
      </c>
      <c r="C318" s="6" t="s">
        <v>45</v>
      </c>
      <c r="D318" s="7">
        <v>1984</v>
      </c>
      <c r="E318" s="39">
        <v>4798</v>
      </c>
      <c r="F318" s="39"/>
      <c r="G318" s="41">
        <v>15107.734375</v>
      </c>
      <c r="H318" s="39"/>
      <c r="I318" s="40"/>
      <c r="J318" s="178">
        <v>45.893849986590645</v>
      </c>
      <c r="K318" s="121">
        <v>1.0914903695012399</v>
      </c>
      <c r="L318" s="122"/>
      <c r="M318" s="123">
        <v>38.961998662642259</v>
      </c>
      <c r="N318" s="124">
        <v>1.6085605621337891</v>
      </c>
      <c r="O318" s="125"/>
      <c r="P318" s="126"/>
      <c r="Q318" s="127"/>
      <c r="R318" s="181"/>
      <c r="S318" s="135"/>
      <c r="T318" s="181"/>
      <c r="U318" s="137"/>
      <c r="V318" s="52"/>
      <c r="W318" s="55"/>
      <c r="X318" s="54"/>
      <c r="Y318" s="55"/>
      <c r="Z318" s="54"/>
      <c r="AA318" s="55"/>
      <c r="AB318" s="56"/>
      <c r="AC318" s="132"/>
      <c r="AD318" s="55">
        <v>0.3</v>
      </c>
      <c r="AE318" s="54">
        <v>0.46</v>
      </c>
      <c r="AF318" s="55">
        <v>0.59099999999999997</v>
      </c>
      <c r="AG318" s="54">
        <v>0.41199999999999998</v>
      </c>
      <c r="AH318" s="55">
        <v>0.47599999999999998</v>
      </c>
      <c r="AI318" s="54">
        <v>0.67300000000000004</v>
      </c>
      <c r="AJ318" s="138">
        <v>0.38700000000000001</v>
      </c>
    </row>
    <row r="319" spans="1:36" x14ac:dyDescent="0.45">
      <c r="A319" s="5">
        <v>6</v>
      </c>
      <c r="B319" s="36">
        <f t="shared" si="8"/>
        <v>9</v>
      </c>
      <c r="C319" s="6" t="s">
        <v>45</v>
      </c>
      <c r="D319" s="7">
        <v>1985</v>
      </c>
      <c r="E319" s="39">
        <v>4507</v>
      </c>
      <c r="F319" s="39"/>
      <c r="G319" s="41">
        <v>14491.0595703125</v>
      </c>
      <c r="H319" s="39"/>
      <c r="I319" s="40"/>
      <c r="J319" s="178">
        <v>36.592461141799568</v>
      </c>
      <c r="K319" s="121">
        <v>0.87159006685065599</v>
      </c>
      <c r="L319" s="122"/>
      <c r="M319" s="123">
        <v>167.18897070195322</v>
      </c>
      <c r="N319" s="124">
        <v>1.6267654895782471</v>
      </c>
      <c r="O319" s="125"/>
      <c r="P319" s="126"/>
      <c r="Q319" s="127"/>
      <c r="R319" s="134">
        <v>3.2000000476837198</v>
      </c>
      <c r="S319" s="135"/>
      <c r="T319" s="181"/>
      <c r="U319" s="137"/>
      <c r="V319" s="52"/>
      <c r="W319" s="55"/>
      <c r="X319" s="54"/>
      <c r="Y319" s="55"/>
      <c r="Z319" s="54"/>
      <c r="AA319" s="55"/>
      <c r="AB319" s="56"/>
      <c r="AC319" s="132"/>
      <c r="AD319" s="55">
        <v>0.25</v>
      </c>
      <c r="AE319" s="54">
        <v>0.44600000000000001</v>
      </c>
      <c r="AF319" s="55">
        <v>0.65</v>
      </c>
      <c r="AG319" s="54">
        <v>0.34</v>
      </c>
      <c r="AH319" s="55">
        <v>0.44800000000000001</v>
      </c>
      <c r="AI319" s="54">
        <v>0.626</v>
      </c>
      <c r="AJ319" s="138">
        <v>0.38700000000000001</v>
      </c>
    </row>
    <row r="320" spans="1:36" x14ac:dyDescent="0.45">
      <c r="A320" s="5">
        <v>7</v>
      </c>
      <c r="B320" s="36">
        <f t="shared" si="8"/>
        <v>9</v>
      </c>
      <c r="C320" s="6" t="s">
        <v>45</v>
      </c>
      <c r="D320" s="7">
        <v>1986</v>
      </c>
      <c r="E320" s="39">
        <v>4368</v>
      </c>
      <c r="F320" s="39"/>
      <c r="G320" s="41">
        <v>14343.640625</v>
      </c>
      <c r="H320" s="39"/>
      <c r="I320" s="40"/>
      <c r="J320" s="178">
        <v>33.607915774569129</v>
      </c>
      <c r="K320" s="121">
        <v>0.88235797915644498</v>
      </c>
      <c r="L320" s="122"/>
      <c r="M320" s="123">
        <v>281.46019589810504</v>
      </c>
      <c r="N320" s="124">
        <v>1.6468254327774048</v>
      </c>
      <c r="O320" s="125"/>
      <c r="P320" s="126"/>
      <c r="Q320" s="127"/>
      <c r="R320" s="134">
        <v>4.6999998092651403</v>
      </c>
      <c r="S320" s="135"/>
      <c r="T320" s="181"/>
      <c r="U320" s="137"/>
      <c r="V320" s="52"/>
      <c r="W320" s="55"/>
      <c r="X320" s="54"/>
      <c r="Y320" s="55"/>
      <c r="Z320" s="54"/>
      <c r="AA320" s="55"/>
      <c r="AB320" s="56"/>
      <c r="AC320" s="132"/>
      <c r="AD320" s="55">
        <v>0.253</v>
      </c>
      <c r="AE320" s="54">
        <v>0.44600000000000001</v>
      </c>
      <c r="AF320" s="55">
        <v>0.65</v>
      </c>
      <c r="AG320" s="54">
        <v>0.34</v>
      </c>
      <c r="AH320" s="55">
        <v>0.44800000000000001</v>
      </c>
      <c r="AI320" s="54">
        <v>0.64800000000000002</v>
      </c>
      <c r="AJ320" s="138">
        <v>0.38700000000000001</v>
      </c>
    </row>
    <row r="321" spans="1:36" x14ac:dyDescent="0.45">
      <c r="A321" s="5">
        <v>8</v>
      </c>
      <c r="B321" s="36">
        <f t="shared" si="8"/>
        <v>9</v>
      </c>
      <c r="C321" s="6" t="s">
        <v>45</v>
      </c>
      <c r="D321" s="7">
        <v>1987</v>
      </c>
      <c r="E321" s="39">
        <v>4240</v>
      </c>
      <c r="F321" s="39"/>
      <c r="G321" s="41">
        <v>14242.32421875</v>
      </c>
      <c r="H321" s="39"/>
      <c r="I321" s="40"/>
      <c r="J321" s="178">
        <v>25.531049349320678</v>
      </c>
      <c r="K321" s="121">
        <v>0.74497027012115102</v>
      </c>
      <c r="L321" s="122"/>
      <c r="M321" s="123">
        <v>523.08095228727439</v>
      </c>
      <c r="N321" s="124">
        <v>1.6671324968338013</v>
      </c>
      <c r="O321" s="125"/>
      <c r="P321" s="126"/>
      <c r="Q321" s="127"/>
      <c r="R321" s="134">
        <v>5.8000001907348597</v>
      </c>
      <c r="S321" s="135"/>
      <c r="T321" s="181"/>
      <c r="U321" s="137"/>
      <c r="V321" s="52"/>
      <c r="W321" s="55"/>
      <c r="X321" s="54"/>
      <c r="Y321" s="55"/>
      <c r="Z321" s="54"/>
      <c r="AA321" s="55"/>
      <c r="AB321" s="56"/>
      <c r="AC321" s="132"/>
      <c r="AD321" s="55">
        <v>0.25</v>
      </c>
      <c r="AE321" s="54">
        <v>0.442</v>
      </c>
      <c r="AF321" s="55">
        <v>0.68500000000000005</v>
      </c>
      <c r="AG321" s="54">
        <v>0.32300000000000001</v>
      </c>
      <c r="AH321" s="55">
        <v>0.44800000000000001</v>
      </c>
      <c r="AI321" s="54">
        <v>0.64100000000000001</v>
      </c>
      <c r="AJ321" s="138">
        <v>0.38700000000000001</v>
      </c>
    </row>
    <row r="322" spans="1:36" x14ac:dyDescent="0.45">
      <c r="A322" s="5">
        <v>9</v>
      </c>
      <c r="B322" s="36">
        <f t="shared" si="8"/>
        <v>9</v>
      </c>
      <c r="C322" s="6" t="s">
        <v>45</v>
      </c>
      <c r="D322" s="7">
        <v>1988</v>
      </c>
      <c r="E322" s="39">
        <v>3624</v>
      </c>
      <c r="F322" s="39"/>
      <c r="G322" s="41">
        <v>12469.166015625</v>
      </c>
      <c r="H322" s="39"/>
      <c r="I322" s="40"/>
      <c r="J322" s="178">
        <v>76.251083686716541</v>
      </c>
      <c r="K322" s="121">
        <v>1.0792417764002999</v>
      </c>
      <c r="L322" s="122"/>
      <c r="M322" s="123">
        <v>13611.634818667937</v>
      </c>
      <c r="N322" s="124">
        <v>1.6876901388168335</v>
      </c>
      <c r="O322" s="125"/>
      <c r="P322" s="126"/>
      <c r="Q322" s="127"/>
      <c r="R322" s="134">
        <v>6</v>
      </c>
      <c r="S322" s="135"/>
      <c r="T322" s="181"/>
      <c r="U322" s="137"/>
      <c r="V322" s="52"/>
      <c r="W322" s="55"/>
      <c r="X322" s="54"/>
      <c r="Y322" s="55"/>
      <c r="Z322" s="54"/>
      <c r="AA322" s="55"/>
      <c r="AB322" s="56"/>
      <c r="AC322" s="132"/>
      <c r="AD322" s="55">
        <v>0.30299999999999999</v>
      </c>
      <c r="AE322" s="54">
        <v>0.496</v>
      </c>
      <c r="AF322" s="55">
        <v>0.70699999999999996</v>
      </c>
      <c r="AG322" s="54">
        <v>0.309</v>
      </c>
      <c r="AH322" s="55">
        <v>0.57699999999999996</v>
      </c>
      <c r="AI322" s="54">
        <v>0.68700000000000006</v>
      </c>
      <c r="AJ322" s="138">
        <v>0.38700000000000001</v>
      </c>
    </row>
    <row r="323" spans="1:36" x14ac:dyDescent="0.45">
      <c r="A323" s="5">
        <v>10</v>
      </c>
      <c r="B323" s="36">
        <f t="shared" si="8"/>
        <v>9</v>
      </c>
      <c r="C323" s="6" t="s">
        <v>45</v>
      </c>
      <c r="D323" s="7">
        <v>1989</v>
      </c>
      <c r="E323" s="39">
        <v>3470</v>
      </c>
      <c r="F323" s="39"/>
      <c r="G323" s="41">
        <v>12252.458984375</v>
      </c>
      <c r="H323" s="39"/>
      <c r="I323" s="40"/>
      <c r="J323" s="178">
        <v>97.728683943919734</v>
      </c>
      <c r="K323" s="121">
        <v>2.7825605916864902</v>
      </c>
      <c r="L323" s="122"/>
      <c r="M323" s="123">
        <v>4711.1695519769955</v>
      </c>
      <c r="N323" s="124">
        <v>1.7085011005401611</v>
      </c>
      <c r="O323" s="125"/>
      <c r="P323" s="126"/>
      <c r="Q323" s="127"/>
      <c r="R323" s="134">
        <v>8.6599998474121094</v>
      </c>
      <c r="S323" s="135"/>
      <c r="T323" s="181"/>
      <c r="U323" s="137"/>
      <c r="V323" s="52"/>
      <c r="W323" s="55"/>
      <c r="X323" s="54"/>
      <c r="Y323" s="55"/>
      <c r="Z323" s="54"/>
      <c r="AA323" s="55"/>
      <c r="AB323" s="56"/>
      <c r="AC323" s="132"/>
      <c r="AD323" s="55">
        <v>0.36799999999999999</v>
      </c>
      <c r="AE323" s="54">
        <v>0.51500000000000001</v>
      </c>
      <c r="AF323" s="55">
        <v>0.70699999999999996</v>
      </c>
      <c r="AG323" s="54">
        <v>0.309</v>
      </c>
      <c r="AH323" s="55">
        <v>0.57699999999999996</v>
      </c>
      <c r="AI323" s="54">
        <v>0.66600000000000004</v>
      </c>
      <c r="AJ323" s="138">
        <v>0.38700000000000001</v>
      </c>
    </row>
    <row r="324" spans="1:36" x14ac:dyDescent="0.45">
      <c r="A324" s="5">
        <v>11</v>
      </c>
      <c r="B324" s="36">
        <f t="shared" si="8"/>
        <v>9</v>
      </c>
      <c r="C324" s="6" t="s">
        <v>45</v>
      </c>
      <c r="D324" s="7">
        <v>1990</v>
      </c>
      <c r="E324" s="39">
        <v>3324</v>
      </c>
      <c r="F324" s="41">
        <v>3454.2768133440695</v>
      </c>
      <c r="G324" s="41">
        <v>12246.0390625</v>
      </c>
      <c r="H324" s="39"/>
      <c r="I324" s="40"/>
      <c r="J324" s="178">
        <v>71.290814083095583</v>
      </c>
      <c r="K324" s="121">
        <v>6.7182932703706699</v>
      </c>
      <c r="L324" s="122"/>
      <c r="M324" s="123">
        <v>5016.1079496477396</v>
      </c>
      <c r="N324" s="124">
        <v>1.7245194911956787</v>
      </c>
      <c r="O324" s="125"/>
      <c r="P324" s="126"/>
      <c r="Q324" s="127"/>
      <c r="R324" s="134"/>
      <c r="S324" s="135"/>
      <c r="T324" s="181"/>
      <c r="U324" s="137"/>
      <c r="V324" s="52"/>
      <c r="W324" s="55"/>
      <c r="X324" s="54"/>
      <c r="Y324" s="55"/>
      <c r="Z324" s="54"/>
      <c r="AA324" s="55"/>
      <c r="AB324" s="56"/>
      <c r="AC324" s="132"/>
      <c r="AD324" s="55">
        <v>0.92600000000000005</v>
      </c>
      <c r="AE324" s="54">
        <v>0.72299999999999998</v>
      </c>
      <c r="AF324" s="55">
        <v>0.61599999999999999</v>
      </c>
      <c r="AG324" s="54">
        <v>0.48199999999999998</v>
      </c>
      <c r="AH324" s="55">
        <v>0.85099999999999998</v>
      </c>
      <c r="AI324" s="54">
        <v>0.65200000000000002</v>
      </c>
      <c r="AJ324" s="138">
        <v>0.59299999999999997</v>
      </c>
    </row>
    <row r="325" spans="1:36" x14ac:dyDescent="0.45">
      <c r="A325" s="5">
        <v>12</v>
      </c>
      <c r="B325" s="36">
        <f t="shared" si="8"/>
        <v>9</v>
      </c>
      <c r="C325" s="6" t="s">
        <v>45</v>
      </c>
      <c r="D325" s="7">
        <v>1991</v>
      </c>
      <c r="E325" s="39">
        <v>3149</v>
      </c>
      <c r="F325" s="41">
        <v>3371.6883026236042</v>
      </c>
      <c r="G325" s="41">
        <v>12222.8203125</v>
      </c>
      <c r="H325" s="39"/>
      <c r="I325" s="40"/>
      <c r="J325" s="178">
        <v>74.327973742157965</v>
      </c>
      <c r="K325" s="121">
        <v>5.1710379589916897</v>
      </c>
      <c r="L325" s="122"/>
      <c r="M325" s="123">
        <v>4523.6318832823545</v>
      </c>
      <c r="N325" s="124">
        <v>1.7409859895706177</v>
      </c>
      <c r="O325" s="125"/>
      <c r="P325" s="126"/>
      <c r="Q325" s="127"/>
      <c r="R325" s="134"/>
      <c r="S325" s="135"/>
      <c r="T325" s="181"/>
      <c r="U325" s="137"/>
      <c r="V325" s="52"/>
      <c r="W325" s="55"/>
      <c r="X325" s="54"/>
      <c r="Y325" s="55"/>
      <c r="Z325" s="54"/>
      <c r="AA325" s="55"/>
      <c r="AB325" s="56"/>
      <c r="AC325" s="132"/>
      <c r="AD325" s="55">
        <v>1.0509999999999999</v>
      </c>
      <c r="AE325" s="54">
        <v>0.80100000000000005</v>
      </c>
      <c r="AF325" s="55">
        <v>0.61299999999999999</v>
      </c>
      <c r="AG325" s="54">
        <v>0.52</v>
      </c>
      <c r="AH325" s="55">
        <v>0.91800000000000004</v>
      </c>
      <c r="AI325" s="54">
        <v>0.433</v>
      </c>
      <c r="AJ325" s="138">
        <v>0.63400000000000001</v>
      </c>
    </row>
    <row r="326" spans="1:36" x14ac:dyDescent="0.45">
      <c r="A326" s="5">
        <v>13</v>
      </c>
      <c r="B326" s="36">
        <f t="shared" si="8"/>
        <v>9</v>
      </c>
      <c r="C326" s="6" t="s">
        <v>45</v>
      </c>
      <c r="D326" s="7">
        <v>1992</v>
      </c>
      <c r="E326" s="39">
        <v>3029</v>
      </c>
      <c r="F326" s="41">
        <v>3309.5338425369378</v>
      </c>
      <c r="G326" s="41">
        <v>12270.078125</v>
      </c>
      <c r="H326" s="39"/>
      <c r="I326" s="40"/>
      <c r="J326" s="178">
        <v>70.517626059794736</v>
      </c>
      <c r="K326" s="121">
        <v>3.8120993054582</v>
      </c>
      <c r="L326" s="122"/>
      <c r="M326" s="123">
        <v>23.665311868380783</v>
      </c>
      <c r="N326" s="124">
        <v>1.7576097249984741</v>
      </c>
      <c r="O326" s="125"/>
      <c r="P326" s="126"/>
      <c r="Q326" s="127"/>
      <c r="R326" s="134"/>
      <c r="S326" s="135"/>
      <c r="T326" s="181"/>
      <c r="U326" s="137"/>
      <c r="V326" s="52"/>
      <c r="W326" s="55"/>
      <c r="X326" s="54"/>
      <c r="Y326" s="55"/>
      <c r="Z326" s="54"/>
      <c r="AA326" s="55"/>
      <c r="AB326" s="56"/>
      <c r="AC326" s="132"/>
      <c r="AD326" s="55">
        <v>1.0409999999999999</v>
      </c>
      <c r="AE326" s="54">
        <v>0.81100000000000005</v>
      </c>
      <c r="AF326" s="55">
        <v>0.60699999999999998</v>
      </c>
      <c r="AG326" s="54">
        <v>0.54800000000000004</v>
      </c>
      <c r="AH326" s="55">
        <v>0.91800000000000004</v>
      </c>
      <c r="AI326" s="54">
        <v>0.433</v>
      </c>
      <c r="AJ326" s="138">
        <v>0.56200000000000006</v>
      </c>
    </row>
    <row r="327" spans="1:36" x14ac:dyDescent="0.45">
      <c r="A327" s="5">
        <v>14</v>
      </c>
      <c r="B327" s="36">
        <f t="shared" si="8"/>
        <v>9</v>
      </c>
      <c r="C327" s="6" t="s">
        <v>45</v>
      </c>
      <c r="D327" s="7">
        <v>1993</v>
      </c>
      <c r="E327" s="39">
        <v>2909</v>
      </c>
      <c r="F327" s="41">
        <v>3224.146150947593</v>
      </c>
      <c r="G327" s="41">
        <v>12222.1533203125</v>
      </c>
      <c r="H327" s="39"/>
      <c r="I327" s="40"/>
      <c r="J327" s="178">
        <v>68.28596678915298</v>
      </c>
      <c r="K327" s="121">
        <v>3.13166279676661</v>
      </c>
      <c r="L327" s="122"/>
      <c r="M327" s="123">
        <v>20.391625201232628</v>
      </c>
      <c r="N327" s="124">
        <v>1.7743921279907227</v>
      </c>
      <c r="O327" s="125"/>
      <c r="P327" s="126">
        <v>74.400000000000006</v>
      </c>
      <c r="Q327" s="127">
        <v>0.5</v>
      </c>
      <c r="R327" s="134"/>
      <c r="S327" s="182">
        <v>0.58199999999999996</v>
      </c>
      <c r="T327" s="134">
        <v>0.54900000000000004</v>
      </c>
      <c r="U327" s="183">
        <v>0.53600000000000003</v>
      </c>
      <c r="V327" s="52"/>
      <c r="W327" s="55"/>
      <c r="X327" s="54"/>
      <c r="Y327" s="55"/>
      <c r="Z327" s="54"/>
      <c r="AA327" s="55"/>
      <c r="AB327" s="56"/>
      <c r="AC327" s="132"/>
      <c r="AD327" s="55">
        <v>1.038</v>
      </c>
      <c r="AE327" s="54">
        <v>0.81200000000000006</v>
      </c>
      <c r="AF327" s="55">
        <v>0.60699999999999998</v>
      </c>
      <c r="AG327" s="54">
        <v>0.57499999999999996</v>
      </c>
      <c r="AH327" s="55">
        <v>0.91100000000000003</v>
      </c>
      <c r="AI327" s="54">
        <v>0.433</v>
      </c>
      <c r="AJ327" s="138">
        <v>0.56200000000000006</v>
      </c>
    </row>
    <row r="328" spans="1:36" x14ac:dyDescent="0.45">
      <c r="A328" s="5">
        <v>15</v>
      </c>
      <c r="B328" s="36">
        <f t="shared" si="8"/>
        <v>9</v>
      </c>
      <c r="C328" s="6" t="s">
        <v>45</v>
      </c>
      <c r="D328" s="7">
        <v>1994</v>
      </c>
      <c r="E328" s="39">
        <v>2912</v>
      </c>
      <c r="F328" s="41">
        <v>3261.2297419382253</v>
      </c>
      <c r="G328" s="41">
        <v>12629.8505859375</v>
      </c>
      <c r="H328" s="120">
        <v>19.762638419352648</v>
      </c>
      <c r="I328" s="121">
        <v>13.978003747524518</v>
      </c>
      <c r="J328" s="178">
        <v>39.081216292194128</v>
      </c>
      <c r="K328" s="121">
        <v>1.67981171659602</v>
      </c>
      <c r="L328" s="122"/>
      <c r="M328" s="123">
        <v>133.70479752025153</v>
      </c>
      <c r="N328" s="124">
        <v>1.791334867477417</v>
      </c>
      <c r="O328" s="125"/>
      <c r="P328" s="126"/>
      <c r="Q328" s="127"/>
      <c r="R328" s="134"/>
      <c r="S328" s="182"/>
      <c r="T328" s="134"/>
      <c r="U328" s="183"/>
      <c r="V328" s="52"/>
      <c r="W328" s="55"/>
      <c r="X328" s="54"/>
      <c r="Y328" s="55"/>
      <c r="Z328" s="54"/>
      <c r="AA328" s="55"/>
      <c r="AB328" s="56"/>
      <c r="AC328" s="132"/>
      <c r="AD328" s="55">
        <v>1.044</v>
      </c>
      <c r="AE328" s="54">
        <v>0.81899999999999995</v>
      </c>
      <c r="AF328" s="55">
        <v>0.60699999999999998</v>
      </c>
      <c r="AG328" s="54">
        <v>0.57499999999999996</v>
      </c>
      <c r="AH328" s="55">
        <v>0.91700000000000004</v>
      </c>
      <c r="AI328" s="54">
        <v>0.433</v>
      </c>
      <c r="AJ328" s="138">
        <v>0.56200000000000006</v>
      </c>
    </row>
    <row r="329" spans="1:36" x14ac:dyDescent="0.45">
      <c r="A329" s="5">
        <v>16</v>
      </c>
      <c r="B329" s="36">
        <f t="shared" si="8"/>
        <v>9</v>
      </c>
      <c r="C329" s="6" t="s">
        <v>45</v>
      </c>
      <c r="D329" s="7">
        <v>1995</v>
      </c>
      <c r="E329" s="39">
        <v>3006</v>
      </c>
      <c r="F329" s="41">
        <v>3384.849574440475</v>
      </c>
      <c r="G329" s="41">
        <v>13376.607421875</v>
      </c>
      <c r="H329" s="120">
        <v>20.090517083068413</v>
      </c>
      <c r="I329" s="121">
        <v>13.936940668029388</v>
      </c>
      <c r="J329" s="178">
        <v>44.039794405746377</v>
      </c>
      <c r="K329" s="121">
        <v>2.0223767054241701</v>
      </c>
      <c r="L329" s="122"/>
      <c r="M329" s="123">
        <v>13.392683796422176</v>
      </c>
      <c r="N329" s="124">
        <v>1.8084393739700317</v>
      </c>
      <c r="O329" s="125"/>
      <c r="P329" s="126"/>
      <c r="Q329" s="127"/>
      <c r="R329" s="134"/>
      <c r="S329" s="182"/>
      <c r="T329" s="134"/>
      <c r="U329" s="183"/>
      <c r="V329" s="52">
        <v>42.5</v>
      </c>
      <c r="W329" s="55">
        <v>30</v>
      </c>
      <c r="X329" s="54">
        <v>55</v>
      </c>
      <c r="Y329" s="55">
        <v>0</v>
      </c>
      <c r="Z329" s="54">
        <v>54.4</v>
      </c>
      <c r="AA329" s="55">
        <v>50</v>
      </c>
      <c r="AB329" s="56">
        <v>30</v>
      </c>
      <c r="AC329" s="132"/>
      <c r="AD329" s="55">
        <v>1.0509999999999999</v>
      </c>
      <c r="AE329" s="54">
        <v>0.85699999999999998</v>
      </c>
      <c r="AF329" s="55">
        <v>0.58899999999999997</v>
      </c>
      <c r="AG329" s="54">
        <v>0.54600000000000004</v>
      </c>
      <c r="AH329" s="55">
        <v>0.90700000000000003</v>
      </c>
      <c r="AI329" s="54">
        <v>0.47899999999999998</v>
      </c>
      <c r="AJ329" s="138">
        <v>0.56200000000000006</v>
      </c>
    </row>
    <row r="330" spans="1:36" x14ac:dyDescent="0.45">
      <c r="A330" s="5">
        <v>17</v>
      </c>
      <c r="B330" s="36">
        <f t="shared" si="8"/>
        <v>9</v>
      </c>
      <c r="C330" s="6" t="s">
        <v>45</v>
      </c>
      <c r="D330" s="7">
        <v>1996</v>
      </c>
      <c r="E330" s="39">
        <v>3125</v>
      </c>
      <c r="F330" s="41">
        <v>3531.7303549285398</v>
      </c>
      <c r="G330" s="41">
        <v>14225.423828125</v>
      </c>
      <c r="H330" s="120">
        <v>20.009618736338812</v>
      </c>
      <c r="I330" s="121">
        <v>13.607968507525159</v>
      </c>
      <c r="J330" s="178">
        <v>48.482838297315425</v>
      </c>
      <c r="K330" s="121">
        <v>1.5647238474409699</v>
      </c>
      <c r="L330" s="122"/>
      <c r="M330" s="123">
        <v>9.6068129131813009</v>
      </c>
      <c r="N330" s="124">
        <v>1.8275468349456787</v>
      </c>
      <c r="O330" s="125"/>
      <c r="P330" s="126"/>
      <c r="Q330" s="127"/>
      <c r="R330" s="134"/>
      <c r="S330" s="182"/>
      <c r="T330" s="134"/>
      <c r="U330" s="183"/>
      <c r="V330" s="52">
        <v>54.1</v>
      </c>
      <c r="W330" s="55">
        <v>30</v>
      </c>
      <c r="X330" s="54">
        <v>55</v>
      </c>
      <c r="Y330" s="55">
        <v>68.5</v>
      </c>
      <c r="Z330" s="54">
        <v>56</v>
      </c>
      <c r="AA330" s="55">
        <v>70</v>
      </c>
      <c r="AB330" s="56">
        <v>50</v>
      </c>
      <c r="AC330" s="132"/>
      <c r="AD330" s="55">
        <v>0.98</v>
      </c>
      <c r="AE330" s="54">
        <v>0.85899999999999999</v>
      </c>
      <c r="AF330" s="55">
        <v>0.69</v>
      </c>
      <c r="AG330" s="54">
        <v>0.42</v>
      </c>
      <c r="AH330" s="55">
        <v>0.90800000000000003</v>
      </c>
      <c r="AI330" s="54">
        <v>0.47599999999999998</v>
      </c>
      <c r="AJ330" s="138">
        <v>0.56200000000000006</v>
      </c>
    </row>
    <row r="331" spans="1:36" x14ac:dyDescent="0.45">
      <c r="A331" s="5">
        <v>18</v>
      </c>
      <c r="B331" s="36">
        <f t="shared" si="8"/>
        <v>9</v>
      </c>
      <c r="C331" s="6" t="s">
        <v>45</v>
      </c>
      <c r="D331" s="7">
        <v>1997</v>
      </c>
      <c r="E331" s="39">
        <v>3181</v>
      </c>
      <c r="F331" s="41">
        <v>3606.3487712711917</v>
      </c>
      <c r="G331" s="41">
        <v>14789.6962890625</v>
      </c>
      <c r="H331" s="120">
        <v>19.436488858904923</v>
      </c>
      <c r="I331" s="121">
        <v>13.611281935384179</v>
      </c>
      <c r="J331" s="178">
        <v>58.005530648760548</v>
      </c>
      <c r="K331" s="121">
        <v>1.8961928325577899</v>
      </c>
      <c r="L331" s="122"/>
      <c r="M331" s="123">
        <v>9.7779932424950431</v>
      </c>
      <c r="N331" s="124">
        <v>1.8468561172485352</v>
      </c>
      <c r="O331" s="125"/>
      <c r="P331" s="126"/>
      <c r="Q331" s="127"/>
      <c r="R331" s="134"/>
      <c r="S331" s="182"/>
      <c r="T331" s="134"/>
      <c r="U331" s="183"/>
      <c r="V331" s="52">
        <v>53.3</v>
      </c>
      <c r="W331" s="55">
        <v>30</v>
      </c>
      <c r="X331" s="54">
        <v>55</v>
      </c>
      <c r="Y331" s="55">
        <v>69.3</v>
      </c>
      <c r="Z331" s="54">
        <v>56</v>
      </c>
      <c r="AA331" s="55">
        <v>70</v>
      </c>
      <c r="AB331" s="56">
        <v>50</v>
      </c>
      <c r="AC331" s="132"/>
      <c r="AD331" s="55">
        <v>0.93</v>
      </c>
      <c r="AE331" s="54">
        <v>0.85299999999999998</v>
      </c>
      <c r="AF331" s="55">
        <v>0.77300000000000002</v>
      </c>
      <c r="AG331" s="54">
        <v>0.30399999999999999</v>
      </c>
      <c r="AH331" s="55">
        <v>0.90600000000000003</v>
      </c>
      <c r="AI331" s="54">
        <v>0.67600000000000005</v>
      </c>
      <c r="AJ331" s="138">
        <v>0.56200000000000006</v>
      </c>
    </row>
    <row r="332" spans="1:36" x14ac:dyDescent="0.45">
      <c r="A332" s="5">
        <v>19</v>
      </c>
      <c r="B332" s="36">
        <f t="shared" si="8"/>
        <v>9</v>
      </c>
      <c r="C332" s="6" t="s">
        <v>45</v>
      </c>
      <c r="D332" s="7">
        <v>1998</v>
      </c>
      <c r="E332" s="39">
        <v>3236</v>
      </c>
      <c r="F332" s="41">
        <v>3676.9984830013082</v>
      </c>
      <c r="G332" s="41">
        <v>15338.642578125</v>
      </c>
      <c r="H332" s="120">
        <v>19.232644544816583</v>
      </c>
      <c r="I332" s="121">
        <v>12.725918025826797</v>
      </c>
      <c r="J332" s="178">
        <v>57.013715068036944</v>
      </c>
      <c r="K332" s="121">
        <v>1.5745343497588</v>
      </c>
      <c r="L332" s="122"/>
      <c r="M332" s="123">
        <v>14.028487756813448</v>
      </c>
      <c r="N332" s="124">
        <v>1.8663694858551025</v>
      </c>
      <c r="O332" s="125"/>
      <c r="P332" s="126">
        <v>69.5</v>
      </c>
      <c r="Q332" s="127">
        <v>0.9</v>
      </c>
      <c r="R332" s="134"/>
      <c r="S332" s="182">
        <v>0.58299999999999996</v>
      </c>
      <c r="T332" s="134">
        <v>0.55100000000000005</v>
      </c>
      <c r="U332" s="183">
        <v>0.55800000000000005</v>
      </c>
      <c r="V332" s="52">
        <v>53.8</v>
      </c>
      <c r="W332" s="55">
        <v>30</v>
      </c>
      <c r="X332" s="54">
        <v>55</v>
      </c>
      <c r="Y332" s="55">
        <v>69</v>
      </c>
      <c r="Z332" s="54">
        <v>64</v>
      </c>
      <c r="AA332" s="55">
        <v>70</v>
      </c>
      <c r="AB332" s="56">
        <v>50</v>
      </c>
      <c r="AC332" s="132"/>
      <c r="AD332" s="55">
        <v>0.92800000000000005</v>
      </c>
      <c r="AE332" s="54">
        <v>0.85299999999999998</v>
      </c>
      <c r="AF332" s="55">
        <v>0.77300000000000002</v>
      </c>
      <c r="AG332" s="54">
        <v>0.30399999999999999</v>
      </c>
      <c r="AH332" s="55">
        <v>0.90600000000000003</v>
      </c>
      <c r="AI332" s="54">
        <v>0.67600000000000005</v>
      </c>
      <c r="AJ332" s="138">
        <v>0.56200000000000006</v>
      </c>
    </row>
    <row r="333" spans="1:36" x14ac:dyDescent="0.45">
      <c r="A333" s="8">
        <v>20</v>
      </c>
      <c r="B333" s="9">
        <f t="shared" si="8"/>
        <v>9</v>
      </c>
      <c r="C333" s="10" t="s">
        <v>45</v>
      </c>
      <c r="D333" s="11">
        <v>1999</v>
      </c>
      <c r="E333" s="139">
        <v>3399</v>
      </c>
      <c r="F333" s="77">
        <v>3872.3166884751231</v>
      </c>
      <c r="G333" s="77">
        <v>16417.865234375</v>
      </c>
      <c r="H333" s="141">
        <v>20.260647310637371</v>
      </c>
      <c r="I333" s="142">
        <v>11.956173125092164</v>
      </c>
      <c r="J333" s="184">
        <v>62.537644520841717</v>
      </c>
      <c r="K333" s="142">
        <v>1.32098171948114</v>
      </c>
      <c r="L333" s="144"/>
      <c r="M333" s="140">
        <v>9.2262325115604114</v>
      </c>
      <c r="N333" s="145">
        <v>1.8860889673233032</v>
      </c>
      <c r="O333" s="146"/>
      <c r="P333" s="147"/>
      <c r="Q333" s="148"/>
      <c r="R333" s="149"/>
      <c r="S333" s="185"/>
      <c r="T333" s="149"/>
      <c r="U333" s="186"/>
      <c r="V333" s="88">
        <v>54</v>
      </c>
      <c r="W333" s="89">
        <v>30</v>
      </c>
      <c r="X333" s="90">
        <v>55</v>
      </c>
      <c r="Y333" s="89">
        <v>70</v>
      </c>
      <c r="Z333" s="90">
        <v>64.2</v>
      </c>
      <c r="AA333" s="89">
        <v>70</v>
      </c>
      <c r="AB333" s="91">
        <v>50</v>
      </c>
      <c r="AC333" s="153"/>
      <c r="AD333" s="89">
        <v>0.82699999999999996</v>
      </c>
      <c r="AE333" s="90">
        <v>0.85299999999999998</v>
      </c>
      <c r="AF333" s="89">
        <v>0.77300000000000002</v>
      </c>
      <c r="AG333" s="90">
        <v>0.28299999999999997</v>
      </c>
      <c r="AH333" s="89">
        <v>0.88800000000000001</v>
      </c>
      <c r="AI333" s="90">
        <v>0.68100000000000005</v>
      </c>
      <c r="AJ333" s="154">
        <v>0.56200000000000006</v>
      </c>
    </row>
    <row r="334" spans="1:36" x14ac:dyDescent="0.45">
      <c r="A334" s="5">
        <v>21</v>
      </c>
      <c r="B334" s="36">
        <f t="shared" si="8"/>
        <v>9</v>
      </c>
      <c r="C334" s="6" t="s">
        <v>45</v>
      </c>
      <c r="D334" s="7">
        <v>2000</v>
      </c>
      <c r="E334" s="39">
        <v>3474</v>
      </c>
      <c r="F334" s="41">
        <v>3968.9087766139805</v>
      </c>
      <c r="G334" s="41">
        <v>17091.259765625</v>
      </c>
      <c r="H334" s="120">
        <v>20.155328136885551</v>
      </c>
      <c r="I334" s="121">
        <v>12.47651663842753</v>
      </c>
      <c r="J334" s="178">
        <v>61.298497460002196</v>
      </c>
      <c r="K334" s="121">
        <v>1.2163562957740299</v>
      </c>
      <c r="L334" s="122"/>
      <c r="M334" s="123">
        <v>8.5662284600822574</v>
      </c>
      <c r="N334" s="124">
        <v>1.9060167074203491</v>
      </c>
      <c r="O334" s="125"/>
      <c r="P334" s="187"/>
      <c r="Q334" s="127"/>
      <c r="R334" s="134"/>
      <c r="S334" s="182"/>
      <c r="T334" s="188"/>
      <c r="U334" s="183"/>
      <c r="V334" s="52">
        <v>56.9</v>
      </c>
      <c r="W334" s="55">
        <v>30</v>
      </c>
      <c r="X334" s="54">
        <v>55</v>
      </c>
      <c r="Y334" s="55">
        <v>68.099999999999994</v>
      </c>
      <c r="Z334" s="54">
        <v>56</v>
      </c>
      <c r="AA334" s="55">
        <v>70</v>
      </c>
      <c r="AB334" s="56">
        <v>50</v>
      </c>
      <c r="AC334" s="132"/>
      <c r="AD334" s="55">
        <v>0.82599999999999996</v>
      </c>
      <c r="AE334" s="54">
        <v>0.82499999999999996</v>
      </c>
      <c r="AF334" s="55">
        <v>0.77300000000000002</v>
      </c>
      <c r="AG334" s="54">
        <v>0.29199999999999998</v>
      </c>
      <c r="AH334" s="55">
        <v>0.86</v>
      </c>
      <c r="AI334" s="54">
        <v>0.68200000000000005</v>
      </c>
      <c r="AJ334" s="138">
        <v>0.56200000000000006</v>
      </c>
    </row>
    <row r="335" spans="1:36" x14ac:dyDescent="0.45">
      <c r="A335" s="5">
        <v>22</v>
      </c>
      <c r="B335" s="36">
        <f t="shared" si="8"/>
        <v>9</v>
      </c>
      <c r="C335" s="6" t="s">
        <v>45</v>
      </c>
      <c r="D335" s="7">
        <v>2001</v>
      </c>
      <c r="E335" s="39">
        <v>3515</v>
      </c>
      <c r="F335" s="41">
        <v>4026.0123372851622</v>
      </c>
      <c r="G335" s="41">
        <v>17597.3046875</v>
      </c>
      <c r="H335" s="120">
        <v>21.499340406489651</v>
      </c>
      <c r="I335" s="121">
        <v>13.650826569139307</v>
      </c>
      <c r="J335" s="178">
        <v>57.98013154722684</v>
      </c>
      <c r="K335" s="121">
        <v>1.14731828121699</v>
      </c>
      <c r="L335" s="122"/>
      <c r="M335" s="123">
        <v>7.2415092738818743</v>
      </c>
      <c r="N335" s="124">
        <v>1.9206955432891846</v>
      </c>
      <c r="O335" s="125"/>
      <c r="P335" s="126">
        <v>62.6</v>
      </c>
      <c r="Q335" s="127">
        <v>1.4</v>
      </c>
      <c r="R335" s="134"/>
      <c r="S335" s="182">
        <v>0.57899999999999996</v>
      </c>
      <c r="T335" s="134">
        <v>0.56100000000000005</v>
      </c>
      <c r="U335" s="183">
        <v>0.50700000000000001</v>
      </c>
      <c r="V335" s="52">
        <v>58</v>
      </c>
      <c r="W335" s="55">
        <v>30</v>
      </c>
      <c r="X335" s="54">
        <v>55</v>
      </c>
      <c r="Y335" s="55">
        <v>68.599999999999994</v>
      </c>
      <c r="Z335" s="54">
        <v>65.599999999999994</v>
      </c>
      <c r="AA335" s="55">
        <v>70</v>
      </c>
      <c r="AB335" s="56">
        <v>50</v>
      </c>
      <c r="AC335" s="132"/>
      <c r="AD335" s="55">
        <v>0.83199999999999996</v>
      </c>
      <c r="AE335" s="54">
        <v>0.82499999999999996</v>
      </c>
      <c r="AF335" s="55">
        <v>0.71699999999999997</v>
      </c>
      <c r="AG335" s="54">
        <v>0.34100000000000003</v>
      </c>
      <c r="AH335" s="55">
        <v>0.86</v>
      </c>
      <c r="AI335" s="54">
        <v>0.68300000000000005</v>
      </c>
      <c r="AJ335" s="138">
        <v>0.56200000000000006</v>
      </c>
    </row>
    <row r="336" spans="1:36" x14ac:dyDescent="0.45">
      <c r="A336" s="5">
        <v>23</v>
      </c>
      <c r="B336" s="36">
        <f t="shared" si="8"/>
        <v>9</v>
      </c>
      <c r="C336" s="6" t="s">
        <v>45</v>
      </c>
      <c r="D336" s="7">
        <v>2002</v>
      </c>
      <c r="E336" s="39">
        <v>3483</v>
      </c>
      <c r="F336" s="41">
        <v>3998.8841001048213</v>
      </c>
      <c r="G336" s="41">
        <v>17729.9765625</v>
      </c>
      <c r="H336" s="120">
        <v>21.462279778213013</v>
      </c>
      <c r="I336" s="121">
        <v>14.828899369656423</v>
      </c>
      <c r="J336" s="178">
        <v>58.091284408078494</v>
      </c>
      <c r="K336" s="121">
        <v>1.1392190939753699</v>
      </c>
      <c r="L336" s="122"/>
      <c r="M336" s="123">
        <v>3.2483787252083118</v>
      </c>
      <c r="N336" s="124">
        <v>1.9354873895645142</v>
      </c>
      <c r="O336" s="125"/>
      <c r="P336" s="126"/>
      <c r="Q336" s="127"/>
      <c r="R336" s="134"/>
      <c r="S336" s="182"/>
      <c r="T336" s="134"/>
      <c r="U336" s="183"/>
      <c r="V336" s="52">
        <v>61.1</v>
      </c>
      <c r="W336" s="55">
        <v>30</v>
      </c>
      <c r="X336" s="54">
        <v>55</v>
      </c>
      <c r="Y336" s="55">
        <v>68.5</v>
      </c>
      <c r="Z336" s="54">
        <v>63.2</v>
      </c>
      <c r="AA336" s="55">
        <v>70</v>
      </c>
      <c r="AB336" s="56">
        <v>70</v>
      </c>
      <c r="AC336" s="132"/>
      <c r="AD336" s="55">
        <v>0.83799999999999997</v>
      </c>
      <c r="AE336" s="54">
        <v>0.82899999999999996</v>
      </c>
      <c r="AF336" s="55">
        <v>0.66200000000000003</v>
      </c>
      <c r="AG336" s="54">
        <v>0.40100000000000002</v>
      </c>
      <c r="AH336" s="55">
        <v>0.88700000000000001</v>
      </c>
      <c r="AI336" s="54">
        <v>0.57799999999999996</v>
      </c>
      <c r="AJ336" s="138">
        <v>0.56200000000000006</v>
      </c>
    </row>
    <row r="337" spans="1:36" x14ac:dyDescent="0.45">
      <c r="A337" s="5">
        <v>24</v>
      </c>
      <c r="B337" s="36">
        <f t="shared" si="8"/>
        <v>9</v>
      </c>
      <c r="C337" s="6" t="s">
        <v>45</v>
      </c>
      <c r="D337" s="7">
        <v>2003</v>
      </c>
      <c r="E337" s="39">
        <v>3514</v>
      </c>
      <c r="F337" s="41">
        <v>4043.2965044709294</v>
      </c>
      <c r="G337" s="41">
        <v>18176.90234375</v>
      </c>
      <c r="H337" s="120">
        <v>20.594760944916889</v>
      </c>
      <c r="I337" s="121">
        <v>13.958588954781034</v>
      </c>
      <c r="J337" s="178">
        <v>62.17506588775138</v>
      </c>
      <c r="K337" s="121">
        <v>1.26788397410454</v>
      </c>
      <c r="L337" s="122"/>
      <c r="M337" s="123">
        <v>5.3310771942755935</v>
      </c>
      <c r="N337" s="124">
        <v>1.9503931999206543</v>
      </c>
      <c r="O337" s="125"/>
      <c r="P337" s="126"/>
      <c r="Q337" s="127"/>
      <c r="R337" s="134">
        <v>7.5999999046325701</v>
      </c>
      <c r="S337" s="182"/>
      <c r="T337" s="134"/>
      <c r="U337" s="183"/>
      <c r="V337" s="52">
        <v>62.6</v>
      </c>
      <c r="W337" s="55">
        <v>30</v>
      </c>
      <c r="X337" s="54">
        <v>55</v>
      </c>
      <c r="Y337" s="55">
        <v>71.3</v>
      </c>
      <c r="Z337" s="54">
        <v>79.2</v>
      </c>
      <c r="AA337" s="55">
        <v>70</v>
      </c>
      <c r="AB337" s="56">
        <v>70</v>
      </c>
      <c r="AC337" s="132"/>
      <c r="AD337" s="55">
        <v>0.82499999999999996</v>
      </c>
      <c r="AE337" s="54">
        <v>0.82899999999999996</v>
      </c>
      <c r="AF337" s="55">
        <v>0.66200000000000003</v>
      </c>
      <c r="AG337" s="54">
        <v>0.40100000000000002</v>
      </c>
      <c r="AH337" s="55">
        <v>0.88600000000000001</v>
      </c>
      <c r="AI337" s="54">
        <v>0.57799999999999996</v>
      </c>
      <c r="AJ337" s="138">
        <v>0.56200000000000006</v>
      </c>
    </row>
    <row r="338" spans="1:36" x14ac:dyDescent="0.45">
      <c r="A338" s="5">
        <v>25</v>
      </c>
      <c r="B338" s="36">
        <f t="shared" si="8"/>
        <v>9</v>
      </c>
      <c r="C338" s="6" t="s">
        <v>45</v>
      </c>
      <c r="D338" s="7">
        <v>2004</v>
      </c>
      <c r="E338" s="39">
        <v>3646</v>
      </c>
      <c r="F338" s="41">
        <v>4200.2893471657626</v>
      </c>
      <c r="G338" s="41">
        <v>19142.490234375</v>
      </c>
      <c r="H338" s="120">
        <v>21.396991205962014</v>
      </c>
      <c r="I338" s="121">
        <v>14.040461778263227</v>
      </c>
      <c r="J338" s="178">
        <v>67.195316780004035</v>
      </c>
      <c r="K338" s="121">
        <v>1.2790636263083699</v>
      </c>
      <c r="L338" s="122"/>
      <c r="M338" s="123">
        <v>9.0509024491357621</v>
      </c>
      <c r="N338" s="124">
        <v>1.9654138088226318</v>
      </c>
      <c r="O338" s="125"/>
      <c r="P338" s="126"/>
      <c r="Q338" s="127"/>
      <c r="R338" s="134">
        <v>6.4099998474121103</v>
      </c>
      <c r="S338" s="182"/>
      <c r="T338" s="134"/>
      <c r="U338" s="183"/>
      <c r="V338" s="52">
        <v>61.4</v>
      </c>
      <c r="W338" s="55">
        <v>30</v>
      </c>
      <c r="X338" s="54">
        <v>55</v>
      </c>
      <c r="Y338" s="55">
        <v>75.099999999999994</v>
      </c>
      <c r="Z338" s="54">
        <v>79</v>
      </c>
      <c r="AA338" s="55">
        <v>50</v>
      </c>
      <c r="AB338" s="56">
        <v>70</v>
      </c>
      <c r="AC338" s="132"/>
      <c r="AD338" s="55">
        <v>0.82</v>
      </c>
      <c r="AE338" s="54">
        <v>0.82899999999999996</v>
      </c>
      <c r="AF338" s="55">
        <v>0.68100000000000005</v>
      </c>
      <c r="AG338" s="54">
        <v>0.39100000000000001</v>
      </c>
      <c r="AH338" s="55">
        <v>0.88600000000000001</v>
      </c>
      <c r="AI338" s="54">
        <v>0.59899999999999998</v>
      </c>
      <c r="AJ338" s="138">
        <v>0.56200000000000006</v>
      </c>
    </row>
    <row r="339" spans="1:36" x14ac:dyDescent="0.45">
      <c r="A339" s="5">
        <v>26</v>
      </c>
      <c r="B339" s="36">
        <f t="shared" si="8"/>
        <v>9</v>
      </c>
      <c r="C339" s="6" t="s">
        <v>45</v>
      </c>
      <c r="D339" s="7">
        <v>2005</v>
      </c>
      <c r="E339" s="39">
        <v>3749</v>
      </c>
      <c r="F339" s="41">
        <v>4320.762339156945</v>
      </c>
      <c r="G339" s="41">
        <v>19962.248046875</v>
      </c>
      <c r="H339" s="120">
        <v>20.966563187521949</v>
      </c>
      <c r="I339" s="121">
        <v>13.56602080471986</v>
      </c>
      <c r="J339" s="178">
        <v>71.645723707299112</v>
      </c>
      <c r="K339" s="121">
        <v>1.16497809798271</v>
      </c>
      <c r="L339" s="122"/>
      <c r="M339" s="123">
        <v>9.8670941760759661</v>
      </c>
      <c r="N339" s="124">
        <v>1.9805499315261841</v>
      </c>
      <c r="O339" s="125"/>
      <c r="P339" s="126">
        <v>53.7</v>
      </c>
      <c r="Q339" s="127">
        <v>1.9</v>
      </c>
      <c r="R339" s="134">
        <v>5.3699998855590803</v>
      </c>
      <c r="S339" s="182">
        <v>0.53200000000000003</v>
      </c>
      <c r="T339" s="134">
        <v>0.5</v>
      </c>
      <c r="U339" s="183">
        <v>0.497</v>
      </c>
      <c r="V339" s="52">
        <v>62.5</v>
      </c>
      <c r="W339" s="55">
        <v>30</v>
      </c>
      <c r="X339" s="54">
        <v>55</v>
      </c>
      <c r="Y339" s="55">
        <v>75.8</v>
      </c>
      <c r="Z339" s="54">
        <v>80.400000000000006</v>
      </c>
      <c r="AA339" s="55">
        <v>50</v>
      </c>
      <c r="AB339" s="56">
        <v>70</v>
      </c>
      <c r="AC339" s="132"/>
      <c r="AD339" s="55">
        <v>0.82299999999999995</v>
      </c>
      <c r="AE339" s="54">
        <v>0.82899999999999996</v>
      </c>
      <c r="AF339" s="55">
        <v>0.68100000000000005</v>
      </c>
      <c r="AG339" s="54">
        <v>0.39100000000000001</v>
      </c>
      <c r="AH339" s="55">
        <v>0.88600000000000001</v>
      </c>
      <c r="AI339" s="54">
        <v>0.59899999999999998</v>
      </c>
      <c r="AJ339" s="138">
        <v>0.56200000000000006</v>
      </c>
    </row>
    <row r="340" spans="1:36" x14ac:dyDescent="0.45">
      <c r="A340" s="5">
        <v>27</v>
      </c>
      <c r="B340" s="36">
        <f t="shared" si="8"/>
        <v>9</v>
      </c>
      <c r="C340" s="6" t="s">
        <v>45</v>
      </c>
      <c r="D340" s="7">
        <v>2006</v>
      </c>
      <c r="E340" s="39">
        <v>3852</v>
      </c>
      <c r="F340" s="41">
        <v>4438.9019379725114</v>
      </c>
      <c r="G340" s="41">
        <v>20791.095703125</v>
      </c>
      <c r="H340" s="120">
        <v>20.875477540853936</v>
      </c>
      <c r="I340" s="121">
        <v>13.593295073966239</v>
      </c>
      <c r="J340" s="178">
        <v>87.310456251367413</v>
      </c>
      <c r="K340" s="121">
        <v>1.7598681108699401</v>
      </c>
      <c r="L340" s="122"/>
      <c r="M340" s="123">
        <v>7.8688197136058022</v>
      </c>
      <c r="N340" s="124">
        <v>2.002131462097168</v>
      </c>
      <c r="O340" s="125"/>
      <c r="P340" s="126"/>
      <c r="Q340" s="127"/>
      <c r="R340" s="134">
        <v>5.3099999427795401</v>
      </c>
      <c r="S340" s="182"/>
      <c r="T340" s="134"/>
      <c r="U340" s="183"/>
      <c r="V340" s="52">
        <v>63.8</v>
      </c>
      <c r="W340" s="55">
        <v>30</v>
      </c>
      <c r="X340" s="54">
        <v>57</v>
      </c>
      <c r="Y340" s="55">
        <v>72.3</v>
      </c>
      <c r="Z340" s="54">
        <v>77.599999999999994</v>
      </c>
      <c r="AA340" s="55">
        <v>70</v>
      </c>
      <c r="AB340" s="56">
        <v>70</v>
      </c>
      <c r="AC340" s="132"/>
      <c r="AD340" s="55">
        <v>0.66300000000000003</v>
      </c>
      <c r="AE340" s="54">
        <v>0.78500000000000003</v>
      </c>
      <c r="AF340" s="55">
        <v>0.68600000000000005</v>
      </c>
      <c r="AG340" s="54">
        <v>0.27900000000000003</v>
      </c>
      <c r="AH340" s="55">
        <v>0.82699999999999996</v>
      </c>
      <c r="AI340" s="54">
        <v>0.59699999999999998</v>
      </c>
      <c r="AJ340" s="138">
        <v>0.56200000000000006</v>
      </c>
    </row>
    <row r="341" spans="1:36" x14ac:dyDescent="0.45">
      <c r="A341" s="5">
        <v>28</v>
      </c>
      <c r="B341" s="36">
        <f t="shared" si="8"/>
        <v>9</v>
      </c>
      <c r="C341" s="6" t="s">
        <v>45</v>
      </c>
      <c r="D341" s="7">
        <v>2007</v>
      </c>
      <c r="E341" s="39">
        <v>4004</v>
      </c>
      <c r="F341" s="41">
        <v>4600.5562204501448</v>
      </c>
      <c r="G341" s="41">
        <v>21846.5234375</v>
      </c>
      <c r="H341" s="120">
        <v>20.72654253377145</v>
      </c>
      <c r="I341" s="121">
        <v>13.990507484483389</v>
      </c>
      <c r="J341" s="178">
        <v>93.02592186929536</v>
      </c>
      <c r="K341" s="121">
        <v>1.72177233555562</v>
      </c>
      <c r="L341" s="122"/>
      <c r="M341" s="123">
        <v>9.6740610234644038</v>
      </c>
      <c r="N341" s="124">
        <v>2.0239484310150146</v>
      </c>
      <c r="O341" s="125"/>
      <c r="P341" s="126"/>
      <c r="Q341" s="127"/>
      <c r="R341" s="134">
        <v>4.8899998664856001</v>
      </c>
      <c r="S341" s="182"/>
      <c r="T341" s="134"/>
      <c r="U341" s="183"/>
      <c r="V341" s="52">
        <v>62.7</v>
      </c>
      <c r="W341" s="55">
        <v>30</v>
      </c>
      <c r="X341" s="54">
        <v>56.4</v>
      </c>
      <c r="Y341" s="55">
        <v>70.900000000000006</v>
      </c>
      <c r="Z341" s="54">
        <v>82.4</v>
      </c>
      <c r="AA341" s="55">
        <v>70</v>
      </c>
      <c r="AB341" s="56">
        <v>60</v>
      </c>
      <c r="AC341" s="132"/>
      <c r="AD341" s="55">
        <v>0.41</v>
      </c>
      <c r="AE341" s="54">
        <v>0.76700000000000002</v>
      </c>
      <c r="AF341" s="55">
        <v>0.80400000000000005</v>
      </c>
      <c r="AG341" s="54">
        <v>0.20899999999999999</v>
      </c>
      <c r="AH341" s="55">
        <v>0.625</v>
      </c>
      <c r="AI341" s="54">
        <v>0.81799999999999995</v>
      </c>
      <c r="AJ341" s="138">
        <v>0.55600000000000005</v>
      </c>
    </row>
    <row r="342" spans="1:36" x14ac:dyDescent="0.45">
      <c r="A342" s="5">
        <v>29</v>
      </c>
      <c r="B342" s="36">
        <f t="shared" si="8"/>
        <v>9</v>
      </c>
      <c r="C342" s="6" t="s">
        <v>45</v>
      </c>
      <c r="D342" s="7">
        <v>2008</v>
      </c>
      <c r="E342" s="39">
        <v>4067</v>
      </c>
      <c r="F342" s="41">
        <v>4693.6790790853083</v>
      </c>
      <c r="G342" s="41">
        <v>22597.109375</v>
      </c>
      <c r="H342" s="120">
        <v>21.964496178661257</v>
      </c>
      <c r="I342" s="121">
        <v>14.005297627003316</v>
      </c>
      <c r="J342" s="178">
        <v>96.794085126547671</v>
      </c>
      <c r="K342" s="121">
        <v>1.70131877599544</v>
      </c>
      <c r="L342" s="122"/>
      <c r="M342" s="123">
        <v>16.19830263606039</v>
      </c>
      <c r="N342" s="124">
        <v>2.0460028648376465</v>
      </c>
      <c r="O342" s="125"/>
      <c r="P342" s="126"/>
      <c r="Q342" s="127"/>
      <c r="R342" s="134">
        <v>6.1999998092651403</v>
      </c>
      <c r="S342" s="182"/>
      <c r="T342" s="134"/>
      <c r="U342" s="183"/>
      <c r="V342" s="52">
        <v>60.8</v>
      </c>
      <c r="W342" s="55">
        <v>25</v>
      </c>
      <c r="X342" s="54">
        <v>56.8</v>
      </c>
      <c r="Y342" s="55">
        <v>70.599999999999994</v>
      </c>
      <c r="Z342" s="54">
        <v>79.2</v>
      </c>
      <c r="AA342" s="55">
        <v>70</v>
      </c>
      <c r="AB342" s="56">
        <v>50</v>
      </c>
      <c r="AC342" s="132"/>
      <c r="AD342" s="55">
        <v>0.35799999999999998</v>
      </c>
      <c r="AE342" s="54">
        <v>0.73399999999999999</v>
      </c>
      <c r="AF342" s="55">
        <v>0.80100000000000005</v>
      </c>
      <c r="AG342" s="54">
        <v>0.17100000000000001</v>
      </c>
      <c r="AH342" s="55">
        <v>0.60499999999999998</v>
      </c>
      <c r="AI342" s="54">
        <v>0.81699999999999995</v>
      </c>
      <c r="AJ342" s="138">
        <v>0.55600000000000005</v>
      </c>
    </row>
    <row r="343" spans="1:36" x14ac:dyDescent="0.45">
      <c r="A343" s="5">
        <v>30</v>
      </c>
      <c r="B343" s="36">
        <f t="shared" si="8"/>
        <v>9</v>
      </c>
      <c r="C343" s="6" t="s">
        <v>45</v>
      </c>
      <c r="D343" s="7">
        <v>2009</v>
      </c>
      <c r="E343" s="39">
        <v>3908</v>
      </c>
      <c r="F343" s="41">
        <v>4477.4296592365299</v>
      </c>
      <c r="G343" s="41">
        <v>21853.0625</v>
      </c>
      <c r="H343" s="120">
        <v>21.075175809136741</v>
      </c>
      <c r="I343" s="121">
        <v>13.614469965815712</v>
      </c>
      <c r="J343" s="178">
        <v>86.99338234858493</v>
      </c>
      <c r="K343" s="121">
        <v>1.6999241162821901</v>
      </c>
      <c r="L343" s="122"/>
      <c r="M343" s="123">
        <v>6.0364849180021309</v>
      </c>
      <c r="N343" s="124">
        <v>2.0682976245880127</v>
      </c>
      <c r="O343" s="125"/>
      <c r="P343" s="126">
        <v>49.8</v>
      </c>
      <c r="Q343" s="127">
        <v>2</v>
      </c>
      <c r="R343" s="134">
        <v>8.1599998474121094</v>
      </c>
      <c r="S343" s="182">
        <v>0.47799999999999998</v>
      </c>
      <c r="T343" s="134">
        <v>0.443</v>
      </c>
      <c r="U343" s="183">
        <v>0.46200000000000002</v>
      </c>
      <c r="V343" s="52">
        <v>59.8</v>
      </c>
      <c r="W343" s="55">
        <v>25</v>
      </c>
      <c r="X343" s="54">
        <v>57.6</v>
      </c>
      <c r="Y343" s="55">
        <v>69.5</v>
      </c>
      <c r="Z343" s="54">
        <v>79.2</v>
      </c>
      <c r="AA343" s="55">
        <v>70</v>
      </c>
      <c r="AB343" s="56">
        <v>50</v>
      </c>
      <c r="AC343" s="132"/>
      <c r="AD343" s="55">
        <v>0.33100000000000002</v>
      </c>
      <c r="AE343" s="54">
        <v>0.76400000000000001</v>
      </c>
      <c r="AF343" s="55">
        <v>0.80100000000000005</v>
      </c>
      <c r="AG343" s="54">
        <v>0.17499999999999999</v>
      </c>
      <c r="AH343" s="55">
        <v>0.55600000000000005</v>
      </c>
      <c r="AI343" s="54">
        <v>0.83499999999999996</v>
      </c>
      <c r="AJ343" s="138">
        <v>0.55600000000000005</v>
      </c>
    </row>
    <row r="344" spans="1:36" x14ac:dyDescent="0.45">
      <c r="A344" s="5">
        <v>31</v>
      </c>
      <c r="B344" s="36">
        <f t="shared" si="8"/>
        <v>9</v>
      </c>
      <c r="C344" s="6" t="s">
        <v>45</v>
      </c>
      <c r="D344" s="7">
        <v>2010</v>
      </c>
      <c r="E344" s="39">
        <v>3987</v>
      </c>
      <c r="F344" s="41">
        <v>4611.7912806506738</v>
      </c>
      <c r="G344" s="41">
        <v>22816.802734375</v>
      </c>
      <c r="H344" s="120">
        <v>21.969174512036695</v>
      </c>
      <c r="I344" s="121">
        <v>14.265475560402665</v>
      </c>
      <c r="J344" s="178">
        <v>100.36353333012569</v>
      </c>
      <c r="K344" s="121">
        <v>3.85188080006334</v>
      </c>
      <c r="L344" s="122"/>
      <c r="M344" s="123">
        <v>6.1397598384438368</v>
      </c>
      <c r="N344" s="124">
        <v>2.0908353328704834</v>
      </c>
      <c r="O344" s="125"/>
      <c r="P344" s="126"/>
      <c r="Q344" s="127"/>
      <c r="R344" s="134">
        <v>7.8299999237060502</v>
      </c>
      <c r="S344" s="135"/>
      <c r="T344" s="181"/>
      <c r="U344" s="137"/>
      <c r="V344" s="52">
        <v>58.3</v>
      </c>
      <c r="W344" s="55">
        <v>25</v>
      </c>
      <c r="X344" s="54">
        <v>55.7</v>
      </c>
      <c r="Y344" s="55">
        <v>64.099999999999994</v>
      </c>
      <c r="Z344" s="54">
        <v>82.8</v>
      </c>
      <c r="AA344" s="55">
        <v>55</v>
      </c>
      <c r="AB344" s="56">
        <v>50</v>
      </c>
      <c r="AC344" s="132"/>
      <c r="AD344" s="55">
        <v>0.313</v>
      </c>
      <c r="AE344" s="54">
        <v>0.74199999999999999</v>
      </c>
      <c r="AF344" s="55">
        <v>0.79200000000000004</v>
      </c>
      <c r="AG344" s="54">
        <v>0.16300000000000001</v>
      </c>
      <c r="AH344" s="55">
        <v>0.55100000000000005</v>
      </c>
      <c r="AI344" s="54">
        <v>0.84899999999999998</v>
      </c>
      <c r="AJ344" s="138">
        <v>0.55600000000000005</v>
      </c>
    </row>
    <row r="345" spans="1:36" x14ac:dyDescent="0.45">
      <c r="A345" s="5">
        <v>32</v>
      </c>
      <c r="B345" s="36">
        <f t="shared" si="8"/>
        <v>9</v>
      </c>
      <c r="C345" s="6" t="s">
        <v>45</v>
      </c>
      <c r="D345" s="7">
        <v>2011</v>
      </c>
      <c r="E345" s="39">
        <v>4189</v>
      </c>
      <c r="F345" s="41">
        <v>4837.5454897820937</v>
      </c>
      <c r="G345" s="41">
        <v>24258.068359375</v>
      </c>
      <c r="H345" s="120">
        <v>23.157572964809905</v>
      </c>
      <c r="I345" s="121">
        <v>14.051856684657885</v>
      </c>
      <c r="J345" s="178">
        <v>111.82812378810208</v>
      </c>
      <c r="K345" s="121">
        <v>4.2505873050311003</v>
      </c>
      <c r="L345" s="122"/>
      <c r="M345" s="123">
        <v>10.21313826302621</v>
      </c>
      <c r="N345" s="124">
        <v>2.111706018447876</v>
      </c>
      <c r="O345" s="125"/>
      <c r="P345" s="126"/>
      <c r="Q345" s="127"/>
      <c r="R345" s="134"/>
      <c r="S345" s="135"/>
      <c r="T345" s="181"/>
      <c r="U345" s="137"/>
      <c r="V345" s="52">
        <v>58.8</v>
      </c>
      <c r="W345" s="55">
        <v>20</v>
      </c>
      <c r="X345" s="54">
        <v>54.3</v>
      </c>
      <c r="Y345" s="55">
        <v>71.7</v>
      </c>
      <c r="Z345" s="54">
        <v>84.8</v>
      </c>
      <c r="AA345" s="55">
        <v>55</v>
      </c>
      <c r="AB345" s="56">
        <v>50</v>
      </c>
      <c r="AC345" s="132"/>
      <c r="AD345" s="55">
        <v>0.186</v>
      </c>
      <c r="AE345" s="54">
        <v>0.73499999999999999</v>
      </c>
      <c r="AF345" s="55">
        <v>0.79200000000000004</v>
      </c>
      <c r="AG345" s="54">
        <v>0.16300000000000001</v>
      </c>
      <c r="AH345" s="55">
        <v>0.55100000000000005</v>
      </c>
      <c r="AI345" s="54">
        <v>0.84799999999999998</v>
      </c>
      <c r="AJ345" s="138">
        <v>0.55600000000000005</v>
      </c>
    </row>
    <row r="346" spans="1:36" x14ac:dyDescent="0.45">
      <c r="A346" s="5">
        <v>33</v>
      </c>
      <c r="B346" s="36">
        <f t="shared" si="8"/>
        <v>9</v>
      </c>
      <c r="C346" s="6" t="s">
        <v>45</v>
      </c>
      <c r="D346" s="7">
        <v>2012</v>
      </c>
      <c r="E346" s="39">
        <v>4376</v>
      </c>
      <c r="F346" s="41">
        <v>5083.3786801600691</v>
      </c>
      <c r="G346" s="41">
        <v>25833.90625</v>
      </c>
      <c r="H346" s="120">
        <v>24.546660591226367</v>
      </c>
      <c r="I346" s="121">
        <v>14.206449375587212</v>
      </c>
      <c r="J346" s="178">
        <v>115.177847761832</v>
      </c>
      <c r="K346" s="121">
        <v>4.3337399564299401</v>
      </c>
      <c r="L346" s="122"/>
      <c r="M346" s="123">
        <v>6.2429631634599332</v>
      </c>
      <c r="N346" s="124">
        <v>2.1327850818634033</v>
      </c>
      <c r="O346" s="125"/>
      <c r="P346" s="126"/>
      <c r="Q346" s="127"/>
      <c r="R346" s="134">
        <v>5.2076997756957999</v>
      </c>
      <c r="S346" s="135"/>
      <c r="T346" s="181"/>
      <c r="U346" s="137"/>
      <c r="V346" s="52">
        <v>57.9</v>
      </c>
      <c r="W346" s="55">
        <v>15</v>
      </c>
      <c r="X346" s="54">
        <v>51.2</v>
      </c>
      <c r="Y346" s="55">
        <v>74</v>
      </c>
      <c r="Z346" s="54">
        <v>84.9</v>
      </c>
      <c r="AA346" s="55">
        <v>55</v>
      </c>
      <c r="AB346" s="56">
        <v>50</v>
      </c>
      <c r="AC346" s="132"/>
      <c r="AD346" s="55">
        <v>0.14000000000000001</v>
      </c>
      <c r="AE346" s="54">
        <v>0.69899999999999995</v>
      </c>
      <c r="AF346" s="55">
        <v>0.79200000000000004</v>
      </c>
      <c r="AG346" s="54">
        <v>0.17499999999999999</v>
      </c>
      <c r="AH346" s="55">
        <v>0.55700000000000005</v>
      </c>
      <c r="AI346" s="54">
        <v>0.86099999999999999</v>
      </c>
      <c r="AJ346" s="138">
        <v>0.55600000000000005</v>
      </c>
    </row>
    <row r="347" spans="1:36" x14ac:dyDescent="0.45">
      <c r="A347" s="5">
        <v>34</v>
      </c>
      <c r="B347" s="36">
        <f t="shared" si="8"/>
        <v>9</v>
      </c>
      <c r="C347" s="6" t="s">
        <v>45</v>
      </c>
      <c r="D347" s="7">
        <v>2013</v>
      </c>
      <c r="E347" s="39">
        <v>4527</v>
      </c>
      <c r="F347" s="41">
        <v>5263.5044899324203</v>
      </c>
      <c r="G347" s="41">
        <v>27106.767578125</v>
      </c>
      <c r="H347" s="120">
        <v>25.387250027621256</v>
      </c>
      <c r="I347" s="121">
        <v>14.494530991050713</v>
      </c>
      <c r="J347" s="178">
        <v>110.98405332744079</v>
      </c>
      <c r="K347" s="121">
        <v>4.4361694776125802</v>
      </c>
      <c r="L347" s="122"/>
      <c r="M347" s="123">
        <v>4.3498913193484157</v>
      </c>
      <c r="N347" s="124">
        <v>2.1540744304656982</v>
      </c>
      <c r="O347" s="125"/>
      <c r="P347" s="126"/>
      <c r="Q347" s="127"/>
      <c r="R347" s="134">
        <v>5.2800002098083496</v>
      </c>
      <c r="S347" s="135"/>
      <c r="T347" s="181"/>
      <c r="U347" s="137"/>
      <c r="V347" s="52">
        <v>56.6</v>
      </c>
      <c r="W347" s="55">
        <v>15</v>
      </c>
      <c r="X347" s="54">
        <v>51.2</v>
      </c>
      <c r="Y347" s="55">
        <v>73.2</v>
      </c>
      <c r="Z347" s="54">
        <v>85.4</v>
      </c>
      <c r="AA347" s="55">
        <v>60</v>
      </c>
      <c r="AB347" s="56">
        <v>50</v>
      </c>
      <c r="AC347" s="132"/>
      <c r="AD347" s="55">
        <v>-0.155</v>
      </c>
      <c r="AE347" s="54">
        <v>0.72299999999999998</v>
      </c>
      <c r="AF347" s="55">
        <v>0.81399999999999995</v>
      </c>
      <c r="AG347" s="54">
        <v>0.14699999999999999</v>
      </c>
      <c r="AH347" s="55">
        <v>0.503</v>
      </c>
      <c r="AI347" s="54">
        <v>0.91700000000000004</v>
      </c>
      <c r="AJ347" s="138">
        <v>0.57999999999999996</v>
      </c>
    </row>
    <row r="348" spans="1:36" x14ac:dyDescent="0.45">
      <c r="A348" s="5">
        <v>35</v>
      </c>
      <c r="B348" s="36">
        <f t="shared" si="8"/>
        <v>9</v>
      </c>
      <c r="C348" s="6" t="s">
        <v>45</v>
      </c>
      <c r="D348" s="7">
        <v>2014</v>
      </c>
      <c r="E348" s="39">
        <v>4685</v>
      </c>
      <c r="F348" s="41">
        <v>5443.3256351307027</v>
      </c>
      <c r="G348" s="41">
        <v>28403.951171875</v>
      </c>
      <c r="H348" s="120">
        <v>25.098572002957159</v>
      </c>
      <c r="I348" s="121">
        <v>14.732947691988432</v>
      </c>
      <c r="J348" s="178">
        <v>106.69803245094099</v>
      </c>
      <c r="K348" s="121">
        <v>4.4158654896888798</v>
      </c>
      <c r="L348" s="122"/>
      <c r="M348" s="123">
        <v>8.3926120757672749</v>
      </c>
      <c r="N348" s="124">
        <v>2.1755764484405518</v>
      </c>
      <c r="O348" s="125"/>
      <c r="P348" s="126">
        <v>34.799999999999997</v>
      </c>
      <c r="Q348" s="127">
        <v>2</v>
      </c>
      <c r="R348" s="134">
        <v>4.5194997787475604</v>
      </c>
      <c r="S348" s="135"/>
      <c r="T348" s="181"/>
      <c r="U348" s="137"/>
      <c r="V348" s="52">
        <v>58.4</v>
      </c>
      <c r="W348" s="55">
        <v>15</v>
      </c>
      <c r="X348" s="54">
        <v>52.6</v>
      </c>
      <c r="Y348" s="55">
        <v>72.8</v>
      </c>
      <c r="Z348" s="54">
        <v>85.4</v>
      </c>
      <c r="AA348" s="55">
        <v>65</v>
      </c>
      <c r="AB348" s="56">
        <v>50</v>
      </c>
      <c r="AC348" s="132"/>
      <c r="AD348" s="55">
        <v>-0.16</v>
      </c>
      <c r="AE348" s="54">
        <v>0.69499999999999995</v>
      </c>
      <c r="AF348" s="55">
        <v>0.81599999999999995</v>
      </c>
      <c r="AG348" s="54">
        <v>0.16400000000000001</v>
      </c>
      <c r="AH348" s="55">
        <v>0.59399999999999997</v>
      </c>
      <c r="AI348" s="54">
        <v>0.92100000000000004</v>
      </c>
      <c r="AJ348" s="138">
        <v>0.57999999999999996</v>
      </c>
    </row>
    <row r="349" spans="1:36" x14ac:dyDescent="0.45">
      <c r="A349" s="5">
        <v>36</v>
      </c>
      <c r="B349" s="36">
        <f t="shared" si="8"/>
        <v>9</v>
      </c>
      <c r="C349" s="6" t="s">
        <v>45</v>
      </c>
      <c r="D349" s="7">
        <v>2015</v>
      </c>
      <c r="E349" s="39">
        <v>4866</v>
      </c>
      <c r="F349" s="41">
        <v>5630.3477116334225</v>
      </c>
      <c r="G349" s="41">
        <v>29758.423828125</v>
      </c>
      <c r="H349" s="120">
        <v>25.734885981587947</v>
      </c>
      <c r="I349" s="121">
        <v>14.198161095405041</v>
      </c>
      <c r="J349" s="178">
        <v>98.193881630223146</v>
      </c>
      <c r="K349" s="121">
        <v>3.1001560701056698</v>
      </c>
      <c r="L349" s="122"/>
      <c r="M349" s="123">
        <v>7.588937846591179</v>
      </c>
      <c r="N349" s="124">
        <v>2.1972930431365967</v>
      </c>
      <c r="O349" s="125"/>
      <c r="P349" s="126"/>
      <c r="Q349" s="127"/>
      <c r="R349" s="181"/>
      <c r="S349" s="135"/>
      <c r="T349" s="181"/>
      <c r="U349" s="137"/>
      <c r="V349" s="52">
        <v>57.6</v>
      </c>
      <c r="W349" s="55">
        <v>10</v>
      </c>
      <c r="X349" s="54">
        <v>58</v>
      </c>
      <c r="Y349" s="55">
        <v>67.8</v>
      </c>
      <c r="Z349" s="54">
        <v>85.4</v>
      </c>
      <c r="AA349" s="55">
        <v>65</v>
      </c>
      <c r="AB349" s="56">
        <v>50</v>
      </c>
      <c r="AC349" s="132"/>
      <c r="AD349" s="55">
        <v>-0.16400000000000001</v>
      </c>
      <c r="AE349" s="54">
        <v>0.65800000000000003</v>
      </c>
      <c r="AF349" s="55">
        <v>0.81599999999999995</v>
      </c>
      <c r="AG349" s="54">
        <v>0.151</v>
      </c>
      <c r="AH349" s="55">
        <v>0.55800000000000005</v>
      </c>
      <c r="AI349" s="54">
        <v>0.91900000000000004</v>
      </c>
      <c r="AJ349" s="138">
        <v>0.57999999999999996</v>
      </c>
    </row>
    <row r="350" spans="1:36" x14ac:dyDescent="0.45">
      <c r="A350" s="5">
        <v>37</v>
      </c>
      <c r="B350" s="36">
        <f t="shared" si="8"/>
        <v>9</v>
      </c>
      <c r="C350" s="6" t="s">
        <v>45</v>
      </c>
      <c r="D350" s="7">
        <v>2016</v>
      </c>
      <c r="E350" s="39">
        <v>5045</v>
      </c>
      <c r="F350" s="41">
        <v>5811.893399446647</v>
      </c>
      <c r="G350" s="41">
        <v>31144.796875</v>
      </c>
      <c r="H350" s="120">
        <v>25.795508336401408</v>
      </c>
      <c r="I350" s="121">
        <v>14.144795666123178</v>
      </c>
      <c r="J350" s="178">
        <v>93.81396938936517</v>
      </c>
      <c r="K350" s="121">
        <v>3.64660278076374</v>
      </c>
      <c r="L350" s="122"/>
      <c r="M350" s="123">
        <v>4.5892196913981422</v>
      </c>
      <c r="N350" s="124">
        <v>2.2192263603210449</v>
      </c>
      <c r="O350" s="125"/>
      <c r="P350" s="126"/>
      <c r="Q350" s="127"/>
      <c r="R350" s="181"/>
      <c r="S350" s="135"/>
      <c r="T350" s="181"/>
      <c r="U350" s="137"/>
      <c r="V350" s="52">
        <v>58.6</v>
      </c>
      <c r="W350" s="55">
        <v>10</v>
      </c>
      <c r="X350" s="54">
        <v>61.2</v>
      </c>
      <c r="Y350" s="55">
        <v>69</v>
      </c>
      <c r="Z350" s="54">
        <v>86.2</v>
      </c>
      <c r="AA350" s="55">
        <v>65</v>
      </c>
      <c r="AB350" s="56">
        <v>50</v>
      </c>
      <c r="AC350" s="132"/>
      <c r="AD350" s="55">
        <v>-0.28199999999999997</v>
      </c>
      <c r="AE350" s="54">
        <v>0.67200000000000004</v>
      </c>
      <c r="AF350" s="55">
        <v>0.81599999999999995</v>
      </c>
      <c r="AG350" s="54">
        <v>0.14799999999999999</v>
      </c>
      <c r="AH350" s="55">
        <v>0.55600000000000005</v>
      </c>
      <c r="AI350" s="54">
        <v>0.91900000000000004</v>
      </c>
      <c r="AJ350" s="138">
        <v>0.57999999999999996</v>
      </c>
    </row>
    <row r="351" spans="1:36" x14ac:dyDescent="0.45">
      <c r="A351" s="5">
        <v>38</v>
      </c>
      <c r="B351" s="36">
        <f t="shared" si="8"/>
        <v>9</v>
      </c>
      <c r="C351" s="6" t="s">
        <v>45</v>
      </c>
      <c r="D351" s="7">
        <v>2017</v>
      </c>
      <c r="E351" s="97">
        <f>E350*(F351/F350)</f>
        <v>5211.7852638178883</v>
      </c>
      <c r="F351" s="41">
        <v>6004.0317887247747</v>
      </c>
      <c r="G351" s="41">
        <v>32658.775390625</v>
      </c>
      <c r="H351" s="120">
        <v>24.816790576421745</v>
      </c>
      <c r="I351" s="121">
        <v>13.642464033986675</v>
      </c>
      <c r="J351" s="178">
        <v>96.379984551511058</v>
      </c>
      <c r="K351" s="121">
        <v>3.4557296981438999</v>
      </c>
      <c r="L351" s="122"/>
      <c r="M351" s="123">
        <v>4.1241226573025926</v>
      </c>
      <c r="N351" s="124">
        <v>2.2413785457611084</v>
      </c>
      <c r="O351" s="125"/>
      <c r="P351" s="126"/>
      <c r="Q351" s="127"/>
      <c r="R351" s="181"/>
      <c r="S351" s="135"/>
      <c r="T351" s="181"/>
      <c r="U351" s="137"/>
      <c r="V351" s="52">
        <v>59.2</v>
      </c>
      <c r="W351" s="55">
        <v>31.1</v>
      </c>
      <c r="X351" s="54">
        <v>59</v>
      </c>
      <c r="Y351" s="55">
        <v>71.2</v>
      </c>
      <c r="Z351" s="54">
        <v>81</v>
      </c>
      <c r="AA351" s="55">
        <v>65</v>
      </c>
      <c r="AB351" s="56">
        <v>50</v>
      </c>
      <c r="AC351" s="132"/>
      <c r="AD351" s="55">
        <v>-0.30599999999999999</v>
      </c>
      <c r="AE351" s="54">
        <v>0.56899999999999995</v>
      </c>
      <c r="AF351" s="55">
        <v>0.80900000000000005</v>
      </c>
      <c r="AG351" s="54">
        <v>0.123</v>
      </c>
      <c r="AH351" s="55">
        <v>0.46500000000000002</v>
      </c>
      <c r="AI351" s="54">
        <v>0.91900000000000004</v>
      </c>
      <c r="AJ351" s="138">
        <v>0.60799999999999998</v>
      </c>
    </row>
    <row r="352" spans="1:36" ht="14.65" thickBot="1" x14ac:dyDescent="0.5">
      <c r="A352" s="12">
        <v>39</v>
      </c>
      <c r="B352" s="13">
        <f t="shared" si="8"/>
        <v>9</v>
      </c>
      <c r="C352" s="14" t="s">
        <v>45</v>
      </c>
      <c r="D352" s="15">
        <v>2018</v>
      </c>
      <c r="E352" s="98">
        <f>E351*(F352/F351)</f>
        <v>4943.4231354437588</v>
      </c>
      <c r="F352" s="99">
        <v>5694.8757763245658</v>
      </c>
      <c r="G352" s="99"/>
      <c r="H352" s="189">
        <v>25.775156656728292</v>
      </c>
      <c r="I352" s="190">
        <v>14.07593757505331</v>
      </c>
      <c r="J352" s="191">
        <v>93.621408661182372</v>
      </c>
      <c r="K352" s="190"/>
      <c r="L352" s="160"/>
      <c r="M352" s="161">
        <v>3.5924662309764841</v>
      </c>
      <c r="N352" s="162"/>
      <c r="O352" s="163"/>
      <c r="P352" s="164"/>
      <c r="Q352" s="165"/>
      <c r="R352" s="168"/>
      <c r="S352" s="167"/>
      <c r="T352" s="168"/>
      <c r="U352" s="169"/>
      <c r="V352" s="110">
        <v>58.9</v>
      </c>
      <c r="W352" s="111">
        <v>29.8</v>
      </c>
      <c r="X352" s="112">
        <v>60.2</v>
      </c>
      <c r="Y352" s="111">
        <v>73</v>
      </c>
      <c r="Z352" s="112">
        <v>81</v>
      </c>
      <c r="AA352" s="111">
        <v>60</v>
      </c>
      <c r="AB352" s="113">
        <v>50</v>
      </c>
      <c r="AC352" s="170"/>
      <c r="AD352" s="111">
        <v>-0.65200000000000002</v>
      </c>
      <c r="AE352" s="112">
        <v>0.245</v>
      </c>
      <c r="AF352" s="111">
        <v>0.85899999999999999</v>
      </c>
      <c r="AG352" s="112">
        <v>6.6000000000000003E-2</v>
      </c>
      <c r="AH352" s="111">
        <v>0.17199999999999999</v>
      </c>
      <c r="AI352" s="112">
        <v>0.95699999999999996</v>
      </c>
      <c r="AJ352" s="171">
        <v>0.56499999999999995</v>
      </c>
    </row>
    <row r="353" spans="1:36" x14ac:dyDescent="0.45">
      <c r="A353" s="5">
        <v>1</v>
      </c>
      <c r="B353" s="36">
        <v>10</v>
      </c>
      <c r="C353" s="6" t="s">
        <v>40</v>
      </c>
      <c r="D353" s="7">
        <v>1980</v>
      </c>
      <c r="E353" s="37">
        <v>3517</v>
      </c>
      <c r="F353" s="39"/>
      <c r="G353" s="41">
        <v>123789.9296875</v>
      </c>
      <c r="H353" s="43">
        <v>24.480470471524232</v>
      </c>
      <c r="I353" s="45">
        <v>15.643963251549176</v>
      </c>
      <c r="J353" s="43">
        <v>33.895610562057172</v>
      </c>
      <c r="K353" s="45">
        <v>3.1511924258290298</v>
      </c>
      <c r="L353" s="43">
        <v>22.447330136217602</v>
      </c>
      <c r="M353" s="45">
        <v>37.929973114069782</v>
      </c>
      <c r="N353" s="43">
        <v>1.8230843544006348</v>
      </c>
      <c r="O353" s="67">
        <v>0.25248897075653076</v>
      </c>
      <c r="P353" s="172"/>
      <c r="Q353" s="48"/>
      <c r="R353" s="69">
        <v>4.1100001335143999</v>
      </c>
      <c r="S353" s="70"/>
      <c r="T353" s="69"/>
      <c r="U353" s="51"/>
      <c r="V353" s="52"/>
      <c r="W353" s="53"/>
      <c r="X353" s="54"/>
      <c r="Y353" s="53"/>
      <c r="Z353" s="54"/>
      <c r="AA353" s="55"/>
      <c r="AB353" s="56"/>
      <c r="AC353" s="71">
        <v>-8</v>
      </c>
      <c r="AD353" s="72">
        <v>-1.095</v>
      </c>
      <c r="AE353" s="61">
        <v>0.17599999999999999</v>
      </c>
      <c r="AF353" s="62">
        <v>0.96</v>
      </c>
      <c r="AG353" s="61">
        <v>3.5000000000000003E-2</v>
      </c>
      <c r="AH353" s="62">
        <v>6.5000000000000002E-2</v>
      </c>
      <c r="AI353" s="61">
        <v>0.96299999999999997</v>
      </c>
      <c r="AJ353" s="73">
        <v>0.19600000000000001</v>
      </c>
    </row>
    <row r="354" spans="1:36" x14ac:dyDescent="0.45">
      <c r="A354" s="5">
        <v>2</v>
      </c>
      <c r="B354" s="36">
        <f>B353</f>
        <v>10</v>
      </c>
      <c r="C354" s="6" t="s">
        <v>40</v>
      </c>
      <c r="D354" s="7">
        <v>1981</v>
      </c>
      <c r="E354" s="64">
        <v>3754</v>
      </c>
      <c r="F354" s="39"/>
      <c r="G354" s="41">
        <v>130662.796875</v>
      </c>
      <c r="H354" s="43">
        <v>25.201322441860956</v>
      </c>
      <c r="I354" s="45">
        <v>16.035948067487997</v>
      </c>
      <c r="J354" s="43">
        <v>29.13929805598789</v>
      </c>
      <c r="K354" s="45">
        <v>2.3540850628577301</v>
      </c>
      <c r="L354" s="43">
        <v>12.974697469819301</v>
      </c>
      <c r="M354" s="45">
        <v>65.330580935321223</v>
      </c>
      <c r="N354" s="43">
        <v>1.8460546731948853</v>
      </c>
      <c r="O354" s="67">
        <v>0.27383416891098022</v>
      </c>
      <c r="P354" s="172"/>
      <c r="Q354" s="48"/>
      <c r="R354" s="69"/>
      <c r="S354" s="70"/>
      <c r="T354" s="69"/>
      <c r="U354" s="51"/>
      <c r="V354" s="52"/>
      <c r="W354" s="55"/>
      <c r="X354" s="54"/>
      <c r="Y354" s="55"/>
      <c r="Z354" s="54"/>
      <c r="AA354" s="55"/>
      <c r="AB354" s="56"/>
      <c r="AC354" s="71">
        <v>-8</v>
      </c>
      <c r="AD354" s="72">
        <v>-1.0960000000000001</v>
      </c>
      <c r="AE354" s="61">
        <v>0.17599999999999999</v>
      </c>
      <c r="AF354" s="62">
        <v>0.96</v>
      </c>
      <c r="AG354" s="61">
        <v>3.5000000000000003E-2</v>
      </c>
      <c r="AH354" s="62">
        <v>6.5000000000000002E-2</v>
      </c>
      <c r="AI354" s="61">
        <v>0.96299999999999997</v>
      </c>
      <c r="AJ354" s="73">
        <v>0.19600000000000001</v>
      </c>
    </row>
    <row r="355" spans="1:36" x14ac:dyDescent="0.45">
      <c r="A355" s="5">
        <v>3</v>
      </c>
      <c r="B355" s="36">
        <f t="shared" ref="B355:B391" si="9">B354</f>
        <v>10</v>
      </c>
      <c r="C355" s="6" t="s">
        <v>40</v>
      </c>
      <c r="D355" s="7">
        <v>1982</v>
      </c>
      <c r="E355" s="64">
        <v>3690</v>
      </c>
      <c r="F355" s="39"/>
      <c r="G355" s="41">
        <v>130371.78125</v>
      </c>
      <c r="H355" s="43">
        <v>25.540811896233585</v>
      </c>
      <c r="I355" s="45">
        <v>15.934006295452077</v>
      </c>
      <c r="J355" s="43">
        <v>31.89636926082709</v>
      </c>
      <c r="K355" s="45">
        <v>3.2821680913090701</v>
      </c>
      <c r="L355" s="43">
        <v>5.1200654371319603</v>
      </c>
      <c r="M355" s="45">
        <v>66.663333147241786</v>
      </c>
      <c r="N355" s="43">
        <v>1.869314432144165</v>
      </c>
      <c r="O355" s="67">
        <v>0.23053838312625885</v>
      </c>
      <c r="P355" s="172"/>
      <c r="Q355" s="48"/>
      <c r="R355" s="69">
        <v>5.6100001335143999</v>
      </c>
      <c r="S355" s="70"/>
      <c r="T355" s="69"/>
      <c r="U355" s="51"/>
      <c r="V355" s="52"/>
      <c r="W355" s="55"/>
      <c r="X355" s="54"/>
      <c r="Y355" s="55"/>
      <c r="Z355" s="54"/>
      <c r="AA355" s="55"/>
      <c r="AB355" s="56"/>
      <c r="AC355" s="71">
        <v>-8</v>
      </c>
      <c r="AD355" s="72">
        <v>-1.101</v>
      </c>
      <c r="AE355" s="61">
        <v>0.17599999999999999</v>
      </c>
      <c r="AF355" s="62">
        <v>0.96</v>
      </c>
      <c r="AG355" s="61">
        <v>3.5000000000000003E-2</v>
      </c>
      <c r="AH355" s="62">
        <v>6.5000000000000002E-2</v>
      </c>
      <c r="AI355" s="61">
        <v>0.96299999999999997</v>
      </c>
      <c r="AJ355" s="73">
        <v>0.19600000000000001</v>
      </c>
    </row>
    <row r="356" spans="1:36" x14ac:dyDescent="0.45">
      <c r="A356" s="5">
        <v>4</v>
      </c>
      <c r="B356" s="36">
        <f t="shared" si="9"/>
        <v>10</v>
      </c>
      <c r="C356" s="6" t="s">
        <v>40</v>
      </c>
      <c r="D356" s="7">
        <v>1983</v>
      </c>
      <c r="E356" s="64">
        <v>3545</v>
      </c>
      <c r="F356" s="39"/>
      <c r="G356" s="41">
        <v>116802.578125</v>
      </c>
      <c r="H356" s="43">
        <v>26.362212539073042</v>
      </c>
      <c r="I356" s="45">
        <v>16.104331534836888</v>
      </c>
      <c r="J356" s="43">
        <v>25.142208471055273</v>
      </c>
      <c r="K356" s="45">
        <v>2.1042257497600501</v>
      </c>
      <c r="L356" s="43">
        <v>13.433755563163</v>
      </c>
      <c r="M356" s="45">
        <v>107.39685323888102</v>
      </c>
      <c r="N356" s="43">
        <v>1.8928670883178711</v>
      </c>
      <c r="O356" s="67">
        <v>0.19161731004714966</v>
      </c>
      <c r="P356" s="172"/>
      <c r="Q356" s="48"/>
      <c r="R356" s="69">
        <v>8.25</v>
      </c>
      <c r="S356" s="70"/>
      <c r="T356" s="69"/>
      <c r="U356" s="51"/>
      <c r="V356" s="52"/>
      <c r="W356" s="55"/>
      <c r="X356" s="54"/>
      <c r="Y356" s="55"/>
      <c r="Z356" s="54"/>
      <c r="AA356" s="55"/>
      <c r="AB356" s="56"/>
      <c r="AC356" s="71">
        <v>-8</v>
      </c>
      <c r="AD356" s="72">
        <v>-1.071</v>
      </c>
      <c r="AE356" s="61">
        <v>0.17599999999999999</v>
      </c>
      <c r="AF356" s="62">
        <v>0.96</v>
      </c>
      <c r="AG356" s="61">
        <v>3.7999999999999999E-2</v>
      </c>
      <c r="AH356" s="62">
        <v>6.5000000000000002E-2</v>
      </c>
      <c r="AI356" s="61">
        <v>0.97099999999999997</v>
      </c>
      <c r="AJ356" s="73">
        <v>0.19600000000000001</v>
      </c>
    </row>
    <row r="357" spans="1:36" x14ac:dyDescent="0.45">
      <c r="A357" s="5">
        <v>5</v>
      </c>
      <c r="B357" s="36">
        <f t="shared" si="9"/>
        <v>10</v>
      </c>
      <c r="C357" s="6" t="s">
        <v>40</v>
      </c>
      <c r="D357" s="7">
        <v>1984</v>
      </c>
      <c r="E357" s="64">
        <v>3539</v>
      </c>
      <c r="F357" s="39"/>
      <c r="G357" s="41">
        <v>121017.1484375</v>
      </c>
      <c r="H357" s="43">
        <v>25.937069434052614</v>
      </c>
      <c r="I357" s="45">
        <v>15.562325469191165</v>
      </c>
      <c r="J357" s="43">
        <v>41.126253912889702</v>
      </c>
      <c r="K357" s="45">
        <v>1.82797912335777</v>
      </c>
      <c r="L357" s="43">
        <v>20.311462546025499</v>
      </c>
      <c r="M357" s="45">
        <v>108.47753323323741</v>
      </c>
      <c r="N357" s="43">
        <v>1.9167166948318481</v>
      </c>
      <c r="O357" s="67">
        <v>0.19050173461437225</v>
      </c>
      <c r="P357" s="172"/>
      <c r="Q357" s="48"/>
      <c r="R357" s="69">
        <v>7.3299999237060502</v>
      </c>
      <c r="S357" s="70"/>
      <c r="T357" s="69"/>
      <c r="U357" s="51"/>
      <c r="V357" s="52"/>
      <c r="W357" s="55"/>
      <c r="X357" s="54"/>
      <c r="Y357" s="55"/>
      <c r="Z357" s="54"/>
      <c r="AA357" s="55"/>
      <c r="AB357" s="56"/>
      <c r="AC357" s="71">
        <v>-8</v>
      </c>
      <c r="AD357" s="72">
        <v>-1.07</v>
      </c>
      <c r="AE357" s="61">
        <v>0.17599999999999999</v>
      </c>
      <c r="AF357" s="62">
        <v>0.96</v>
      </c>
      <c r="AG357" s="61">
        <v>3.7999999999999999E-2</v>
      </c>
      <c r="AH357" s="62">
        <v>6.5000000000000002E-2</v>
      </c>
      <c r="AI357" s="61">
        <v>0.97099999999999997</v>
      </c>
      <c r="AJ357" s="73">
        <v>0.19600000000000001</v>
      </c>
    </row>
    <row r="358" spans="1:36" x14ac:dyDescent="0.45">
      <c r="A358" s="5">
        <v>6</v>
      </c>
      <c r="B358" s="36">
        <f t="shared" si="9"/>
        <v>10</v>
      </c>
      <c r="C358" s="6" t="s">
        <v>40</v>
      </c>
      <c r="D358" s="7">
        <v>1985</v>
      </c>
      <c r="E358" s="64">
        <v>3553</v>
      </c>
      <c r="F358" s="39"/>
      <c r="G358" s="41">
        <v>123511.4765625</v>
      </c>
      <c r="H358" s="43">
        <v>26.162964350400799</v>
      </c>
      <c r="I358" s="45">
        <v>15.630242386416818</v>
      </c>
      <c r="J358" s="43">
        <v>54.208623581752747</v>
      </c>
      <c r="K358" s="45">
        <v>2.5248903997177199</v>
      </c>
      <c r="L358" s="43">
        <v>25.2107164358818</v>
      </c>
      <c r="M358" s="45">
        <v>165.73497248300993</v>
      </c>
      <c r="N358" s="43">
        <v>1.9408667087554932</v>
      </c>
      <c r="O358" s="67">
        <v>0.1909458190202713</v>
      </c>
      <c r="P358" s="172"/>
      <c r="Q358" s="48"/>
      <c r="R358" s="69">
        <v>5.1300001144409197</v>
      </c>
      <c r="S358" s="70"/>
      <c r="T358" s="69"/>
      <c r="U358" s="51"/>
      <c r="V358" s="52"/>
      <c r="W358" s="55"/>
      <c r="X358" s="54"/>
      <c r="Y358" s="55"/>
      <c r="Z358" s="54"/>
      <c r="AA358" s="55"/>
      <c r="AB358" s="56"/>
      <c r="AC358" s="71">
        <v>-8</v>
      </c>
      <c r="AD358" s="72">
        <v>-1.0569999999999999</v>
      </c>
      <c r="AE358" s="61">
        <v>0.17599999999999999</v>
      </c>
      <c r="AF358" s="62">
        <v>0.96</v>
      </c>
      <c r="AG358" s="61">
        <v>3.7999999999999999E-2</v>
      </c>
      <c r="AH358" s="62">
        <v>6.8000000000000005E-2</v>
      </c>
      <c r="AI358" s="61">
        <v>0.97099999999999997</v>
      </c>
      <c r="AJ358" s="73">
        <v>0.19600000000000001</v>
      </c>
    </row>
    <row r="359" spans="1:36" x14ac:dyDescent="0.45">
      <c r="A359" s="5">
        <v>7</v>
      </c>
      <c r="B359" s="36">
        <f t="shared" si="9"/>
        <v>10</v>
      </c>
      <c r="C359" s="6" t="s">
        <v>40</v>
      </c>
      <c r="D359" s="7">
        <v>1986</v>
      </c>
      <c r="E359" s="64">
        <v>3435</v>
      </c>
      <c r="F359" s="39"/>
      <c r="G359" s="41">
        <v>135153.625</v>
      </c>
      <c r="H359" s="43">
        <v>27.39305541844989</v>
      </c>
      <c r="I359" s="45">
        <v>15.337034148076023</v>
      </c>
      <c r="J359" s="43">
        <v>67.13555492496765</v>
      </c>
      <c r="K359" s="45">
        <v>3.0519430313206199</v>
      </c>
      <c r="L359" s="43">
        <v>31.742597267299899</v>
      </c>
      <c r="M359" s="45">
        <v>68.363513952228885</v>
      </c>
      <c r="N359" s="43">
        <v>1.9595999717712402</v>
      </c>
      <c r="O359" s="67">
        <v>0.19915106892585754</v>
      </c>
      <c r="P359" s="172"/>
      <c r="Q359" s="48"/>
      <c r="R359" s="69">
        <v>6.0999999046325701</v>
      </c>
      <c r="S359" s="70"/>
      <c r="T359" s="69"/>
      <c r="U359" s="51"/>
      <c r="V359" s="52"/>
      <c r="W359" s="55"/>
      <c r="X359" s="54"/>
      <c r="Y359" s="55"/>
      <c r="Z359" s="54"/>
      <c r="AA359" s="55"/>
      <c r="AB359" s="56"/>
      <c r="AC359" s="71">
        <v>-8</v>
      </c>
      <c r="AD359" s="72">
        <v>-1.0609999999999999</v>
      </c>
      <c r="AE359" s="61">
        <v>0.17599999999999999</v>
      </c>
      <c r="AF359" s="62">
        <v>0.96</v>
      </c>
      <c r="AG359" s="61">
        <v>3.9E-2</v>
      </c>
      <c r="AH359" s="62">
        <v>6.8000000000000005E-2</v>
      </c>
      <c r="AI359" s="61">
        <v>0.96499999999999997</v>
      </c>
      <c r="AJ359" s="73">
        <v>0.19600000000000001</v>
      </c>
    </row>
    <row r="360" spans="1:36" x14ac:dyDescent="0.45">
      <c r="A360" s="5">
        <v>8</v>
      </c>
      <c r="B360" s="36">
        <f t="shared" si="9"/>
        <v>10</v>
      </c>
      <c r="C360" s="6" t="s">
        <v>40</v>
      </c>
      <c r="D360" s="7">
        <v>1987</v>
      </c>
      <c r="E360" s="64">
        <v>3511</v>
      </c>
      <c r="F360" s="39"/>
      <c r="G360" s="41">
        <v>148298.859375</v>
      </c>
      <c r="H360" s="43">
        <v>27.803066057720844</v>
      </c>
      <c r="I360" s="45">
        <v>14.472188333819133</v>
      </c>
      <c r="J360" s="43">
        <v>72.485366651425792</v>
      </c>
      <c r="K360" s="45">
        <v>3.4696285922455501</v>
      </c>
      <c r="L360" s="43">
        <v>21.810274035098299</v>
      </c>
      <c r="M360" s="45">
        <v>85.649643305332063</v>
      </c>
      <c r="N360" s="43">
        <v>1.9785141944885254</v>
      </c>
      <c r="O360" s="67">
        <v>0.20388229191303253</v>
      </c>
      <c r="P360" s="172"/>
      <c r="Q360" s="48"/>
      <c r="R360" s="69">
        <v>5.5100002288818404</v>
      </c>
      <c r="S360" s="70"/>
      <c r="T360" s="69"/>
      <c r="U360" s="51"/>
      <c r="V360" s="52"/>
      <c r="W360" s="55"/>
      <c r="X360" s="54"/>
      <c r="Y360" s="55"/>
      <c r="Z360" s="54"/>
      <c r="AA360" s="55"/>
      <c r="AB360" s="56"/>
      <c r="AC360" s="71">
        <v>-8</v>
      </c>
      <c r="AD360" s="72">
        <v>-0.98799999999999999</v>
      </c>
      <c r="AE360" s="61">
        <v>0.20499999999999999</v>
      </c>
      <c r="AF360" s="62">
        <v>0.96</v>
      </c>
      <c r="AG360" s="61">
        <v>3.4000000000000002E-2</v>
      </c>
      <c r="AH360" s="62">
        <v>6.8000000000000005E-2</v>
      </c>
      <c r="AI360" s="61">
        <v>0.95699999999999996</v>
      </c>
      <c r="AJ360" s="73">
        <v>0.19600000000000001</v>
      </c>
    </row>
    <row r="361" spans="1:36" x14ac:dyDescent="0.45">
      <c r="A361" s="5">
        <v>9</v>
      </c>
      <c r="B361" s="36">
        <f t="shared" si="9"/>
        <v>10</v>
      </c>
      <c r="C361" s="6" t="s">
        <v>40</v>
      </c>
      <c r="D361" s="7">
        <v>1988</v>
      </c>
      <c r="E361" s="64">
        <v>3640</v>
      </c>
      <c r="F361" s="39"/>
      <c r="G361" s="41">
        <v>134297.5625</v>
      </c>
      <c r="H361" s="43">
        <v>29.539297958643974</v>
      </c>
      <c r="I361" s="45">
        <v>15.486557589962588</v>
      </c>
      <c r="J361" s="43">
        <v>85.076974265087841</v>
      </c>
      <c r="K361" s="45">
        <v>2.8097535084463199</v>
      </c>
      <c r="L361" s="43">
        <v>22.594257178526799</v>
      </c>
      <c r="M361" s="45">
        <v>586.2787311337446</v>
      </c>
      <c r="N361" s="43">
        <v>1.9976108074188232</v>
      </c>
      <c r="O361" s="67">
        <v>0.20053941011428833</v>
      </c>
      <c r="P361" s="172"/>
      <c r="Q361" s="48"/>
      <c r="R361" s="69">
        <v>4.7199997901916504</v>
      </c>
      <c r="S361" s="70"/>
      <c r="T361" s="69"/>
      <c r="U361" s="51"/>
      <c r="V361" s="52"/>
      <c r="W361" s="55"/>
      <c r="X361" s="54"/>
      <c r="Y361" s="55"/>
      <c r="Z361" s="54"/>
      <c r="AA361" s="55"/>
      <c r="AB361" s="56"/>
      <c r="AC361" s="71">
        <v>-8</v>
      </c>
      <c r="AD361" s="72">
        <v>-0.98</v>
      </c>
      <c r="AE361" s="61">
        <v>0.20499999999999999</v>
      </c>
      <c r="AF361" s="62">
        <v>0.96</v>
      </c>
      <c r="AG361" s="61">
        <v>3.4000000000000002E-2</v>
      </c>
      <c r="AH361" s="62">
        <v>6.8000000000000005E-2</v>
      </c>
      <c r="AI361" s="61">
        <v>0.95499999999999996</v>
      </c>
      <c r="AJ361" s="73">
        <v>0.19600000000000001</v>
      </c>
    </row>
    <row r="362" spans="1:36" x14ac:dyDescent="0.45">
      <c r="A362" s="5">
        <v>10</v>
      </c>
      <c r="B362" s="36">
        <f t="shared" si="9"/>
        <v>10</v>
      </c>
      <c r="C362" s="6" t="s">
        <v>40</v>
      </c>
      <c r="D362" s="7">
        <v>1989</v>
      </c>
      <c r="E362" s="64">
        <v>3653</v>
      </c>
      <c r="F362" s="39"/>
      <c r="G362" s="41">
        <v>117762.78125</v>
      </c>
      <c r="H362" s="43">
        <v>30.290474935471401</v>
      </c>
      <c r="I362" s="45">
        <v>14.126116063117619</v>
      </c>
      <c r="J362" s="43">
        <v>82.955227908797312</v>
      </c>
      <c r="K362" s="45">
        <v>3.1166548483282099</v>
      </c>
      <c r="L362" s="43">
        <v>26.422126723558598</v>
      </c>
      <c r="M362" s="45">
        <v>2572.3259262019055</v>
      </c>
      <c r="N362" s="43">
        <v>2.0168919563293457</v>
      </c>
      <c r="O362" s="67">
        <v>0.21205700933933258</v>
      </c>
      <c r="P362" s="172"/>
      <c r="Q362" s="48"/>
      <c r="R362" s="69">
        <v>5.6199998855590803</v>
      </c>
      <c r="S362" s="70"/>
      <c r="T362" s="69"/>
      <c r="U362" s="51"/>
      <c r="V362" s="52"/>
      <c r="W362" s="55"/>
      <c r="X362" s="54"/>
      <c r="Y362" s="55"/>
      <c r="Z362" s="54"/>
      <c r="AA362" s="55"/>
      <c r="AB362" s="56"/>
      <c r="AC362" s="71">
        <v>2</v>
      </c>
      <c r="AD362" s="72">
        <v>-0.55200000000000005</v>
      </c>
      <c r="AE362" s="61">
        <v>0.26600000000000001</v>
      </c>
      <c r="AF362" s="62">
        <v>0.94099999999999995</v>
      </c>
      <c r="AG362" s="61">
        <v>0.05</v>
      </c>
      <c r="AH362" s="62">
        <v>8.5999999999999993E-2</v>
      </c>
      <c r="AI362" s="61">
        <v>0.95599999999999996</v>
      </c>
      <c r="AJ362" s="73">
        <v>0.19600000000000001</v>
      </c>
    </row>
    <row r="363" spans="1:36" x14ac:dyDescent="0.45">
      <c r="A363" s="5">
        <v>11</v>
      </c>
      <c r="B363" s="36">
        <f t="shared" si="9"/>
        <v>10</v>
      </c>
      <c r="C363" s="6" t="s">
        <v>40</v>
      </c>
      <c r="D363" s="7">
        <v>1990</v>
      </c>
      <c r="E363" s="64">
        <v>3963</v>
      </c>
      <c r="F363" s="41">
        <v>8473.858665801381</v>
      </c>
      <c r="G363" s="41">
        <v>111895.1796875</v>
      </c>
      <c r="H363" s="43">
        <v>32.841414148914438</v>
      </c>
      <c r="I363" s="45">
        <v>14.484147956089103</v>
      </c>
      <c r="J363" s="43">
        <v>91.308340800919211</v>
      </c>
      <c r="K363" s="45">
        <v>2.7018551646426801</v>
      </c>
      <c r="L363" s="43">
        <v>37.259956179920103</v>
      </c>
      <c r="M363" s="45">
        <v>6261.2395586190505</v>
      </c>
      <c r="N363" s="43">
        <v>2.0363590717315674</v>
      </c>
      <c r="O363" s="67">
        <v>0.20214848220348358</v>
      </c>
      <c r="P363" s="172">
        <v>18.3</v>
      </c>
      <c r="Q363" s="48">
        <v>2.2000000000000002</v>
      </c>
      <c r="R363" s="69">
        <v>5.8000001907348597</v>
      </c>
      <c r="S363" s="70"/>
      <c r="T363" s="69">
        <v>0.44700000000000001</v>
      </c>
      <c r="U363" s="51"/>
      <c r="V363" s="52"/>
      <c r="W363" s="55"/>
      <c r="X363" s="54"/>
      <c r="Y363" s="55"/>
      <c r="Z363" s="54"/>
      <c r="AA363" s="55"/>
      <c r="AB363" s="56"/>
      <c r="AC363" s="71">
        <v>2</v>
      </c>
      <c r="AD363" s="72">
        <v>0.156</v>
      </c>
      <c r="AE363" s="61">
        <v>0.73199999999999998</v>
      </c>
      <c r="AF363" s="62">
        <v>0.92700000000000005</v>
      </c>
      <c r="AG363" s="61">
        <v>0.13800000000000001</v>
      </c>
      <c r="AH363" s="62">
        <v>0.65200000000000002</v>
      </c>
      <c r="AI363" s="61">
        <v>0.87</v>
      </c>
      <c r="AJ363" s="73">
        <v>0.624</v>
      </c>
    </row>
    <row r="364" spans="1:36" x14ac:dyDescent="0.45">
      <c r="A364" s="5">
        <v>12</v>
      </c>
      <c r="B364" s="36">
        <f t="shared" si="9"/>
        <v>10</v>
      </c>
      <c r="C364" s="6" t="s">
        <v>40</v>
      </c>
      <c r="D364" s="7">
        <v>1991</v>
      </c>
      <c r="E364" s="64">
        <v>4003</v>
      </c>
      <c r="F364" s="41">
        <v>8545.4552044004904</v>
      </c>
      <c r="G364" s="41">
        <v>114378.421875</v>
      </c>
      <c r="H364" s="43">
        <v>36.696075545648021</v>
      </c>
      <c r="I364" s="45">
        <v>14.078189732486177</v>
      </c>
      <c r="J364" s="43">
        <v>89.139319220620834</v>
      </c>
      <c r="K364" s="45">
        <v>2.3723529794603402</v>
      </c>
      <c r="L364" s="43">
        <v>24.225352112676301</v>
      </c>
      <c r="M364" s="45">
        <v>378.04057870963243</v>
      </c>
      <c r="N364" s="43">
        <v>2.0518550872802734</v>
      </c>
      <c r="O364" s="67">
        <v>0.21588534116744995</v>
      </c>
      <c r="P364" s="172"/>
      <c r="Q364" s="48"/>
      <c r="R364" s="69">
        <v>5.0999999046325701</v>
      </c>
      <c r="S364" s="70"/>
      <c r="T364" s="69"/>
      <c r="U364" s="51"/>
      <c r="V364" s="52"/>
      <c r="W364" s="55"/>
      <c r="X364" s="54"/>
      <c r="Y364" s="55"/>
      <c r="Z364" s="54"/>
      <c r="AA364" s="55"/>
      <c r="AB364" s="56"/>
      <c r="AC364" s="71">
        <v>2</v>
      </c>
      <c r="AD364" s="72">
        <v>0.39300000000000002</v>
      </c>
      <c r="AE364" s="61">
        <v>0.73199999999999998</v>
      </c>
      <c r="AF364" s="62">
        <v>0.92700000000000005</v>
      </c>
      <c r="AG364" s="61">
        <v>0.13800000000000001</v>
      </c>
      <c r="AH364" s="62">
        <v>0.65200000000000002</v>
      </c>
      <c r="AI364" s="61">
        <v>0.87</v>
      </c>
      <c r="AJ364" s="73">
        <v>0.624</v>
      </c>
    </row>
    <row r="365" spans="1:36" x14ac:dyDescent="0.45">
      <c r="A365" s="5">
        <v>13</v>
      </c>
      <c r="B365" s="36">
        <f t="shared" si="9"/>
        <v>10</v>
      </c>
      <c r="C365" s="6" t="s">
        <v>40</v>
      </c>
      <c r="D365" s="7">
        <v>1992</v>
      </c>
      <c r="E365" s="64">
        <v>3967</v>
      </c>
      <c r="F365" s="41">
        <v>8474.0505272414193</v>
      </c>
      <c r="G365" s="41">
        <v>113760.203125</v>
      </c>
      <c r="H365" s="43">
        <v>35.510823709631836</v>
      </c>
      <c r="I365" s="45">
        <v>14.076879706536916</v>
      </c>
      <c r="J365" s="43">
        <v>89.497557558835865</v>
      </c>
      <c r="K365" s="45">
        <v>2.5802805190460401</v>
      </c>
      <c r="L365" s="43">
        <v>15.1927437641721</v>
      </c>
      <c r="M365" s="45">
        <v>69.260617623755252</v>
      </c>
      <c r="N365" s="43">
        <v>2.0674691200256348</v>
      </c>
      <c r="O365" s="67">
        <v>0.20189717411994934</v>
      </c>
      <c r="P365" s="172"/>
      <c r="Q365" s="48"/>
      <c r="R365" s="69">
        <v>4.9800000190734899</v>
      </c>
      <c r="S365" s="70"/>
      <c r="T365" s="69">
        <v>0.45800000000000002</v>
      </c>
      <c r="U365" s="51"/>
      <c r="V365" s="52"/>
      <c r="W365" s="55"/>
      <c r="X365" s="54"/>
      <c r="Y365" s="55"/>
      <c r="Z365" s="54"/>
      <c r="AA365" s="55"/>
      <c r="AB365" s="56"/>
      <c r="AC365" s="71">
        <v>7</v>
      </c>
      <c r="AD365" s="72">
        <v>0.65200000000000002</v>
      </c>
      <c r="AE365" s="61">
        <v>0.79500000000000004</v>
      </c>
      <c r="AF365" s="62">
        <v>0.91100000000000003</v>
      </c>
      <c r="AG365" s="61">
        <v>0.29499999999999998</v>
      </c>
      <c r="AH365" s="62">
        <v>0.65800000000000003</v>
      </c>
      <c r="AI365" s="61">
        <v>0.85199999999999998</v>
      </c>
      <c r="AJ365" s="73">
        <v>0.73399999999999999</v>
      </c>
    </row>
    <row r="366" spans="1:36" x14ac:dyDescent="0.45">
      <c r="A366" s="5">
        <v>14</v>
      </c>
      <c r="B366" s="36">
        <f t="shared" si="9"/>
        <v>10</v>
      </c>
      <c r="C366" s="6" t="s">
        <v>40</v>
      </c>
      <c r="D366" s="7">
        <v>1993</v>
      </c>
      <c r="E366" s="64">
        <v>4056</v>
      </c>
      <c r="F366" s="41">
        <v>8676.6547675666698</v>
      </c>
      <c r="G366" s="41">
        <v>119725.296875</v>
      </c>
      <c r="H366" s="43">
        <v>33.204397469581778</v>
      </c>
      <c r="I366" s="45">
        <v>13.987419006196324</v>
      </c>
      <c r="J366" s="43">
        <v>113.60376354784188</v>
      </c>
      <c r="K366" s="45">
        <v>2.6520380161945498</v>
      </c>
      <c r="L366" s="43">
        <v>18.208661417322698</v>
      </c>
      <c r="M366" s="45">
        <v>46.384682865326965</v>
      </c>
      <c r="N366" s="43">
        <v>2.0832018852233887</v>
      </c>
      <c r="O366" s="67">
        <v>0.20166069269180298</v>
      </c>
      <c r="P366" s="172"/>
      <c r="Q366" s="48"/>
      <c r="R366" s="69">
        <v>5.0599999427795401</v>
      </c>
      <c r="S366" s="70"/>
      <c r="T366" s="69"/>
      <c r="U366" s="51"/>
      <c r="V366" s="52"/>
      <c r="W366" s="55"/>
      <c r="X366" s="54"/>
      <c r="Y366" s="55"/>
      <c r="Z366" s="54"/>
      <c r="AA366" s="55"/>
      <c r="AB366" s="56"/>
      <c r="AC366" s="71">
        <v>7</v>
      </c>
      <c r="AD366" s="72">
        <v>0.73299999999999998</v>
      </c>
      <c r="AE366" s="61">
        <v>0.80300000000000005</v>
      </c>
      <c r="AF366" s="62">
        <v>0.89100000000000001</v>
      </c>
      <c r="AG366" s="61">
        <v>0.28599999999999998</v>
      </c>
      <c r="AH366" s="62">
        <v>0.68100000000000005</v>
      </c>
      <c r="AI366" s="61">
        <v>0.65</v>
      </c>
      <c r="AJ366" s="73">
        <v>0.73399999999999999</v>
      </c>
    </row>
    <row r="367" spans="1:36" x14ac:dyDescent="0.45">
      <c r="A367" s="5">
        <v>15</v>
      </c>
      <c r="B367" s="36">
        <f t="shared" si="9"/>
        <v>10</v>
      </c>
      <c r="C367" s="6" t="s">
        <v>40</v>
      </c>
      <c r="D367" s="7">
        <v>1994</v>
      </c>
      <c r="E367" s="64">
        <v>4188</v>
      </c>
      <c r="F367" s="41">
        <v>8921.526111420977</v>
      </c>
      <c r="G367" s="41">
        <v>134461.53125</v>
      </c>
      <c r="H367" s="43">
        <v>32.231181536746185</v>
      </c>
      <c r="I367" s="45">
        <v>14.154083612860727</v>
      </c>
      <c r="J367" s="43">
        <v>123.07932946686397</v>
      </c>
      <c r="K367" s="45">
        <v>2.2446170941238202</v>
      </c>
      <c r="L367" s="43">
        <v>20.5661948376355</v>
      </c>
      <c r="M367" s="45">
        <v>26.688241234940492</v>
      </c>
      <c r="N367" s="43">
        <v>2.0990545749664307</v>
      </c>
      <c r="O367" s="67">
        <v>0.19441540539264679</v>
      </c>
      <c r="P367" s="172"/>
      <c r="Q367" s="48"/>
      <c r="R367" s="69">
        <v>4.4099998474121103</v>
      </c>
      <c r="S367" s="70"/>
      <c r="T367" s="69">
        <v>0.51100000000000001</v>
      </c>
      <c r="U367" s="51"/>
      <c r="V367" s="52"/>
      <c r="W367" s="55"/>
      <c r="X367" s="54"/>
      <c r="Y367" s="55"/>
      <c r="Z367" s="54"/>
      <c r="AA367" s="55"/>
      <c r="AB367" s="56"/>
      <c r="AC367" s="71">
        <v>7</v>
      </c>
      <c r="AD367" s="72">
        <v>0.76700000000000002</v>
      </c>
      <c r="AE367" s="61">
        <v>0.79800000000000004</v>
      </c>
      <c r="AF367" s="62">
        <v>0.89100000000000001</v>
      </c>
      <c r="AG367" s="61">
        <v>0.28599999999999998</v>
      </c>
      <c r="AH367" s="62">
        <v>0.67800000000000005</v>
      </c>
      <c r="AI367" s="61">
        <v>0.624</v>
      </c>
      <c r="AJ367" s="73">
        <v>0.73399999999999999</v>
      </c>
    </row>
    <row r="368" spans="1:36" x14ac:dyDescent="0.45">
      <c r="A368" s="5">
        <v>16</v>
      </c>
      <c r="B368" s="36">
        <f t="shared" si="9"/>
        <v>10</v>
      </c>
      <c r="C368" s="6" t="s">
        <v>40</v>
      </c>
      <c r="D368" s="7">
        <v>1995</v>
      </c>
      <c r="E368" s="64">
        <v>4281</v>
      </c>
      <c r="F368" s="41">
        <v>9309.270849124332</v>
      </c>
      <c r="G368" s="41">
        <v>144427</v>
      </c>
      <c r="H368" s="43">
        <v>31.726228989680177</v>
      </c>
      <c r="I368" s="45">
        <v>14.54910511586918</v>
      </c>
      <c r="J368" s="43">
        <v>118.06407419654947</v>
      </c>
      <c r="K368" s="45">
        <v>2.6396582017606498</v>
      </c>
      <c r="L368" s="43">
        <v>13.4254143646407</v>
      </c>
      <c r="M368" s="45">
        <v>13.578797877150222</v>
      </c>
      <c r="N368" s="43">
        <v>2.1150276660919189</v>
      </c>
      <c r="O368" s="67">
        <v>0.18513138592243195</v>
      </c>
      <c r="P368" s="172">
        <v>40.299999999999997</v>
      </c>
      <c r="Q368" s="48">
        <v>0.7</v>
      </c>
      <c r="R368" s="69">
        <v>3.4000000953674299</v>
      </c>
      <c r="S368" s="70"/>
      <c r="T368" s="69"/>
      <c r="U368" s="51"/>
      <c r="V368" s="52">
        <v>65.900000000000006</v>
      </c>
      <c r="W368" s="55">
        <v>50</v>
      </c>
      <c r="X368" s="54">
        <v>70</v>
      </c>
      <c r="Y368" s="55">
        <v>63.1</v>
      </c>
      <c r="Z368" s="54">
        <v>58.4</v>
      </c>
      <c r="AA368" s="55">
        <v>90</v>
      </c>
      <c r="AB368" s="56">
        <v>70</v>
      </c>
      <c r="AC368" s="71">
        <v>7</v>
      </c>
      <c r="AD368" s="72">
        <v>0.76800000000000002</v>
      </c>
      <c r="AE368" s="61">
        <v>0.79800000000000004</v>
      </c>
      <c r="AF368" s="62">
        <v>0.89100000000000001</v>
      </c>
      <c r="AG368" s="61">
        <v>0.28599999999999998</v>
      </c>
      <c r="AH368" s="62">
        <v>0.67800000000000005</v>
      </c>
      <c r="AI368" s="61">
        <v>0.624</v>
      </c>
      <c r="AJ368" s="73">
        <v>0.73399999999999999</v>
      </c>
    </row>
    <row r="369" spans="1:36" x14ac:dyDescent="0.45">
      <c r="A369" s="5">
        <v>17</v>
      </c>
      <c r="B369" s="36">
        <f t="shared" si="9"/>
        <v>10</v>
      </c>
      <c r="C369" s="6" t="s">
        <v>40</v>
      </c>
      <c r="D369" s="7">
        <v>1996</v>
      </c>
      <c r="E369" s="64">
        <v>4233</v>
      </c>
      <c r="F369" s="41">
        <v>9241.4426096765037</v>
      </c>
      <c r="G369" s="41">
        <v>148469.484375</v>
      </c>
      <c r="H369" s="43">
        <v>31.449305748225122</v>
      </c>
      <c r="I369" s="45">
        <v>14.399737294547876</v>
      </c>
      <c r="J369" s="43">
        <v>103.0352672060356</v>
      </c>
      <c r="K369" s="45">
        <v>2.22608401241459</v>
      </c>
      <c r="L369" s="43">
        <v>9.7996833901607694</v>
      </c>
      <c r="M369" s="45">
        <v>9.6877419612147975</v>
      </c>
      <c r="N369" s="43">
        <v>2.1047589778900146</v>
      </c>
      <c r="O369" s="67">
        <v>0.18022629618644714</v>
      </c>
      <c r="P369" s="172"/>
      <c r="Q369" s="48"/>
      <c r="R369" s="69">
        <v>8.1499996185302699</v>
      </c>
      <c r="S369" s="70"/>
      <c r="T369" s="69">
        <v>0.49299999999999999</v>
      </c>
      <c r="U369" s="51"/>
      <c r="V369" s="52">
        <v>67.099999999999994</v>
      </c>
      <c r="W369" s="55">
        <v>50</v>
      </c>
      <c r="X369" s="54">
        <v>70</v>
      </c>
      <c r="Y369" s="55">
        <v>62</v>
      </c>
      <c r="Z369" s="54">
        <v>69</v>
      </c>
      <c r="AA369" s="55">
        <v>90</v>
      </c>
      <c r="AB369" s="56">
        <v>70</v>
      </c>
      <c r="AC369" s="71">
        <v>7</v>
      </c>
      <c r="AD369" s="72">
        <v>0.77</v>
      </c>
      <c r="AE369" s="61">
        <v>0.79800000000000004</v>
      </c>
      <c r="AF369" s="62">
        <v>0.89100000000000001</v>
      </c>
      <c r="AG369" s="61">
        <v>0.28599999999999998</v>
      </c>
      <c r="AH369" s="62">
        <v>0.67800000000000005</v>
      </c>
      <c r="AI369" s="61">
        <v>0.624</v>
      </c>
      <c r="AJ369" s="73">
        <v>0.73399999999999999</v>
      </c>
    </row>
    <row r="370" spans="1:36" x14ac:dyDescent="0.45">
      <c r="A370" s="5">
        <v>18</v>
      </c>
      <c r="B370" s="36">
        <f t="shared" si="9"/>
        <v>10</v>
      </c>
      <c r="C370" s="6" t="s">
        <v>40</v>
      </c>
      <c r="D370" s="7">
        <v>1997</v>
      </c>
      <c r="E370" s="64">
        <v>4207</v>
      </c>
      <c r="F370" s="41">
        <v>9420.59242359782</v>
      </c>
      <c r="G370" s="41">
        <v>158085.578125</v>
      </c>
      <c r="H370" s="43">
        <v>31.178564024596174</v>
      </c>
      <c r="I370" s="45">
        <v>13.7285343730401</v>
      </c>
      <c r="J370" s="43">
        <v>95.934276247974523</v>
      </c>
      <c r="K370" s="45">
        <v>2.0141723005982799</v>
      </c>
      <c r="L370" s="43">
        <v>6.9495660853411998</v>
      </c>
      <c r="M370" s="45">
        <v>7.2831311286561231</v>
      </c>
      <c r="N370" s="43">
        <v>2.0945401191711426</v>
      </c>
      <c r="O370" s="67">
        <v>0.19176800549030304</v>
      </c>
      <c r="P370" s="172">
        <v>35.299999999999997</v>
      </c>
      <c r="Q370" s="48">
        <v>0.7</v>
      </c>
      <c r="R370" s="69">
        <v>5.3600001335143999</v>
      </c>
      <c r="S370" s="70"/>
      <c r="T370" s="69"/>
      <c r="U370" s="51"/>
      <c r="V370" s="52">
        <v>67.3</v>
      </c>
      <c r="W370" s="55">
        <v>50</v>
      </c>
      <c r="X370" s="54">
        <v>70</v>
      </c>
      <c r="Y370" s="55">
        <v>65</v>
      </c>
      <c r="Z370" s="54">
        <v>69</v>
      </c>
      <c r="AA370" s="55">
        <v>90</v>
      </c>
      <c r="AB370" s="56">
        <v>70</v>
      </c>
      <c r="AC370" s="71">
        <v>7</v>
      </c>
      <c r="AD370" s="72">
        <v>0.78100000000000003</v>
      </c>
      <c r="AE370" s="61">
        <v>0.79800000000000004</v>
      </c>
      <c r="AF370" s="62">
        <v>0.89100000000000001</v>
      </c>
      <c r="AG370" s="61">
        <v>0.28599999999999998</v>
      </c>
      <c r="AH370" s="62">
        <v>0.67800000000000005</v>
      </c>
      <c r="AI370" s="61">
        <v>0.63600000000000001</v>
      </c>
      <c r="AJ370" s="73">
        <v>0.73399999999999999</v>
      </c>
    </row>
    <row r="371" spans="1:36" x14ac:dyDescent="0.45">
      <c r="A371" s="5">
        <v>19</v>
      </c>
      <c r="B371" s="36">
        <f t="shared" si="9"/>
        <v>10</v>
      </c>
      <c r="C371" s="6" t="s">
        <v>40</v>
      </c>
      <c r="D371" s="7">
        <v>1998</v>
      </c>
      <c r="E371" s="64">
        <v>4291</v>
      </c>
      <c r="F371" s="41">
        <v>9224.4682364822165</v>
      </c>
      <c r="G371" s="41">
        <v>157466.625</v>
      </c>
      <c r="H371" s="43">
        <v>32.99200825447484</v>
      </c>
      <c r="I371" s="45">
        <v>14.350189261328996</v>
      </c>
      <c r="J371" s="43">
        <v>101.60632013855879</v>
      </c>
      <c r="K371" s="45">
        <v>1.90038248482238</v>
      </c>
      <c r="L371" s="43">
        <v>11.553268435583901</v>
      </c>
      <c r="M371" s="45">
        <v>5.3710903574295799</v>
      </c>
      <c r="N371" s="43">
        <v>2.0843708515167236</v>
      </c>
      <c r="O371" s="67">
        <v>0.15899305045604706</v>
      </c>
      <c r="P371" s="172"/>
      <c r="Q371" s="48"/>
      <c r="R371" s="69"/>
      <c r="S371" s="70"/>
      <c r="T371" s="69"/>
      <c r="U371" s="51"/>
      <c r="V371" s="52">
        <v>65.2</v>
      </c>
      <c r="W371" s="55">
        <v>30</v>
      </c>
      <c r="X371" s="54">
        <v>70</v>
      </c>
      <c r="Y371" s="55">
        <v>68.400000000000006</v>
      </c>
      <c r="Z371" s="54">
        <v>69</v>
      </c>
      <c r="AA371" s="55">
        <v>90</v>
      </c>
      <c r="AB371" s="56">
        <v>70</v>
      </c>
      <c r="AC371" s="71">
        <v>6</v>
      </c>
      <c r="AD371" s="72">
        <v>0.77300000000000002</v>
      </c>
      <c r="AE371" s="61">
        <v>0.79800000000000004</v>
      </c>
      <c r="AF371" s="62">
        <v>0.89100000000000001</v>
      </c>
      <c r="AG371" s="61">
        <v>0.28599999999999998</v>
      </c>
      <c r="AH371" s="62">
        <v>0.67800000000000005</v>
      </c>
      <c r="AI371" s="61">
        <v>0.61299999999999999</v>
      </c>
      <c r="AJ371" s="73">
        <v>0.73399999999999999</v>
      </c>
    </row>
    <row r="372" spans="1:36" x14ac:dyDescent="0.45">
      <c r="A372" s="8">
        <v>20</v>
      </c>
      <c r="B372" s="9">
        <f t="shared" si="9"/>
        <v>10</v>
      </c>
      <c r="C372" s="10" t="s">
        <v>40</v>
      </c>
      <c r="D372" s="11">
        <v>1999</v>
      </c>
      <c r="E372" s="75">
        <v>3980</v>
      </c>
      <c r="F372" s="77">
        <v>8909.1894517308883</v>
      </c>
      <c r="G372" s="77">
        <v>159820.609375</v>
      </c>
      <c r="H372" s="80">
        <v>35.128827047078978</v>
      </c>
      <c r="I372" s="81">
        <v>15.565969464415296</v>
      </c>
      <c r="J372" s="80">
        <v>77.55527569063571</v>
      </c>
      <c r="K372" s="81">
        <v>1.7581159568900999</v>
      </c>
      <c r="L372" s="80">
        <v>6.7522658610272499</v>
      </c>
      <c r="M372" s="81">
        <v>2.9345454117467966</v>
      </c>
      <c r="N372" s="80">
        <v>2.0742509365081787</v>
      </c>
      <c r="O372" s="82">
        <v>0.14756429195404053</v>
      </c>
      <c r="P372" s="173">
        <v>37.200000000000003</v>
      </c>
      <c r="Q372" s="84">
        <v>0.9</v>
      </c>
      <c r="R372" s="85">
        <v>9.3999996185302699</v>
      </c>
      <c r="S372" s="86">
        <v>0.55800000000000005</v>
      </c>
      <c r="T372" s="85">
        <v>0.496</v>
      </c>
      <c r="U372" s="87">
        <v>0.56699999999999995</v>
      </c>
      <c r="V372" s="88">
        <v>63.7</v>
      </c>
      <c r="W372" s="89">
        <v>30</v>
      </c>
      <c r="X372" s="90">
        <v>55</v>
      </c>
      <c r="Y372" s="89">
        <v>71.8</v>
      </c>
      <c r="Z372" s="90">
        <v>66.400000000000006</v>
      </c>
      <c r="AA372" s="89">
        <v>90</v>
      </c>
      <c r="AB372" s="91">
        <v>70</v>
      </c>
      <c r="AC372" s="92">
        <v>7</v>
      </c>
      <c r="AD372" s="93">
        <v>0.77900000000000003</v>
      </c>
      <c r="AE372" s="94">
        <v>0.80600000000000005</v>
      </c>
      <c r="AF372" s="95">
        <v>0.89300000000000002</v>
      </c>
      <c r="AG372" s="94">
        <v>0.30399999999999999</v>
      </c>
      <c r="AH372" s="95">
        <v>0.67800000000000005</v>
      </c>
      <c r="AI372" s="94">
        <v>0.63100000000000001</v>
      </c>
      <c r="AJ372" s="96">
        <v>0.73399999999999999</v>
      </c>
    </row>
    <row r="373" spans="1:36" x14ac:dyDescent="0.45">
      <c r="A373" s="5">
        <v>21</v>
      </c>
      <c r="B373" s="36">
        <f t="shared" si="9"/>
        <v>10</v>
      </c>
      <c r="C373" s="6" t="s">
        <v>40</v>
      </c>
      <c r="D373" s="7">
        <v>2000</v>
      </c>
      <c r="E373" s="64">
        <v>3734</v>
      </c>
      <c r="F373" s="41">
        <v>8528.3236016175251</v>
      </c>
      <c r="G373" s="41">
        <v>164126.765625</v>
      </c>
      <c r="H373" s="43">
        <v>35.563532998688679</v>
      </c>
      <c r="I373" s="45">
        <v>15.677827504495545</v>
      </c>
      <c r="J373" s="43">
        <v>78.644729761148483</v>
      </c>
      <c r="K373" s="45">
        <v>1.4578729722864801</v>
      </c>
      <c r="L373" s="43">
        <v>8.9821597675002103</v>
      </c>
      <c r="M373" s="45">
        <v>3.5247200388048014</v>
      </c>
      <c r="N373" s="43">
        <v>2.0641801357269287</v>
      </c>
      <c r="O373" s="67">
        <v>0.14586739242076874</v>
      </c>
      <c r="P373" s="172"/>
      <c r="Q373" s="48"/>
      <c r="R373" s="69">
        <v>7.6100001335143999</v>
      </c>
      <c r="S373" s="70"/>
      <c r="T373" s="69"/>
      <c r="U373" s="51"/>
      <c r="V373" s="52">
        <v>64</v>
      </c>
      <c r="W373" s="55">
        <v>30</v>
      </c>
      <c r="X373" s="54">
        <v>55</v>
      </c>
      <c r="Y373" s="55">
        <v>69.7</v>
      </c>
      <c r="Z373" s="54">
        <v>67.599999999999994</v>
      </c>
      <c r="AA373" s="55">
        <v>90</v>
      </c>
      <c r="AB373" s="56">
        <v>70</v>
      </c>
      <c r="AC373" s="71">
        <v>7</v>
      </c>
      <c r="AD373" s="72">
        <v>0.78500000000000003</v>
      </c>
      <c r="AE373" s="61">
        <v>0.83</v>
      </c>
      <c r="AF373" s="62">
        <v>0.871</v>
      </c>
      <c r="AG373" s="61">
        <v>0.34899999999999998</v>
      </c>
      <c r="AH373" s="62">
        <v>0.71699999999999997</v>
      </c>
      <c r="AI373" s="61">
        <v>0.60399999999999998</v>
      </c>
      <c r="AJ373" s="73">
        <v>0.73399999999999999</v>
      </c>
    </row>
    <row r="374" spans="1:36" x14ac:dyDescent="0.45">
      <c r="A374" s="5">
        <v>22</v>
      </c>
      <c r="B374" s="36">
        <f t="shared" si="9"/>
        <v>10</v>
      </c>
      <c r="C374" s="6" t="s">
        <v>40</v>
      </c>
      <c r="D374" s="7">
        <v>2001</v>
      </c>
      <c r="E374" s="64">
        <v>3850</v>
      </c>
      <c r="F374" s="41">
        <v>8293.2303851553461</v>
      </c>
      <c r="G374" s="41">
        <v>165140.890625</v>
      </c>
      <c r="H374" s="43">
        <v>38.561911846037802</v>
      </c>
      <c r="I374" s="45">
        <v>16.206818125217776</v>
      </c>
      <c r="J374" s="43">
        <v>72.60569901182383</v>
      </c>
      <c r="K374" s="45">
        <v>1.6075744735848201</v>
      </c>
      <c r="L374" s="43">
        <v>7.2680602858482599</v>
      </c>
      <c r="M374" s="45">
        <v>0.45524830290204932</v>
      </c>
      <c r="N374" s="43">
        <v>2.1061277389526367</v>
      </c>
      <c r="O374" s="67">
        <v>0.16048604249954224</v>
      </c>
      <c r="P374" s="172">
        <v>36.200000000000003</v>
      </c>
      <c r="Q374" s="48">
        <v>1</v>
      </c>
      <c r="R374" s="69"/>
      <c r="S374" s="70">
        <v>0.55800000000000005</v>
      </c>
      <c r="T374" s="69">
        <v>0.51100000000000001</v>
      </c>
      <c r="U374" s="51">
        <v>0.52400000000000002</v>
      </c>
      <c r="V374" s="52">
        <v>60.3</v>
      </c>
      <c r="W374" s="55">
        <v>30</v>
      </c>
      <c r="X374" s="54">
        <v>55</v>
      </c>
      <c r="Y374" s="55">
        <v>72.099999999999994</v>
      </c>
      <c r="Z374" s="54">
        <v>65.8</v>
      </c>
      <c r="AA374" s="55">
        <v>70</v>
      </c>
      <c r="AB374" s="56">
        <v>50</v>
      </c>
      <c r="AC374" s="71">
        <v>7</v>
      </c>
      <c r="AD374" s="72">
        <v>0.78800000000000003</v>
      </c>
      <c r="AE374" s="61">
        <v>0.83</v>
      </c>
      <c r="AF374" s="62">
        <v>0.871</v>
      </c>
      <c r="AG374" s="61">
        <v>0.34899999999999998</v>
      </c>
      <c r="AH374" s="62">
        <v>0.71699999999999997</v>
      </c>
      <c r="AI374" s="61">
        <v>0.60399999999999998</v>
      </c>
      <c r="AJ374" s="73">
        <v>0.73399999999999999</v>
      </c>
    </row>
    <row r="375" spans="1:36" x14ac:dyDescent="0.45">
      <c r="A375" s="5">
        <v>23</v>
      </c>
      <c r="B375" s="36">
        <f t="shared" si="9"/>
        <v>10</v>
      </c>
      <c r="C375" s="6" t="s">
        <v>40</v>
      </c>
      <c r="D375" s="7">
        <v>2002</v>
      </c>
      <c r="E375" s="64">
        <v>4934</v>
      </c>
      <c r="F375" s="41">
        <v>8136.2996723867391</v>
      </c>
      <c r="G375" s="41">
        <v>174146.90625</v>
      </c>
      <c r="H375" s="43">
        <v>42.171027546543542</v>
      </c>
      <c r="I375" s="45">
        <v>16.393493566813866</v>
      </c>
      <c r="J375" s="43">
        <v>79.441565648292737</v>
      </c>
      <c r="K375" s="45">
        <v>2.0599747624611799</v>
      </c>
      <c r="L375" s="43">
        <v>10.510242085661201</v>
      </c>
      <c r="M375" s="45">
        <v>0.10901702378551192</v>
      </c>
      <c r="N375" s="43">
        <v>2.1489274501800537</v>
      </c>
      <c r="O375" s="67">
        <v>0.13528965413570404</v>
      </c>
      <c r="P375" s="172">
        <v>47.4</v>
      </c>
      <c r="Q375" s="48">
        <v>1</v>
      </c>
      <c r="R375" s="69">
        <v>9.3929996490478498</v>
      </c>
      <c r="S375" s="70"/>
      <c r="T375" s="69"/>
      <c r="U375" s="51"/>
      <c r="V375" s="52">
        <v>59.6</v>
      </c>
      <c r="W375" s="55">
        <v>30</v>
      </c>
      <c r="X375" s="54">
        <v>55</v>
      </c>
      <c r="Y375" s="55">
        <v>71.3</v>
      </c>
      <c r="Z375" s="54">
        <v>58</v>
      </c>
      <c r="AA375" s="55">
        <v>70</v>
      </c>
      <c r="AB375" s="56">
        <v>50</v>
      </c>
      <c r="AC375" s="71">
        <v>7</v>
      </c>
      <c r="AD375" s="72">
        <v>0.79400000000000004</v>
      </c>
      <c r="AE375" s="61">
        <v>0.83</v>
      </c>
      <c r="AF375" s="62">
        <v>0.871</v>
      </c>
      <c r="AG375" s="61">
        <v>0.34899999999999998</v>
      </c>
      <c r="AH375" s="62">
        <v>0.71699999999999997</v>
      </c>
      <c r="AI375" s="61">
        <v>0.60399999999999998</v>
      </c>
      <c r="AJ375" s="73">
        <v>0.73399999999999999</v>
      </c>
    </row>
    <row r="376" spans="1:36" x14ac:dyDescent="0.45">
      <c r="A376" s="5">
        <v>24</v>
      </c>
      <c r="B376" s="36">
        <f t="shared" si="9"/>
        <v>10</v>
      </c>
      <c r="C376" s="6" t="s">
        <v>40</v>
      </c>
      <c r="D376" s="7">
        <v>2003</v>
      </c>
      <c r="E376" s="64">
        <v>5092</v>
      </c>
      <c r="F376" s="41">
        <v>8335.6287805823904</v>
      </c>
      <c r="G376" s="41">
        <v>181400.15625</v>
      </c>
      <c r="H376" s="43">
        <v>40.273382671524658</v>
      </c>
      <c r="I376" s="45">
        <v>17.514564212953143</v>
      </c>
      <c r="J376" s="43">
        <v>81.127363770116276</v>
      </c>
      <c r="K376" s="45">
        <v>2.1405094287333801</v>
      </c>
      <c r="L376" s="43">
        <v>14.2367970499143</v>
      </c>
      <c r="M376" s="45">
        <v>1.8037246653412922</v>
      </c>
      <c r="N376" s="43">
        <v>2.1925973892211914</v>
      </c>
      <c r="O376" s="67">
        <v>0.14333342015743256</v>
      </c>
      <c r="P376" s="172">
        <v>40.5</v>
      </c>
      <c r="Q376" s="48">
        <v>1.2</v>
      </c>
      <c r="R376" s="69">
        <v>6.8138999938964799</v>
      </c>
      <c r="S376" s="70">
        <v>0.56299999999999994</v>
      </c>
      <c r="T376" s="69">
        <v>0.52900000000000003</v>
      </c>
      <c r="U376" s="51">
        <v>0.56799999999999995</v>
      </c>
      <c r="V376" s="52">
        <v>58.2</v>
      </c>
      <c r="W376" s="55">
        <v>30</v>
      </c>
      <c r="X376" s="54">
        <v>55</v>
      </c>
      <c r="Y376" s="55">
        <v>72.5</v>
      </c>
      <c r="Z376" s="54">
        <v>64</v>
      </c>
      <c r="AA376" s="55">
        <v>50</v>
      </c>
      <c r="AB376" s="56">
        <v>50</v>
      </c>
      <c r="AC376" s="71">
        <v>8</v>
      </c>
      <c r="AD376" s="72">
        <v>0.86299999999999999</v>
      </c>
      <c r="AE376" s="61">
        <v>0.83099999999999996</v>
      </c>
      <c r="AF376" s="62">
        <v>0.82699999999999996</v>
      </c>
      <c r="AG376" s="61">
        <v>0.39300000000000002</v>
      </c>
      <c r="AH376" s="62">
        <v>0.71699999999999997</v>
      </c>
      <c r="AI376" s="61">
        <v>0.60699999999999998</v>
      </c>
      <c r="AJ376" s="73">
        <v>0.754</v>
      </c>
    </row>
    <row r="377" spans="1:36" x14ac:dyDescent="0.45">
      <c r="A377" s="5">
        <v>25</v>
      </c>
      <c r="B377" s="36">
        <f t="shared" si="9"/>
        <v>10</v>
      </c>
      <c r="C377" s="6" t="s">
        <v>40</v>
      </c>
      <c r="D377" s="7">
        <v>2004</v>
      </c>
      <c r="E377" s="64">
        <v>5266</v>
      </c>
      <c r="F377" s="41">
        <v>8526.1628342736858</v>
      </c>
      <c r="G377" s="41">
        <v>190394.34375</v>
      </c>
      <c r="H377" s="43">
        <v>38.405288058614367</v>
      </c>
      <c r="I377" s="45">
        <v>17.934863778317876</v>
      </c>
      <c r="J377" s="43">
        <v>80.104446615554167</v>
      </c>
      <c r="K377" s="45">
        <v>1.63964494658647</v>
      </c>
      <c r="L377" s="43">
        <v>4.3232649296749299</v>
      </c>
      <c r="M377" s="45">
        <v>6.279038577105041</v>
      </c>
      <c r="N377" s="43">
        <v>2.2371542453765869</v>
      </c>
      <c r="O377" s="67">
        <v>0.14088982343673706</v>
      </c>
      <c r="P377" s="172">
        <v>38.5</v>
      </c>
      <c r="Q377" s="48">
        <v>1.4</v>
      </c>
      <c r="R377" s="69">
        <v>6.5131998062133798</v>
      </c>
      <c r="S377" s="70">
        <v>0.53600000000000003</v>
      </c>
      <c r="T377" s="69">
        <v>0.498</v>
      </c>
      <c r="U377" s="51">
        <v>0.54700000000000004</v>
      </c>
      <c r="V377" s="52">
        <v>56.7</v>
      </c>
      <c r="W377" s="55">
        <v>30</v>
      </c>
      <c r="X377" s="54">
        <v>55</v>
      </c>
      <c r="Y377" s="55">
        <v>70.400000000000006</v>
      </c>
      <c r="Z377" s="54">
        <v>59.8</v>
      </c>
      <c r="AA377" s="55">
        <v>50</v>
      </c>
      <c r="AB377" s="56">
        <v>50</v>
      </c>
      <c r="AC377" s="71">
        <v>8</v>
      </c>
      <c r="AD377" s="72">
        <v>0.88800000000000001</v>
      </c>
      <c r="AE377" s="61">
        <v>0.82699999999999996</v>
      </c>
      <c r="AF377" s="62">
        <v>0.81</v>
      </c>
      <c r="AG377" s="61">
        <v>0.4</v>
      </c>
      <c r="AH377" s="62">
        <v>0.74299999999999999</v>
      </c>
      <c r="AI377" s="61">
        <v>0.53800000000000003</v>
      </c>
      <c r="AJ377" s="73">
        <v>0.754</v>
      </c>
    </row>
    <row r="378" spans="1:36" x14ac:dyDescent="0.45">
      <c r="A378" s="5">
        <v>26</v>
      </c>
      <c r="B378" s="36">
        <f t="shared" si="9"/>
        <v>10</v>
      </c>
      <c r="C378" s="6" t="s">
        <v>40</v>
      </c>
      <c r="D378" s="7">
        <v>2005</v>
      </c>
      <c r="E378" s="64">
        <v>5402</v>
      </c>
      <c r="F378" s="41">
        <v>8568.1981853460147</v>
      </c>
      <c r="G378" s="41">
        <v>202360.75</v>
      </c>
      <c r="H378" s="43">
        <v>39.289388654110319</v>
      </c>
      <c r="I378" s="45">
        <v>17.959052387128164</v>
      </c>
      <c r="J378" s="43">
        <v>85.021963654045734</v>
      </c>
      <c r="K378" s="45">
        <v>1.56520018105503</v>
      </c>
      <c r="L378" s="43">
        <v>6.8073820311636899</v>
      </c>
      <c r="M378" s="45">
        <v>3.5037224004985887</v>
      </c>
      <c r="N378" s="43">
        <v>2.2826170921325684</v>
      </c>
      <c r="O378" s="67">
        <v>0.12154021859169006</v>
      </c>
      <c r="P378" s="172">
        <v>35</v>
      </c>
      <c r="Q378" s="48">
        <v>1.3</v>
      </c>
      <c r="R378" s="69">
        <v>4.8246998786926296</v>
      </c>
      <c r="S378" s="70">
        <v>0.52800000000000002</v>
      </c>
      <c r="T378" s="69">
        <v>0.50800000000000001</v>
      </c>
      <c r="U378" s="51">
        <v>0.50600000000000001</v>
      </c>
      <c r="V378" s="52">
        <v>53.4</v>
      </c>
      <c r="W378" s="55">
        <v>30</v>
      </c>
      <c r="X378" s="54">
        <v>55</v>
      </c>
      <c r="Y378" s="55">
        <v>67.5</v>
      </c>
      <c r="Z378" s="54">
        <v>60</v>
      </c>
      <c r="AA378" s="55">
        <v>50</v>
      </c>
      <c r="AB378" s="56">
        <v>50</v>
      </c>
      <c r="AC378" s="71">
        <v>8</v>
      </c>
      <c r="AD378" s="72">
        <v>0.88700000000000001</v>
      </c>
      <c r="AE378" s="61">
        <v>0.82699999999999996</v>
      </c>
      <c r="AF378" s="62">
        <v>0.81</v>
      </c>
      <c r="AG378" s="61">
        <v>0.4</v>
      </c>
      <c r="AH378" s="62">
        <v>0.74299999999999999</v>
      </c>
      <c r="AI378" s="61">
        <v>0.54800000000000004</v>
      </c>
      <c r="AJ378" s="73">
        <v>0.754</v>
      </c>
    </row>
    <row r="379" spans="1:36" x14ac:dyDescent="0.45">
      <c r="A379" s="5">
        <v>27</v>
      </c>
      <c r="B379" s="36">
        <f t="shared" si="9"/>
        <v>10</v>
      </c>
      <c r="C379" s="6" t="s">
        <v>40</v>
      </c>
      <c r="D379" s="7">
        <v>2006</v>
      </c>
      <c r="E379" s="64">
        <v>5673</v>
      </c>
      <c r="F379" s="41">
        <v>8844.7502569190292</v>
      </c>
      <c r="G379" s="41">
        <v>217596.28125</v>
      </c>
      <c r="H379" s="43">
        <v>38.305790324062812</v>
      </c>
      <c r="I379" s="45">
        <v>18.321627152574184</v>
      </c>
      <c r="J379" s="43">
        <v>84.733531304812587</v>
      </c>
      <c r="K379" s="45">
        <v>1.8272032123017701</v>
      </c>
      <c r="L379" s="43">
        <v>9.5913088463528506</v>
      </c>
      <c r="M379" s="45">
        <v>7.6562480788968372</v>
      </c>
      <c r="N379" s="43">
        <v>2.3000233173370361</v>
      </c>
      <c r="O379" s="67">
        <v>0.12542545795440674</v>
      </c>
      <c r="P379" s="172">
        <v>39.5</v>
      </c>
      <c r="Q379" s="48">
        <v>1.3</v>
      </c>
      <c r="R379" s="69">
        <v>5.2765002250671396</v>
      </c>
      <c r="S379" s="70"/>
      <c r="T379" s="69"/>
      <c r="U379" s="51"/>
      <c r="V379" s="52">
        <v>55.6</v>
      </c>
      <c r="W379" s="55">
        <v>30</v>
      </c>
      <c r="X379" s="54">
        <v>50</v>
      </c>
      <c r="Y379" s="55">
        <v>72.900000000000006</v>
      </c>
      <c r="Z379" s="54">
        <v>74.599999999999994</v>
      </c>
      <c r="AA379" s="55">
        <v>50</v>
      </c>
      <c r="AB379" s="56">
        <v>50</v>
      </c>
      <c r="AC379" s="71">
        <v>8</v>
      </c>
      <c r="AD379" s="72">
        <v>0.88900000000000001</v>
      </c>
      <c r="AE379" s="61">
        <v>0.82699999999999996</v>
      </c>
      <c r="AF379" s="62">
        <v>0.81</v>
      </c>
      <c r="AG379" s="61">
        <v>0.42099999999999999</v>
      </c>
      <c r="AH379" s="62">
        <v>0.74299999999999999</v>
      </c>
      <c r="AI379" s="61">
        <v>0.55600000000000005</v>
      </c>
      <c r="AJ379" s="73">
        <v>0.754</v>
      </c>
    </row>
    <row r="380" spans="1:36" x14ac:dyDescent="0.45">
      <c r="A380" s="5">
        <v>28</v>
      </c>
      <c r="B380" s="36">
        <f t="shared" si="9"/>
        <v>10</v>
      </c>
      <c r="C380" s="6" t="s">
        <v>40</v>
      </c>
      <c r="D380" s="7">
        <v>2007</v>
      </c>
      <c r="E380" s="64">
        <v>5786</v>
      </c>
      <c r="F380" s="41">
        <v>9191.8117929538821</v>
      </c>
      <c r="G380" s="41">
        <v>236131.984375</v>
      </c>
      <c r="H380" s="43">
        <v>37.101123640852784</v>
      </c>
      <c r="I380" s="45">
        <v>18.193395044445516</v>
      </c>
      <c r="J380" s="43">
        <v>79.001137420296814</v>
      </c>
      <c r="K380" s="45">
        <v>1.6468594587960801</v>
      </c>
      <c r="L380" s="43">
        <v>8.1287764350452996</v>
      </c>
      <c r="M380" s="45">
        <v>1.4906759545390429</v>
      </c>
      <c r="N380" s="43">
        <v>2.3175625801086426</v>
      </c>
      <c r="O380" s="67">
        <v>0.1286647617816925</v>
      </c>
      <c r="P380" s="172">
        <v>36.1</v>
      </c>
      <c r="Q380" s="48">
        <v>1.2</v>
      </c>
      <c r="R380" s="69">
        <v>4.7133002281189</v>
      </c>
      <c r="S380" s="70">
        <v>0.54800000000000004</v>
      </c>
      <c r="T380" s="69">
        <v>0.49</v>
      </c>
      <c r="U380" s="51">
        <v>0.59899999999999998</v>
      </c>
      <c r="V380" s="52">
        <v>58.3</v>
      </c>
      <c r="W380" s="55">
        <v>30</v>
      </c>
      <c r="X380" s="54">
        <v>49.3</v>
      </c>
      <c r="Y380" s="55">
        <v>78.400000000000006</v>
      </c>
      <c r="Z380" s="54">
        <v>77.400000000000006</v>
      </c>
      <c r="AA380" s="55">
        <v>50</v>
      </c>
      <c r="AB380" s="56">
        <v>60</v>
      </c>
      <c r="AC380" s="71">
        <v>8</v>
      </c>
      <c r="AD380" s="72">
        <v>0.90800000000000003</v>
      </c>
      <c r="AE380" s="61">
        <v>0.82699999999999996</v>
      </c>
      <c r="AF380" s="62">
        <v>0.81</v>
      </c>
      <c r="AG380" s="61">
        <v>0.43099999999999999</v>
      </c>
      <c r="AH380" s="62">
        <v>0.74299999999999999</v>
      </c>
      <c r="AI380" s="61">
        <v>0.51</v>
      </c>
      <c r="AJ380" s="73">
        <v>0.754</v>
      </c>
    </row>
    <row r="381" spans="1:36" x14ac:dyDescent="0.45">
      <c r="A381" s="5">
        <v>29</v>
      </c>
      <c r="B381" s="36">
        <f t="shared" si="9"/>
        <v>10</v>
      </c>
      <c r="C381" s="6" t="s">
        <v>40</v>
      </c>
      <c r="D381" s="7">
        <v>2008</v>
      </c>
      <c r="E381" s="64">
        <v>5980</v>
      </c>
      <c r="F381" s="41">
        <v>9643.1094754015921</v>
      </c>
      <c r="G381" s="41">
        <v>257682.71875</v>
      </c>
      <c r="H381" s="43">
        <v>36.826399297614905</v>
      </c>
      <c r="I381" s="45">
        <v>20.367120076891567</v>
      </c>
      <c r="J381" s="43">
        <v>76.160451061221139</v>
      </c>
      <c r="K381" s="45">
        <v>1.3811906112222201</v>
      </c>
      <c r="L381" s="43">
        <v>10.1545446607876</v>
      </c>
      <c r="M381" s="45">
        <v>1.1032762920285819</v>
      </c>
      <c r="N381" s="43">
        <v>2.335235595703125</v>
      </c>
      <c r="O381" s="67">
        <v>0.15478792786598206</v>
      </c>
      <c r="P381" s="172">
        <v>33</v>
      </c>
      <c r="Q381" s="48">
        <v>1.5</v>
      </c>
      <c r="R381" s="69">
        <v>4.41520023345947</v>
      </c>
      <c r="S381" s="70">
        <v>0.52900000000000003</v>
      </c>
      <c r="T381" s="69">
        <v>0.46800000000000003</v>
      </c>
      <c r="U381" s="51">
        <v>0.58099999999999996</v>
      </c>
      <c r="V381" s="52">
        <v>60</v>
      </c>
      <c r="W381" s="55">
        <v>35</v>
      </c>
      <c r="X381" s="54">
        <v>58.5</v>
      </c>
      <c r="Y381" s="55">
        <v>76.599999999999994</v>
      </c>
      <c r="Z381" s="54">
        <v>78.400000000000006</v>
      </c>
      <c r="AA381" s="55">
        <v>50</v>
      </c>
      <c r="AB381" s="56">
        <v>60</v>
      </c>
      <c r="AC381" s="71">
        <v>8</v>
      </c>
      <c r="AD381" s="72">
        <v>1.0509999999999999</v>
      </c>
      <c r="AE381" s="61">
        <v>0.84</v>
      </c>
      <c r="AF381" s="62">
        <v>0.76100000000000001</v>
      </c>
      <c r="AG381" s="61">
        <v>0.53</v>
      </c>
      <c r="AH381" s="62">
        <v>0.82499999999999996</v>
      </c>
      <c r="AI381" s="61">
        <v>0.50800000000000001</v>
      </c>
      <c r="AJ381" s="73">
        <v>0.754</v>
      </c>
    </row>
    <row r="382" spans="1:36" x14ac:dyDescent="0.45">
      <c r="A382" s="5">
        <v>30</v>
      </c>
      <c r="B382" s="36">
        <f t="shared" si="9"/>
        <v>10</v>
      </c>
      <c r="C382" s="6" t="s">
        <v>40</v>
      </c>
      <c r="D382" s="7">
        <v>2009</v>
      </c>
      <c r="E382" s="64">
        <v>6321</v>
      </c>
      <c r="F382" s="41">
        <v>9489.2257648810191</v>
      </c>
      <c r="G382" s="41">
        <v>260506.46875</v>
      </c>
      <c r="H382" s="43">
        <v>37.40400686100471</v>
      </c>
      <c r="I382" s="45">
        <v>19.805278258738824</v>
      </c>
      <c r="J382" s="43">
        <v>67.387672656273679</v>
      </c>
      <c r="K382" s="45">
        <v>1.51688853288124</v>
      </c>
      <c r="L382" s="43">
        <v>2.5919467343056302</v>
      </c>
      <c r="M382" s="45">
        <v>2.0636983344061406</v>
      </c>
      <c r="N382" s="43">
        <v>2.3530433177947998</v>
      </c>
      <c r="O382" s="67">
        <v>0.12844997644424438</v>
      </c>
      <c r="P382" s="172">
        <v>31.9</v>
      </c>
      <c r="Q382" s="48">
        <v>1.4</v>
      </c>
      <c r="R382" s="69">
        <v>5.4601998329162598</v>
      </c>
      <c r="S382" s="70">
        <v>0.51200000000000001</v>
      </c>
      <c r="T382" s="69">
        <v>0.438</v>
      </c>
      <c r="U382" s="51">
        <v>0.58399999999999996</v>
      </c>
      <c r="V382" s="52">
        <v>61</v>
      </c>
      <c r="W382" s="55">
        <v>30</v>
      </c>
      <c r="X382" s="54">
        <v>61.7</v>
      </c>
      <c r="Y382" s="55">
        <v>76.7</v>
      </c>
      <c r="Z382" s="54">
        <v>83.6</v>
      </c>
      <c r="AA382" s="55">
        <v>60</v>
      </c>
      <c r="AB382" s="56">
        <v>60</v>
      </c>
      <c r="AC382" s="71">
        <v>8</v>
      </c>
      <c r="AD382" s="72">
        <v>1.0760000000000001</v>
      </c>
      <c r="AE382" s="61">
        <v>0.86899999999999999</v>
      </c>
      <c r="AF382" s="62">
        <v>0.76100000000000001</v>
      </c>
      <c r="AG382" s="61">
        <v>0.53</v>
      </c>
      <c r="AH382" s="62">
        <v>0.83299999999999996</v>
      </c>
      <c r="AI382" s="61">
        <v>0.42399999999999999</v>
      </c>
      <c r="AJ382" s="73">
        <v>0.754</v>
      </c>
    </row>
    <row r="383" spans="1:36" x14ac:dyDescent="0.45">
      <c r="A383" s="5">
        <v>31</v>
      </c>
      <c r="B383" s="36">
        <f t="shared" si="9"/>
        <v>10</v>
      </c>
      <c r="C383" s="6" t="s">
        <v>40</v>
      </c>
      <c r="D383" s="7">
        <v>2010</v>
      </c>
      <c r="E383" s="64">
        <v>6878</v>
      </c>
      <c r="F383" s="41">
        <v>10404.806689655396</v>
      </c>
      <c r="G383" s="41">
        <v>282213.0625</v>
      </c>
      <c r="H383" s="43">
        <v>34.631651357078368</v>
      </c>
      <c r="I383" s="45">
        <v>18.566473451864628</v>
      </c>
      <c r="J383" s="43">
        <v>77.950217693823362</v>
      </c>
      <c r="K383" s="45">
        <v>1.9422565824734701</v>
      </c>
      <c r="L383" s="43">
        <v>4.6511627906976898</v>
      </c>
      <c r="M383" s="45">
        <v>5.7107285940752206</v>
      </c>
      <c r="N383" s="43">
        <v>2.3709867000579834</v>
      </c>
      <c r="O383" s="67">
        <v>0.14863196015357971</v>
      </c>
      <c r="P383" s="172">
        <v>30</v>
      </c>
      <c r="Q383" s="48">
        <v>1.3</v>
      </c>
      <c r="R383" s="69">
        <v>4.5690999031066903</v>
      </c>
      <c r="S383" s="70">
        <v>0.53300000000000003</v>
      </c>
      <c r="T383" s="69">
        <v>0.46800000000000003</v>
      </c>
      <c r="U383" s="51">
        <v>0.58599999999999997</v>
      </c>
      <c r="V383" s="52">
        <v>61.3</v>
      </c>
      <c r="W383" s="55">
        <v>30</v>
      </c>
      <c r="X383" s="54">
        <v>60.9</v>
      </c>
      <c r="Y383" s="55">
        <v>75.400000000000006</v>
      </c>
      <c r="Z383" s="54">
        <v>83.5</v>
      </c>
      <c r="AA383" s="55">
        <v>65</v>
      </c>
      <c r="AB383" s="56">
        <v>60</v>
      </c>
      <c r="AC383" s="71">
        <v>8</v>
      </c>
      <c r="AD383" s="72">
        <v>1.0820000000000001</v>
      </c>
      <c r="AE383" s="61">
        <v>0.873</v>
      </c>
      <c r="AF383" s="62">
        <v>0.76100000000000001</v>
      </c>
      <c r="AG383" s="61">
        <v>0.52300000000000002</v>
      </c>
      <c r="AH383" s="62">
        <v>0.85099999999999998</v>
      </c>
      <c r="AI383" s="61">
        <v>0.41599999999999998</v>
      </c>
      <c r="AJ383" s="73">
        <v>0.754</v>
      </c>
    </row>
    <row r="384" spans="1:36" x14ac:dyDescent="0.45">
      <c r="A384" s="5">
        <v>32</v>
      </c>
      <c r="B384" s="36">
        <f t="shared" si="9"/>
        <v>10</v>
      </c>
      <c r="C384" s="6" t="s">
        <v>40</v>
      </c>
      <c r="D384" s="7">
        <v>2011</v>
      </c>
      <c r="E384" s="64">
        <v>7377</v>
      </c>
      <c r="F384" s="41">
        <v>10699.719039138507</v>
      </c>
      <c r="G384" s="41">
        <v>300069.21875</v>
      </c>
      <c r="H384" s="43">
        <v>34.075661717891379</v>
      </c>
      <c r="I384" s="45">
        <v>18.4160242404066</v>
      </c>
      <c r="J384" s="43">
        <v>76.442063762124789</v>
      </c>
      <c r="K384" s="45">
        <v>1.42881291196849</v>
      </c>
      <c r="L384" s="43">
        <v>8.2539682539682708</v>
      </c>
      <c r="M384" s="45">
        <v>6.7457871247569017</v>
      </c>
      <c r="N384" s="43">
        <v>2.4059443473815918</v>
      </c>
      <c r="O384" s="67">
        <v>0.15771499276161194</v>
      </c>
      <c r="P384" s="172">
        <v>28.3</v>
      </c>
      <c r="Q384" s="48">
        <v>1.2</v>
      </c>
      <c r="R384" s="69">
        <v>4.6694998741149902</v>
      </c>
      <c r="S384" s="70">
        <v>0.54600000000000004</v>
      </c>
      <c r="T384" s="69">
        <v>0.48699999999999999</v>
      </c>
      <c r="U384" s="51">
        <v>0.59599999999999997</v>
      </c>
      <c r="V384" s="52">
        <v>62.3</v>
      </c>
      <c r="W384" s="55">
        <v>30</v>
      </c>
      <c r="X384" s="54">
        <v>61.7</v>
      </c>
      <c r="Y384" s="55">
        <v>80.900000000000006</v>
      </c>
      <c r="Z384" s="54">
        <v>83</v>
      </c>
      <c r="AA384" s="55">
        <v>70</v>
      </c>
      <c r="AB384" s="56">
        <v>60</v>
      </c>
      <c r="AC384" s="71">
        <v>8</v>
      </c>
      <c r="AD384" s="72">
        <v>1.05</v>
      </c>
      <c r="AE384" s="61">
        <v>0.86399999999999999</v>
      </c>
      <c r="AF384" s="62">
        <v>0.76100000000000001</v>
      </c>
      <c r="AG384" s="61">
        <v>0.52300000000000002</v>
      </c>
      <c r="AH384" s="62">
        <v>0.84199999999999997</v>
      </c>
      <c r="AI384" s="61">
        <v>0.45100000000000001</v>
      </c>
      <c r="AJ384" s="73">
        <v>0.754</v>
      </c>
    </row>
    <row r="385" spans="1:36" x14ac:dyDescent="0.45">
      <c r="A385" s="5">
        <v>33</v>
      </c>
      <c r="B385" s="36">
        <f t="shared" si="9"/>
        <v>10</v>
      </c>
      <c r="C385" s="6" t="s">
        <v>40</v>
      </c>
      <c r="D385" s="7">
        <v>2012</v>
      </c>
      <c r="E385" s="64">
        <v>7522</v>
      </c>
      <c r="F385" s="41">
        <v>10497.02996463984</v>
      </c>
      <c r="G385" s="41">
        <v>318492.65625</v>
      </c>
      <c r="H385" s="43">
        <v>34.502372209255924</v>
      </c>
      <c r="I385" s="45">
        <v>18.515326116887802</v>
      </c>
      <c r="J385" s="43">
        <v>72.560325261411379</v>
      </c>
      <c r="K385" s="45">
        <v>1.4724704925541101</v>
      </c>
      <c r="L385" s="43">
        <v>3.6759189797449099</v>
      </c>
      <c r="M385" s="45">
        <v>1.202584940227382</v>
      </c>
      <c r="N385" s="43">
        <v>2.4414174556732178</v>
      </c>
      <c r="O385" s="67">
        <v>0.12872549891471863</v>
      </c>
      <c r="P385" s="172">
        <v>23.5</v>
      </c>
      <c r="Q385" s="48">
        <v>1.5</v>
      </c>
      <c r="R385" s="69">
        <v>4.0854997634887704</v>
      </c>
      <c r="S385" s="70">
        <v>0.502</v>
      </c>
      <c r="T385" s="69">
        <v>0.432</v>
      </c>
      <c r="U385" s="51">
        <v>0.55600000000000005</v>
      </c>
      <c r="V385" s="52">
        <v>61.8</v>
      </c>
      <c r="W385" s="55">
        <v>30</v>
      </c>
      <c r="X385" s="54">
        <v>59.8</v>
      </c>
      <c r="Y385" s="55">
        <v>81.400000000000006</v>
      </c>
      <c r="Z385" s="54">
        <v>82.7</v>
      </c>
      <c r="AA385" s="55">
        <v>70</v>
      </c>
      <c r="AB385" s="56">
        <v>60</v>
      </c>
      <c r="AC385" s="71">
        <v>8</v>
      </c>
      <c r="AD385" s="72">
        <v>0.95899999999999996</v>
      </c>
      <c r="AE385" s="61">
        <v>0.85799999999999998</v>
      </c>
      <c r="AF385" s="62">
        <v>0.80300000000000005</v>
      </c>
      <c r="AG385" s="61">
        <v>0.47099999999999997</v>
      </c>
      <c r="AH385" s="62">
        <v>0.80100000000000005</v>
      </c>
      <c r="AI385" s="61">
        <v>0.47399999999999998</v>
      </c>
      <c r="AJ385" s="73">
        <v>0.754</v>
      </c>
    </row>
    <row r="386" spans="1:36" x14ac:dyDescent="0.45">
      <c r="A386" s="5">
        <v>34</v>
      </c>
      <c r="B386" s="36">
        <f t="shared" si="9"/>
        <v>10</v>
      </c>
      <c r="C386" s="6" t="s">
        <v>40</v>
      </c>
      <c r="D386" s="7">
        <v>2013</v>
      </c>
      <c r="E386" s="64">
        <v>7811</v>
      </c>
      <c r="F386" s="41">
        <v>11225.448570944684</v>
      </c>
      <c r="G386" s="41">
        <v>337132.5</v>
      </c>
      <c r="H386" s="43">
        <v>33.160408651529742</v>
      </c>
      <c r="I386" s="45">
        <v>18.276623388447174</v>
      </c>
      <c r="J386" s="43">
        <v>70.636437750879963</v>
      </c>
      <c r="K386" s="45">
        <v>1.4402703725322501</v>
      </c>
      <c r="L386" s="43">
        <v>2.6838573871859102</v>
      </c>
      <c r="M386" s="45">
        <v>1.0572343514957652</v>
      </c>
      <c r="N386" s="43">
        <v>2.4774134159088135</v>
      </c>
      <c r="O386" s="67">
        <v>0.14385508000850677</v>
      </c>
      <c r="P386" s="172">
        <v>20.399999999999999</v>
      </c>
      <c r="Q386" s="48">
        <v>1.6</v>
      </c>
      <c r="R386" s="69">
        <v>4.3846998214721697</v>
      </c>
      <c r="S386" s="70">
        <v>0.52200000000000002</v>
      </c>
      <c r="T386" s="69">
        <v>0.48599999999999999</v>
      </c>
      <c r="U386" s="51">
        <v>0.54100000000000004</v>
      </c>
      <c r="V386" s="52">
        <v>61.1</v>
      </c>
      <c r="W386" s="55">
        <v>30</v>
      </c>
      <c r="X386" s="54">
        <v>59.1</v>
      </c>
      <c r="Y386" s="55">
        <v>79.8</v>
      </c>
      <c r="Z386" s="54">
        <v>82.7</v>
      </c>
      <c r="AA386" s="55">
        <v>70</v>
      </c>
      <c r="AB386" s="56">
        <v>60</v>
      </c>
      <c r="AC386" s="71">
        <v>9</v>
      </c>
      <c r="AD386" s="72">
        <v>0.86799999999999999</v>
      </c>
      <c r="AE386" s="61">
        <v>0.83299999999999996</v>
      </c>
      <c r="AF386" s="62">
        <v>0.81799999999999995</v>
      </c>
      <c r="AG386" s="61">
        <v>0.432</v>
      </c>
      <c r="AH386" s="62">
        <v>0.74099999999999999</v>
      </c>
      <c r="AI386" s="61">
        <v>0.47699999999999998</v>
      </c>
      <c r="AJ386" s="73">
        <v>0.754</v>
      </c>
    </row>
    <row r="387" spans="1:36" x14ac:dyDescent="0.45">
      <c r="A387" s="5">
        <v>35</v>
      </c>
      <c r="B387" s="36">
        <f t="shared" si="9"/>
        <v>10</v>
      </c>
      <c r="C387" s="6" t="s">
        <v>40</v>
      </c>
      <c r="D387" s="7">
        <v>2014</v>
      </c>
      <c r="E387" s="64">
        <v>8210</v>
      </c>
      <c r="F387" s="41">
        <v>11611.916439989995</v>
      </c>
      <c r="G387" s="41">
        <v>345142.84375</v>
      </c>
      <c r="H387" s="43">
        <v>33.692684664804752</v>
      </c>
      <c r="I387" s="45">
        <v>18.814757554798877</v>
      </c>
      <c r="J387" s="43">
        <v>67.628844945494876</v>
      </c>
      <c r="K387" s="45">
        <v>1.5438144933090201</v>
      </c>
      <c r="L387" s="43">
        <v>5.0288276745675997</v>
      </c>
      <c r="M387" s="45">
        <v>2.4324410850177856</v>
      </c>
      <c r="N387" s="43">
        <v>2.5139400959014893</v>
      </c>
      <c r="O387" s="67">
        <v>0.15172994136810303</v>
      </c>
      <c r="P387" s="172">
        <v>19.3</v>
      </c>
      <c r="Q387" s="48">
        <v>1.4</v>
      </c>
      <c r="R387" s="69">
        <v>5.0338001251220703</v>
      </c>
      <c r="S387" s="70">
        <v>0.53600000000000003</v>
      </c>
      <c r="T387" s="69">
        <v>0.48</v>
      </c>
      <c r="U387" s="51">
        <v>0.6</v>
      </c>
      <c r="V387" s="52">
        <v>62</v>
      </c>
      <c r="W387" s="55">
        <v>30</v>
      </c>
      <c r="X387" s="54">
        <v>58</v>
      </c>
      <c r="Y387" s="55">
        <v>80.900000000000006</v>
      </c>
      <c r="Z387" s="54">
        <v>81.099999999999994</v>
      </c>
      <c r="AA387" s="55">
        <v>75</v>
      </c>
      <c r="AB387" s="56">
        <v>60</v>
      </c>
      <c r="AC387" s="71">
        <v>9</v>
      </c>
      <c r="AD387" s="72">
        <v>0.88400000000000001</v>
      </c>
      <c r="AE387" s="61">
        <v>0.83599999999999997</v>
      </c>
      <c r="AF387" s="62">
        <v>0.81599999999999995</v>
      </c>
      <c r="AG387" s="61">
        <v>0.435</v>
      </c>
      <c r="AH387" s="62">
        <v>0.751</v>
      </c>
      <c r="AI387" s="61">
        <v>0.57499999999999996</v>
      </c>
      <c r="AJ387" s="73">
        <v>0.754</v>
      </c>
    </row>
    <row r="388" spans="1:36" x14ac:dyDescent="0.45">
      <c r="A388" s="5">
        <v>36</v>
      </c>
      <c r="B388" s="36">
        <f t="shared" si="9"/>
        <v>10</v>
      </c>
      <c r="C388" s="6" t="s">
        <v>40</v>
      </c>
      <c r="D388" s="7">
        <v>2015</v>
      </c>
      <c r="E388" s="64">
        <v>8364</v>
      </c>
      <c r="F388" s="41">
        <v>11809.946426252402</v>
      </c>
      <c r="G388" s="41">
        <v>356364.71875</v>
      </c>
      <c r="H388" s="43">
        <v>34.627560438674955</v>
      </c>
      <c r="I388" s="45">
        <v>19.441924860749417</v>
      </c>
      <c r="J388" s="43">
        <v>64.513959100713521</v>
      </c>
      <c r="K388" s="45">
        <v>1.4989630176377999</v>
      </c>
      <c r="L388" s="43">
        <v>3.1290027447392301</v>
      </c>
      <c r="M388" s="45">
        <v>2.6905209007433086</v>
      </c>
      <c r="N388" s="43">
        <v>2.5510056018829346</v>
      </c>
      <c r="O388" s="67">
        <v>0.14704881608486176</v>
      </c>
      <c r="P388" s="172">
        <v>20</v>
      </c>
      <c r="Q388" s="48">
        <v>1.6</v>
      </c>
      <c r="R388" s="69">
        <v>4.5557999610900897</v>
      </c>
      <c r="S388" s="70"/>
      <c r="T388" s="69"/>
      <c r="U388" s="51"/>
      <c r="V388" s="52">
        <v>61.1</v>
      </c>
      <c r="W388" s="55">
        <v>30</v>
      </c>
      <c r="X388" s="54">
        <v>58.4</v>
      </c>
      <c r="Y388" s="55">
        <v>78.3</v>
      </c>
      <c r="Z388" s="54">
        <v>81.400000000000006</v>
      </c>
      <c r="AA388" s="55">
        <v>75</v>
      </c>
      <c r="AB388" s="56">
        <v>60</v>
      </c>
      <c r="AC388" s="71">
        <v>9</v>
      </c>
      <c r="AD388" s="72">
        <v>0.88</v>
      </c>
      <c r="AE388" s="61">
        <v>0.83299999999999996</v>
      </c>
      <c r="AF388" s="62">
        <v>0.82599999999999996</v>
      </c>
      <c r="AG388" s="61">
        <v>0.45400000000000001</v>
      </c>
      <c r="AH388" s="62">
        <v>0.74399999999999999</v>
      </c>
      <c r="AI388" s="61">
        <v>0.6</v>
      </c>
      <c r="AJ388" s="73">
        <v>0.73</v>
      </c>
    </row>
    <row r="389" spans="1:36" x14ac:dyDescent="0.45">
      <c r="A389" s="5">
        <v>37</v>
      </c>
      <c r="B389" s="36">
        <f t="shared" si="9"/>
        <v>10</v>
      </c>
      <c r="C389" s="6" t="s">
        <v>40</v>
      </c>
      <c r="D389" s="7">
        <v>2016</v>
      </c>
      <c r="E389" s="64">
        <v>8605</v>
      </c>
      <c r="F389" s="41">
        <v>12157.304904657916</v>
      </c>
      <c r="G389" s="41">
        <v>370445.78125</v>
      </c>
      <c r="H389" s="43">
        <v>34.530525826691431</v>
      </c>
      <c r="I389" s="45">
        <v>19.079886920560121</v>
      </c>
      <c r="J389" s="43">
        <v>65.390411548722554</v>
      </c>
      <c r="K389" s="45">
        <v>1.6907252774463</v>
      </c>
      <c r="L389" s="43">
        <v>4.0868228057724298</v>
      </c>
      <c r="M389" s="45">
        <v>3.0808826903773365</v>
      </c>
      <c r="N389" s="43">
        <v>2.579226016998291</v>
      </c>
      <c r="O389" s="67">
        <v>0.1475837379693985</v>
      </c>
      <c r="P389" s="172">
        <v>20.100000000000001</v>
      </c>
      <c r="Q389" s="48">
        <v>1.6</v>
      </c>
      <c r="R389" s="69">
        <v>5.25460004806519</v>
      </c>
      <c r="S389" s="70"/>
      <c r="T389" s="69"/>
      <c r="U389" s="51"/>
      <c r="V389" s="52">
        <v>61.5</v>
      </c>
      <c r="W389" s="55">
        <v>30</v>
      </c>
      <c r="X389" s="54">
        <v>62.6</v>
      </c>
      <c r="Y389" s="55">
        <v>76.8</v>
      </c>
      <c r="Z389" s="54">
        <v>76.2</v>
      </c>
      <c r="AA389" s="55">
        <v>75</v>
      </c>
      <c r="AB389" s="56">
        <v>60</v>
      </c>
      <c r="AC389" s="71">
        <v>9</v>
      </c>
      <c r="AD389" s="72">
        <v>0.88100000000000001</v>
      </c>
      <c r="AE389" s="61">
        <v>0.84699999999999998</v>
      </c>
      <c r="AF389" s="62">
        <v>0.81499999999999995</v>
      </c>
      <c r="AG389" s="61">
        <v>0.46600000000000003</v>
      </c>
      <c r="AH389" s="62">
        <v>0.76100000000000001</v>
      </c>
      <c r="AI389" s="61">
        <v>0.56999999999999995</v>
      </c>
      <c r="AJ389" s="73">
        <v>0.70699999999999996</v>
      </c>
    </row>
    <row r="390" spans="1:36" x14ac:dyDescent="0.45">
      <c r="A390" s="5">
        <v>38</v>
      </c>
      <c r="B390" s="36">
        <f t="shared" si="9"/>
        <v>10</v>
      </c>
      <c r="C390" s="6" t="s">
        <v>40</v>
      </c>
      <c r="D390" s="7">
        <v>2017</v>
      </c>
      <c r="E390" s="97">
        <f>E389*(F390/F389)</f>
        <v>8914.3365928145577</v>
      </c>
      <c r="F390" s="41">
        <v>12594.341427262751</v>
      </c>
      <c r="G390" s="41">
        <v>379808.53125</v>
      </c>
      <c r="H390" s="43">
        <v>34.383380665082996</v>
      </c>
      <c r="I390" s="45">
        <v>19.44689998296348</v>
      </c>
      <c r="J390" s="43">
        <v>68.677831404177255</v>
      </c>
      <c r="K390" s="45">
        <v>1.5456074430229201</v>
      </c>
      <c r="L390" s="43">
        <v>3.6024774134893902</v>
      </c>
      <c r="M390" s="45">
        <v>3.6156582610597354</v>
      </c>
      <c r="N390" s="43">
        <v>2.6047675609588623</v>
      </c>
      <c r="O390" s="67">
        <v>0.15744675695896149</v>
      </c>
      <c r="P390" s="172">
        <v>18.600000000000001</v>
      </c>
      <c r="Q390" s="48">
        <v>1.7</v>
      </c>
      <c r="R390" s="69">
        <v>4.6146001815795898</v>
      </c>
      <c r="S390" s="70"/>
      <c r="T390" s="69"/>
      <c r="U390" s="51"/>
      <c r="V390" s="52">
        <v>62.4</v>
      </c>
      <c r="W390" s="55">
        <v>38.200000000000003</v>
      </c>
      <c r="X390" s="54">
        <v>62.4</v>
      </c>
      <c r="Y390" s="55">
        <v>78.3</v>
      </c>
      <c r="Z390" s="54">
        <v>76.599999999999994</v>
      </c>
      <c r="AA390" s="55">
        <v>75</v>
      </c>
      <c r="AB390" s="56">
        <v>60</v>
      </c>
      <c r="AC390" s="71">
        <v>9</v>
      </c>
      <c r="AD390" s="72">
        <v>0.90600000000000003</v>
      </c>
      <c r="AE390" s="61">
        <v>0.84099999999999997</v>
      </c>
      <c r="AF390" s="62">
        <v>0.80800000000000005</v>
      </c>
      <c r="AG390" s="61">
        <v>0.42699999999999999</v>
      </c>
      <c r="AH390" s="62">
        <v>0.76700000000000002</v>
      </c>
      <c r="AI390" s="61">
        <v>0.58599999999999997</v>
      </c>
      <c r="AJ390" s="73">
        <v>0.69899999999999995</v>
      </c>
    </row>
    <row r="391" spans="1:36" ht="14.65" thickBot="1" x14ac:dyDescent="0.5">
      <c r="A391" s="12">
        <v>39</v>
      </c>
      <c r="B391" s="13">
        <f t="shared" si="9"/>
        <v>10</v>
      </c>
      <c r="C391" s="14" t="s">
        <v>40</v>
      </c>
      <c r="D391" s="15">
        <v>2018</v>
      </c>
      <c r="E391" s="98">
        <f>E390*(F391/F390)</f>
        <v>9123.8226419540842</v>
      </c>
      <c r="F391" s="99">
        <v>12890.307234660935</v>
      </c>
      <c r="G391" s="99"/>
      <c r="H391" s="102">
        <v>33.873568500542149</v>
      </c>
      <c r="I391" s="103">
        <v>19.565350600184274</v>
      </c>
      <c r="J391" s="102">
        <v>70.415101788500792</v>
      </c>
      <c r="K391" s="103"/>
      <c r="L391" s="102">
        <v>3.9756101574069098</v>
      </c>
      <c r="M391" s="103">
        <v>2.0162329125803069</v>
      </c>
      <c r="N391" s="102"/>
      <c r="O391" s="104"/>
      <c r="P391" s="174">
        <v>17</v>
      </c>
      <c r="Q391" s="106">
        <v>1.7</v>
      </c>
      <c r="R391" s="107">
        <v>6.2172999382018999</v>
      </c>
      <c r="S391" s="108"/>
      <c r="T391" s="107"/>
      <c r="U391" s="109"/>
      <c r="V391" s="110">
        <v>62.1</v>
      </c>
      <c r="W391" s="111">
        <v>38.299999999999997</v>
      </c>
      <c r="X391" s="112">
        <v>62.2</v>
      </c>
      <c r="Y391" s="111">
        <v>72.400000000000006</v>
      </c>
      <c r="Z391" s="112">
        <v>76.099999999999994</v>
      </c>
      <c r="AA391" s="111">
        <v>75</v>
      </c>
      <c r="AB391" s="113">
        <v>60</v>
      </c>
      <c r="AC391" s="114">
        <v>9</v>
      </c>
      <c r="AD391" s="115">
        <v>0.82</v>
      </c>
      <c r="AE391" s="116">
        <v>0.85199999999999998</v>
      </c>
      <c r="AF391" s="117">
        <v>0.77600000000000002</v>
      </c>
      <c r="AG391" s="116">
        <v>0.45500000000000002</v>
      </c>
      <c r="AH391" s="117">
        <v>0.77300000000000002</v>
      </c>
      <c r="AI391" s="116">
        <v>0.57399999999999995</v>
      </c>
      <c r="AJ391" s="118">
        <v>0.70199999999999996</v>
      </c>
    </row>
    <row r="392" spans="1:36" x14ac:dyDescent="0.45">
      <c r="A392" s="5">
        <v>1</v>
      </c>
      <c r="B392" s="36">
        <v>11</v>
      </c>
      <c r="C392" s="6" t="s">
        <v>41</v>
      </c>
      <c r="D392" s="7">
        <v>1980</v>
      </c>
      <c r="E392" s="192">
        <v>3900</v>
      </c>
      <c r="F392" s="39"/>
      <c r="G392" s="41">
        <v>16849.9375</v>
      </c>
      <c r="H392" s="43"/>
      <c r="I392" s="45"/>
      <c r="J392" s="43">
        <v>47.643398052920219</v>
      </c>
      <c r="K392" s="45">
        <v>15.6205062956302</v>
      </c>
      <c r="L392" s="43">
        <v>59.145071244491398</v>
      </c>
      <c r="M392" s="45">
        <v>16.534944618041109</v>
      </c>
      <c r="N392" s="43">
        <v>1.9429847002029419</v>
      </c>
      <c r="O392" s="67">
        <v>0.17012962698936462</v>
      </c>
      <c r="P392" s="47"/>
      <c r="Q392" s="48"/>
      <c r="R392" s="69">
        <v>6.9699997901916504</v>
      </c>
      <c r="S392" s="70"/>
      <c r="T392" s="69"/>
      <c r="U392" s="51"/>
      <c r="V392" s="52"/>
      <c r="W392" s="53"/>
      <c r="X392" s="54"/>
      <c r="Y392" s="53"/>
      <c r="Z392" s="54"/>
      <c r="AA392" s="55"/>
      <c r="AB392" s="56"/>
      <c r="AC392" s="71">
        <v>7</v>
      </c>
      <c r="AD392" s="72">
        <v>0.82699999999999996</v>
      </c>
      <c r="AE392" s="61">
        <v>0.60499999999999998</v>
      </c>
      <c r="AF392" s="62">
        <v>0.41899999999999998</v>
      </c>
      <c r="AG392" s="61">
        <v>0.41099999999999998</v>
      </c>
      <c r="AH392" s="62">
        <v>0.81100000000000005</v>
      </c>
      <c r="AI392" s="61">
        <v>0.72699999999999998</v>
      </c>
      <c r="AJ392" s="73">
        <v>0.64300000000000002</v>
      </c>
    </row>
    <row r="393" spans="1:36" x14ac:dyDescent="0.45">
      <c r="A393" s="5">
        <v>2</v>
      </c>
      <c r="B393" s="36">
        <f>B392</f>
        <v>11</v>
      </c>
      <c r="C393" s="6" t="s">
        <v>41</v>
      </c>
      <c r="D393" s="7">
        <v>1981</v>
      </c>
      <c r="E393" s="192">
        <v>4076</v>
      </c>
      <c r="F393" s="39"/>
      <c r="G393" s="41">
        <v>18318.5234375</v>
      </c>
      <c r="H393" s="43"/>
      <c r="I393" s="45"/>
      <c r="J393" s="43">
        <v>41.280049863321771</v>
      </c>
      <c r="K393" s="45">
        <v>8.8623439017510197</v>
      </c>
      <c r="L393" s="43">
        <v>75.433268757606399</v>
      </c>
      <c r="M393" s="45">
        <v>15.826173402576771</v>
      </c>
      <c r="N393" s="43">
        <v>1.9650417566299438</v>
      </c>
      <c r="O393" s="67">
        <v>0.19893446564674377</v>
      </c>
      <c r="P393" s="68"/>
      <c r="Q393" s="48"/>
      <c r="R393" s="69">
        <v>6.7699999809265101</v>
      </c>
      <c r="S393" s="70"/>
      <c r="T393" s="69"/>
      <c r="U393" s="51"/>
      <c r="V393" s="52"/>
      <c r="W393" s="55"/>
      <c r="X393" s="54"/>
      <c r="Y393" s="55"/>
      <c r="Z393" s="54"/>
      <c r="AA393" s="55"/>
      <c r="AB393" s="56"/>
      <c r="AC393" s="71">
        <v>7</v>
      </c>
      <c r="AD393" s="72">
        <v>0.96299999999999997</v>
      </c>
      <c r="AE393" s="61">
        <v>0.70699999999999996</v>
      </c>
      <c r="AF393" s="62">
        <v>0.46500000000000002</v>
      </c>
      <c r="AG393" s="61">
        <v>0.63500000000000001</v>
      </c>
      <c r="AH393" s="62">
        <v>0.85599999999999998</v>
      </c>
      <c r="AI393" s="61">
        <v>0.34599999999999997</v>
      </c>
      <c r="AJ393" s="73">
        <v>0.64300000000000002</v>
      </c>
    </row>
    <row r="394" spans="1:36" x14ac:dyDescent="0.45">
      <c r="A394" s="5">
        <v>3</v>
      </c>
      <c r="B394" s="36">
        <f t="shared" ref="B394:B430" si="10">B393</f>
        <v>11</v>
      </c>
      <c r="C394" s="6" t="s">
        <v>41</v>
      </c>
      <c r="D394" s="7">
        <v>1982</v>
      </c>
      <c r="E394" s="192">
        <v>4035</v>
      </c>
      <c r="F394" s="39"/>
      <c r="G394" s="41">
        <v>18138.35546875</v>
      </c>
      <c r="H394" s="43"/>
      <c r="I394" s="45"/>
      <c r="J394" s="43">
        <v>41.07045394134429</v>
      </c>
      <c r="K394" s="45">
        <v>7.4678535774872898</v>
      </c>
      <c r="L394" s="43">
        <v>64.448158538792896</v>
      </c>
      <c r="M394" s="45">
        <v>5.4746173426988491</v>
      </c>
      <c r="N394" s="43">
        <v>1.9873491525650024</v>
      </c>
      <c r="O394" s="67">
        <v>0.19174845516681671</v>
      </c>
      <c r="P394" s="68"/>
      <c r="Q394" s="48"/>
      <c r="R394" s="69">
        <v>6.9800000190734899</v>
      </c>
      <c r="S394" s="70"/>
      <c r="T394" s="69"/>
      <c r="U394" s="51"/>
      <c r="V394" s="52"/>
      <c r="W394" s="55"/>
      <c r="X394" s="54"/>
      <c r="Y394" s="55"/>
      <c r="Z394" s="54"/>
      <c r="AA394" s="55"/>
      <c r="AB394" s="56"/>
      <c r="AC394" s="71">
        <v>7</v>
      </c>
      <c r="AD394" s="72">
        <v>0.97499999999999998</v>
      </c>
      <c r="AE394" s="61">
        <v>0.65700000000000003</v>
      </c>
      <c r="AF394" s="62">
        <v>0.46500000000000002</v>
      </c>
      <c r="AG394" s="61">
        <v>0.63500000000000001</v>
      </c>
      <c r="AH394" s="62">
        <v>0.85599999999999998</v>
      </c>
      <c r="AI394" s="61">
        <v>0.34599999999999997</v>
      </c>
      <c r="AJ394" s="73">
        <v>0.64300000000000002</v>
      </c>
    </row>
    <row r="395" spans="1:36" x14ac:dyDescent="0.45">
      <c r="A395" s="5">
        <v>4</v>
      </c>
      <c r="B395" s="36">
        <f t="shared" si="10"/>
        <v>11</v>
      </c>
      <c r="C395" s="6" t="s">
        <v>41</v>
      </c>
      <c r="D395" s="7">
        <v>1983</v>
      </c>
      <c r="E395" s="192">
        <v>3521</v>
      </c>
      <c r="F395" s="39"/>
      <c r="G395" s="41">
        <v>17594.208984375</v>
      </c>
      <c r="H395" s="43"/>
      <c r="I395" s="45"/>
      <c r="J395" s="43">
        <v>43.23680019629488</v>
      </c>
      <c r="K395" s="45">
        <v>9.9815834123628893</v>
      </c>
      <c r="L395" s="43">
        <v>111.150635209158</v>
      </c>
      <c r="M395" s="45">
        <v>15.9078209016579</v>
      </c>
      <c r="N395" s="43">
        <v>2.0099098682403564</v>
      </c>
      <c r="O395" s="67">
        <v>0.13775438070297241</v>
      </c>
      <c r="P395" s="68"/>
      <c r="Q395" s="48"/>
      <c r="R395" s="69">
        <v>9.1999998092651403</v>
      </c>
      <c r="S395" s="70"/>
      <c r="T395" s="69"/>
      <c r="U395" s="51"/>
      <c r="V395" s="52"/>
      <c r="W395" s="55"/>
      <c r="X395" s="54"/>
      <c r="Y395" s="55"/>
      <c r="Z395" s="54"/>
      <c r="AA395" s="55"/>
      <c r="AB395" s="56"/>
      <c r="AC395" s="71">
        <v>7</v>
      </c>
      <c r="AD395" s="72">
        <v>0.98</v>
      </c>
      <c r="AE395" s="61">
        <v>0.65700000000000003</v>
      </c>
      <c r="AF395" s="62">
        <v>0.46500000000000002</v>
      </c>
      <c r="AG395" s="61">
        <v>0.64400000000000002</v>
      </c>
      <c r="AH395" s="62">
        <v>0.85599999999999998</v>
      </c>
      <c r="AI395" s="61">
        <v>0.32100000000000001</v>
      </c>
      <c r="AJ395" s="73">
        <v>0.64300000000000002</v>
      </c>
    </row>
    <row r="396" spans="1:36" x14ac:dyDescent="0.45">
      <c r="A396" s="5">
        <v>5</v>
      </c>
      <c r="B396" s="36">
        <f t="shared" si="10"/>
        <v>11</v>
      </c>
      <c r="C396" s="6" t="s">
        <v>41</v>
      </c>
      <c r="D396" s="7">
        <v>1984</v>
      </c>
      <c r="E396" s="192">
        <v>3610</v>
      </c>
      <c r="F396" s="39"/>
      <c r="G396" s="41">
        <v>18135.05859375</v>
      </c>
      <c r="H396" s="43"/>
      <c r="I396" s="45"/>
      <c r="J396" s="43">
        <v>39.190061309956889</v>
      </c>
      <c r="K396" s="45">
        <v>9.99402300716166</v>
      </c>
      <c r="L396" s="43">
        <v>110.208519562543</v>
      </c>
      <c r="M396" s="45">
        <v>28.842085874903177</v>
      </c>
      <c r="N396" s="43">
        <v>2.032726526260376</v>
      </c>
      <c r="O396" s="67">
        <v>0.12846863269805908</v>
      </c>
      <c r="P396" s="68"/>
      <c r="Q396" s="48"/>
      <c r="R396" s="69">
        <v>10.5</v>
      </c>
      <c r="S396" s="70"/>
      <c r="T396" s="69"/>
      <c r="U396" s="51"/>
      <c r="V396" s="52"/>
      <c r="W396" s="55"/>
      <c r="X396" s="54"/>
      <c r="Y396" s="55"/>
      <c r="Z396" s="54"/>
      <c r="AA396" s="55"/>
      <c r="AB396" s="56"/>
      <c r="AC396" s="71">
        <v>7</v>
      </c>
      <c r="AD396" s="72">
        <v>0.98299999999999998</v>
      </c>
      <c r="AE396" s="61">
        <v>0.65700000000000003</v>
      </c>
      <c r="AF396" s="62">
        <v>0.46500000000000002</v>
      </c>
      <c r="AG396" s="61">
        <v>0.64400000000000002</v>
      </c>
      <c r="AH396" s="62">
        <v>0.85599999999999998</v>
      </c>
      <c r="AI396" s="61">
        <v>0.32100000000000001</v>
      </c>
      <c r="AJ396" s="73">
        <v>0.64300000000000002</v>
      </c>
    </row>
    <row r="397" spans="1:36" x14ac:dyDescent="0.45">
      <c r="A397" s="5">
        <v>6</v>
      </c>
      <c r="B397" s="36">
        <f t="shared" si="10"/>
        <v>11</v>
      </c>
      <c r="C397" s="6" t="s">
        <v>41</v>
      </c>
      <c r="D397" s="7">
        <v>1985</v>
      </c>
      <c r="E397" s="192">
        <v>3566</v>
      </c>
      <c r="F397" s="39"/>
      <c r="G397" s="41">
        <v>18854.94140625</v>
      </c>
      <c r="H397" s="43"/>
      <c r="I397" s="45"/>
      <c r="J397" s="43">
        <v>44.878709480695761</v>
      </c>
      <c r="K397" s="45">
        <v>10.666872061511</v>
      </c>
      <c r="L397" s="43">
        <v>163.399505243688</v>
      </c>
      <c r="M397" s="45">
        <v>26.131330124810816</v>
      </c>
      <c r="N397" s="43">
        <v>2.0558023452758789</v>
      </c>
      <c r="O397" s="67">
        <v>0.11449366062879562</v>
      </c>
      <c r="P397" s="68"/>
      <c r="Q397" s="48"/>
      <c r="R397" s="69">
        <v>11.789999961853001</v>
      </c>
      <c r="S397" s="70"/>
      <c r="T397" s="69"/>
      <c r="U397" s="51"/>
      <c r="V397" s="52"/>
      <c r="W397" s="55"/>
      <c r="X397" s="54"/>
      <c r="Y397" s="55"/>
      <c r="Z397" s="54"/>
      <c r="AA397" s="55"/>
      <c r="AB397" s="56"/>
      <c r="AC397" s="71">
        <v>7</v>
      </c>
      <c r="AD397" s="72">
        <v>0.95</v>
      </c>
      <c r="AE397" s="61">
        <v>0.622</v>
      </c>
      <c r="AF397" s="62">
        <v>0.48799999999999999</v>
      </c>
      <c r="AG397" s="61">
        <v>0.62</v>
      </c>
      <c r="AH397" s="62">
        <v>0.83899999999999997</v>
      </c>
      <c r="AI397" s="61">
        <v>0.33500000000000002</v>
      </c>
      <c r="AJ397" s="73">
        <v>0.64300000000000002</v>
      </c>
    </row>
    <row r="398" spans="1:36" x14ac:dyDescent="0.45">
      <c r="A398" s="5">
        <v>7</v>
      </c>
      <c r="B398" s="36">
        <f t="shared" si="10"/>
        <v>11</v>
      </c>
      <c r="C398" s="6" t="s">
        <v>41</v>
      </c>
      <c r="D398" s="7">
        <v>1986</v>
      </c>
      <c r="E398" s="192">
        <v>4047</v>
      </c>
      <c r="F398" s="39"/>
      <c r="G398" s="41">
        <v>18856.541015625</v>
      </c>
      <c r="H398" s="43"/>
      <c r="I398" s="45"/>
      <c r="J398" s="43">
        <v>34.516331615632453</v>
      </c>
      <c r="K398" s="45">
        <v>4.6617015244234503</v>
      </c>
      <c r="L398" s="43">
        <v>77.921025547359505</v>
      </c>
      <c r="M398" s="45">
        <v>26.896747644861676</v>
      </c>
      <c r="N398" s="43">
        <v>2.0847828388214111</v>
      </c>
      <c r="O398" s="67">
        <v>0.1327805370092392</v>
      </c>
      <c r="P398" s="68"/>
      <c r="Q398" s="48"/>
      <c r="R398" s="69">
        <v>5.3200001716613796</v>
      </c>
      <c r="S398" s="70"/>
      <c r="T398" s="69"/>
      <c r="U398" s="51"/>
      <c r="V398" s="52"/>
      <c r="W398" s="55"/>
      <c r="X398" s="54"/>
      <c r="Y398" s="55"/>
      <c r="Z398" s="54"/>
      <c r="AA398" s="55"/>
      <c r="AB398" s="56"/>
      <c r="AC398" s="71">
        <v>7</v>
      </c>
      <c r="AD398" s="72">
        <v>0.95799999999999996</v>
      </c>
      <c r="AE398" s="61">
        <v>0.58099999999999996</v>
      </c>
      <c r="AF398" s="62">
        <v>0.58299999999999996</v>
      </c>
      <c r="AG398" s="61">
        <v>0.51200000000000001</v>
      </c>
      <c r="AH398" s="62">
        <v>0.85599999999999998</v>
      </c>
      <c r="AI398" s="61">
        <v>0.42899999999999999</v>
      </c>
      <c r="AJ398" s="73">
        <v>0.64300000000000002</v>
      </c>
    </row>
    <row r="399" spans="1:36" x14ac:dyDescent="0.45">
      <c r="A399" s="5">
        <v>8</v>
      </c>
      <c r="B399" s="36">
        <f t="shared" si="10"/>
        <v>11</v>
      </c>
      <c r="C399" s="6" t="s">
        <v>41</v>
      </c>
      <c r="D399" s="7">
        <v>1987</v>
      </c>
      <c r="E399" s="192">
        <v>4380</v>
      </c>
      <c r="F399" s="39"/>
      <c r="G399" s="41">
        <v>19672.576171875</v>
      </c>
      <c r="H399" s="43"/>
      <c r="I399" s="45"/>
      <c r="J399" s="43">
        <v>27.350908377858829</v>
      </c>
      <c r="K399" s="45">
        <v>5.7410123707926797</v>
      </c>
      <c r="L399" s="43">
        <v>85.822306238184595</v>
      </c>
      <c r="M399" s="45">
        <v>27.969068305083638</v>
      </c>
      <c r="N399" s="43">
        <v>2.1141717433929443</v>
      </c>
      <c r="O399" s="67">
        <v>0.15102070569992065</v>
      </c>
      <c r="P399" s="68"/>
      <c r="Q399" s="48"/>
      <c r="R399" s="69">
        <v>3.6300001144409202</v>
      </c>
      <c r="S399" s="70"/>
      <c r="T399" s="69"/>
      <c r="U399" s="51"/>
      <c r="V399" s="52"/>
      <c r="W399" s="55"/>
      <c r="X399" s="54"/>
      <c r="Y399" s="55"/>
      <c r="Z399" s="54"/>
      <c r="AA399" s="55"/>
      <c r="AB399" s="56"/>
      <c r="AC399" s="71">
        <v>7</v>
      </c>
      <c r="AD399" s="72">
        <v>0.95499999999999996</v>
      </c>
      <c r="AE399" s="61">
        <v>0.623</v>
      </c>
      <c r="AF399" s="62">
        <v>0.58299999999999996</v>
      </c>
      <c r="AG399" s="61">
        <v>0.51200000000000001</v>
      </c>
      <c r="AH399" s="62">
        <v>0.85599999999999998</v>
      </c>
      <c r="AI399" s="61">
        <v>0.42899999999999999</v>
      </c>
      <c r="AJ399" s="73">
        <v>0.64300000000000002</v>
      </c>
    </row>
    <row r="400" spans="1:36" x14ac:dyDescent="0.45">
      <c r="A400" s="5">
        <v>9</v>
      </c>
      <c r="B400" s="36">
        <f t="shared" si="10"/>
        <v>11</v>
      </c>
      <c r="C400" s="6" t="s">
        <v>41</v>
      </c>
      <c r="D400" s="7">
        <v>1988</v>
      </c>
      <c r="E400" s="192">
        <v>4136</v>
      </c>
      <c r="F400" s="39"/>
      <c r="G400" s="41">
        <v>20923.365234375</v>
      </c>
      <c r="H400" s="43"/>
      <c r="I400" s="45"/>
      <c r="J400" s="43">
        <v>33.22179096130229</v>
      </c>
      <c r="K400" s="45">
        <v>15.6067373024971</v>
      </c>
      <c r="L400" s="43">
        <v>667.01932858596103</v>
      </c>
      <c r="M400" s="45">
        <v>27.23552129875219</v>
      </c>
      <c r="N400" s="43">
        <v>2.143974781036377</v>
      </c>
      <c r="O400" s="67">
        <v>0.14628215134143829</v>
      </c>
      <c r="P400" s="68"/>
      <c r="Q400" s="48"/>
      <c r="R400" s="69"/>
      <c r="S400" s="70"/>
      <c r="T400" s="69"/>
      <c r="U400" s="51"/>
      <c r="V400" s="52"/>
      <c r="W400" s="55"/>
      <c r="X400" s="54"/>
      <c r="Y400" s="55"/>
      <c r="Z400" s="54"/>
      <c r="AA400" s="55"/>
      <c r="AB400" s="56"/>
      <c r="AC400" s="71">
        <v>7</v>
      </c>
      <c r="AD400" s="72">
        <v>0.95699999999999996</v>
      </c>
      <c r="AE400" s="61">
        <v>0.623</v>
      </c>
      <c r="AF400" s="62">
        <v>0.58299999999999996</v>
      </c>
      <c r="AG400" s="61">
        <v>0.51200000000000001</v>
      </c>
      <c r="AH400" s="62">
        <v>0.85599999999999998</v>
      </c>
      <c r="AI400" s="61">
        <v>0.42899999999999999</v>
      </c>
      <c r="AJ400" s="73">
        <v>0.64300000000000002</v>
      </c>
    </row>
    <row r="401" spans="1:36" x14ac:dyDescent="0.45">
      <c r="A401" s="5">
        <v>10</v>
      </c>
      <c r="B401" s="36">
        <f t="shared" si="10"/>
        <v>11</v>
      </c>
      <c r="C401" s="6" t="s">
        <v>41</v>
      </c>
      <c r="D401" s="7">
        <v>1989</v>
      </c>
      <c r="E401" s="192">
        <v>3379</v>
      </c>
      <c r="F401" s="39"/>
      <c r="G401" s="41">
        <v>22136.453125</v>
      </c>
      <c r="H401" s="43"/>
      <c r="I401" s="45"/>
      <c r="J401" s="43">
        <v>22.536760601281589</v>
      </c>
      <c r="K401" s="45">
        <v>14.876679653866001</v>
      </c>
      <c r="L401" s="43">
        <v>3398.6790100533199</v>
      </c>
      <c r="M401" s="45">
        <v>31.454919600992326</v>
      </c>
      <c r="N401" s="43">
        <v>2.1741981506347656</v>
      </c>
      <c r="O401" s="67">
        <v>0.14174036681652069</v>
      </c>
      <c r="P401" s="68"/>
      <c r="Q401" s="48"/>
      <c r="R401" s="69">
        <v>7.9200000762939498</v>
      </c>
      <c r="S401" s="70"/>
      <c r="T401" s="69"/>
      <c r="U401" s="51"/>
      <c r="V401" s="52"/>
      <c r="W401" s="55"/>
      <c r="X401" s="54"/>
      <c r="Y401" s="55"/>
      <c r="Z401" s="54"/>
      <c r="AA401" s="55"/>
      <c r="AB401" s="56"/>
      <c r="AC401" s="71">
        <v>7</v>
      </c>
      <c r="AD401" s="72">
        <v>0.95599999999999996</v>
      </c>
      <c r="AE401" s="61">
        <v>0.623</v>
      </c>
      <c r="AF401" s="62">
        <v>0.58299999999999996</v>
      </c>
      <c r="AG401" s="61">
        <v>0.51200000000000001</v>
      </c>
      <c r="AH401" s="62">
        <v>0.85599999999999998</v>
      </c>
      <c r="AI401" s="61">
        <v>0.42899999999999999</v>
      </c>
      <c r="AJ401" s="73">
        <v>0.64300000000000002</v>
      </c>
    </row>
    <row r="402" spans="1:36" x14ac:dyDescent="0.45">
      <c r="A402" s="5">
        <v>11</v>
      </c>
      <c r="B402" s="36">
        <f t="shared" si="10"/>
        <v>11</v>
      </c>
      <c r="C402" s="6" t="s">
        <v>41</v>
      </c>
      <c r="D402" s="7">
        <v>1990</v>
      </c>
      <c r="E402" s="192">
        <v>3361</v>
      </c>
      <c r="F402" s="41">
        <v>5249.2003840332454</v>
      </c>
      <c r="G402" s="41">
        <v>22821.021484375</v>
      </c>
      <c r="H402" s="43"/>
      <c r="I402" s="45"/>
      <c r="J402" s="43">
        <v>29.469676899767418</v>
      </c>
      <c r="K402" s="45">
        <v>9.38062293410281</v>
      </c>
      <c r="L402" s="43">
        <v>7481.6636112452597</v>
      </c>
      <c r="M402" s="45">
        <v>36.60753132704221</v>
      </c>
      <c r="N402" s="43">
        <v>2.2048473358154297</v>
      </c>
      <c r="O402" s="67">
        <v>0.14229369163513184</v>
      </c>
      <c r="P402" s="68"/>
      <c r="Q402" s="48"/>
      <c r="R402" s="69">
        <v>8.6000003814697301</v>
      </c>
      <c r="S402" s="70"/>
      <c r="T402" s="69"/>
      <c r="U402" s="51"/>
      <c r="V402" s="52"/>
      <c r="W402" s="55"/>
      <c r="X402" s="54"/>
      <c r="Y402" s="55"/>
      <c r="Z402" s="54"/>
      <c r="AA402" s="55"/>
      <c r="AB402" s="56"/>
      <c r="AC402" s="71">
        <v>8</v>
      </c>
      <c r="AD402" s="72">
        <v>0.95599999999999996</v>
      </c>
      <c r="AE402" s="61">
        <v>0.58699999999999997</v>
      </c>
      <c r="AF402" s="62">
        <v>0.64700000000000002</v>
      </c>
      <c r="AG402" s="61">
        <v>0.377</v>
      </c>
      <c r="AH402" s="62">
        <v>0.76200000000000001</v>
      </c>
      <c r="AI402" s="61">
        <v>0.44</v>
      </c>
      <c r="AJ402" s="73">
        <v>0.64300000000000002</v>
      </c>
    </row>
    <row r="403" spans="1:36" x14ac:dyDescent="0.45">
      <c r="A403" s="5">
        <v>12</v>
      </c>
      <c r="B403" s="36">
        <f t="shared" si="10"/>
        <v>11</v>
      </c>
      <c r="C403" s="6" t="s">
        <v>41</v>
      </c>
      <c r="D403" s="7">
        <v>1991</v>
      </c>
      <c r="E403" s="192">
        <v>3434</v>
      </c>
      <c r="F403" s="41">
        <v>5258.2613572767495</v>
      </c>
      <c r="G403" s="41">
        <v>23384.36328125</v>
      </c>
      <c r="H403" s="43">
        <v>25.869029095298824</v>
      </c>
      <c r="I403" s="45">
        <v>16.145341944096121</v>
      </c>
      <c r="J403" s="43">
        <v>26.659254111883996</v>
      </c>
      <c r="K403" s="45">
        <v>2.4130044754401299</v>
      </c>
      <c r="L403" s="43">
        <v>409.53016662202299</v>
      </c>
      <c r="M403" s="45">
        <v>25.119837018251886</v>
      </c>
      <c r="N403" s="43">
        <v>2.2373824119567871</v>
      </c>
      <c r="O403" s="67">
        <v>0.15167920291423798</v>
      </c>
      <c r="P403" s="68"/>
      <c r="Q403" s="48"/>
      <c r="R403" s="69">
        <v>5.8000001907348597</v>
      </c>
      <c r="S403" s="70"/>
      <c r="T403" s="69"/>
      <c r="U403" s="51"/>
      <c r="V403" s="52"/>
      <c r="W403" s="55"/>
      <c r="X403" s="54"/>
      <c r="Y403" s="55"/>
      <c r="Z403" s="54"/>
      <c r="AA403" s="55"/>
      <c r="AB403" s="56"/>
      <c r="AC403" s="71">
        <v>8</v>
      </c>
      <c r="AD403" s="72">
        <v>0.94799999999999995</v>
      </c>
      <c r="AE403" s="61">
        <v>0.57699999999999996</v>
      </c>
      <c r="AF403" s="62">
        <v>0.64700000000000002</v>
      </c>
      <c r="AG403" s="61">
        <v>0.4</v>
      </c>
      <c r="AH403" s="62">
        <v>0.71899999999999997</v>
      </c>
      <c r="AI403" s="61">
        <v>0.503</v>
      </c>
      <c r="AJ403" s="73">
        <v>0.64300000000000002</v>
      </c>
    </row>
    <row r="404" spans="1:36" x14ac:dyDescent="0.45">
      <c r="A404" s="5">
        <v>13</v>
      </c>
      <c r="B404" s="36">
        <f t="shared" si="10"/>
        <v>11</v>
      </c>
      <c r="C404" s="6" t="s">
        <v>41</v>
      </c>
      <c r="D404" s="7">
        <v>1992</v>
      </c>
      <c r="E404" s="192">
        <v>3460</v>
      </c>
      <c r="F404" s="41">
        <v>5128.6352681869457</v>
      </c>
      <c r="G404" s="41">
        <v>23805.287109375</v>
      </c>
      <c r="H404" s="43">
        <v>26.278895576358835</v>
      </c>
      <c r="I404" s="45">
        <v>16.148615145115976</v>
      </c>
      <c r="J404" s="43">
        <v>27.977292155206669</v>
      </c>
      <c r="K404" s="45">
        <v>2.46734404796545</v>
      </c>
      <c r="L404" s="43">
        <v>73.528294244264103</v>
      </c>
      <c r="M404" s="45">
        <v>14.082920634928669</v>
      </c>
      <c r="N404" s="43">
        <v>2.270397424697876</v>
      </c>
      <c r="O404" s="67">
        <v>0.15947568416595459</v>
      </c>
      <c r="P404" s="68"/>
      <c r="Q404" s="48"/>
      <c r="R404" s="69">
        <v>9.3999996185302699</v>
      </c>
      <c r="S404" s="70"/>
      <c r="T404" s="69"/>
      <c r="U404" s="51"/>
      <c r="V404" s="52"/>
      <c r="W404" s="55"/>
      <c r="X404" s="54"/>
      <c r="Y404" s="55"/>
      <c r="Z404" s="54"/>
      <c r="AA404" s="55"/>
      <c r="AB404" s="56"/>
      <c r="AC404" s="71">
        <v>-4</v>
      </c>
      <c r="AD404" s="72">
        <v>0.45</v>
      </c>
      <c r="AE404" s="61">
        <v>0.57999999999999996</v>
      </c>
      <c r="AF404" s="62">
        <v>0.67800000000000005</v>
      </c>
      <c r="AG404" s="61">
        <v>0.33200000000000002</v>
      </c>
      <c r="AH404" s="62">
        <v>0.71299999999999997</v>
      </c>
      <c r="AI404" s="61">
        <v>0.58899999999999997</v>
      </c>
      <c r="AJ404" s="73">
        <v>0.64300000000000002</v>
      </c>
    </row>
    <row r="405" spans="1:36" x14ac:dyDescent="0.45">
      <c r="A405" s="5">
        <v>14</v>
      </c>
      <c r="B405" s="36">
        <f t="shared" si="10"/>
        <v>11</v>
      </c>
      <c r="C405" s="6" t="s">
        <v>41</v>
      </c>
      <c r="D405" s="7">
        <v>1993</v>
      </c>
      <c r="E405" s="192">
        <v>3612</v>
      </c>
      <c r="F405" s="41">
        <v>5295.7991380227904</v>
      </c>
      <c r="G405" s="41">
        <v>24791.275390625</v>
      </c>
      <c r="H405" s="43">
        <v>27.71000138836278</v>
      </c>
      <c r="I405" s="45">
        <v>16.190048944406669</v>
      </c>
      <c r="J405" s="43">
        <v>28.766586570619921</v>
      </c>
      <c r="K405" s="45">
        <v>1.9247892255172201</v>
      </c>
      <c r="L405" s="43">
        <v>48.579986446888398</v>
      </c>
      <c r="M405" s="45">
        <v>12.220034958244625</v>
      </c>
      <c r="N405" s="43">
        <v>2.3038995265960693</v>
      </c>
      <c r="O405" s="67">
        <v>0.18009237945079803</v>
      </c>
      <c r="P405" s="68"/>
      <c r="Q405" s="48"/>
      <c r="R405" s="69">
        <v>9.8699998855590803</v>
      </c>
      <c r="S405" s="70"/>
      <c r="T405" s="69"/>
      <c r="U405" s="51"/>
      <c r="V405" s="52"/>
      <c r="W405" s="55"/>
      <c r="X405" s="54"/>
      <c r="Y405" s="55"/>
      <c r="Z405" s="54"/>
      <c r="AA405" s="55"/>
      <c r="AB405" s="56"/>
      <c r="AC405" s="71">
        <v>-1</v>
      </c>
      <c r="AD405" s="72">
        <v>0.29399999999999998</v>
      </c>
      <c r="AE405" s="61">
        <v>0.43099999999999999</v>
      </c>
      <c r="AF405" s="62">
        <v>0.77</v>
      </c>
      <c r="AG405" s="61">
        <v>0.13200000000000001</v>
      </c>
      <c r="AH405" s="62">
        <v>0.379</v>
      </c>
      <c r="AI405" s="61">
        <v>0.86599999999999999</v>
      </c>
      <c r="AJ405" s="73">
        <v>0.64300000000000002</v>
      </c>
    </row>
    <row r="406" spans="1:36" x14ac:dyDescent="0.45">
      <c r="A406" s="5">
        <v>15</v>
      </c>
      <c r="B406" s="36">
        <f t="shared" si="10"/>
        <v>11</v>
      </c>
      <c r="C406" s="6" t="s">
        <v>41</v>
      </c>
      <c r="D406" s="7">
        <v>1994</v>
      </c>
      <c r="E406" s="192">
        <v>4129</v>
      </c>
      <c r="F406" s="41">
        <v>5837.0892221585582</v>
      </c>
      <c r="G406" s="41">
        <v>25558.361328125</v>
      </c>
      <c r="H406" s="43">
        <v>29.151239107720713</v>
      </c>
      <c r="I406" s="45">
        <v>16.000365189340531</v>
      </c>
      <c r="J406" s="43">
        <v>28.922995769890136</v>
      </c>
      <c r="K406" s="45">
        <v>1.8806752484890401</v>
      </c>
      <c r="L406" s="43">
        <v>23.7369050565046</v>
      </c>
      <c r="M406" s="45">
        <v>12.573370441994285</v>
      </c>
      <c r="N406" s="43">
        <v>2.3378958702087402</v>
      </c>
      <c r="O406" s="67">
        <v>0.21220548450946808</v>
      </c>
      <c r="P406" s="68"/>
      <c r="Q406" s="48"/>
      <c r="R406" s="69"/>
      <c r="S406" s="70"/>
      <c r="T406" s="69"/>
      <c r="U406" s="51"/>
      <c r="V406" s="52"/>
      <c r="W406" s="55"/>
      <c r="X406" s="54"/>
      <c r="Y406" s="55"/>
      <c r="Z406" s="54"/>
      <c r="AA406" s="55"/>
      <c r="AB406" s="56"/>
      <c r="AC406" s="71">
        <v>-1</v>
      </c>
      <c r="AD406" s="72">
        <v>0.28699999999999998</v>
      </c>
      <c r="AE406" s="61">
        <v>0.435</v>
      </c>
      <c r="AF406" s="62">
        <v>0.77</v>
      </c>
      <c r="AG406" s="61">
        <v>0.13200000000000001</v>
      </c>
      <c r="AH406" s="62">
        <v>0.36199999999999999</v>
      </c>
      <c r="AI406" s="61">
        <v>0.86599999999999999</v>
      </c>
      <c r="AJ406" s="73">
        <v>0.64300000000000002</v>
      </c>
    </row>
    <row r="407" spans="1:36" x14ac:dyDescent="0.45">
      <c r="A407" s="5">
        <v>16</v>
      </c>
      <c r="B407" s="36">
        <f t="shared" si="10"/>
        <v>11</v>
      </c>
      <c r="C407" s="6" t="s">
        <v>41</v>
      </c>
      <c r="D407" s="7">
        <v>1995</v>
      </c>
      <c r="E407" s="192">
        <v>4541</v>
      </c>
      <c r="F407" s="41">
        <v>6154.169445358898</v>
      </c>
      <c r="G407" s="41">
        <v>26948.306640625</v>
      </c>
      <c r="H407" s="43">
        <v>29.09789378279271</v>
      </c>
      <c r="I407" s="45">
        <v>15.334724728303801</v>
      </c>
      <c r="J407" s="43">
        <v>30.927217847550786</v>
      </c>
      <c r="K407" s="45">
        <v>2.1608418305332</v>
      </c>
      <c r="L407" s="43">
        <v>11.128702970708799</v>
      </c>
      <c r="M407" s="45">
        <v>11.076427188031019</v>
      </c>
      <c r="N407" s="43">
        <v>2.3723940849304199</v>
      </c>
      <c r="O407" s="67">
        <v>0.23703937232494354</v>
      </c>
      <c r="P407" s="68"/>
      <c r="Q407" s="48"/>
      <c r="R407" s="69"/>
      <c r="S407" s="70"/>
      <c r="T407" s="69"/>
      <c r="U407" s="51"/>
      <c r="V407" s="52">
        <v>56.9</v>
      </c>
      <c r="W407" s="55">
        <v>50</v>
      </c>
      <c r="X407" s="54">
        <v>55</v>
      </c>
      <c r="Y407" s="55">
        <v>35.9</v>
      </c>
      <c r="Z407" s="54">
        <v>51</v>
      </c>
      <c r="AA407" s="55">
        <v>70</v>
      </c>
      <c r="AB407" s="56">
        <v>70</v>
      </c>
      <c r="AC407" s="71">
        <v>-1</v>
      </c>
      <c r="AD407" s="72">
        <v>0.17599999999999999</v>
      </c>
      <c r="AE407" s="61">
        <v>0.41</v>
      </c>
      <c r="AF407" s="62">
        <v>0.77</v>
      </c>
      <c r="AG407" s="61">
        <v>0.13300000000000001</v>
      </c>
      <c r="AH407" s="62">
        <v>0.36199999999999999</v>
      </c>
      <c r="AI407" s="61">
        <v>0.872</v>
      </c>
      <c r="AJ407" s="73">
        <v>0.64300000000000002</v>
      </c>
    </row>
    <row r="408" spans="1:36" x14ac:dyDescent="0.45">
      <c r="A408" s="5">
        <v>17</v>
      </c>
      <c r="B408" s="36">
        <f t="shared" si="10"/>
        <v>11</v>
      </c>
      <c r="C408" s="6" t="s">
        <v>41</v>
      </c>
      <c r="D408" s="7">
        <v>1996</v>
      </c>
      <c r="E408" s="192">
        <v>4687</v>
      </c>
      <c r="F408" s="41">
        <v>6210.2228930439142</v>
      </c>
      <c r="G408" s="41">
        <v>27060.4296875</v>
      </c>
      <c r="H408" s="43">
        <v>28.869666533929177</v>
      </c>
      <c r="I408" s="45">
        <v>15.309057121366315</v>
      </c>
      <c r="J408" s="43">
        <v>31.654204091264397</v>
      </c>
      <c r="K408" s="45">
        <v>1.8501878749441001</v>
      </c>
      <c r="L408" s="43">
        <v>11.537942411517699</v>
      </c>
      <c r="M408" s="45">
        <v>11.421448236073275</v>
      </c>
      <c r="N408" s="43">
        <v>2.4221241474151611</v>
      </c>
      <c r="O408" s="67">
        <v>0.22712329030036926</v>
      </c>
      <c r="P408" s="68"/>
      <c r="Q408" s="48"/>
      <c r="R408" s="69">
        <v>7.0700001716613796</v>
      </c>
      <c r="S408" s="70"/>
      <c r="T408" s="69"/>
      <c r="U408" s="51"/>
      <c r="V408" s="52">
        <v>62.5</v>
      </c>
      <c r="W408" s="55">
        <v>50</v>
      </c>
      <c r="X408" s="54">
        <v>55</v>
      </c>
      <c r="Y408" s="55">
        <v>57.9</v>
      </c>
      <c r="Z408" s="54">
        <v>55</v>
      </c>
      <c r="AA408" s="55">
        <v>70</v>
      </c>
      <c r="AB408" s="56">
        <v>70</v>
      </c>
      <c r="AC408" s="71">
        <v>-1</v>
      </c>
      <c r="AD408" s="72">
        <v>0.20300000000000001</v>
      </c>
      <c r="AE408" s="61">
        <v>0.41</v>
      </c>
      <c r="AF408" s="62">
        <v>0.77</v>
      </c>
      <c r="AG408" s="61">
        <v>0.13600000000000001</v>
      </c>
      <c r="AH408" s="62">
        <v>0.39500000000000002</v>
      </c>
      <c r="AI408" s="61">
        <v>0.879</v>
      </c>
      <c r="AJ408" s="73">
        <v>0.64300000000000002</v>
      </c>
    </row>
    <row r="409" spans="1:36" x14ac:dyDescent="0.45">
      <c r="A409" s="5">
        <v>18</v>
      </c>
      <c r="B409" s="36">
        <f t="shared" si="10"/>
        <v>11</v>
      </c>
      <c r="C409" s="6" t="s">
        <v>41</v>
      </c>
      <c r="D409" s="7">
        <v>1997</v>
      </c>
      <c r="E409" s="192">
        <v>4927</v>
      </c>
      <c r="F409" s="41">
        <v>6492.5499098251066</v>
      </c>
      <c r="G409" s="41">
        <v>27868.4921875</v>
      </c>
      <c r="H409" s="43">
        <v>29.351538039443533</v>
      </c>
      <c r="I409" s="45">
        <v>15.355863271037087</v>
      </c>
      <c r="J409" s="43">
        <v>33.469545850682678</v>
      </c>
      <c r="K409" s="45">
        <v>1.9341458170941299</v>
      </c>
      <c r="L409" s="43">
        <v>8.5621894895365394</v>
      </c>
      <c r="M409" s="45">
        <v>3.410989240663568</v>
      </c>
      <c r="N409" s="43">
        <v>2.4728965759277344</v>
      </c>
      <c r="O409" s="67">
        <v>0.24622194468975067</v>
      </c>
      <c r="P409" s="68">
        <v>53.6</v>
      </c>
      <c r="Q409" s="48">
        <v>0.9</v>
      </c>
      <c r="R409" s="69">
        <v>7.6900000572204599</v>
      </c>
      <c r="S409" s="70">
        <v>0.53200000000000003</v>
      </c>
      <c r="T409" s="69">
        <v>0.47299999999999998</v>
      </c>
      <c r="U409" s="51">
        <v>0.45100000000000001</v>
      </c>
      <c r="V409" s="52">
        <v>63.8</v>
      </c>
      <c r="W409" s="55">
        <v>50</v>
      </c>
      <c r="X409" s="54">
        <v>55</v>
      </c>
      <c r="Y409" s="55">
        <v>68.5</v>
      </c>
      <c r="Z409" s="54">
        <v>58.6</v>
      </c>
      <c r="AA409" s="55">
        <v>70</v>
      </c>
      <c r="AB409" s="56">
        <v>70</v>
      </c>
      <c r="AC409" s="71">
        <v>-1</v>
      </c>
      <c r="AD409" s="72">
        <v>0.20100000000000001</v>
      </c>
      <c r="AE409" s="61">
        <v>0.39700000000000002</v>
      </c>
      <c r="AF409" s="62">
        <v>0.77</v>
      </c>
      <c r="AG409" s="61">
        <v>0.129</v>
      </c>
      <c r="AH409" s="62">
        <v>0.39500000000000002</v>
      </c>
      <c r="AI409" s="61">
        <v>0.87</v>
      </c>
      <c r="AJ409" s="73">
        <v>0.64300000000000002</v>
      </c>
    </row>
    <row r="410" spans="1:36" x14ac:dyDescent="0.45">
      <c r="A410" s="5">
        <v>19</v>
      </c>
      <c r="B410" s="36">
        <f t="shared" si="10"/>
        <v>11</v>
      </c>
      <c r="C410" s="6" t="s">
        <v>41</v>
      </c>
      <c r="D410" s="7">
        <v>1998</v>
      </c>
      <c r="E410" s="192">
        <v>4758</v>
      </c>
      <c r="F410" s="41">
        <v>6354.4353125822872</v>
      </c>
      <c r="G410" s="41">
        <v>28032.810546875</v>
      </c>
      <c r="H410" s="43">
        <v>28.474776426014543</v>
      </c>
      <c r="I410" s="45">
        <v>14.864748502331073</v>
      </c>
      <c r="J410" s="43">
        <v>32.953021785393574</v>
      </c>
      <c r="K410" s="45">
        <v>0.84670168848424099</v>
      </c>
      <c r="L410" s="43">
        <v>7.2478217521346897</v>
      </c>
      <c r="M410" s="45">
        <v>16.258576332888367</v>
      </c>
      <c r="N410" s="43">
        <v>2.5247330665588379</v>
      </c>
      <c r="O410" s="67">
        <v>0.24824716150760651</v>
      </c>
      <c r="P410" s="68">
        <v>53.2</v>
      </c>
      <c r="Q410" s="48">
        <v>0.9</v>
      </c>
      <c r="R410" s="69">
        <v>7.75</v>
      </c>
      <c r="S410" s="70"/>
      <c r="T410" s="69"/>
      <c r="U410" s="51"/>
      <c r="V410" s="52">
        <v>65</v>
      </c>
      <c r="W410" s="55">
        <v>50</v>
      </c>
      <c r="X410" s="54">
        <v>55</v>
      </c>
      <c r="Y410" s="55">
        <v>72.599999999999994</v>
      </c>
      <c r="Z410" s="54">
        <v>65.2</v>
      </c>
      <c r="AA410" s="55">
        <v>70</v>
      </c>
      <c r="AB410" s="56">
        <v>70</v>
      </c>
      <c r="AC410" s="71">
        <v>-1</v>
      </c>
      <c r="AD410" s="72">
        <v>0.182</v>
      </c>
      <c r="AE410" s="61">
        <v>0.39700000000000002</v>
      </c>
      <c r="AF410" s="62">
        <v>0.76</v>
      </c>
      <c r="AG410" s="61">
        <v>0.13300000000000001</v>
      </c>
      <c r="AH410" s="62">
        <v>0.35799999999999998</v>
      </c>
      <c r="AI410" s="61">
        <v>0.86</v>
      </c>
      <c r="AJ410" s="73">
        <v>0.64300000000000002</v>
      </c>
    </row>
    <row r="411" spans="1:36" x14ac:dyDescent="0.45">
      <c r="A411" s="8">
        <v>20</v>
      </c>
      <c r="B411" s="9">
        <f t="shared" si="10"/>
        <v>11</v>
      </c>
      <c r="C411" s="10" t="s">
        <v>41</v>
      </c>
      <c r="D411" s="11">
        <v>1999</v>
      </c>
      <c r="E411" s="193">
        <v>4694</v>
      </c>
      <c r="F411" s="77">
        <v>6345.5010202970107</v>
      </c>
      <c r="G411" s="77">
        <v>27613.314453125</v>
      </c>
      <c r="H411" s="80">
        <v>28.601369371066593</v>
      </c>
      <c r="I411" s="81">
        <v>14.673346716982911</v>
      </c>
      <c r="J411" s="80">
        <v>33.205776555849262</v>
      </c>
      <c r="K411" s="81">
        <v>1.2363367261329801</v>
      </c>
      <c r="L411" s="80">
        <v>3.4696599629302098</v>
      </c>
      <c r="M411" s="81">
        <v>10.680127911595761</v>
      </c>
      <c r="N411" s="80">
        <v>2.5718679428100586</v>
      </c>
      <c r="O411" s="82">
        <v>0.21919119358062744</v>
      </c>
      <c r="P411" s="83">
        <v>53.5</v>
      </c>
      <c r="Q411" s="84">
        <v>0.9</v>
      </c>
      <c r="R411" s="85">
        <v>7.9899997711181596</v>
      </c>
      <c r="S411" s="86">
        <v>0.54500000000000004</v>
      </c>
      <c r="T411" s="85">
        <v>0.498</v>
      </c>
      <c r="U411" s="87">
        <v>0.42699999999999999</v>
      </c>
      <c r="V411" s="88">
        <v>69.2</v>
      </c>
      <c r="W411" s="89">
        <v>70</v>
      </c>
      <c r="X411" s="90">
        <v>70</v>
      </c>
      <c r="Y411" s="89">
        <v>75.5</v>
      </c>
      <c r="Z411" s="90">
        <v>66</v>
      </c>
      <c r="AA411" s="89">
        <v>70</v>
      </c>
      <c r="AB411" s="91">
        <v>70</v>
      </c>
      <c r="AC411" s="92">
        <v>-1</v>
      </c>
      <c r="AD411" s="93">
        <v>0.17599999999999999</v>
      </c>
      <c r="AE411" s="94">
        <v>0.39700000000000002</v>
      </c>
      <c r="AF411" s="95">
        <v>0.76</v>
      </c>
      <c r="AG411" s="94">
        <v>0.124</v>
      </c>
      <c r="AH411" s="95">
        <v>0.35799999999999998</v>
      </c>
      <c r="AI411" s="94">
        <v>0.873</v>
      </c>
      <c r="AJ411" s="96">
        <v>0.64300000000000002</v>
      </c>
    </row>
    <row r="412" spans="1:36" x14ac:dyDescent="0.45">
      <c r="A412" s="5">
        <v>21</v>
      </c>
      <c r="B412" s="36">
        <f t="shared" si="10"/>
        <v>11</v>
      </c>
      <c r="C412" s="6" t="s">
        <v>41</v>
      </c>
      <c r="D412" s="7">
        <v>2000</v>
      </c>
      <c r="E412" s="192">
        <v>4777</v>
      </c>
      <c r="F412" s="41">
        <v>6422.480568310395</v>
      </c>
      <c r="G412" s="41">
        <v>26695.0625</v>
      </c>
      <c r="H412" s="43">
        <v>29.034133699552562</v>
      </c>
      <c r="I412" s="45">
        <v>15.214526203871884</v>
      </c>
      <c r="J412" s="43">
        <v>35.538032162317812</v>
      </c>
      <c r="K412" s="45">
        <v>2.0806835840050599</v>
      </c>
      <c r="L412" s="43">
        <v>3.7573383334447201</v>
      </c>
      <c r="M412" s="45">
        <v>14.66450544272071</v>
      </c>
      <c r="N412" s="43">
        <v>2.608041524887085</v>
      </c>
      <c r="O412" s="67">
        <v>0.21494926512241364</v>
      </c>
      <c r="P412" s="68">
        <v>52.5</v>
      </c>
      <c r="Q412" s="48">
        <v>1.2</v>
      </c>
      <c r="R412" s="69">
        <v>7.8000001907348597</v>
      </c>
      <c r="S412" s="70"/>
      <c r="T412" s="69"/>
      <c r="U412" s="51"/>
      <c r="V412" s="52">
        <v>68.7</v>
      </c>
      <c r="W412" s="55">
        <v>50</v>
      </c>
      <c r="X412" s="54">
        <v>70</v>
      </c>
      <c r="Y412" s="55">
        <v>77.2</v>
      </c>
      <c r="Z412" s="54">
        <v>67.8</v>
      </c>
      <c r="AA412" s="55">
        <v>70</v>
      </c>
      <c r="AB412" s="56">
        <v>70</v>
      </c>
      <c r="AC412" s="71"/>
      <c r="AD412" s="72">
        <v>0.45700000000000002</v>
      </c>
      <c r="AE412" s="61">
        <v>0.46200000000000002</v>
      </c>
      <c r="AF412" s="62">
        <v>0.74199999999999999</v>
      </c>
      <c r="AG412" s="61">
        <v>0.15</v>
      </c>
      <c r="AH412" s="62">
        <v>0.37</v>
      </c>
      <c r="AI412" s="61">
        <v>0.82699999999999996</v>
      </c>
      <c r="AJ412" s="73">
        <v>0.64300000000000002</v>
      </c>
    </row>
    <row r="413" spans="1:36" x14ac:dyDescent="0.45">
      <c r="A413" s="5">
        <v>22</v>
      </c>
      <c r="B413" s="36">
        <f t="shared" si="10"/>
        <v>11</v>
      </c>
      <c r="C413" s="6" t="s">
        <v>41</v>
      </c>
      <c r="D413" s="7">
        <v>2001</v>
      </c>
      <c r="E413" s="192">
        <v>4756</v>
      </c>
      <c r="F413" s="41">
        <v>6380.3386165403881</v>
      </c>
      <c r="G413" s="41">
        <v>27242.419921875</v>
      </c>
      <c r="H413" s="43">
        <v>29.035156442608489</v>
      </c>
      <c r="I413" s="45">
        <v>15.581256471645291</v>
      </c>
      <c r="J413" s="43">
        <v>35.064401431021167</v>
      </c>
      <c r="K413" s="45">
        <v>1.3167527685126901</v>
      </c>
      <c r="L413" s="43">
        <v>1.9770987850205399</v>
      </c>
      <c r="M413" s="45">
        <v>13.93560469269211</v>
      </c>
      <c r="N413" s="43">
        <v>2.6408205032348633</v>
      </c>
      <c r="O413" s="67">
        <v>0.20665110647678375</v>
      </c>
      <c r="P413" s="68">
        <v>55</v>
      </c>
      <c r="Q413" s="48">
        <v>1.1000000000000001</v>
      </c>
      <c r="R413" s="69">
        <v>7.8800001144409197</v>
      </c>
      <c r="S413" s="70">
        <v>0.52500000000000002</v>
      </c>
      <c r="T413" s="69">
        <v>0.47699999999999998</v>
      </c>
      <c r="U413" s="51">
        <v>0.439</v>
      </c>
      <c r="V413" s="52">
        <v>69.599999999999994</v>
      </c>
      <c r="W413" s="55">
        <v>50</v>
      </c>
      <c r="X413" s="54">
        <v>70</v>
      </c>
      <c r="Y413" s="55">
        <v>81</v>
      </c>
      <c r="Z413" s="54">
        <v>66.599999999999994</v>
      </c>
      <c r="AA413" s="55">
        <v>70</v>
      </c>
      <c r="AB413" s="56">
        <v>70</v>
      </c>
      <c r="AC413" s="71">
        <v>9</v>
      </c>
      <c r="AD413" s="72">
        <v>1.3420000000000001</v>
      </c>
      <c r="AE413" s="61">
        <v>0.83699999999999997</v>
      </c>
      <c r="AF413" s="62">
        <v>0.59799999999999998</v>
      </c>
      <c r="AG413" s="61">
        <v>0.30499999999999999</v>
      </c>
      <c r="AH413" s="62">
        <v>0.91800000000000004</v>
      </c>
      <c r="AI413" s="61">
        <v>0.63400000000000001</v>
      </c>
      <c r="AJ413" s="73">
        <v>0.64300000000000002</v>
      </c>
    </row>
    <row r="414" spans="1:36" x14ac:dyDescent="0.45">
      <c r="A414" s="5">
        <v>23</v>
      </c>
      <c r="B414" s="36">
        <f t="shared" si="10"/>
        <v>11</v>
      </c>
      <c r="C414" s="6" t="s">
        <v>41</v>
      </c>
      <c r="D414" s="7">
        <v>2002</v>
      </c>
      <c r="E414" s="192">
        <v>5009</v>
      </c>
      <c r="F414" s="41">
        <v>6653.394115574637</v>
      </c>
      <c r="G414" s="41">
        <v>31336.564453125</v>
      </c>
      <c r="H414" s="43">
        <v>29.444032155108442</v>
      </c>
      <c r="I414" s="45">
        <v>15.49890757741669</v>
      </c>
      <c r="J414" s="43">
        <v>35.24918133176952</v>
      </c>
      <c r="K414" s="45">
        <v>1.3057973346090801</v>
      </c>
      <c r="L414" s="43">
        <v>0.19313500385374099</v>
      </c>
      <c r="M414" s="45">
        <v>17.949384209927999</v>
      </c>
      <c r="N414" s="43">
        <v>2.67401123046875</v>
      </c>
      <c r="O414" s="67">
        <v>0.20953421294689178</v>
      </c>
      <c r="P414" s="68">
        <v>50.4</v>
      </c>
      <c r="Q414" s="48">
        <v>1.1000000000000001</v>
      </c>
      <c r="R414" s="69">
        <v>5.7992000579834002</v>
      </c>
      <c r="S414" s="70"/>
      <c r="T414" s="69"/>
      <c r="U414" s="51"/>
      <c r="V414" s="52">
        <v>64.8</v>
      </c>
      <c r="W414" s="55">
        <v>30</v>
      </c>
      <c r="X414" s="54">
        <v>55</v>
      </c>
      <c r="Y414" s="55">
        <v>82.3</v>
      </c>
      <c r="Z414" s="54">
        <v>60.4</v>
      </c>
      <c r="AA414" s="55">
        <v>70</v>
      </c>
      <c r="AB414" s="56">
        <v>70</v>
      </c>
      <c r="AC414" s="71">
        <v>9</v>
      </c>
      <c r="AD414" s="72">
        <v>1.3839999999999999</v>
      </c>
      <c r="AE414" s="61">
        <v>0.83599999999999997</v>
      </c>
      <c r="AF414" s="62">
        <v>0.50700000000000001</v>
      </c>
      <c r="AG414" s="61">
        <v>0.66300000000000003</v>
      </c>
      <c r="AH414" s="62">
        <v>0.91500000000000004</v>
      </c>
      <c r="AI414" s="61">
        <v>0.23300000000000001</v>
      </c>
      <c r="AJ414" s="73">
        <v>0.64300000000000002</v>
      </c>
    </row>
    <row r="415" spans="1:36" x14ac:dyDescent="0.45">
      <c r="A415" s="5">
        <v>24</v>
      </c>
      <c r="B415" s="36">
        <f t="shared" si="10"/>
        <v>11</v>
      </c>
      <c r="C415" s="6" t="s">
        <v>41</v>
      </c>
      <c r="D415" s="7">
        <v>2003</v>
      </c>
      <c r="E415" s="192">
        <v>5257</v>
      </c>
      <c r="F415" s="41">
        <v>6861.828362861821</v>
      </c>
      <c r="G415" s="41">
        <v>32690.537109375</v>
      </c>
      <c r="H415" s="43">
        <v>29.889349457024426</v>
      </c>
      <c r="I415" s="45">
        <v>15.398581754650406</v>
      </c>
      <c r="J415" s="43">
        <v>37.6246103251002</v>
      </c>
      <c r="K415" s="45">
        <v>1.60048573139252</v>
      </c>
      <c r="L415" s="43">
        <v>2.25937753363073</v>
      </c>
      <c r="M415" s="45">
        <v>15.144324650950963</v>
      </c>
      <c r="N415" s="43">
        <v>2.7076194286346436</v>
      </c>
      <c r="O415" s="67">
        <v>0.20958299934864044</v>
      </c>
      <c r="P415" s="68">
        <v>49.8</v>
      </c>
      <c r="Q415" s="48">
        <v>1.3</v>
      </c>
      <c r="R415" s="69">
        <v>4.7876000404357901</v>
      </c>
      <c r="S415" s="70">
        <v>0.53</v>
      </c>
      <c r="T415" s="69">
        <v>0.48699999999999999</v>
      </c>
      <c r="U415" s="51">
        <v>0.371</v>
      </c>
      <c r="V415" s="52">
        <v>64.599999999999994</v>
      </c>
      <c r="W415" s="55">
        <v>30</v>
      </c>
      <c r="X415" s="54">
        <v>55</v>
      </c>
      <c r="Y415" s="55">
        <v>84.8</v>
      </c>
      <c r="Z415" s="54">
        <v>59.8</v>
      </c>
      <c r="AA415" s="55">
        <v>70</v>
      </c>
      <c r="AB415" s="56">
        <v>70</v>
      </c>
      <c r="AC415" s="71">
        <v>9</v>
      </c>
      <c r="AD415" s="72">
        <v>1.385</v>
      </c>
      <c r="AE415" s="61">
        <v>0.83599999999999997</v>
      </c>
      <c r="AF415" s="62">
        <v>0.50700000000000001</v>
      </c>
      <c r="AG415" s="61">
        <v>0.66300000000000003</v>
      </c>
      <c r="AH415" s="62">
        <v>0.91500000000000004</v>
      </c>
      <c r="AI415" s="61">
        <v>0.23300000000000001</v>
      </c>
      <c r="AJ415" s="73">
        <v>0.64300000000000002</v>
      </c>
    </row>
    <row r="416" spans="1:36" x14ac:dyDescent="0.45">
      <c r="A416" s="5">
        <v>25</v>
      </c>
      <c r="B416" s="36">
        <f t="shared" si="10"/>
        <v>11</v>
      </c>
      <c r="C416" s="6" t="s">
        <v>41</v>
      </c>
      <c r="D416" s="7">
        <v>2004</v>
      </c>
      <c r="E416" s="192">
        <v>5616</v>
      </c>
      <c r="F416" s="41">
        <v>7136.3549198447727</v>
      </c>
      <c r="G416" s="41">
        <v>34016.9296875</v>
      </c>
      <c r="H416" s="43">
        <v>32.650097615548297</v>
      </c>
      <c r="I416" s="45">
        <v>16.372650097615551</v>
      </c>
      <c r="J416" s="43">
        <v>41.936078267927272</v>
      </c>
      <c r="K416" s="45">
        <v>3.5895638310814202</v>
      </c>
      <c r="L416" s="43">
        <v>3.6624732009223302</v>
      </c>
      <c r="M416" s="45">
        <v>11.835005223800607</v>
      </c>
      <c r="N416" s="43">
        <v>2.7416496276855469</v>
      </c>
      <c r="O416" s="67">
        <v>0.19785690307617188</v>
      </c>
      <c r="P416" s="68">
        <v>49.7</v>
      </c>
      <c r="Q416" s="48">
        <v>1.3</v>
      </c>
      <c r="R416" s="69">
        <v>4.9008002281189</v>
      </c>
      <c r="S416" s="70"/>
      <c r="T416" s="69"/>
      <c r="U416" s="51"/>
      <c r="V416" s="52">
        <v>64.7</v>
      </c>
      <c r="W416" s="55">
        <v>30</v>
      </c>
      <c r="X416" s="54">
        <v>55</v>
      </c>
      <c r="Y416" s="55">
        <v>88.8</v>
      </c>
      <c r="Z416" s="54">
        <v>59.8</v>
      </c>
      <c r="AA416" s="55">
        <v>70</v>
      </c>
      <c r="AB416" s="56">
        <v>70</v>
      </c>
      <c r="AC416" s="71">
        <v>9</v>
      </c>
      <c r="AD416" s="72">
        <v>1.3720000000000001</v>
      </c>
      <c r="AE416" s="61">
        <v>0.83599999999999997</v>
      </c>
      <c r="AF416" s="62">
        <v>0.50700000000000001</v>
      </c>
      <c r="AG416" s="61">
        <v>0.66300000000000003</v>
      </c>
      <c r="AH416" s="62">
        <v>0.91300000000000003</v>
      </c>
      <c r="AI416" s="61">
        <v>0.23300000000000001</v>
      </c>
      <c r="AJ416" s="73">
        <v>0.64300000000000002</v>
      </c>
    </row>
    <row r="417" spans="1:36" x14ac:dyDescent="0.45">
      <c r="A417" s="5">
        <v>26</v>
      </c>
      <c r="B417" s="36">
        <f t="shared" si="10"/>
        <v>11</v>
      </c>
      <c r="C417" s="6" t="s">
        <v>41</v>
      </c>
      <c r="D417" s="7">
        <v>2005</v>
      </c>
      <c r="E417" s="192">
        <v>6181</v>
      </c>
      <c r="F417" s="41">
        <v>7519.0277201867702</v>
      </c>
      <c r="G417" s="41">
        <v>34742.67578125</v>
      </c>
      <c r="H417" s="43">
        <v>34.356667424396512</v>
      </c>
      <c r="I417" s="45">
        <v>16.551611372328505</v>
      </c>
      <c r="J417" s="43">
        <v>47.357317476839391</v>
      </c>
      <c r="K417" s="45">
        <v>5.4877243049865303</v>
      </c>
      <c r="L417" s="43">
        <v>1.61630193862543</v>
      </c>
      <c r="M417" s="45">
        <v>12.952824118026072</v>
      </c>
      <c r="N417" s="43">
        <v>2.7761077880859375</v>
      </c>
      <c r="O417" s="67">
        <v>0.19381038844585419</v>
      </c>
      <c r="P417" s="68">
        <v>52.1</v>
      </c>
      <c r="Q417" s="48">
        <v>1.2</v>
      </c>
      <c r="R417" s="69">
        <v>4.8604998588562003</v>
      </c>
      <c r="S417" s="70"/>
      <c r="T417" s="69"/>
      <c r="U417" s="51"/>
      <c r="V417" s="52">
        <v>61.3</v>
      </c>
      <c r="W417" s="55">
        <v>30</v>
      </c>
      <c r="X417" s="54">
        <v>55</v>
      </c>
      <c r="Y417" s="55">
        <v>86.6</v>
      </c>
      <c r="Z417" s="54">
        <v>59.8</v>
      </c>
      <c r="AA417" s="55">
        <v>70</v>
      </c>
      <c r="AB417" s="56">
        <v>70</v>
      </c>
      <c r="AC417" s="71">
        <v>9</v>
      </c>
      <c r="AD417" s="72">
        <v>1.3660000000000001</v>
      </c>
      <c r="AE417" s="61">
        <v>0.84099999999999997</v>
      </c>
      <c r="AF417" s="62">
        <v>0.50700000000000001</v>
      </c>
      <c r="AG417" s="61">
        <v>0.66200000000000003</v>
      </c>
      <c r="AH417" s="62">
        <v>0.91300000000000003</v>
      </c>
      <c r="AI417" s="61">
        <v>0.23100000000000001</v>
      </c>
      <c r="AJ417" s="73">
        <v>0.64300000000000002</v>
      </c>
    </row>
    <row r="418" spans="1:36" x14ac:dyDescent="0.45">
      <c r="A418" s="5">
        <v>27</v>
      </c>
      <c r="B418" s="36">
        <f t="shared" si="10"/>
        <v>11</v>
      </c>
      <c r="C418" s="6" t="s">
        <v>41</v>
      </c>
      <c r="D418" s="7">
        <v>2006</v>
      </c>
      <c r="E418" s="192">
        <v>6936</v>
      </c>
      <c r="F418" s="41">
        <v>8017.2547362924888</v>
      </c>
      <c r="G418" s="41">
        <v>36412.796875</v>
      </c>
      <c r="H418" s="43">
        <v>37.457754994470683</v>
      </c>
      <c r="I418" s="45">
        <v>16.472193226329878</v>
      </c>
      <c r="J418" s="43">
        <v>51.785056033844235</v>
      </c>
      <c r="K418" s="45">
        <v>12.418588082887499</v>
      </c>
      <c r="L418" s="43">
        <v>2.0022580124881899</v>
      </c>
      <c r="M418" s="45">
        <v>8.8558326538908005</v>
      </c>
      <c r="N418" s="43">
        <v>2.7570033073425293</v>
      </c>
      <c r="O418" s="67">
        <v>0.21493542194366455</v>
      </c>
      <c r="P418" s="68">
        <v>46.4</v>
      </c>
      <c r="Q418" s="48">
        <v>1.2</v>
      </c>
      <c r="R418" s="69">
        <v>4.25950002670288</v>
      </c>
      <c r="S418" s="70"/>
      <c r="T418" s="69"/>
      <c r="U418" s="51"/>
      <c r="V418" s="52">
        <v>60.5</v>
      </c>
      <c r="W418" s="55">
        <v>30</v>
      </c>
      <c r="X418" s="54">
        <v>65.599999999999994</v>
      </c>
      <c r="Y418" s="55">
        <v>84</v>
      </c>
      <c r="Z418" s="54">
        <v>67.2</v>
      </c>
      <c r="AA418" s="55">
        <v>50</v>
      </c>
      <c r="AB418" s="56">
        <v>70</v>
      </c>
      <c r="AC418" s="71">
        <v>9</v>
      </c>
      <c r="AD418" s="72">
        <v>1.4079999999999999</v>
      </c>
      <c r="AE418" s="61">
        <v>0.84199999999999997</v>
      </c>
      <c r="AF418" s="62">
        <v>0.55100000000000005</v>
      </c>
      <c r="AG418" s="61">
        <v>0.65800000000000003</v>
      </c>
      <c r="AH418" s="62">
        <v>0.88800000000000001</v>
      </c>
      <c r="AI418" s="61">
        <v>0.23899999999999999</v>
      </c>
      <c r="AJ418" s="73">
        <v>0.64300000000000002</v>
      </c>
    </row>
    <row r="419" spans="1:36" x14ac:dyDescent="0.45">
      <c r="A419" s="5">
        <v>28</v>
      </c>
      <c r="B419" s="36">
        <f t="shared" si="10"/>
        <v>11</v>
      </c>
      <c r="C419" s="6" t="s">
        <v>41</v>
      </c>
      <c r="D419" s="7">
        <v>2007</v>
      </c>
      <c r="E419" s="192">
        <v>7607</v>
      </c>
      <c r="F419" s="41">
        <v>8629.2639243059748</v>
      </c>
      <c r="G419" s="41">
        <v>38386.9609375</v>
      </c>
      <c r="H419" s="43">
        <v>37.698979958898065</v>
      </c>
      <c r="I419" s="45">
        <v>16.518034489338209</v>
      </c>
      <c r="J419" s="43">
        <v>55.688113283681531</v>
      </c>
      <c r="K419" s="45">
        <v>13.2915487642461</v>
      </c>
      <c r="L419" s="43">
        <v>1.7799864468037201</v>
      </c>
      <c r="M419" s="45">
        <v>12.635505643091832</v>
      </c>
      <c r="N419" s="43">
        <v>2.7380301952362061</v>
      </c>
      <c r="O419" s="67">
        <v>0.23254697024822235</v>
      </c>
      <c r="P419" s="68">
        <v>41.1</v>
      </c>
      <c r="Q419" s="48">
        <v>1.2</v>
      </c>
      <c r="R419" s="69">
        <v>4.1881999969482404</v>
      </c>
      <c r="S419" s="70">
        <v>0.5</v>
      </c>
      <c r="T419" s="69">
        <v>0.443</v>
      </c>
      <c r="U419" s="51">
        <v>0.42499999999999999</v>
      </c>
      <c r="V419" s="52">
        <v>62.7</v>
      </c>
      <c r="W419" s="55">
        <v>40</v>
      </c>
      <c r="X419" s="54">
        <v>65.2</v>
      </c>
      <c r="Y419" s="55">
        <v>85.7</v>
      </c>
      <c r="Z419" s="54">
        <v>72.599999999999994</v>
      </c>
      <c r="AA419" s="55">
        <v>50</v>
      </c>
      <c r="AB419" s="56">
        <v>60</v>
      </c>
      <c r="AC419" s="71">
        <v>9</v>
      </c>
      <c r="AD419" s="72">
        <v>1.361</v>
      </c>
      <c r="AE419" s="61">
        <v>0.83199999999999996</v>
      </c>
      <c r="AF419" s="62">
        <v>0.55100000000000005</v>
      </c>
      <c r="AG419" s="61">
        <v>0.61499999999999999</v>
      </c>
      <c r="AH419" s="62">
        <v>0.89400000000000002</v>
      </c>
      <c r="AI419" s="61">
        <v>0.312</v>
      </c>
      <c r="AJ419" s="73">
        <v>0.64300000000000002</v>
      </c>
    </row>
    <row r="420" spans="1:36" x14ac:dyDescent="0.45">
      <c r="A420" s="5">
        <v>29</v>
      </c>
      <c r="B420" s="36">
        <f t="shared" si="10"/>
        <v>11</v>
      </c>
      <c r="C420" s="6" t="s">
        <v>41</v>
      </c>
      <c r="D420" s="7">
        <v>2008</v>
      </c>
      <c r="E420" s="192">
        <v>8272</v>
      </c>
      <c r="F420" s="41">
        <v>9341.2323351000359</v>
      </c>
      <c r="G420" s="41">
        <v>40828.03515625</v>
      </c>
      <c r="H420" s="43">
        <v>36.326934471916736</v>
      </c>
      <c r="I420" s="45">
        <v>16.296542006526437</v>
      </c>
      <c r="J420" s="43">
        <v>58.43376738990527</v>
      </c>
      <c r="K420" s="45">
        <v>10.9274408582401</v>
      </c>
      <c r="L420" s="43">
        <v>5.7858759820675498</v>
      </c>
      <c r="M420" s="45">
        <v>12.193884666864903</v>
      </c>
      <c r="N420" s="43">
        <v>2.7191877365112305</v>
      </c>
      <c r="O420" s="67">
        <v>0.26558977365493774</v>
      </c>
      <c r="P420" s="68">
        <v>37.4</v>
      </c>
      <c r="Q420" s="48">
        <v>1.3</v>
      </c>
      <c r="R420" s="69">
        <v>4.0567002296447798</v>
      </c>
      <c r="S420" s="70">
        <v>0.47599999999999998</v>
      </c>
      <c r="T420" s="69">
        <v>0.42099999999999999</v>
      </c>
      <c r="U420" s="51">
        <v>0.42099999999999999</v>
      </c>
      <c r="V420" s="52">
        <v>63.8</v>
      </c>
      <c r="W420" s="55">
        <v>40</v>
      </c>
      <c r="X420" s="54">
        <v>65.7</v>
      </c>
      <c r="Y420" s="55">
        <v>85.9</v>
      </c>
      <c r="Z420" s="54">
        <v>73.400000000000006</v>
      </c>
      <c r="AA420" s="55">
        <v>60</v>
      </c>
      <c r="AB420" s="56">
        <v>60</v>
      </c>
      <c r="AC420" s="71">
        <v>9</v>
      </c>
      <c r="AD420" s="72">
        <v>1.3660000000000001</v>
      </c>
      <c r="AE420" s="61">
        <v>0.83899999999999997</v>
      </c>
      <c r="AF420" s="62">
        <v>0.55200000000000005</v>
      </c>
      <c r="AG420" s="61">
        <v>0.64400000000000002</v>
      </c>
      <c r="AH420" s="62">
        <v>0.91100000000000003</v>
      </c>
      <c r="AI420" s="61">
        <v>0.3</v>
      </c>
      <c r="AJ420" s="73">
        <v>0.64300000000000002</v>
      </c>
    </row>
    <row r="421" spans="1:36" x14ac:dyDescent="0.45">
      <c r="A421" s="5">
        <v>30</v>
      </c>
      <c r="B421" s="36">
        <f t="shared" si="10"/>
        <v>11</v>
      </c>
      <c r="C421" s="6" t="s">
        <v>41</v>
      </c>
      <c r="D421" s="7">
        <v>2009</v>
      </c>
      <c r="E421" s="192">
        <v>8248</v>
      </c>
      <c r="F421" s="41">
        <v>9368.0480656156924</v>
      </c>
      <c r="G421" s="41">
        <v>39208.921875</v>
      </c>
      <c r="H421" s="43">
        <v>33.55168254369503</v>
      </c>
      <c r="I421" s="45">
        <v>15.293054132103103</v>
      </c>
      <c r="J421" s="43">
        <v>48.111929615351855</v>
      </c>
      <c r="K421" s="45">
        <v>7.9272119908204601</v>
      </c>
      <c r="L421" s="43">
        <v>2.9362315359670101</v>
      </c>
      <c r="M421" s="45">
        <v>3.7426037871295819</v>
      </c>
      <c r="N421" s="43">
        <v>2.700474739074707</v>
      </c>
      <c r="O421" s="67">
        <v>0.19524431228637695</v>
      </c>
      <c r="P421" s="68">
        <v>35.299999999999997</v>
      </c>
      <c r="Q421" s="48">
        <v>1.4</v>
      </c>
      <c r="R421" s="69">
        <v>3.9001998901367201</v>
      </c>
      <c r="S421" s="70">
        <v>0.46899999999999997</v>
      </c>
      <c r="T421" s="69">
        <v>0.42199999999999999</v>
      </c>
      <c r="U421" s="51">
        <v>0.40200000000000002</v>
      </c>
      <c r="V421" s="52">
        <v>64.599999999999994</v>
      </c>
      <c r="W421" s="55">
        <v>40</v>
      </c>
      <c r="X421" s="54">
        <v>65.099999999999994</v>
      </c>
      <c r="Y421" s="55">
        <v>86.5</v>
      </c>
      <c r="Z421" s="54">
        <v>79.400000000000006</v>
      </c>
      <c r="AA421" s="55">
        <v>60</v>
      </c>
      <c r="AB421" s="56">
        <v>60</v>
      </c>
      <c r="AC421" s="71">
        <v>9</v>
      </c>
      <c r="AD421" s="72">
        <v>1.365</v>
      </c>
      <c r="AE421" s="61">
        <v>0.83399999999999996</v>
      </c>
      <c r="AF421" s="62">
        <v>0.55200000000000005</v>
      </c>
      <c r="AG421" s="61">
        <v>0.63300000000000001</v>
      </c>
      <c r="AH421" s="62">
        <v>0.89800000000000002</v>
      </c>
      <c r="AI421" s="61">
        <v>0.313</v>
      </c>
      <c r="AJ421" s="73">
        <v>0.64300000000000002</v>
      </c>
    </row>
    <row r="422" spans="1:36" x14ac:dyDescent="0.45">
      <c r="A422" s="5">
        <v>31</v>
      </c>
      <c r="B422" s="36">
        <f t="shared" si="10"/>
        <v>11</v>
      </c>
      <c r="C422" s="6" t="s">
        <v>41</v>
      </c>
      <c r="D422" s="7">
        <v>2010</v>
      </c>
      <c r="E422" s="192">
        <v>9309</v>
      </c>
      <c r="F422" s="41">
        <v>10066.469647213098</v>
      </c>
      <c r="G422" s="41">
        <v>44342.546875</v>
      </c>
      <c r="H422" s="43">
        <v>35.772006602940607</v>
      </c>
      <c r="I422" s="45">
        <v>15.556499289799994</v>
      </c>
      <c r="J422" s="43">
        <v>51.672808937003346</v>
      </c>
      <c r="K422" s="45">
        <v>10.767152551269801</v>
      </c>
      <c r="L422" s="43">
        <v>1.5283205973290299</v>
      </c>
      <c r="M422" s="45">
        <v>4.5910303698093742</v>
      </c>
      <c r="N422" s="43">
        <v>2.6818907260894775</v>
      </c>
      <c r="O422" s="67">
        <v>0.22059771418571472</v>
      </c>
      <c r="P422" s="68">
        <v>31.2</v>
      </c>
      <c r="Q422" s="48">
        <v>1.5</v>
      </c>
      <c r="R422" s="69">
        <v>3.4783999919891402</v>
      </c>
      <c r="S422" s="70">
        <v>0.45800000000000002</v>
      </c>
      <c r="T422" s="69">
        <v>0.40799999999999997</v>
      </c>
      <c r="U422" s="51">
        <v>0.40300000000000002</v>
      </c>
      <c r="V422" s="52">
        <v>67.599999999999994</v>
      </c>
      <c r="W422" s="55">
        <v>40</v>
      </c>
      <c r="X422" s="54">
        <v>65.8</v>
      </c>
      <c r="Y422" s="55">
        <v>81.599999999999994</v>
      </c>
      <c r="Z422" s="54">
        <v>85</v>
      </c>
      <c r="AA422" s="55">
        <v>70</v>
      </c>
      <c r="AB422" s="56">
        <v>60</v>
      </c>
      <c r="AC422" s="71">
        <v>9</v>
      </c>
      <c r="AD422" s="72">
        <v>1.3979999999999999</v>
      </c>
      <c r="AE422" s="61">
        <v>0.84599999999999997</v>
      </c>
      <c r="AF422" s="62">
        <v>0.60399999999999998</v>
      </c>
      <c r="AG422" s="61">
        <v>0.65600000000000003</v>
      </c>
      <c r="AH422" s="62">
        <v>0.89200000000000002</v>
      </c>
      <c r="AI422" s="61">
        <v>0.309</v>
      </c>
      <c r="AJ422" s="73">
        <v>0.64300000000000002</v>
      </c>
    </row>
    <row r="423" spans="1:36" x14ac:dyDescent="0.45">
      <c r="A423" s="5">
        <v>32</v>
      </c>
      <c r="B423" s="36">
        <f t="shared" si="10"/>
        <v>11</v>
      </c>
      <c r="C423" s="6" t="s">
        <v>41</v>
      </c>
      <c r="D423" s="7">
        <v>2011</v>
      </c>
      <c r="E423" s="192">
        <v>10044</v>
      </c>
      <c r="F423" s="41">
        <v>10616.842247483508</v>
      </c>
      <c r="G423" s="41">
        <v>46268.078125</v>
      </c>
      <c r="H423" s="43">
        <v>37.236100277138306</v>
      </c>
      <c r="I423" s="45">
        <v>15.091459869907769</v>
      </c>
      <c r="J423" s="43">
        <v>55.988280283860661</v>
      </c>
      <c r="K423" s="45">
        <v>12.545236532002701</v>
      </c>
      <c r="L423" s="43">
        <v>3.3693109533385299</v>
      </c>
      <c r="M423" s="45">
        <v>5.0906351192479207</v>
      </c>
      <c r="N423" s="43">
        <v>2.6988594532012939</v>
      </c>
      <c r="O423" s="67">
        <v>0.21270462870597839</v>
      </c>
      <c r="P423" s="68">
        <v>29.3</v>
      </c>
      <c r="Q423" s="48">
        <v>1.5</v>
      </c>
      <c r="R423" s="69">
        <v>3.4425001144409202</v>
      </c>
      <c r="S423" s="70">
        <v>0.45200000000000001</v>
      </c>
      <c r="T423" s="69">
        <v>0.40600000000000003</v>
      </c>
      <c r="U423" s="51">
        <v>0.432</v>
      </c>
      <c r="V423" s="52">
        <v>68.599999999999994</v>
      </c>
      <c r="W423" s="55">
        <v>40</v>
      </c>
      <c r="X423" s="54">
        <v>71.900000000000006</v>
      </c>
      <c r="Y423" s="55">
        <v>83.1</v>
      </c>
      <c r="Z423" s="54">
        <v>86</v>
      </c>
      <c r="AA423" s="55">
        <v>70</v>
      </c>
      <c r="AB423" s="56">
        <v>60</v>
      </c>
      <c r="AC423" s="71">
        <v>9</v>
      </c>
      <c r="AD423" s="72">
        <v>1.4450000000000001</v>
      </c>
      <c r="AE423" s="61">
        <v>0.84399999999999997</v>
      </c>
      <c r="AF423" s="62">
        <v>0.55500000000000005</v>
      </c>
      <c r="AG423" s="61">
        <v>0.65400000000000003</v>
      </c>
      <c r="AH423" s="62">
        <v>0.89400000000000002</v>
      </c>
      <c r="AI423" s="61">
        <v>0.312</v>
      </c>
      <c r="AJ423" s="73">
        <v>0.64300000000000002</v>
      </c>
    </row>
    <row r="424" spans="1:36" x14ac:dyDescent="0.45">
      <c r="A424" s="5">
        <v>33</v>
      </c>
      <c r="B424" s="36">
        <f t="shared" si="10"/>
        <v>11</v>
      </c>
      <c r="C424" s="6" t="s">
        <v>41</v>
      </c>
      <c r="D424" s="7">
        <v>2012</v>
      </c>
      <c r="E424" s="192">
        <v>10493</v>
      </c>
      <c r="F424" s="41">
        <v>11176.087472793433</v>
      </c>
      <c r="G424" s="41">
        <v>45694.83203125</v>
      </c>
      <c r="H424" s="43">
        <v>35.533553355335535</v>
      </c>
      <c r="I424" s="45">
        <v>15.164396582770978</v>
      </c>
      <c r="J424" s="43">
        <v>52.619895263229367</v>
      </c>
      <c r="K424" s="45">
        <v>10.3741717960293</v>
      </c>
      <c r="L424" s="43">
        <v>3.6557090678100801</v>
      </c>
      <c r="M424" s="45">
        <v>4.7815842900550365</v>
      </c>
      <c r="N424" s="43">
        <v>2.715935230255127</v>
      </c>
      <c r="O424" s="67">
        <v>0.21454448997974396</v>
      </c>
      <c r="P424" s="68">
        <v>26.7</v>
      </c>
      <c r="Q424" s="48">
        <v>1.5</v>
      </c>
      <c r="R424" s="69">
        <v>3.1094999313354501</v>
      </c>
      <c r="S424" s="70">
        <v>0.44900000000000001</v>
      </c>
      <c r="T424" s="69">
        <v>0.40300000000000002</v>
      </c>
      <c r="U424" s="51">
        <v>0.43099999999999999</v>
      </c>
      <c r="V424" s="52">
        <v>68.7</v>
      </c>
      <c r="W424" s="55">
        <v>40</v>
      </c>
      <c r="X424" s="54">
        <v>72</v>
      </c>
      <c r="Y424" s="55">
        <v>85.5</v>
      </c>
      <c r="Z424" s="54">
        <v>85</v>
      </c>
      <c r="AA424" s="55">
        <v>70</v>
      </c>
      <c r="AB424" s="56">
        <v>60</v>
      </c>
      <c r="AC424" s="71">
        <v>9</v>
      </c>
      <c r="AD424" s="72">
        <v>1.4770000000000001</v>
      </c>
      <c r="AE424" s="61">
        <v>0.85599999999999998</v>
      </c>
      <c r="AF424" s="62">
        <v>0.55400000000000005</v>
      </c>
      <c r="AG424" s="61">
        <v>0.70199999999999996</v>
      </c>
      <c r="AH424" s="62">
        <v>0.91100000000000003</v>
      </c>
      <c r="AI424" s="61">
        <v>0.29399999999999998</v>
      </c>
      <c r="AJ424" s="73">
        <v>0.65200000000000002</v>
      </c>
    </row>
    <row r="425" spans="1:36" x14ac:dyDescent="0.45">
      <c r="A425" s="5">
        <v>34</v>
      </c>
      <c r="B425" s="36">
        <f t="shared" si="10"/>
        <v>11</v>
      </c>
      <c r="C425" s="6" t="s">
        <v>41</v>
      </c>
      <c r="D425" s="7">
        <v>2013</v>
      </c>
      <c r="E425" s="192">
        <v>10783</v>
      </c>
      <c r="F425" s="41">
        <v>11724.00320462355</v>
      </c>
      <c r="G425" s="41">
        <v>52108.68359375</v>
      </c>
      <c r="H425" s="43">
        <v>33.85943674616783</v>
      </c>
      <c r="I425" s="45">
        <v>14.831406515612006</v>
      </c>
      <c r="J425" s="43">
        <v>49.787142447144362</v>
      </c>
      <c r="K425" s="45">
        <v>8.5397232839837205</v>
      </c>
      <c r="L425" s="43">
        <v>2.8067165093761499</v>
      </c>
      <c r="M425" s="45">
        <v>4.4103619166375125</v>
      </c>
      <c r="N425" s="43">
        <v>2.733119010925293</v>
      </c>
      <c r="O425" s="67">
        <v>0.21907748281955719</v>
      </c>
      <c r="P425" s="68">
        <v>26</v>
      </c>
      <c r="Q425" s="48">
        <v>1.6</v>
      </c>
      <c r="R425" s="69">
        <v>3.2369000911712602</v>
      </c>
      <c r="S425" s="70">
        <v>0.44400000000000001</v>
      </c>
      <c r="T425" s="69">
        <v>0.40100000000000002</v>
      </c>
      <c r="U425" s="51">
        <v>0.42</v>
      </c>
      <c r="V425" s="52">
        <v>68.2</v>
      </c>
      <c r="W425" s="55">
        <v>40</v>
      </c>
      <c r="X425" s="54">
        <v>72.3</v>
      </c>
      <c r="Y425" s="55">
        <v>84.3</v>
      </c>
      <c r="Z425" s="54">
        <v>85</v>
      </c>
      <c r="AA425" s="55">
        <v>70</v>
      </c>
      <c r="AB425" s="56">
        <v>60</v>
      </c>
      <c r="AC425" s="71">
        <v>9</v>
      </c>
      <c r="AD425" s="72">
        <v>1.444</v>
      </c>
      <c r="AE425" s="61">
        <v>0.84899999999999998</v>
      </c>
      <c r="AF425" s="62">
        <v>0.59899999999999998</v>
      </c>
      <c r="AG425" s="61">
        <v>0.69599999999999995</v>
      </c>
      <c r="AH425" s="62">
        <v>0.89600000000000002</v>
      </c>
      <c r="AI425" s="61">
        <v>0.25600000000000001</v>
      </c>
      <c r="AJ425" s="73">
        <v>0.68500000000000005</v>
      </c>
    </row>
    <row r="426" spans="1:36" x14ac:dyDescent="0.45">
      <c r="A426" s="5">
        <v>35</v>
      </c>
      <c r="B426" s="36">
        <f t="shared" si="10"/>
        <v>11</v>
      </c>
      <c r="C426" s="6" t="s">
        <v>41</v>
      </c>
      <c r="D426" s="7">
        <v>2014</v>
      </c>
      <c r="E426" s="192">
        <v>10961</v>
      </c>
      <c r="F426" s="41">
        <v>11877.08406334802</v>
      </c>
      <c r="G426" s="41">
        <v>54569.4296875</v>
      </c>
      <c r="H426" s="43">
        <v>31.701403934102984</v>
      </c>
      <c r="I426" s="45">
        <v>13.959697635784094</v>
      </c>
      <c r="J426" s="43">
        <v>46.853121091289921</v>
      </c>
      <c r="K426" s="45">
        <v>7.4425307434509298</v>
      </c>
      <c r="L426" s="43">
        <v>3.2449630424415798</v>
      </c>
      <c r="M426" s="45">
        <v>2.8047442566143701</v>
      </c>
      <c r="N426" s="43">
        <v>2.7504117488861084</v>
      </c>
      <c r="O426" s="67">
        <v>0.20884533226490021</v>
      </c>
      <c r="P426" s="68">
        <v>25.1</v>
      </c>
      <c r="Q426" s="48">
        <v>1.6</v>
      </c>
      <c r="R426" s="69">
        <v>2.9625000953674299</v>
      </c>
      <c r="S426" s="70">
        <v>0.439</v>
      </c>
      <c r="T426" s="69">
        <v>0.39900000000000002</v>
      </c>
      <c r="U426" s="51">
        <v>0.40799999999999997</v>
      </c>
      <c r="V426" s="52">
        <v>67.400000000000006</v>
      </c>
      <c r="W426" s="55">
        <v>40</v>
      </c>
      <c r="X426" s="54">
        <v>70.599999999999994</v>
      </c>
      <c r="Y426" s="55">
        <v>83.3</v>
      </c>
      <c r="Z426" s="54">
        <v>87</v>
      </c>
      <c r="AA426" s="55">
        <v>70</v>
      </c>
      <c r="AB426" s="56">
        <v>60</v>
      </c>
      <c r="AC426" s="71">
        <v>9</v>
      </c>
      <c r="AD426" s="72">
        <v>1.458</v>
      </c>
      <c r="AE426" s="61">
        <v>0.86499999999999999</v>
      </c>
      <c r="AF426" s="62">
        <v>0.59799999999999998</v>
      </c>
      <c r="AG426" s="61">
        <v>0.65800000000000003</v>
      </c>
      <c r="AH426" s="62">
        <v>0.89300000000000002</v>
      </c>
      <c r="AI426" s="61">
        <v>0.27200000000000002</v>
      </c>
      <c r="AJ426" s="73">
        <v>0.69</v>
      </c>
    </row>
    <row r="427" spans="1:36" x14ac:dyDescent="0.45">
      <c r="A427" s="5">
        <v>36</v>
      </c>
      <c r="B427" s="36">
        <f t="shared" si="10"/>
        <v>11</v>
      </c>
      <c r="C427" s="6" t="s">
        <v>41</v>
      </c>
      <c r="D427" s="7">
        <v>2015</v>
      </c>
      <c r="E427" s="192">
        <v>11215</v>
      </c>
      <c r="F427" s="41">
        <v>12110.268884338577</v>
      </c>
      <c r="G427" s="41">
        <v>56185.90625</v>
      </c>
      <c r="H427" s="43">
        <v>30.337879870817453</v>
      </c>
      <c r="I427" s="45">
        <v>13.788020171537488</v>
      </c>
      <c r="J427" s="43">
        <v>45.162768689114777</v>
      </c>
      <c r="K427" s="45">
        <v>6.5873790927029798</v>
      </c>
      <c r="L427" s="43">
        <v>3.5492880494792902</v>
      </c>
      <c r="M427" s="45">
        <v>1.6048003762543885</v>
      </c>
      <c r="N427" s="43">
        <v>2.7678136825561523</v>
      </c>
      <c r="O427" s="67">
        <v>0.19218699634075165</v>
      </c>
      <c r="P427" s="68">
        <v>24.2</v>
      </c>
      <c r="Q427" s="48">
        <v>1.6</v>
      </c>
      <c r="R427" s="69">
        <v>3.0002000331878702</v>
      </c>
      <c r="S427" s="70"/>
      <c r="T427" s="69"/>
      <c r="U427" s="51"/>
      <c r="V427" s="52">
        <v>67.7</v>
      </c>
      <c r="W427" s="55">
        <v>40</v>
      </c>
      <c r="X427" s="54">
        <v>67.7</v>
      </c>
      <c r="Y427" s="55">
        <v>83.9</v>
      </c>
      <c r="Z427" s="54">
        <v>87</v>
      </c>
      <c r="AA427" s="55">
        <v>70</v>
      </c>
      <c r="AB427" s="56">
        <v>60</v>
      </c>
      <c r="AC427" s="71">
        <v>9</v>
      </c>
      <c r="AD427" s="72">
        <v>1.395</v>
      </c>
      <c r="AE427" s="61">
        <v>0.85599999999999998</v>
      </c>
      <c r="AF427" s="62">
        <v>0.49299999999999999</v>
      </c>
      <c r="AG427" s="61">
        <v>0.73</v>
      </c>
      <c r="AH427" s="62">
        <v>0.91400000000000003</v>
      </c>
      <c r="AI427" s="61">
        <v>0.218</v>
      </c>
      <c r="AJ427" s="73">
        <v>0.69</v>
      </c>
    </row>
    <row r="428" spans="1:36" x14ac:dyDescent="0.45">
      <c r="A428" s="5">
        <v>37</v>
      </c>
      <c r="B428" s="36">
        <f t="shared" si="10"/>
        <v>11</v>
      </c>
      <c r="C428" s="6" t="s">
        <v>41</v>
      </c>
      <c r="D428" s="7">
        <v>2016</v>
      </c>
      <c r="E428" s="192">
        <v>11540</v>
      </c>
      <c r="F428" s="41">
        <v>12403.688745989884</v>
      </c>
      <c r="G428" s="41">
        <v>58444.33203125</v>
      </c>
      <c r="H428" s="43">
        <v>30.556550578382751</v>
      </c>
      <c r="I428" s="45">
        <v>13.344028113169093</v>
      </c>
      <c r="J428" s="43">
        <v>45.388841196415449</v>
      </c>
      <c r="K428" s="45">
        <v>7.3398209325609702</v>
      </c>
      <c r="L428" s="43">
        <v>3.5921132414744901</v>
      </c>
      <c r="M428" s="45">
        <v>4.1244647999226345</v>
      </c>
      <c r="N428" s="43">
        <v>2.7853260040283203</v>
      </c>
      <c r="O428" s="67">
        <v>0.1728934645652771</v>
      </c>
      <c r="P428" s="68">
        <v>24.3</v>
      </c>
      <c r="Q428" s="48">
        <v>1.6</v>
      </c>
      <c r="R428" s="69">
        <v>3.5348999500274698</v>
      </c>
      <c r="S428" s="70"/>
      <c r="T428" s="69"/>
      <c r="U428" s="51"/>
      <c r="V428" s="52">
        <v>67.400000000000006</v>
      </c>
      <c r="W428" s="55">
        <v>40</v>
      </c>
      <c r="X428" s="54">
        <v>67.8</v>
      </c>
      <c r="Y428" s="55">
        <v>83.7</v>
      </c>
      <c r="Z428" s="54">
        <v>87</v>
      </c>
      <c r="AA428" s="55">
        <v>70</v>
      </c>
      <c r="AB428" s="56">
        <v>60</v>
      </c>
      <c r="AC428" s="71">
        <v>9</v>
      </c>
      <c r="AD428" s="72">
        <v>1.288</v>
      </c>
      <c r="AE428" s="61">
        <v>0.871</v>
      </c>
      <c r="AF428" s="62">
        <v>0.48299999999999998</v>
      </c>
      <c r="AG428" s="61">
        <v>0.71899999999999997</v>
      </c>
      <c r="AH428" s="62">
        <v>0.90900000000000003</v>
      </c>
      <c r="AI428" s="61">
        <v>0.219</v>
      </c>
      <c r="AJ428" s="73">
        <v>0.69</v>
      </c>
    </row>
    <row r="429" spans="1:36" x14ac:dyDescent="0.45">
      <c r="A429" s="5">
        <v>38</v>
      </c>
      <c r="B429" s="36">
        <f t="shared" si="10"/>
        <v>11</v>
      </c>
      <c r="C429" s="6" t="s">
        <v>41</v>
      </c>
      <c r="D429" s="7">
        <v>2017</v>
      </c>
      <c r="E429" s="97">
        <f>E428*(F429/F428)</f>
        <v>11635.680411166715</v>
      </c>
      <c r="F429" s="41">
        <v>12506.530170530636</v>
      </c>
      <c r="G429" s="41">
        <v>60944.6328125</v>
      </c>
      <c r="H429" s="43">
        <v>31.29788412314732</v>
      </c>
      <c r="I429" s="45">
        <v>12.970846917610601</v>
      </c>
      <c r="J429" s="43">
        <v>47.513550361997062</v>
      </c>
      <c r="K429" s="45">
        <v>8.9130267935806806</v>
      </c>
      <c r="L429" s="43">
        <v>2.8028391697783102</v>
      </c>
      <c r="M429" s="45">
        <v>2.1457983795948792</v>
      </c>
      <c r="N429" s="43">
        <v>2.8029489517211914</v>
      </c>
      <c r="O429" s="67">
        <v>0.16855885088443756</v>
      </c>
      <c r="P429" s="68">
        <v>23.9</v>
      </c>
      <c r="Q429" s="48">
        <v>1.7</v>
      </c>
      <c r="R429" s="69">
        <v>3.45989990234375</v>
      </c>
      <c r="S429" s="70"/>
      <c r="T429" s="69"/>
      <c r="U429" s="51"/>
      <c r="V429" s="52">
        <v>68.900000000000006</v>
      </c>
      <c r="W429" s="55">
        <v>58.3</v>
      </c>
      <c r="X429" s="54">
        <v>69.400000000000006</v>
      </c>
      <c r="Y429" s="55">
        <v>83.3</v>
      </c>
      <c r="Z429" s="54">
        <v>87.1</v>
      </c>
      <c r="AA429" s="55">
        <v>75</v>
      </c>
      <c r="AB429" s="56">
        <v>60</v>
      </c>
      <c r="AC429" s="71">
        <v>9</v>
      </c>
      <c r="AD429" s="72">
        <v>1.4119999999999999</v>
      </c>
      <c r="AE429" s="61">
        <v>0.86</v>
      </c>
      <c r="AF429" s="62">
        <v>0.48099999999999998</v>
      </c>
      <c r="AG429" s="61">
        <v>0.71199999999999997</v>
      </c>
      <c r="AH429" s="62">
        <v>0.90200000000000002</v>
      </c>
      <c r="AI429" s="61">
        <v>0.19800000000000001</v>
      </c>
      <c r="AJ429" s="73">
        <v>0.69</v>
      </c>
    </row>
    <row r="430" spans="1:36" ht="14.65" thickBot="1" x14ac:dyDescent="0.5">
      <c r="A430" s="12">
        <v>39</v>
      </c>
      <c r="B430" s="13">
        <f t="shared" si="10"/>
        <v>11</v>
      </c>
      <c r="C430" s="14" t="s">
        <v>41</v>
      </c>
      <c r="D430" s="15">
        <v>2018</v>
      </c>
      <c r="E430" s="98">
        <f>E429*(F430/F429)</f>
        <v>11892.318960024271</v>
      </c>
      <c r="F430" s="99">
        <v>12782.376329997847</v>
      </c>
      <c r="G430" s="99"/>
      <c r="H430" s="194">
        <v>31.474855879842085</v>
      </c>
      <c r="I430" s="103">
        <v>12.940188250318934</v>
      </c>
      <c r="J430" s="102">
        <v>48.913703302259741</v>
      </c>
      <c r="K430" s="103"/>
      <c r="L430" s="102">
        <v>1.3176476593739499</v>
      </c>
      <c r="M430" s="103">
        <v>2.1499173630207196</v>
      </c>
      <c r="N430" s="102"/>
      <c r="O430" s="104"/>
      <c r="P430" s="105">
        <v>22.1</v>
      </c>
      <c r="Q430" s="106">
        <v>1.8</v>
      </c>
      <c r="R430" s="107">
        <v>6.4319000244140598</v>
      </c>
      <c r="S430" s="108"/>
      <c r="T430" s="107"/>
      <c r="U430" s="109"/>
      <c r="V430" s="110">
        <v>68.7</v>
      </c>
      <c r="W430" s="111">
        <v>56.9</v>
      </c>
      <c r="X430" s="112">
        <v>69.2</v>
      </c>
      <c r="Y430" s="111">
        <v>83.1</v>
      </c>
      <c r="Z430" s="112">
        <v>87.1</v>
      </c>
      <c r="AA430" s="111">
        <v>75</v>
      </c>
      <c r="AB430" s="113">
        <v>60</v>
      </c>
      <c r="AC430" s="114">
        <v>9</v>
      </c>
      <c r="AD430" s="115">
        <v>1.4750000000000001</v>
      </c>
      <c r="AE430" s="116">
        <v>0.86399999999999999</v>
      </c>
      <c r="AF430" s="117">
        <v>0.47199999999999998</v>
      </c>
      <c r="AG430" s="116">
        <v>0.74399999999999999</v>
      </c>
      <c r="AH430" s="117">
        <v>0.91</v>
      </c>
      <c r="AI430" s="116">
        <v>0.189</v>
      </c>
      <c r="AJ430" s="118">
        <v>0.69</v>
      </c>
    </row>
    <row r="431" spans="1:36" x14ac:dyDescent="0.45">
      <c r="A431" s="5">
        <v>1</v>
      </c>
      <c r="B431" s="36">
        <v>12</v>
      </c>
      <c r="C431" s="6" t="s">
        <v>42</v>
      </c>
      <c r="D431" s="7">
        <v>1980</v>
      </c>
      <c r="E431" s="192">
        <v>9825</v>
      </c>
      <c r="F431" s="41"/>
      <c r="G431" s="41">
        <v>28792.28515625</v>
      </c>
      <c r="H431" s="43"/>
      <c r="I431" s="45"/>
      <c r="J431" s="43">
        <v>35.664396338553651</v>
      </c>
      <c r="K431" s="45">
        <v>0.37014332347175599</v>
      </c>
      <c r="L431" s="43">
        <v>63.475830431467301</v>
      </c>
      <c r="M431" s="45">
        <v>54.762700979535964</v>
      </c>
      <c r="N431" s="43">
        <v>2.1450076103210449</v>
      </c>
      <c r="O431" s="67">
        <v>0.36485317349433899</v>
      </c>
      <c r="P431" s="68"/>
      <c r="Q431" s="48"/>
      <c r="R431" s="69">
        <v>7.3000001907348597</v>
      </c>
      <c r="S431" s="70"/>
      <c r="T431" s="69"/>
      <c r="U431" s="51"/>
      <c r="V431" s="52"/>
      <c r="W431" s="53"/>
      <c r="X431" s="54"/>
      <c r="Y431" s="53"/>
      <c r="Z431" s="54"/>
      <c r="AA431" s="55"/>
      <c r="AB431" s="56"/>
      <c r="AC431" s="71">
        <v>-7</v>
      </c>
      <c r="AD431" s="72">
        <v>-0.91100000000000003</v>
      </c>
      <c r="AE431" s="61">
        <v>0.32100000000000001</v>
      </c>
      <c r="AF431" s="62">
        <v>0.25</v>
      </c>
      <c r="AG431" s="61">
        <v>0.35199999999999998</v>
      </c>
      <c r="AH431" s="62">
        <v>0.14000000000000001</v>
      </c>
      <c r="AI431" s="61">
        <v>0.60499999999999998</v>
      </c>
      <c r="AJ431" s="73">
        <v>0.86599999999999999</v>
      </c>
    </row>
    <row r="432" spans="1:36" x14ac:dyDescent="0.45">
      <c r="A432" s="5">
        <v>2</v>
      </c>
      <c r="B432" s="36">
        <f>B431</f>
        <v>12</v>
      </c>
      <c r="C432" s="6" t="s">
        <v>42</v>
      </c>
      <c r="D432" s="7">
        <v>1981</v>
      </c>
      <c r="E432" s="192">
        <v>9834</v>
      </c>
      <c r="F432" s="41"/>
      <c r="G432" s="41">
        <v>29339.046875</v>
      </c>
      <c r="H432" s="43"/>
      <c r="I432" s="45"/>
      <c r="J432" s="43">
        <v>34.235458875620559</v>
      </c>
      <c r="K432" s="45">
        <v>0.33855973406861201</v>
      </c>
      <c r="L432" s="43">
        <v>34.045335860947397</v>
      </c>
      <c r="M432" s="45">
        <v>27.344599505132152</v>
      </c>
      <c r="N432" s="43">
        <v>2.1714973449707031</v>
      </c>
      <c r="O432" s="67">
        <v>0.32965007424354553</v>
      </c>
      <c r="P432" s="68"/>
      <c r="Q432" s="48"/>
      <c r="R432" s="69">
        <v>6.5999999046325701</v>
      </c>
      <c r="S432" s="70"/>
      <c r="T432" s="69"/>
      <c r="U432" s="51"/>
      <c r="V432" s="52"/>
      <c r="W432" s="55"/>
      <c r="X432" s="54"/>
      <c r="Y432" s="55"/>
      <c r="Z432" s="54"/>
      <c r="AA432" s="55"/>
      <c r="AB432" s="56"/>
      <c r="AC432" s="71">
        <v>-7</v>
      </c>
      <c r="AD432" s="72">
        <v>-0.90800000000000003</v>
      </c>
      <c r="AE432" s="61">
        <v>0.29899999999999999</v>
      </c>
      <c r="AF432" s="62">
        <v>0.25</v>
      </c>
      <c r="AG432" s="61">
        <v>0.35199999999999998</v>
      </c>
      <c r="AH432" s="62">
        <v>0.123</v>
      </c>
      <c r="AI432" s="61">
        <v>0.60499999999999998</v>
      </c>
      <c r="AJ432" s="73">
        <v>0.86599999999999999</v>
      </c>
    </row>
    <row r="433" spans="1:36" x14ac:dyDescent="0.45">
      <c r="A433" s="5">
        <v>3</v>
      </c>
      <c r="B433" s="36">
        <f t="shared" ref="B433:B469" si="11">B432</f>
        <v>12</v>
      </c>
      <c r="C433" s="6" t="s">
        <v>42</v>
      </c>
      <c r="D433" s="7">
        <v>1982</v>
      </c>
      <c r="E433" s="192">
        <v>8819</v>
      </c>
      <c r="F433" s="41"/>
      <c r="G433" s="41">
        <v>26583.728515625</v>
      </c>
      <c r="H433" s="43"/>
      <c r="I433" s="45"/>
      <c r="J433" s="43">
        <v>31.616658815461552</v>
      </c>
      <c r="K433" s="45">
        <v>0.75211698854439202</v>
      </c>
      <c r="L433" s="43">
        <v>18.992501295218201</v>
      </c>
      <c r="M433" s="45">
        <v>18.162266892671568</v>
      </c>
      <c r="N433" s="43">
        <v>2.1983141899108887</v>
      </c>
      <c r="O433" s="67">
        <v>0.30105981230735779</v>
      </c>
      <c r="P433" s="68"/>
      <c r="Q433" s="48"/>
      <c r="R433" s="69">
        <v>11.699999809265099</v>
      </c>
      <c r="S433" s="70"/>
      <c r="T433" s="69"/>
      <c r="U433" s="51"/>
      <c r="V433" s="52"/>
      <c r="W433" s="55"/>
      <c r="X433" s="54"/>
      <c r="Y433" s="55"/>
      <c r="Z433" s="54"/>
      <c r="AA433" s="55"/>
      <c r="AB433" s="56"/>
      <c r="AC433" s="71">
        <v>-7</v>
      </c>
      <c r="AD433" s="72">
        <v>-0.85699999999999998</v>
      </c>
      <c r="AE433" s="61">
        <v>0.30399999999999999</v>
      </c>
      <c r="AF433" s="62">
        <v>0.25</v>
      </c>
      <c r="AG433" s="61">
        <v>0.35199999999999998</v>
      </c>
      <c r="AH433" s="62">
        <v>0.14199999999999999</v>
      </c>
      <c r="AI433" s="61">
        <v>0.60499999999999998</v>
      </c>
      <c r="AJ433" s="73">
        <v>0.86599999999999999</v>
      </c>
    </row>
    <row r="434" spans="1:36" x14ac:dyDescent="0.45">
      <c r="A434" s="5">
        <v>4</v>
      </c>
      <c r="B434" s="36">
        <f t="shared" si="11"/>
        <v>12</v>
      </c>
      <c r="C434" s="6" t="s">
        <v>42</v>
      </c>
      <c r="D434" s="7">
        <v>1983</v>
      </c>
      <c r="E434" s="192">
        <v>7808</v>
      </c>
      <c r="F434" s="41"/>
      <c r="G434" s="41">
        <v>25027.814453125</v>
      </c>
      <c r="H434" s="43">
        <v>33.14062544542319</v>
      </c>
      <c r="I434" s="45">
        <v>25.356481085549753</v>
      </c>
      <c r="J434" s="43">
        <v>49.292739245702556</v>
      </c>
      <c r="K434" s="45">
        <v>0.56129821057501805</v>
      </c>
      <c r="L434" s="43">
        <v>49.197379650563803</v>
      </c>
      <c r="M434" s="45">
        <v>53.731047068819834</v>
      </c>
      <c r="N434" s="43">
        <v>2.2254621982574463</v>
      </c>
      <c r="O434" s="67">
        <v>0.21139800548553467</v>
      </c>
      <c r="P434" s="68"/>
      <c r="Q434" s="48"/>
      <c r="R434" s="69"/>
      <c r="S434" s="70"/>
      <c r="T434" s="69"/>
      <c r="U434" s="51"/>
      <c r="V434" s="52"/>
      <c r="W434" s="55"/>
      <c r="X434" s="54"/>
      <c r="Y434" s="55"/>
      <c r="Z434" s="54"/>
      <c r="AA434" s="55"/>
      <c r="AB434" s="56"/>
      <c r="AC434" s="71">
        <v>-7</v>
      </c>
      <c r="AD434" s="72">
        <v>-0.85699999999999998</v>
      </c>
      <c r="AE434" s="61">
        <v>0.308</v>
      </c>
      <c r="AF434" s="62">
        <v>0.25</v>
      </c>
      <c r="AG434" s="61">
        <v>0.32600000000000001</v>
      </c>
      <c r="AH434" s="62">
        <v>0.14199999999999999</v>
      </c>
      <c r="AI434" s="61">
        <v>0.59499999999999997</v>
      </c>
      <c r="AJ434" s="73">
        <v>0.86599999999999999</v>
      </c>
    </row>
    <row r="435" spans="1:36" x14ac:dyDescent="0.45">
      <c r="A435" s="5">
        <v>5</v>
      </c>
      <c r="B435" s="36">
        <f t="shared" si="11"/>
        <v>12</v>
      </c>
      <c r="C435" s="6" t="s">
        <v>42</v>
      </c>
      <c r="D435" s="7">
        <v>1984</v>
      </c>
      <c r="E435" s="192">
        <v>7684</v>
      </c>
      <c r="F435" s="41"/>
      <c r="G435" s="41">
        <v>24754.447265625</v>
      </c>
      <c r="H435" s="43">
        <v>34.412163956679557</v>
      </c>
      <c r="I435" s="45">
        <v>27.277790893262903</v>
      </c>
      <c r="J435" s="43">
        <v>47.956074600879397</v>
      </c>
      <c r="K435" s="45">
        <v>0.41010913850251002</v>
      </c>
      <c r="L435" s="43">
        <v>55.304423541876297</v>
      </c>
      <c r="M435" s="45">
        <v>56.349606828899567</v>
      </c>
      <c r="N435" s="43">
        <v>2.2529456615447998</v>
      </c>
      <c r="O435" s="67">
        <v>0.17697229981422424</v>
      </c>
      <c r="P435" s="68"/>
      <c r="Q435" s="48"/>
      <c r="R435" s="69">
        <v>9.9399995803833008</v>
      </c>
      <c r="S435" s="70"/>
      <c r="T435" s="69"/>
      <c r="U435" s="51"/>
      <c r="V435" s="52"/>
      <c r="W435" s="55"/>
      <c r="X435" s="54"/>
      <c r="Y435" s="55"/>
      <c r="Z435" s="54"/>
      <c r="AA435" s="55"/>
      <c r="AB435" s="56"/>
      <c r="AC435" s="71">
        <v>-7</v>
      </c>
      <c r="AD435" s="72">
        <v>0.16400000000000001</v>
      </c>
      <c r="AE435" s="61">
        <v>0.35199999999999998</v>
      </c>
      <c r="AF435" s="62">
        <v>0.25</v>
      </c>
      <c r="AG435" s="61">
        <v>0.31</v>
      </c>
      <c r="AH435" s="62">
        <v>0.161</v>
      </c>
      <c r="AI435" s="61">
        <v>0.59399999999999997</v>
      </c>
      <c r="AJ435" s="73">
        <v>0.86599999999999999</v>
      </c>
    </row>
    <row r="436" spans="1:36" x14ac:dyDescent="0.45">
      <c r="A436" s="5">
        <v>6</v>
      </c>
      <c r="B436" s="36">
        <f t="shared" si="11"/>
        <v>12</v>
      </c>
      <c r="C436" s="6" t="s">
        <v>42</v>
      </c>
      <c r="D436" s="7">
        <v>1985</v>
      </c>
      <c r="E436" s="192">
        <v>7631</v>
      </c>
      <c r="F436" s="41"/>
      <c r="G436" s="41">
        <v>25119.697265625</v>
      </c>
      <c r="H436" s="43">
        <v>35.947579971253802</v>
      </c>
      <c r="I436" s="45">
        <v>29.398001136477586</v>
      </c>
      <c r="J436" s="43">
        <v>47.856569843232947</v>
      </c>
      <c r="K436" s="45">
        <v>0.31203616387558297</v>
      </c>
      <c r="L436" s="43">
        <v>72.222564428775698</v>
      </c>
      <c r="M436" s="45">
        <v>74.017161453975177</v>
      </c>
      <c r="N436" s="43">
        <v>2.2807683944702148</v>
      </c>
      <c r="O436" s="67">
        <v>0.16046294569969177</v>
      </c>
      <c r="P436" s="68"/>
      <c r="Q436" s="48"/>
      <c r="R436" s="69"/>
      <c r="S436" s="70"/>
      <c r="T436" s="69"/>
      <c r="U436" s="51"/>
      <c r="V436" s="52"/>
      <c r="W436" s="55"/>
      <c r="X436" s="54"/>
      <c r="Y436" s="55"/>
      <c r="Z436" s="54"/>
      <c r="AA436" s="55"/>
      <c r="AB436" s="56"/>
      <c r="AC436" s="71">
        <v>9</v>
      </c>
      <c r="AD436" s="72">
        <v>1.405</v>
      </c>
      <c r="AE436" s="61">
        <v>0.436</v>
      </c>
      <c r="AF436" s="62">
        <v>4.7E-2</v>
      </c>
      <c r="AG436" s="61">
        <v>0.93400000000000005</v>
      </c>
      <c r="AH436" s="62">
        <v>0.75</v>
      </c>
      <c r="AI436" s="61">
        <v>8.3000000000000004E-2</v>
      </c>
      <c r="AJ436" s="73">
        <v>0.86599999999999999</v>
      </c>
    </row>
    <row r="437" spans="1:36" x14ac:dyDescent="0.45">
      <c r="A437" s="5">
        <v>7</v>
      </c>
      <c r="B437" s="36">
        <f t="shared" si="11"/>
        <v>12</v>
      </c>
      <c r="C437" s="6" t="s">
        <v>42</v>
      </c>
      <c r="D437" s="7">
        <v>1986</v>
      </c>
      <c r="E437" s="192">
        <v>8612</v>
      </c>
      <c r="F437" s="41"/>
      <c r="G437" s="41">
        <v>27344.447265625</v>
      </c>
      <c r="H437" s="43">
        <v>36.226106155433946</v>
      </c>
      <c r="I437" s="45">
        <v>29.715458156503065</v>
      </c>
      <c r="J437" s="43">
        <v>46.483740225436833</v>
      </c>
      <c r="K437" s="45">
        <v>0.383931061416391</v>
      </c>
      <c r="L437" s="43">
        <v>76.380636411954399</v>
      </c>
      <c r="M437" s="45">
        <v>70.963335084864639</v>
      </c>
      <c r="N437" s="43">
        <v>2.2935419082641602</v>
      </c>
      <c r="O437" s="67">
        <v>0.16305981576442719</v>
      </c>
      <c r="P437" s="68"/>
      <c r="Q437" s="48"/>
      <c r="R437" s="69">
        <v>10.699999809265099</v>
      </c>
      <c r="S437" s="70"/>
      <c r="T437" s="69"/>
      <c r="U437" s="51"/>
      <c r="V437" s="52"/>
      <c r="W437" s="55"/>
      <c r="X437" s="54"/>
      <c r="Y437" s="55"/>
      <c r="Z437" s="54"/>
      <c r="AA437" s="55"/>
      <c r="AB437" s="56"/>
      <c r="AC437" s="71">
        <v>9</v>
      </c>
      <c r="AD437" s="72">
        <v>1.5840000000000001</v>
      </c>
      <c r="AE437" s="61">
        <v>0.91600000000000004</v>
      </c>
      <c r="AF437" s="62">
        <v>3.9E-2</v>
      </c>
      <c r="AG437" s="61">
        <v>0.94699999999999995</v>
      </c>
      <c r="AH437" s="62">
        <v>0.91300000000000003</v>
      </c>
      <c r="AI437" s="61">
        <v>9.6000000000000002E-2</v>
      </c>
      <c r="AJ437" s="73">
        <v>0.86599999999999999</v>
      </c>
    </row>
    <row r="438" spans="1:36" x14ac:dyDescent="0.45">
      <c r="A438" s="5">
        <v>8</v>
      </c>
      <c r="B438" s="36">
        <f t="shared" si="11"/>
        <v>12</v>
      </c>
      <c r="C438" s="6" t="s">
        <v>42</v>
      </c>
      <c r="D438" s="7">
        <v>1987</v>
      </c>
      <c r="E438" s="192">
        <v>9475</v>
      </c>
      <c r="F438" s="41"/>
      <c r="G438" s="41">
        <v>29513.693359375</v>
      </c>
      <c r="H438" s="43">
        <v>35.832833794353647</v>
      </c>
      <c r="I438" s="45">
        <v>28.946237568701655</v>
      </c>
      <c r="J438" s="43">
        <v>40.854644990286069</v>
      </c>
      <c r="K438" s="45">
        <v>0.401934081012297</v>
      </c>
      <c r="L438" s="43">
        <v>63.566662432672402</v>
      </c>
      <c r="M438" s="45">
        <v>72.783991223149627</v>
      </c>
      <c r="N438" s="43">
        <v>2.3063869476318359</v>
      </c>
      <c r="O438" s="67">
        <v>0.17301683127880096</v>
      </c>
      <c r="P438" s="68"/>
      <c r="Q438" s="48"/>
      <c r="R438" s="69">
        <v>9.1000003814697301</v>
      </c>
      <c r="S438" s="70"/>
      <c r="T438" s="69"/>
      <c r="U438" s="51"/>
      <c r="V438" s="52"/>
      <c r="W438" s="55"/>
      <c r="X438" s="54"/>
      <c r="Y438" s="55"/>
      <c r="Z438" s="54"/>
      <c r="AA438" s="55"/>
      <c r="AB438" s="56"/>
      <c r="AC438" s="71">
        <v>9</v>
      </c>
      <c r="AD438" s="72">
        <v>1.587</v>
      </c>
      <c r="AE438" s="61">
        <v>0.91400000000000003</v>
      </c>
      <c r="AF438" s="62">
        <v>3.9E-2</v>
      </c>
      <c r="AG438" s="61">
        <v>0.96</v>
      </c>
      <c r="AH438" s="62">
        <v>0.91300000000000003</v>
      </c>
      <c r="AI438" s="61">
        <v>6.5000000000000002E-2</v>
      </c>
      <c r="AJ438" s="73">
        <v>0.86599999999999999</v>
      </c>
    </row>
    <row r="439" spans="1:36" x14ac:dyDescent="0.45">
      <c r="A439" s="5">
        <v>9</v>
      </c>
      <c r="B439" s="36">
        <f t="shared" si="11"/>
        <v>12</v>
      </c>
      <c r="C439" s="6" t="s">
        <v>42</v>
      </c>
      <c r="D439" s="7">
        <v>1988</v>
      </c>
      <c r="E439" s="192">
        <v>9373</v>
      </c>
      <c r="F439" s="41"/>
      <c r="G439" s="41">
        <v>29511.125</v>
      </c>
      <c r="H439" s="43">
        <v>34.200510695640276</v>
      </c>
      <c r="I439" s="45">
        <v>27.262820114439563</v>
      </c>
      <c r="J439" s="43">
        <v>39.793813172605816</v>
      </c>
      <c r="K439" s="45">
        <v>0.35822900287993698</v>
      </c>
      <c r="L439" s="43">
        <v>62.191956459600398</v>
      </c>
      <c r="M439" s="45">
        <v>74.636391784940258</v>
      </c>
      <c r="N439" s="43">
        <v>2.3193039894104004</v>
      </c>
      <c r="O439" s="67">
        <v>0.16072040796279907</v>
      </c>
      <c r="P439" s="68"/>
      <c r="Q439" s="48"/>
      <c r="R439" s="69"/>
      <c r="S439" s="70"/>
      <c r="T439" s="69"/>
      <c r="U439" s="51"/>
      <c r="V439" s="52"/>
      <c r="W439" s="55"/>
      <c r="X439" s="54"/>
      <c r="Y439" s="55"/>
      <c r="Z439" s="54"/>
      <c r="AA439" s="55"/>
      <c r="AB439" s="56"/>
      <c r="AC439" s="71">
        <v>9</v>
      </c>
      <c r="AD439" s="72">
        <v>1.587</v>
      </c>
      <c r="AE439" s="61">
        <v>0.91500000000000004</v>
      </c>
      <c r="AF439" s="62">
        <v>3.9E-2</v>
      </c>
      <c r="AG439" s="61">
        <v>0.96</v>
      </c>
      <c r="AH439" s="62">
        <v>0.91300000000000003</v>
      </c>
      <c r="AI439" s="61">
        <v>6.7000000000000004E-2</v>
      </c>
      <c r="AJ439" s="73">
        <v>0.86599999999999999</v>
      </c>
    </row>
    <row r="440" spans="1:36" x14ac:dyDescent="0.45">
      <c r="A440" s="5">
        <v>10</v>
      </c>
      <c r="B440" s="36">
        <f t="shared" si="11"/>
        <v>12</v>
      </c>
      <c r="C440" s="6" t="s">
        <v>42</v>
      </c>
      <c r="D440" s="7">
        <v>1989</v>
      </c>
      <c r="E440" s="192">
        <v>9362</v>
      </c>
      <c r="F440" s="41"/>
      <c r="G440" s="41">
        <v>29890.501953125</v>
      </c>
      <c r="H440" s="43">
        <v>33.670170929882751</v>
      </c>
      <c r="I440" s="45">
        <v>26.826699498349036</v>
      </c>
      <c r="J440" s="43">
        <v>41.193561882081028</v>
      </c>
      <c r="K440" s="45">
        <v>0.39109268341877901</v>
      </c>
      <c r="L440" s="43">
        <v>80.447436728073498</v>
      </c>
      <c r="M440" s="45">
        <v>76.07946614684036</v>
      </c>
      <c r="N440" s="43">
        <v>2.3322932720184326</v>
      </c>
      <c r="O440" s="67">
        <v>0.14171919226646423</v>
      </c>
      <c r="P440" s="68"/>
      <c r="Q440" s="48"/>
      <c r="R440" s="69"/>
      <c r="S440" s="70"/>
      <c r="T440" s="69"/>
      <c r="U440" s="51"/>
      <c r="V440" s="52"/>
      <c r="W440" s="55"/>
      <c r="X440" s="54"/>
      <c r="Y440" s="55"/>
      <c r="Z440" s="54"/>
      <c r="AA440" s="55"/>
      <c r="AB440" s="56"/>
      <c r="AC440" s="71">
        <v>10</v>
      </c>
      <c r="AD440" s="72">
        <v>1.6419999999999999</v>
      </c>
      <c r="AE440" s="61">
        <v>0.91500000000000004</v>
      </c>
      <c r="AF440" s="62">
        <v>3.9E-2</v>
      </c>
      <c r="AG440" s="61">
        <v>0.96</v>
      </c>
      <c r="AH440" s="62">
        <v>0.91300000000000003</v>
      </c>
      <c r="AI440" s="61">
        <v>6.6000000000000003E-2</v>
      </c>
      <c r="AJ440" s="73">
        <v>0.86599999999999999</v>
      </c>
    </row>
    <row r="441" spans="1:36" x14ac:dyDescent="0.45">
      <c r="A441" s="5">
        <v>11</v>
      </c>
      <c r="B441" s="36">
        <f t="shared" si="11"/>
        <v>12</v>
      </c>
      <c r="C441" s="6" t="s">
        <v>42</v>
      </c>
      <c r="D441" s="7">
        <v>1990</v>
      </c>
      <c r="E441" s="192">
        <v>9204</v>
      </c>
      <c r="F441" s="41">
        <v>10159.415444346818</v>
      </c>
      <c r="G441" s="41">
        <v>30164.296875</v>
      </c>
      <c r="H441" s="43">
        <v>34.642444688903446</v>
      </c>
      <c r="I441" s="45">
        <v>27.965388259304273</v>
      </c>
      <c r="J441" s="43">
        <v>41.628472119091391</v>
      </c>
      <c r="K441" s="45">
        <v>0.60644469738041995</v>
      </c>
      <c r="L441" s="43">
        <v>112.525905573023</v>
      </c>
      <c r="M441" s="45">
        <v>106.83667649879916</v>
      </c>
      <c r="N441" s="43">
        <v>2.3453552722930908</v>
      </c>
      <c r="O441" s="67">
        <v>0.14471733570098877</v>
      </c>
      <c r="P441" s="68"/>
      <c r="Q441" s="48"/>
      <c r="R441" s="69">
        <v>8.5299997329711896</v>
      </c>
      <c r="S441" s="70"/>
      <c r="T441" s="69">
        <v>0.49199999999999999</v>
      </c>
      <c r="U441" s="51"/>
      <c r="V441" s="52"/>
      <c r="W441" s="55"/>
      <c r="X441" s="54"/>
      <c r="Y441" s="55"/>
      <c r="Z441" s="54"/>
      <c r="AA441" s="55"/>
      <c r="AB441" s="56"/>
      <c r="AC441" s="71">
        <v>10</v>
      </c>
      <c r="AD441" s="72">
        <v>1.675</v>
      </c>
      <c r="AE441" s="61">
        <v>0.91900000000000004</v>
      </c>
      <c r="AF441" s="62">
        <v>4.7E-2</v>
      </c>
      <c r="AG441" s="61">
        <v>0.96399999999999997</v>
      </c>
      <c r="AH441" s="62">
        <v>0.91</v>
      </c>
      <c r="AI441" s="61">
        <v>6.9000000000000006E-2</v>
      </c>
      <c r="AJ441" s="73">
        <v>0.86599999999999999</v>
      </c>
    </row>
    <row r="442" spans="1:36" x14ac:dyDescent="0.45">
      <c r="A442" s="5">
        <v>12</v>
      </c>
      <c r="B442" s="36">
        <f t="shared" si="11"/>
        <v>12</v>
      </c>
      <c r="C442" s="6" t="s">
        <v>42</v>
      </c>
      <c r="D442" s="7">
        <v>1991</v>
      </c>
      <c r="E442" s="192">
        <v>9647</v>
      </c>
      <c r="F442" s="41">
        <v>10444.84369226198</v>
      </c>
      <c r="G442" s="41">
        <v>31123.650390625</v>
      </c>
      <c r="H442" s="43">
        <v>35.548658203734504</v>
      </c>
      <c r="I442" s="45">
        <v>28.310515107105218</v>
      </c>
      <c r="J442" s="43">
        <v>38.554904740709176</v>
      </c>
      <c r="K442" s="45">
        <v>0.54774570225810604</v>
      </c>
      <c r="L442" s="43">
        <v>101.97168320250699</v>
      </c>
      <c r="M442" s="45">
        <v>100.80816762265331</v>
      </c>
      <c r="N442" s="43">
        <v>2.3541889190673828</v>
      </c>
      <c r="O442" s="67">
        <v>0.16879989206790924</v>
      </c>
      <c r="P442" s="68"/>
      <c r="Q442" s="48"/>
      <c r="R442" s="69">
        <v>8.9499998092651403</v>
      </c>
      <c r="S442" s="70"/>
      <c r="T442" s="69"/>
      <c r="U442" s="51"/>
      <c r="V442" s="52"/>
      <c r="W442" s="55"/>
      <c r="X442" s="54"/>
      <c r="Y442" s="55"/>
      <c r="Z442" s="54"/>
      <c r="AA442" s="55"/>
      <c r="AB442" s="56"/>
      <c r="AC442" s="71">
        <v>10</v>
      </c>
      <c r="AD442" s="72">
        <v>1.669</v>
      </c>
      <c r="AE442" s="61">
        <v>0.91600000000000004</v>
      </c>
      <c r="AF442" s="62">
        <v>4.7E-2</v>
      </c>
      <c r="AG442" s="61">
        <v>0.96399999999999997</v>
      </c>
      <c r="AH442" s="62">
        <v>0.91</v>
      </c>
      <c r="AI442" s="61">
        <v>6.9000000000000006E-2</v>
      </c>
      <c r="AJ442" s="73">
        <v>0.86599999999999999</v>
      </c>
    </row>
    <row r="443" spans="1:36" x14ac:dyDescent="0.45">
      <c r="A443" s="5">
        <v>13</v>
      </c>
      <c r="B443" s="36">
        <f t="shared" si="11"/>
        <v>12</v>
      </c>
      <c r="C443" s="6" t="s">
        <v>42</v>
      </c>
      <c r="D443" s="7">
        <v>1992</v>
      </c>
      <c r="E443" s="192">
        <v>10697</v>
      </c>
      <c r="F443" s="41">
        <v>11191.789764815299</v>
      </c>
      <c r="G443" s="41">
        <v>33956.9140625</v>
      </c>
      <c r="H443" s="43">
        <v>32.782176116077899</v>
      </c>
      <c r="I443" s="45">
        <v>24.784841620415719</v>
      </c>
      <c r="J443" s="43">
        <v>40.073043629252872</v>
      </c>
      <c r="K443" s="45">
        <v>0.52482014387099796</v>
      </c>
      <c r="L443" s="43">
        <v>68.459193839537406</v>
      </c>
      <c r="M443" s="45">
        <v>59.62362269842879</v>
      </c>
      <c r="N443" s="43">
        <v>2.3630557060241699</v>
      </c>
      <c r="O443" s="67">
        <v>0.19187271595001221</v>
      </c>
      <c r="P443" s="68">
        <v>7</v>
      </c>
      <c r="Q443" s="48">
        <v>2.1</v>
      </c>
      <c r="R443" s="69">
        <v>8.9600000381469709</v>
      </c>
      <c r="S443" s="70"/>
      <c r="T443" s="69">
        <v>0.41599999999999998</v>
      </c>
      <c r="U443" s="51"/>
      <c r="V443" s="52"/>
      <c r="W443" s="55"/>
      <c r="X443" s="54"/>
      <c r="Y443" s="55"/>
      <c r="Z443" s="54"/>
      <c r="AA443" s="55"/>
      <c r="AB443" s="56"/>
      <c r="AC443" s="71">
        <v>10</v>
      </c>
      <c r="AD443" s="72">
        <v>1.665</v>
      </c>
      <c r="AE443" s="61">
        <v>0.91600000000000004</v>
      </c>
      <c r="AF443" s="62">
        <v>4.7E-2</v>
      </c>
      <c r="AG443" s="61">
        <v>0.96399999999999997</v>
      </c>
      <c r="AH443" s="62">
        <v>0.91</v>
      </c>
      <c r="AI443" s="61">
        <v>6.9000000000000006E-2</v>
      </c>
      <c r="AJ443" s="73">
        <v>0.86599999999999999</v>
      </c>
    </row>
    <row r="444" spans="1:36" x14ac:dyDescent="0.45">
      <c r="A444" s="5">
        <v>14</v>
      </c>
      <c r="B444" s="36">
        <f t="shared" si="11"/>
        <v>12</v>
      </c>
      <c r="C444" s="6" t="s">
        <v>42</v>
      </c>
      <c r="D444" s="7">
        <v>1993</v>
      </c>
      <c r="E444" s="192">
        <v>11003</v>
      </c>
      <c r="F444" s="41">
        <v>11405.043698231784</v>
      </c>
      <c r="G444" s="41">
        <v>34841.50390625</v>
      </c>
      <c r="H444" s="43">
        <v>29.66443929909482</v>
      </c>
      <c r="I444" s="45">
        <v>21.100997513699923</v>
      </c>
      <c r="J444" s="43">
        <v>38.684966758958453</v>
      </c>
      <c r="K444" s="45">
        <v>0.442303519072482</v>
      </c>
      <c r="L444" s="43">
        <v>54.100792442519399</v>
      </c>
      <c r="M444" s="45">
        <v>47.851928898720246</v>
      </c>
      <c r="N444" s="43">
        <v>2.3719558715820313</v>
      </c>
      <c r="O444" s="67">
        <v>0.20286667346954346</v>
      </c>
      <c r="P444" s="68"/>
      <c r="Q444" s="48"/>
      <c r="R444" s="69">
        <v>8.3500003814697301</v>
      </c>
      <c r="S444" s="70"/>
      <c r="T444" s="69"/>
      <c r="U444" s="51"/>
      <c r="V444" s="52"/>
      <c r="W444" s="55"/>
      <c r="X444" s="54"/>
      <c r="Y444" s="55"/>
      <c r="Z444" s="54"/>
      <c r="AA444" s="55"/>
      <c r="AB444" s="56"/>
      <c r="AC444" s="71">
        <v>10</v>
      </c>
      <c r="AD444" s="72">
        <v>1.675</v>
      </c>
      <c r="AE444" s="61">
        <v>0.91600000000000004</v>
      </c>
      <c r="AF444" s="62">
        <v>4.7E-2</v>
      </c>
      <c r="AG444" s="61">
        <v>0.96399999999999997</v>
      </c>
      <c r="AH444" s="62">
        <v>0.91</v>
      </c>
      <c r="AI444" s="61">
        <v>6.9000000000000006E-2</v>
      </c>
      <c r="AJ444" s="73">
        <v>0.86599999999999999</v>
      </c>
    </row>
    <row r="445" spans="1:36" x14ac:dyDescent="0.45">
      <c r="A445" s="5">
        <v>15</v>
      </c>
      <c r="B445" s="36">
        <f t="shared" si="11"/>
        <v>12</v>
      </c>
      <c r="C445" s="6" t="s">
        <v>42</v>
      </c>
      <c r="D445" s="7">
        <v>1994</v>
      </c>
      <c r="E445" s="192">
        <v>11875</v>
      </c>
      <c r="F445" s="41">
        <v>12146.021269550287</v>
      </c>
      <c r="G445" s="41">
        <v>37381.140625</v>
      </c>
      <c r="H445" s="43">
        <v>27.996597155428514</v>
      </c>
      <c r="I445" s="45">
        <v>18.878352640565094</v>
      </c>
      <c r="J445" s="43">
        <v>40.148833719520326</v>
      </c>
      <c r="K445" s="45">
        <v>0.37558493611866201</v>
      </c>
      <c r="L445" s="43">
        <v>44.736042152193299</v>
      </c>
      <c r="M445" s="45">
        <v>38.957182356769721</v>
      </c>
      <c r="N445" s="43">
        <v>2.3808894157409668</v>
      </c>
      <c r="O445" s="67">
        <v>0.2029511034488678</v>
      </c>
      <c r="P445" s="68"/>
      <c r="Q445" s="48"/>
      <c r="R445" s="69">
        <v>9.0399999618530291</v>
      </c>
      <c r="S445" s="70"/>
      <c r="T445" s="69">
        <v>0.42299999999999999</v>
      </c>
      <c r="U445" s="51"/>
      <c r="V445" s="52"/>
      <c r="W445" s="55"/>
      <c r="X445" s="54"/>
      <c r="Y445" s="55"/>
      <c r="Z445" s="54"/>
      <c r="AA445" s="55"/>
      <c r="AB445" s="56"/>
      <c r="AC445" s="71">
        <v>10</v>
      </c>
      <c r="AD445" s="72">
        <v>1.675</v>
      </c>
      <c r="AE445" s="61">
        <v>0.90500000000000003</v>
      </c>
      <c r="AF445" s="62">
        <v>4.7E-2</v>
      </c>
      <c r="AG445" s="61">
        <v>0.96399999999999997</v>
      </c>
      <c r="AH445" s="62">
        <v>0.91</v>
      </c>
      <c r="AI445" s="61">
        <v>6.7000000000000004E-2</v>
      </c>
      <c r="AJ445" s="73">
        <v>0.86599999999999999</v>
      </c>
    </row>
    <row r="446" spans="1:36" x14ac:dyDescent="0.45">
      <c r="A446" s="5">
        <v>16</v>
      </c>
      <c r="B446" s="36">
        <f t="shared" si="11"/>
        <v>12</v>
      </c>
      <c r="C446" s="6" t="s">
        <v>42</v>
      </c>
      <c r="D446" s="7">
        <v>1995</v>
      </c>
      <c r="E446" s="192">
        <v>11733</v>
      </c>
      <c r="F446" s="41">
        <v>11884.325090703305</v>
      </c>
      <c r="G446" s="41">
        <v>36838.96875</v>
      </c>
      <c r="H446" s="43">
        <v>28.918985005843457</v>
      </c>
      <c r="I446" s="45">
        <v>19.694650697979494</v>
      </c>
      <c r="J446" s="43">
        <v>38.097674842528662</v>
      </c>
      <c r="K446" s="45">
        <v>0.44852566254941501</v>
      </c>
      <c r="L446" s="43">
        <v>42.248319798375498</v>
      </c>
      <c r="M446" s="45">
        <v>41.048326866164274</v>
      </c>
      <c r="N446" s="43">
        <v>2.3898568153381348</v>
      </c>
      <c r="O446" s="67">
        <v>0.20668630301952362</v>
      </c>
      <c r="P446" s="68">
        <v>8.6</v>
      </c>
      <c r="Q446" s="48">
        <v>1.8</v>
      </c>
      <c r="R446" s="69">
        <v>10.0200004577637</v>
      </c>
      <c r="S446" s="70"/>
      <c r="T446" s="69"/>
      <c r="U446" s="51"/>
      <c r="V446" s="52">
        <v>62.5</v>
      </c>
      <c r="W446" s="55">
        <v>50</v>
      </c>
      <c r="X446" s="54">
        <v>70</v>
      </c>
      <c r="Y446" s="55">
        <v>45.2</v>
      </c>
      <c r="Z446" s="54">
        <v>63</v>
      </c>
      <c r="AA446" s="55">
        <v>70</v>
      </c>
      <c r="AB446" s="56">
        <v>50</v>
      </c>
      <c r="AC446" s="71">
        <v>10</v>
      </c>
      <c r="AD446" s="72">
        <v>1.73</v>
      </c>
      <c r="AE446" s="61">
        <v>0.91100000000000003</v>
      </c>
      <c r="AF446" s="62">
        <v>4.2999999999999997E-2</v>
      </c>
      <c r="AG446" s="61">
        <v>0.96599999999999997</v>
      </c>
      <c r="AH446" s="62">
        <v>0.92400000000000004</v>
      </c>
      <c r="AI446" s="61">
        <v>5.7000000000000002E-2</v>
      </c>
      <c r="AJ446" s="73">
        <v>0.86599999999999999</v>
      </c>
    </row>
    <row r="447" spans="1:36" x14ac:dyDescent="0.45">
      <c r="A447" s="5">
        <v>17</v>
      </c>
      <c r="B447" s="36">
        <f t="shared" si="11"/>
        <v>12</v>
      </c>
      <c r="C447" s="6" t="s">
        <v>42</v>
      </c>
      <c r="D447" s="7">
        <v>1996</v>
      </c>
      <c r="E447" s="192">
        <v>12300</v>
      </c>
      <c r="F447" s="41">
        <v>12457.97396527634</v>
      </c>
      <c r="G447" s="41">
        <v>38887.80078125</v>
      </c>
      <c r="H447" s="43">
        <v>28.545495688223273</v>
      </c>
      <c r="I447" s="45">
        <v>19.263870942676448</v>
      </c>
      <c r="J447" s="43">
        <v>39.528436455288855</v>
      </c>
      <c r="K447" s="45">
        <v>0.38144964568103101</v>
      </c>
      <c r="L447" s="43">
        <v>28.3420486004309</v>
      </c>
      <c r="M447" s="45">
        <v>26.431737786837445</v>
      </c>
      <c r="N447" s="43">
        <v>2.4201071262359619</v>
      </c>
      <c r="O447" s="67">
        <v>0.19050988554954529</v>
      </c>
      <c r="P447" s="68">
        <v>9.4</v>
      </c>
      <c r="Q447" s="48">
        <v>1.8</v>
      </c>
      <c r="R447" s="69">
        <v>11.930000305175801</v>
      </c>
      <c r="S447" s="70"/>
      <c r="T447" s="69"/>
      <c r="U447" s="51"/>
      <c r="V447" s="52">
        <v>63.7</v>
      </c>
      <c r="W447" s="55">
        <v>50</v>
      </c>
      <c r="X447" s="54">
        <v>70</v>
      </c>
      <c r="Y447" s="55">
        <v>50.6</v>
      </c>
      <c r="Z447" s="54">
        <v>63</v>
      </c>
      <c r="AA447" s="55">
        <v>70</v>
      </c>
      <c r="AB447" s="56">
        <v>70</v>
      </c>
      <c r="AC447" s="71">
        <v>10</v>
      </c>
      <c r="AD447" s="72">
        <v>1.736</v>
      </c>
      <c r="AE447" s="61">
        <v>0.92700000000000005</v>
      </c>
      <c r="AF447" s="62">
        <v>3.9E-2</v>
      </c>
      <c r="AG447" s="61">
        <v>0.97099999999999997</v>
      </c>
      <c r="AH447" s="62">
        <v>0.92400000000000004</v>
      </c>
      <c r="AI447" s="61">
        <v>4.9000000000000002E-2</v>
      </c>
      <c r="AJ447" s="73">
        <v>0.86599999999999999</v>
      </c>
    </row>
    <row r="448" spans="1:36" x14ac:dyDescent="0.45">
      <c r="A448" s="5">
        <v>18</v>
      </c>
      <c r="B448" s="36">
        <f t="shared" si="11"/>
        <v>12</v>
      </c>
      <c r="C448" s="6" t="s">
        <v>42</v>
      </c>
      <c r="D448" s="7">
        <v>1997</v>
      </c>
      <c r="E448" s="192">
        <v>12393</v>
      </c>
      <c r="F448" s="41">
        <v>13428.629437780153</v>
      </c>
      <c r="G448" s="41">
        <v>40805.3671875</v>
      </c>
      <c r="H448" s="43">
        <v>23.523697908851464</v>
      </c>
      <c r="I448" s="45">
        <v>14.882602129625901</v>
      </c>
      <c r="J448" s="43">
        <v>37.706397080706985</v>
      </c>
      <c r="K448" s="45">
        <v>0.38282148233264501</v>
      </c>
      <c r="L448" s="43">
        <v>19.818809318377799</v>
      </c>
      <c r="M448" s="45">
        <v>27.485166058458248</v>
      </c>
      <c r="N448" s="43">
        <v>2.4507400989532471</v>
      </c>
      <c r="O448" s="67">
        <v>0.20080728828907013</v>
      </c>
      <c r="P448" s="68">
        <v>9.1999999999999993</v>
      </c>
      <c r="Q448" s="48">
        <v>1.8</v>
      </c>
      <c r="R448" s="69">
        <v>11.439999580383301</v>
      </c>
      <c r="S448" s="70"/>
      <c r="T448" s="69">
        <v>0.43</v>
      </c>
      <c r="U448" s="51"/>
      <c r="V448" s="52">
        <v>67.5</v>
      </c>
      <c r="W448" s="55">
        <v>70</v>
      </c>
      <c r="X448" s="54">
        <v>70</v>
      </c>
      <c r="Y448" s="55">
        <v>53.1</v>
      </c>
      <c r="Z448" s="54">
        <v>69</v>
      </c>
      <c r="AA448" s="55">
        <v>70</v>
      </c>
      <c r="AB448" s="56">
        <v>70</v>
      </c>
      <c r="AC448" s="71">
        <v>10</v>
      </c>
      <c r="AD448" s="72">
        <v>1.726</v>
      </c>
      <c r="AE448" s="61">
        <v>0.92700000000000005</v>
      </c>
      <c r="AF448" s="62">
        <v>3.9E-2</v>
      </c>
      <c r="AG448" s="61">
        <v>0.96699999999999997</v>
      </c>
      <c r="AH448" s="62">
        <v>0.92400000000000004</v>
      </c>
      <c r="AI448" s="61">
        <v>5.3999999999999999E-2</v>
      </c>
      <c r="AJ448" s="73">
        <v>0.86599999999999999</v>
      </c>
    </row>
    <row r="449" spans="1:36" x14ac:dyDescent="0.45">
      <c r="A449" s="5">
        <v>19</v>
      </c>
      <c r="B449" s="36">
        <f t="shared" si="11"/>
        <v>12</v>
      </c>
      <c r="C449" s="6" t="s">
        <v>42</v>
      </c>
      <c r="D449" s="7">
        <v>1998</v>
      </c>
      <c r="E449" s="192">
        <v>12576</v>
      </c>
      <c r="F449" s="41">
        <v>13946.368482736811</v>
      </c>
      <c r="G449" s="41">
        <v>42649.31640625</v>
      </c>
      <c r="H449" s="43">
        <v>23.406078887968924</v>
      </c>
      <c r="I449" s="45">
        <v>14.171313110094236</v>
      </c>
      <c r="J449" s="43">
        <v>35.64001538728899</v>
      </c>
      <c r="K449" s="45">
        <v>0.32185656692570702</v>
      </c>
      <c r="L449" s="43">
        <v>10.8110703055616</v>
      </c>
      <c r="M449" s="45">
        <v>12.383905527353093</v>
      </c>
      <c r="N449" s="43">
        <v>2.4817609786987305</v>
      </c>
      <c r="O449" s="67">
        <v>0.20647028088569641</v>
      </c>
      <c r="P449" s="68">
        <v>9.1</v>
      </c>
      <c r="Q449" s="48">
        <v>1.7</v>
      </c>
      <c r="R449" s="69">
        <v>9.3620996475219709</v>
      </c>
      <c r="S449" s="70"/>
      <c r="T449" s="69"/>
      <c r="U449" s="51"/>
      <c r="V449" s="52">
        <v>68.599999999999994</v>
      </c>
      <c r="W449" s="55">
        <v>70</v>
      </c>
      <c r="X449" s="54">
        <v>70</v>
      </c>
      <c r="Y449" s="55">
        <v>58.5</v>
      </c>
      <c r="Z449" s="54">
        <v>71</v>
      </c>
      <c r="AA449" s="55">
        <v>70</v>
      </c>
      <c r="AB449" s="56">
        <v>70</v>
      </c>
      <c r="AC449" s="71">
        <v>10</v>
      </c>
      <c r="AD449" s="72">
        <v>1.738</v>
      </c>
      <c r="AE449" s="61">
        <v>0.92700000000000005</v>
      </c>
      <c r="AF449" s="62">
        <v>3.9E-2</v>
      </c>
      <c r="AG449" s="61">
        <v>0.96799999999999997</v>
      </c>
      <c r="AH449" s="62">
        <v>0.92700000000000005</v>
      </c>
      <c r="AI449" s="61">
        <v>4.8000000000000001E-2</v>
      </c>
      <c r="AJ449" s="73">
        <v>0.86599999999999999</v>
      </c>
    </row>
    <row r="450" spans="1:36" x14ac:dyDescent="0.45">
      <c r="A450" s="8">
        <v>20</v>
      </c>
      <c r="B450" s="9">
        <f t="shared" si="11"/>
        <v>12</v>
      </c>
      <c r="C450" s="10" t="s">
        <v>42</v>
      </c>
      <c r="D450" s="11">
        <v>1999</v>
      </c>
      <c r="E450" s="193">
        <v>11794</v>
      </c>
      <c r="F450" s="77">
        <v>13605.807245101016</v>
      </c>
      <c r="G450" s="77">
        <v>41822.25390625</v>
      </c>
      <c r="H450" s="80">
        <v>23.322143831928354</v>
      </c>
      <c r="I450" s="81">
        <v>13.425432654728919</v>
      </c>
      <c r="J450" s="80">
        <v>33.386448946902654</v>
      </c>
      <c r="K450" s="81">
        <v>0.28690041997963101</v>
      </c>
      <c r="L450" s="80">
        <v>5.6586880392790802</v>
      </c>
      <c r="M450" s="81">
        <v>4.3260961529293809</v>
      </c>
      <c r="N450" s="80">
        <v>2.5131745338439941</v>
      </c>
      <c r="O450" s="82">
        <v>0.18238358199596405</v>
      </c>
      <c r="P450" s="83"/>
      <c r="Q450" s="84"/>
      <c r="R450" s="85">
        <v>10.4659996032715</v>
      </c>
      <c r="S450" s="86"/>
      <c r="T450" s="85">
        <v>0.44</v>
      </c>
      <c r="U450" s="87"/>
      <c r="V450" s="88">
        <v>68.5</v>
      </c>
      <c r="W450" s="89">
        <v>70</v>
      </c>
      <c r="X450" s="90">
        <v>70</v>
      </c>
      <c r="Y450" s="89">
        <v>64.099999999999994</v>
      </c>
      <c r="Z450" s="90">
        <v>73</v>
      </c>
      <c r="AA450" s="89">
        <v>70</v>
      </c>
      <c r="AB450" s="91">
        <v>70</v>
      </c>
      <c r="AC450" s="92">
        <v>10</v>
      </c>
      <c r="AD450" s="93">
        <v>1.7110000000000001</v>
      </c>
      <c r="AE450" s="94">
        <v>0.92700000000000005</v>
      </c>
      <c r="AF450" s="95">
        <v>3.9E-2</v>
      </c>
      <c r="AG450" s="94">
        <v>0.97</v>
      </c>
      <c r="AH450" s="95">
        <v>0.92700000000000005</v>
      </c>
      <c r="AI450" s="94">
        <v>4.8000000000000001E-2</v>
      </c>
      <c r="AJ450" s="96">
        <v>0.86599999999999999</v>
      </c>
    </row>
    <row r="451" spans="1:36" x14ac:dyDescent="0.45">
      <c r="A451" s="5">
        <v>21</v>
      </c>
      <c r="B451" s="36">
        <f t="shared" si="11"/>
        <v>12</v>
      </c>
      <c r="C451" s="6" t="s">
        <v>42</v>
      </c>
      <c r="D451" s="7">
        <v>2000</v>
      </c>
      <c r="E451" s="192">
        <v>11208</v>
      </c>
      <c r="F451" s="41">
        <v>13296.101588527339</v>
      </c>
      <c r="G451" s="41">
        <v>41015.140625</v>
      </c>
      <c r="H451" s="43">
        <v>22.045203721792092</v>
      </c>
      <c r="I451" s="45">
        <v>12.518663096003227</v>
      </c>
      <c r="J451" s="43">
        <v>36.713738150790235</v>
      </c>
      <c r="K451" s="45">
        <v>0.17588445487903401</v>
      </c>
      <c r="L451" s="43">
        <v>4.7638247273324801</v>
      </c>
      <c r="M451" s="45">
        <v>3.5393084972874789</v>
      </c>
      <c r="N451" s="43">
        <v>2.5449855327606201</v>
      </c>
      <c r="O451" s="67">
        <v>0.17960380017757416</v>
      </c>
      <c r="P451" s="68">
        <v>9.1</v>
      </c>
      <c r="Q451" s="48">
        <v>1.9</v>
      </c>
      <c r="R451" s="69">
        <v>12.6267004013062</v>
      </c>
      <c r="S451" s="70"/>
      <c r="T451" s="69">
        <v>0.44700000000000001</v>
      </c>
      <c r="U451" s="51"/>
      <c r="V451" s="52">
        <v>69.3</v>
      </c>
      <c r="W451" s="55">
        <v>70</v>
      </c>
      <c r="X451" s="54">
        <v>70</v>
      </c>
      <c r="Y451" s="55">
        <v>70.8</v>
      </c>
      <c r="Z451" s="54">
        <v>72.599999999999994</v>
      </c>
      <c r="AA451" s="55">
        <v>70</v>
      </c>
      <c r="AB451" s="56">
        <v>70</v>
      </c>
      <c r="AC451" s="71">
        <v>10</v>
      </c>
      <c r="AD451" s="72">
        <v>1.7390000000000001</v>
      </c>
      <c r="AE451" s="61">
        <v>0.92600000000000005</v>
      </c>
      <c r="AF451" s="62">
        <v>3.9E-2</v>
      </c>
      <c r="AG451" s="61">
        <v>0.96499999999999997</v>
      </c>
      <c r="AH451" s="62">
        <v>0.94499999999999995</v>
      </c>
      <c r="AI451" s="61">
        <v>4.7E-2</v>
      </c>
      <c r="AJ451" s="73">
        <v>0.86599999999999999</v>
      </c>
    </row>
    <row r="452" spans="1:36" x14ac:dyDescent="0.45">
      <c r="A452" s="5">
        <v>22</v>
      </c>
      <c r="B452" s="36">
        <f t="shared" si="11"/>
        <v>12</v>
      </c>
      <c r="C452" s="6" t="s">
        <v>42</v>
      </c>
      <c r="D452" s="7">
        <v>2001</v>
      </c>
      <c r="E452" s="192">
        <v>10641</v>
      </c>
      <c r="F452" s="41">
        <v>12762.925919317375</v>
      </c>
      <c r="G452" s="41">
        <v>39438.44921875</v>
      </c>
      <c r="H452" s="43">
        <v>21.935133775547371</v>
      </c>
      <c r="I452" s="45">
        <v>12.674394351029012</v>
      </c>
      <c r="J452" s="43">
        <v>36.309512643505663</v>
      </c>
      <c r="K452" s="45">
        <v>0.21080066144328299</v>
      </c>
      <c r="L452" s="43">
        <v>4.3593406521727402</v>
      </c>
      <c r="M452" s="45">
        <v>4.8266183407219074</v>
      </c>
      <c r="N452" s="43">
        <v>2.5419676303863525</v>
      </c>
      <c r="O452" s="67">
        <v>0.18255782127380371</v>
      </c>
      <c r="P452" s="68">
        <v>10.199999999999999</v>
      </c>
      <c r="Q452" s="48">
        <v>1.8</v>
      </c>
      <c r="R452" s="69">
        <v>15.051500320434601</v>
      </c>
      <c r="S452" s="70"/>
      <c r="T452" s="69">
        <v>0.45200000000000001</v>
      </c>
      <c r="U452" s="51"/>
      <c r="V452" s="52">
        <v>70.7</v>
      </c>
      <c r="W452" s="55">
        <v>70</v>
      </c>
      <c r="X452" s="54">
        <v>70</v>
      </c>
      <c r="Y452" s="55">
        <v>76.900000000000006</v>
      </c>
      <c r="Z452" s="54">
        <v>77.8</v>
      </c>
      <c r="AA452" s="55">
        <v>70</v>
      </c>
      <c r="AB452" s="56">
        <v>70</v>
      </c>
      <c r="AC452" s="71">
        <v>10</v>
      </c>
      <c r="AD452" s="72">
        <v>1.746</v>
      </c>
      <c r="AE452" s="61">
        <v>0.92600000000000005</v>
      </c>
      <c r="AF452" s="62">
        <v>3.9E-2</v>
      </c>
      <c r="AG452" s="61">
        <v>0.96399999999999997</v>
      </c>
      <c r="AH452" s="62">
        <v>0.94499999999999995</v>
      </c>
      <c r="AI452" s="61">
        <v>4.7E-2</v>
      </c>
      <c r="AJ452" s="73">
        <v>0.86599999999999999</v>
      </c>
    </row>
    <row r="453" spans="1:36" x14ac:dyDescent="0.45">
      <c r="A453" s="5">
        <v>23</v>
      </c>
      <c r="B453" s="36">
        <f t="shared" si="11"/>
        <v>12</v>
      </c>
      <c r="C453" s="6" t="s">
        <v>42</v>
      </c>
      <c r="D453" s="7">
        <v>2002</v>
      </c>
      <c r="E453" s="192">
        <v>9739</v>
      </c>
      <c r="F453" s="41">
        <v>11774.088060535776</v>
      </c>
      <c r="G453" s="41">
        <v>36389.07421875</v>
      </c>
      <c r="H453" s="43">
        <v>21.862328848376617</v>
      </c>
      <c r="I453" s="45">
        <v>13.080129913982086</v>
      </c>
      <c r="J453" s="43">
        <v>40.029067307559956</v>
      </c>
      <c r="K453" s="45">
        <v>0.45269206267205397</v>
      </c>
      <c r="L453" s="43">
        <v>13.9724725913516</v>
      </c>
      <c r="M453" s="45">
        <v>12.616276634419265</v>
      </c>
      <c r="N453" s="43">
        <v>2.5389533042907715</v>
      </c>
      <c r="O453" s="67">
        <v>0.1579907089471817</v>
      </c>
      <c r="P453" s="68">
        <v>13.7</v>
      </c>
      <c r="Q453" s="48">
        <v>1.8</v>
      </c>
      <c r="R453" s="69">
        <v>16.648199081420898</v>
      </c>
      <c r="S453" s="70"/>
      <c r="T453" s="69">
        <v>0.45500000000000002</v>
      </c>
      <c r="U453" s="51"/>
      <c r="V453" s="52">
        <v>68.7</v>
      </c>
      <c r="W453" s="55">
        <v>70</v>
      </c>
      <c r="X453" s="54">
        <v>70</v>
      </c>
      <c r="Y453" s="55">
        <v>80.099999999999994</v>
      </c>
      <c r="Z453" s="54">
        <v>58</v>
      </c>
      <c r="AA453" s="55">
        <v>70</v>
      </c>
      <c r="AB453" s="56">
        <v>70</v>
      </c>
      <c r="AC453" s="71">
        <v>10</v>
      </c>
      <c r="AD453" s="72">
        <v>1.748</v>
      </c>
      <c r="AE453" s="61">
        <v>0.92600000000000005</v>
      </c>
      <c r="AF453" s="62">
        <v>3.9E-2</v>
      </c>
      <c r="AG453" s="61">
        <v>0.96399999999999997</v>
      </c>
      <c r="AH453" s="62">
        <v>0.94499999999999995</v>
      </c>
      <c r="AI453" s="61">
        <v>4.7E-2</v>
      </c>
      <c r="AJ453" s="73">
        <v>0.86599999999999999</v>
      </c>
    </row>
    <row r="454" spans="1:36" x14ac:dyDescent="0.45">
      <c r="A454" s="5">
        <v>24</v>
      </c>
      <c r="B454" s="36">
        <f t="shared" si="11"/>
        <v>12</v>
      </c>
      <c r="C454" s="6" t="s">
        <v>42</v>
      </c>
      <c r="D454" s="7">
        <v>2003</v>
      </c>
      <c r="E454" s="192">
        <v>9585</v>
      </c>
      <c r="F454" s="41">
        <v>11877.373370388674</v>
      </c>
      <c r="G454" s="41">
        <v>36682.109375</v>
      </c>
      <c r="H454" s="43">
        <v>23.093794382149309</v>
      </c>
      <c r="I454" s="45">
        <v>14.870909440373566</v>
      </c>
      <c r="J454" s="43">
        <v>51.759199582647241</v>
      </c>
      <c r="K454" s="45">
        <v>0.62757670749998695</v>
      </c>
      <c r="L454" s="43">
        <v>19.379730174399398</v>
      </c>
      <c r="M454" s="45">
        <v>16.541635152055733</v>
      </c>
      <c r="N454" s="43">
        <v>2.535942554473877</v>
      </c>
      <c r="O454" s="67">
        <v>0.16923432052135468</v>
      </c>
      <c r="P454" s="68">
        <v>17.8</v>
      </c>
      <c r="Q454" s="48">
        <v>2</v>
      </c>
      <c r="R454" s="69">
        <v>16.6609992980957</v>
      </c>
      <c r="S454" s="70"/>
      <c r="T454" s="69"/>
      <c r="U454" s="51"/>
      <c r="V454" s="52">
        <v>69.8</v>
      </c>
      <c r="W454" s="55">
        <v>70</v>
      </c>
      <c r="X454" s="54">
        <v>70</v>
      </c>
      <c r="Y454" s="55">
        <v>81.400000000000006</v>
      </c>
      <c r="Z454" s="54">
        <v>59</v>
      </c>
      <c r="AA454" s="55">
        <v>70</v>
      </c>
      <c r="AB454" s="56">
        <v>70</v>
      </c>
      <c r="AC454" s="71">
        <v>10</v>
      </c>
      <c r="AD454" s="72">
        <v>1.746</v>
      </c>
      <c r="AE454" s="61">
        <v>0.92600000000000005</v>
      </c>
      <c r="AF454" s="62">
        <v>3.9E-2</v>
      </c>
      <c r="AG454" s="61">
        <v>0.96</v>
      </c>
      <c r="AH454" s="62">
        <v>0.94499999999999995</v>
      </c>
      <c r="AI454" s="61">
        <v>0.06</v>
      </c>
      <c r="AJ454" s="73">
        <v>0.86599999999999999</v>
      </c>
    </row>
    <row r="455" spans="1:36" x14ac:dyDescent="0.45">
      <c r="A455" s="5">
        <v>25</v>
      </c>
      <c r="B455" s="36">
        <f t="shared" si="11"/>
        <v>12</v>
      </c>
      <c r="C455" s="6" t="s">
        <v>42</v>
      </c>
      <c r="D455" s="7">
        <v>2004</v>
      </c>
      <c r="E455" s="192">
        <v>9849</v>
      </c>
      <c r="F455" s="41">
        <v>12479.966872933408</v>
      </c>
      <c r="G455" s="41">
        <v>38517.75390625</v>
      </c>
      <c r="H455" s="43">
        <v>22.434805832049307</v>
      </c>
      <c r="I455" s="45">
        <v>14.902608425443272</v>
      </c>
      <c r="J455" s="43">
        <v>61.476688086024197</v>
      </c>
      <c r="K455" s="45">
        <v>0.75974093149195099</v>
      </c>
      <c r="L455" s="43">
        <v>9.1576050754099594</v>
      </c>
      <c r="M455" s="45">
        <v>10.105055986583238</v>
      </c>
      <c r="N455" s="43">
        <v>2.5329353809356689</v>
      </c>
      <c r="O455" s="67">
        <v>0.18842042982578278</v>
      </c>
      <c r="P455" s="68">
        <v>19.100000000000001</v>
      </c>
      <c r="Q455" s="48">
        <v>1.8</v>
      </c>
      <c r="R455" s="69">
        <v>12.979499816894499</v>
      </c>
      <c r="S455" s="70"/>
      <c r="T455" s="69">
        <v>0.46400000000000002</v>
      </c>
      <c r="U455" s="51"/>
      <c r="V455" s="52">
        <v>66.7</v>
      </c>
      <c r="W455" s="55">
        <v>70</v>
      </c>
      <c r="X455" s="54">
        <v>70</v>
      </c>
      <c r="Y455" s="55">
        <v>74.2</v>
      </c>
      <c r="Z455" s="54">
        <v>71.8</v>
      </c>
      <c r="AA455" s="55">
        <v>70</v>
      </c>
      <c r="AB455" s="56">
        <v>50</v>
      </c>
      <c r="AC455" s="71">
        <v>10</v>
      </c>
      <c r="AD455" s="72">
        <v>1.7969999999999999</v>
      </c>
      <c r="AE455" s="61">
        <v>0.92600000000000005</v>
      </c>
      <c r="AF455" s="62">
        <v>3.9E-2</v>
      </c>
      <c r="AG455" s="61">
        <v>0.96499999999999997</v>
      </c>
      <c r="AH455" s="62">
        <v>0.94199999999999995</v>
      </c>
      <c r="AI455" s="61">
        <v>0.06</v>
      </c>
      <c r="AJ455" s="73">
        <v>0.86599999999999999</v>
      </c>
    </row>
    <row r="456" spans="1:36" x14ac:dyDescent="0.45">
      <c r="A456" s="5">
        <v>26</v>
      </c>
      <c r="B456" s="36">
        <f t="shared" si="11"/>
        <v>12</v>
      </c>
      <c r="C456" s="6" t="s">
        <v>42</v>
      </c>
      <c r="D456" s="7">
        <v>2005</v>
      </c>
      <c r="E456" s="192">
        <v>10343</v>
      </c>
      <c r="F456" s="41">
        <v>13409.668704512002</v>
      </c>
      <c r="G456" s="41">
        <v>41391.15234375</v>
      </c>
      <c r="H456" s="43">
        <v>23.775336868973792</v>
      </c>
      <c r="I456" s="45">
        <v>14.852467107879477</v>
      </c>
      <c r="J456" s="43">
        <v>58.877696319015762</v>
      </c>
      <c r="K456" s="45">
        <v>0.75670240412566003</v>
      </c>
      <c r="L456" s="43">
        <v>4.6992773903564</v>
      </c>
      <c r="M456" s="45">
        <v>0.67786839683630262</v>
      </c>
      <c r="N456" s="43">
        <v>2.5299317836761475</v>
      </c>
      <c r="O456" s="67">
        <v>0.19281309843063354</v>
      </c>
      <c r="P456" s="68">
        <v>17.399999999999999</v>
      </c>
      <c r="Q456" s="48">
        <v>1.8</v>
      </c>
      <c r="R456" s="69">
        <v>12.0087995529175</v>
      </c>
      <c r="S456" s="70"/>
      <c r="T456" s="69">
        <v>0.45100000000000001</v>
      </c>
      <c r="U456" s="51"/>
      <c r="V456" s="52">
        <v>66.900000000000006</v>
      </c>
      <c r="W456" s="55">
        <v>70</v>
      </c>
      <c r="X456" s="54">
        <v>70</v>
      </c>
      <c r="Y456" s="55">
        <v>69.099999999999994</v>
      </c>
      <c r="Z456" s="54">
        <v>72</v>
      </c>
      <c r="AA456" s="55">
        <v>70</v>
      </c>
      <c r="AB456" s="56">
        <v>50</v>
      </c>
      <c r="AC456" s="71">
        <v>10</v>
      </c>
      <c r="AD456" s="72">
        <v>1.806</v>
      </c>
      <c r="AE456" s="61">
        <v>0.95</v>
      </c>
      <c r="AF456" s="62">
        <v>3.9E-2</v>
      </c>
      <c r="AG456" s="61">
        <v>0.96799999999999997</v>
      </c>
      <c r="AH456" s="62">
        <v>0.96699999999999997</v>
      </c>
      <c r="AI456" s="61">
        <v>3.7999999999999999E-2</v>
      </c>
      <c r="AJ456" s="73">
        <v>0.86599999999999999</v>
      </c>
    </row>
    <row r="457" spans="1:36" x14ac:dyDescent="0.45">
      <c r="A457" s="5">
        <v>27</v>
      </c>
      <c r="B457" s="36">
        <f t="shared" si="11"/>
        <v>12</v>
      </c>
      <c r="C457" s="6" t="s">
        <v>42</v>
      </c>
      <c r="D457" s="7">
        <v>2006</v>
      </c>
      <c r="E457" s="192">
        <v>10890</v>
      </c>
      <c r="F457" s="41">
        <v>13944.170765594661</v>
      </c>
      <c r="G457" s="41">
        <v>43087.6328125</v>
      </c>
      <c r="H457" s="43">
        <v>22.896522201338698</v>
      </c>
      <c r="I457" s="45">
        <v>14.543390769723835</v>
      </c>
      <c r="J457" s="43">
        <v>61.971574505657735</v>
      </c>
      <c r="K457" s="45">
        <v>1.09733600197779</v>
      </c>
      <c r="L457" s="43">
        <v>6.3976497438512103</v>
      </c>
      <c r="M457" s="45">
        <v>6.5333346342508065</v>
      </c>
      <c r="N457" s="43">
        <v>2.5415289402008057</v>
      </c>
      <c r="O457" s="67">
        <v>0.20943708717823029</v>
      </c>
      <c r="P457" s="68">
        <v>16.600000000000001</v>
      </c>
      <c r="Q457" s="48">
        <v>1.9</v>
      </c>
      <c r="R457" s="69">
        <v>10.843600273132299</v>
      </c>
      <c r="S457" s="70"/>
      <c r="T457" s="69"/>
      <c r="U457" s="51"/>
      <c r="V457" s="52">
        <v>65.3</v>
      </c>
      <c r="W457" s="55">
        <v>70</v>
      </c>
      <c r="X457" s="54">
        <v>63.9</v>
      </c>
      <c r="Y457" s="55">
        <v>73</v>
      </c>
      <c r="Z457" s="54">
        <v>76.400000000000006</v>
      </c>
      <c r="AA457" s="55">
        <v>70</v>
      </c>
      <c r="AB457" s="56">
        <v>30</v>
      </c>
      <c r="AC457" s="71">
        <v>10</v>
      </c>
      <c r="AD457" s="72">
        <v>1.81</v>
      </c>
      <c r="AE457" s="61">
        <v>0.94599999999999995</v>
      </c>
      <c r="AF457" s="62">
        <v>3.9E-2</v>
      </c>
      <c r="AG457" s="61">
        <v>0.97299999999999998</v>
      </c>
      <c r="AH457" s="62">
        <v>0.96699999999999997</v>
      </c>
      <c r="AI457" s="61">
        <v>3.2000000000000001E-2</v>
      </c>
      <c r="AJ457" s="73">
        <v>0.86599999999999999</v>
      </c>
    </row>
    <row r="458" spans="1:36" x14ac:dyDescent="0.45">
      <c r="A458" s="5">
        <v>28</v>
      </c>
      <c r="B458" s="36">
        <f t="shared" si="11"/>
        <v>12</v>
      </c>
      <c r="C458" s="6" t="s">
        <v>42</v>
      </c>
      <c r="D458" s="7">
        <v>2007</v>
      </c>
      <c r="E458" s="192">
        <v>11896</v>
      </c>
      <c r="F458" s="41">
        <v>14828.024360074935</v>
      </c>
      <c r="G458" s="41">
        <v>45906.19921875</v>
      </c>
      <c r="H458" s="43">
        <v>23.644048626975124</v>
      </c>
      <c r="I458" s="45">
        <v>13.735144075430616</v>
      </c>
      <c r="J458" s="43">
        <v>59.210447854198144</v>
      </c>
      <c r="K458" s="45">
        <v>1.2874502797499801</v>
      </c>
      <c r="L458" s="43">
        <v>8.1146456117931791</v>
      </c>
      <c r="M458" s="45">
        <v>9.4174734766221633</v>
      </c>
      <c r="N458" s="43">
        <v>2.5531792640686035</v>
      </c>
      <c r="O458" s="67">
        <v>0.20857204496860504</v>
      </c>
      <c r="P458" s="68">
        <v>14.3</v>
      </c>
      <c r="Q458" s="48">
        <v>1.9</v>
      </c>
      <c r="R458" s="69">
        <v>9.4034004211425799</v>
      </c>
      <c r="S458" s="70">
        <v>0.45600000000000002</v>
      </c>
      <c r="T458" s="69">
        <v>0.45700000000000002</v>
      </c>
      <c r="U458" s="51">
        <v>0.40500000000000003</v>
      </c>
      <c r="V458" s="52">
        <v>68.400000000000006</v>
      </c>
      <c r="W458" s="55">
        <v>70</v>
      </c>
      <c r="X458" s="54">
        <v>62.2</v>
      </c>
      <c r="Y458" s="55">
        <v>73.099999999999994</v>
      </c>
      <c r="Z458" s="54">
        <v>81.599999999999994</v>
      </c>
      <c r="AA458" s="55">
        <v>70</v>
      </c>
      <c r="AB458" s="56">
        <v>30</v>
      </c>
      <c r="AC458" s="71">
        <v>10</v>
      </c>
      <c r="AD458" s="72">
        <v>1.8109999999999999</v>
      </c>
      <c r="AE458" s="61">
        <v>0.94599999999999995</v>
      </c>
      <c r="AF458" s="62">
        <v>3.9E-2</v>
      </c>
      <c r="AG458" s="61">
        <v>0.97199999999999998</v>
      </c>
      <c r="AH458" s="62">
        <v>0.96699999999999997</v>
      </c>
      <c r="AI458" s="61">
        <v>3.2000000000000001E-2</v>
      </c>
      <c r="AJ458" s="73">
        <v>0.86599999999999999</v>
      </c>
    </row>
    <row r="459" spans="1:36" x14ac:dyDescent="0.45">
      <c r="A459" s="5">
        <v>29</v>
      </c>
      <c r="B459" s="36">
        <f t="shared" si="11"/>
        <v>12</v>
      </c>
      <c r="C459" s="6" t="s">
        <v>42</v>
      </c>
      <c r="D459" s="7">
        <v>2008</v>
      </c>
      <c r="E459" s="192">
        <v>13194</v>
      </c>
      <c r="F459" s="41">
        <v>15851.7967534658</v>
      </c>
      <c r="G459" s="41">
        <v>49200.50390625</v>
      </c>
      <c r="H459" s="43">
        <v>22.76735131224936</v>
      </c>
      <c r="I459" s="45">
        <v>14.946882839566713</v>
      </c>
      <c r="J459" s="43">
        <v>65.208095007457842</v>
      </c>
      <c r="K459" s="45">
        <v>1.58249958532433</v>
      </c>
      <c r="L459" s="43">
        <v>7.8770737473088897</v>
      </c>
      <c r="M459" s="45">
        <v>8.0235364132681894</v>
      </c>
      <c r="N459" s="43">
        <v>2.5632803440093994</v>
      </c>
      <c r="O459" s="67">
        <v>0.24541682004928589</v>
      </c>
      <c r="P459" s="68">
        <v>10.199999999999999</v>
      </c>
      <c r="Q459" s="48">
        <v>1.9</v>
      </c>
      <c r="R459" s="69">
        <v>8.0255002975463903</v>
      </c>
      <c r="S459" s="70">
        <v>0.44500000000000001</v>
      </c>
      <c r="T459" s="69">
        <v>0.44600000000000001</v>
      </c>
      <c r="U459" s="51">
        <v>0.39300000000000002</v>
      </c>
      <c r="V459" s="52">
        <v>67.900000000000006</v>
      </c>
      <c r="W459" s="55">
        <v>70</v>
      </c>
      <c r="X459" s="54">
        <v>60.8</v>
      </c>
      <c r="Y459" s="55">
        <v>74.2</v>
      </c>
      <c r="Z459" s="54">
        <v>83</v>
      </c>
      <c r="AA459" s="55">
        <v>60</v>
      </c>
      <c r="AB459" s="56">
        <v>30</v>
      </c>
      <c r="AC459" s="71">
        <v>10</v>
      </c>
      <c r="AD459" s="72">
        <v>1.8089999999999999</v>
      </c>
      <c r="AE459" s="61">
        <v>0.94599999999999995</v>
      </c>
      <c r="AF459" s="62">
        <v>3.9E-2</v>
      </c>
      <c r="AG459" s="61">
        <v>0.97</v>
      </c>
      <c r="AH459" s="62">
        <v>0.96699999999999997</v>
      </c>
      <c r="AI459" s="61">
        <v>3.2000000000000001E-2</v>
      </c>
      <c r="AJ459" s="73">
        <v>0.86599999999999999</v>
      </c>
    </row>
    <row r="460" spans="1:36" x14ac:dyDescent="0.45">
      <c r="A460" s="5">
        <v>30</v>
      </c>
      <c r="B460" s="36">
        <f t="shared" si="11"/>
        <v>12</v>
      </c>
      <c r="C460" s="6" t="s">
        <v>42</v>
      </c>
      <c r="D460" s="7">
        <v>2009</v>
      </c>
      <c r="E460" s="192">
        <v>13816</v>
      </c>
      <c r="F460" s="41">
        <v>16477.823859559823</v>
      </c>
      <c r="G460" s="41">
        <v>51288.37890625</v>
      </c>
      <c r="H460" s="43">
        <v>24.079407037080522</v>
      </c>
      <c r="I460" s="45">
        <v>14.818600707258007</v>
      </c>
      <c r="J460" s="43">
        <v>53.394419278065321</v>
      </c>
      <c r="K460" s="45">
        <v>1.3714798504149099</v>
      </c>
      <c r="L460" s="43">
        <v>7.0622187438857198</v>
      </c>
      <c r="M460" s="45">
        <v>7.7475420775810449</v>
      </c>
      <c r="N460" s="43">
        <v>2.5711853504180908</v>
      </c>
      <c r="O460" s="67">
        <v>0.20803023874759674</v>
      </c>
      <c r="P460" s="68">
        <v>9.5</v>
      </c>
      <c r="Q460" s="48">
        <v>1.8</v>
      </c>
      <c r="R460" s="69">
        <v>7.7400999069213903</v>
      </c>
      <c r="S460" s="70">
        <v>0.433</v>
      </c>
      <c r="T460" s="69">
        <v>0.433</v>
      </c>
      <c r="U460" s="51">
        <v>0.38200000000000001</v>
      </c>
      <c r="V460" s="52">
        <v>69.099999999999994</v>
      </c>
      <c r="W460" s="55">
        <v>70</v>
      </c>
      <c r="X460" s="54">
        <v>65.599999999999994</v>
      </c>
      <c r="Y460" s="55">
        <v>72.8</v>
      </c>
      <c r="Z460" s="54">
        <v>83.4</v>
      </c>
      <c r="AA460" s="55">
        <v>70</v>
      </c>
      <c r="AB460" s="56">
        <v>30</v>
      </c>
      <c r="AC460" s="71">
        <v>10</v>
      </c>
      <c r="AD460" s="72">
        <v>1.875</v>
      </c>
      <c r="AE460" s="61">
        <v>0.94599999999999995</v>
      </c>
      <c r="AF460" s="62">
        <v>3.6999999999999998E-2</v>
      </c>
      <c r="AG460" s="61">
        <v>0.96699999999999997</v>
      </c>
      <c r="AH460" s="62">
        <v>0.96699999999999997</v>
      </c>
      <c r="AI460" s="61">
        <v>3.3000000000000002E-2</v>
      </c>
      <c r="AJ460" s="73">
        <v>0.86599999999999999</v>
      </c>
    </row>
    <row r="461" spans="1:36" x14ac:dyDescent="0.45">
      <c r="A461" s="5">
        <v>31</v>
      </c>
      <c r="B461" s="36">
        <f t="shared" si="11"/>
        <v>12</v>
      </c>
      <c r="C461" s="6" t="s">
        <v>42</v>
      </c>
      <c r="D461" s="7">
        <v>2010</v>
      </c>
      <c r="E461" s="192">
        <v>15854</v>
      </c>
      <c r="F461" s="41">
        <v>17712.896989203076</v>
      </c>
      <c r="G461" s="41">
        <v>55290.58984375</v>
      </c>
      <c r="H461" s="43">
        <v>24.528855708497293</v>
      </c>
      <c r="I461" s="45">
        <v>13.528323615542813</v>
      </c>
      <c r="J461" s="43">
        <v>51.699037197069565</v>
      </c>
      <c r="K461" s="45">
        <v>2.0323316438147501</v>
      </c>
      <c r="L461" s="43">
        <v>6.6987088697813499</v>
      </c>
      <c r="M461" s="45">
        <v>4.9070252727224641</v>
      </c>
      <c r="N461" s="43">
        <v>2.5791146755218506</v>
      </c>
      <c r="O461" s="67">
        <v>0.21948541700839996</v>
      </c>
      <c r="P461" s="68">
        <v>8.1999999999999993</v>
      </c>
      <c r="Q461" s="48">
        <v>2</v>
      </c>
      <c r="R461" s="69">
        <v>7.1581997871398899</v>
      </c>
      <c r="S461" s="70">
        <v>0.42199999999999999</v>
      </c>
      <c r="T461" s="69">
        <v>0.42199999999999999</v>
      </c>
      <c r="U461" s="51">
        <v>0.38400000000000001</v>
      </c>
      <c r="V461" s="52">
        <v>69.8</v>
      </c>
      <c r="W461" s="55">
        <v>75</v>
      </c>
      <c r="X461" s="54">
        <v>63.1</v>
      </c>
      <c r="Y461" s="55">
        <v>72.3</v>
      </c>
      <c r="Z461" s="54">
        <v>82.8</v>
      </c>
      <c r="AA461" s="55">
        <v>75</v>
      </c>
      <c r="AB461" s="56">
        <v>30</v>
      </c>
      <c r="AC461" s="71">
        <v>10</v>
      </c>
      <c r="AD461" s="72">
        <v>1.8779999999999999</v>
      </c>
      <c r="AE461" s="61">
        <v>0.94599999999999995</v>
      </c>
      <c r="AF461" s="62">
        <v>3.7999999999999999E-2</v>
      </c>
      <c r="AG461" s="61">
        <v>0.97</v>
      </c>
      <c r="AH461" s="62">
        <v>0.96499999999999997</v>
      </c>
      <c r="AI461" s="61">
        <v>3.7999999999999999E-2</v>
      </c>
      <c r="AJ461" s="73">
        <v>0.86599999999999999</v>
      </c>
    </row>
    <row r="462" spans="1:36" x14ac:dyDescent="0.45">
      <c r="A462" s="5">
        <v>32</v>
      </c>
      <c r="B462" s="36">
        <f t="shared" si="11"/>
        <v>12</v>
      </c>
      <c r="C462" s="6" t="s">
        <v>42</v>
      </c>
      <c r="D462" s="7">
        <v>2011</v>
      </c>
      <c r="E462" s="192">
        <v>17211</v>
      </c>
      <c r="F462" s="41">
        <v>18573.854466567616</v>
      </c>
      <c r="G462" s="41">
        <v>58144.8046875</v>
      </c>
      <c r="H462" s="43">
        <v>22.705120248198021</v>
      </c>
      <c r="I462" s="45">
        <v>12.733404311344701</v>
      </c>
      <c r="J462" s="43">
        <v>53.247034004168725</v>
      </c>
      <c r="K462" s="45">
        <v>1.3825595946865299</v>
      </c>
      <c r="L462" s="43">
        <v>8.0928320630298902</v>
      </c>
      <c r="M462" s="45">
        <v>9.0096755380991027</v>
      </c>
      <c r="N462" s="43">
        <v>2.6003246307373047</v>
      </c>
      <c r="O462" s="67">
        <v>0.23201507329940796</v>
      </c>
      <c r="P462" s="68">
        <v>5.7</v>
      </c>
      <c r="Q462" s="48">
        <v>2</v>
      </c>
      <c r="R462" s="69">
        <v>6.3070998191833496</v>
      </c>
      <c r="S462" s="70">
        <v>0.40200000000000002</v>
      </c>
      <c r="T462" s="69">
        <v>0.40200000000000002</v>
      </c>
      <c r="U462" s="51">
        <v>0.35899999999999999</v>
      </c>
      <c r="V462" s="52">
        <v>70</v>
      </c>
      <c r="W462" s="55">
        <v>70</v>
      </c>
      <c r="X462" s="54">
        <v>61.5</v>
      </c>
      <c r="Y462" s="55">
        <v>72.8</v>
      </c>
      <c r="Z462" s="54">
        <v>83</v>
      </c>
      <c r="AA462" s="55">
        <v>80</v>
      </c>
      <c r="AB462" s="56">
        <v>30</v>
      </c>
      <c r="AC462" s="71">
        <v>10</v>
      </c>
      <c r="AD462" s="72">
        <v>1.8740000000000001</v>
      </c>
      <c r="AE462" s="61">
        <v>0.94599999999999995</v>
      </c>
      <c r="AF462" s="62">
        <v>3.7999999999999999E-2</v>
      </c>
      <c r="AG462" s="61">
        <v>0.97</v>
      </c>
      <c r="AH462" s="62">
        <v>0.96499999999999997</v>
      </c>
      <c r="AI462" s="61">
        <v>3.7999999999999999E-2</v>
      </c>
      <c r="AJ462" s="73">
        <v>0.86599999999999999</v>
      </c>
    </row>
    <row r="463" spans="1:36" x14ac:dyDescent="0.45">
      <c r="A463" s="5">
        <v>33</v>
      </c>
      <c r="B463" s="36">
        <f t="shared" si="11"/>
        <v>12</v>
      </c>
      <c r="C463" s="6" t="s">
        <v>42</v>
      </c>
      <c r="D463" s="7">
        <v>2012</v>
      </c>
      <c r="E463" s="192">
        <v>17950</v>
      </c>
      <c r="F463" s="41">
        <v>19173.889161426265</v>
      </c>
      <c r="G463" s="41">
        <v>60202.00390625</v>
      </c>
      <c r="H463" s="43">
        <v>22.862228928896791</v>
      </c>
      <c r="I463" s="45">
        <v>12.173156825638173</v>
      </c>
      <c r="J463" s="43">
        <v>55.061154161245575</v>
      </c>
      <c r="K463" s="45">
        <v>1.18995741199642</v>
      </c>
      <c r="L463" s="43">
        <v>8.0977658057360191</v>
      </c>
      <c r="M463" s="45">
        <v>8.5575516809107057</v>
      </c>
      <c r="N463" s="43">
        <v>2.6217091083526611</v>
      </c>
      <c r="O463" s="67">
        <v>0.25002104043960571</v>
      </c>
      <c r="P463" s="68">
        <v>5.3</v>
      </c>
      <c r="Q463" s="48">
        <v>2.1</v>
      </c>
      <c r="R463" s="69">
        <v>6.4513001441955602</v>
      </c>
      <c r="S463" s="70">
        <v>0.379</v>
      </c>
      <c r="T463" s="69">
        <v>0.38</v>
      </c>
      <c r="U463" s="51">
        <v>0.32700000000000001</v>
      </c>
      <c r="V463" s="52">
        <v>69.900000000000006</v>
      </c>
      <c r="W463" s="55">
        <v>70</v>
      </c>
      <c r="X463" s="54">
        <v>74.900000000000006</v>
      </c>
      <c r="Y463" s="55">
        <v>73.400000000000006</v>
      </c>
      <c r="Z463" s="54">
        <v>82.9</v>
      </c>
      <c r="AA463" s="55">
        <v>75</v>
      </c>
      <c r="AB463" s="56">
        <v>30</v>
      </c>
      <c r="AC463" s="71">
        <v>10</v>
      </c>
      <c r="AD463" s="72">
        <v>1.883</v>
      </c>
      <c r="AE463" s="61">
        <v>0.94599999999999995</v>
      </c>
      <c r="AF463" s="62">
        <v>3.7999999999999999E-2</v>
      </c>
      <c r="AG463" s="61">
        <v>0.97</v>
      </c>
      <c r="AH463" s="62">
        <v>0.96499999999999997</v>
      </c>
      <c r="AI463" s="61">
        <v>4.2000000000000003E-2</v>
      </c>
      <c r="AJ463" s="73">
        <v>0.86599999999999999</v>
      </c>
    </row>
    <row r="464" spans="1:36" x14ac:dyDescent="0.45">
      <c r="A464" s="5">
        <v>34</v>
      </c>
      <c r="B464" s="36">
        <f t="shared" si="11"/>
        <v>12</v>
      </c>
      <c r="C464" s="6" t="s">
        <v>42</v>
      </c>
      <c r="D464" s="7">
        <v>2013</v>
      </c>
      <c r="E464" s="192">
        <v>18778</v>
      </c>
      <c r="F464" s="41">
        <v>20001.140267216364</v>
      </c>
      <c r="G464" s="41">
        <v>62993.88671875</v>
      </c>
      <c r="H464" s="43">
        <v>23.669240343588886</v>
      </c>
      <c r="I464" s="45">
        <v>11.26622778221769</v>
      </c>
      <c r="J464" s="43">
        <v>49.717846467868846</v>
      </c>
      <c r="K464" s="45">
        <v>1.28868198105655</v>
      </c>
      <c r="L464" s="43">
        <v>8.5751350400539401</v>
      </c>
      <c r="M464" s="45">
        <v>8.1537298336668727</v>
      </c>
      <c r="N464" s="43">
        <v>2.6432693004608154</v>
      </c>
      <c r="O464" s="67">
        <v>0.24419590830802917</v>
      </c>
      <c r="P464" s="68">
        <v>4.8</v>
      </c>
      <c r="Q464" s="48">
        <v>2.1</v>
      </c>
      <c r="R464" s="69">
        <v>6.4436998367309597</v>
      </c>
      <c r="S464" s="70">
        <v>0.38200000000000001</v>
      </c>
      <c r="T464" s="69">
        <v>0.38300000000000001</v>
      </c>
      <c r="U464" s="51">
        <v>0.32600000000000001</v>
      </c>
      <c r="V464" s="52">
        <v>69.7</v>
      </c>
      <c r="W464" s="55">
        <v>70</v>
      </c>
      <c r="X464" s="54">
        <v>73.400000000000006</v>
      </c>
      <c r="Y464" s="55">
        <v>72.5</v>
      </c>
      <c r="Z464" s="54">
        <v>82.9</v>
      </c>
      <c r="AA464" s="55">
        <v>75</v>
      </c>
      <c r="AB464" s="56">
        <v>30</v>
      </c>
      <c r="AC464" s="71">
        <v>10</v>
      </c>
      <c r="AD464" s="72">
        <v>1.794</v>
      </c>
      <c r="AE464" s="61">
        <v>0.91300000000000003</v>
      </c>
      <c r="AF464" s="62">
        <v>5.2999999999999999E-2</v>
      </c>
      <c r="AG464" s="61">
        <v>0.95899999999999996</v>
      </c>
      <c r="AH464" s="62">
        <v>0.95599999999999996</v>
      </c>
      <c r="AI464" s="61">
        <v>5.1999999999999998E-2</v>
      </c>
      <c r="AJ464" s="73">
        <v>0.84699999999999998</v>
      </c>
    </row>
    <row r="465" spans="1:36" x14ac:dyDescent="0.45">
      <c r="A465" s="5">
        <v>35</v>
      </c>
      <c r="B465" s="36">
        <f t="shared" si="11"/>
        <v>12</v>
      </c>
      <c r="C465" s="6" t="s">
        <v>42</v>
      </c>
      <c r="D465" s="7">
        <v>2014</v>
      </c>
      <c r="E465" s="192">
        <v>19582</v>
      </c>
      <c r="F465" s="41">
        <v>20582.168953045602</v>
      </c>
      <c r="G465" s="41">
        <v>65034.140625</v>
      </c>
      <c r="H465" s="43">
        <v>24.700641161709417</v>
      </c>
      <c r="I465" s="45">
        <v>12.143302177441566</v>
      </c>
      <c r="J465" s="43">
        <v>49.087624088398933</v>
      </c>
      <c r="K465" s="45">
        <v>1.52437378552264</v>
      </c>
      <c r="L465" s="43">
        <v>8.8773533322982807</v>
      </c>
      <c r="M465" s="45">
        <v>9.3722463131021811</v>
      </c>
      <c r="N465" s="43">
        <v>2.6650068759918213</v>
      </c>
      <c r="O465" s="67">
        <v>0.23128014802932739</v>
      </c>
      <c r="P465" s="68">
        <v>4.0999999999999996</v>
      </c>
      <c r="Q465" s="48">
        <v>2.1</v>
      </c>
      <c r="R465" s="69">
        <v>6.5473999977111799</v>
      </c>
      <c r="S465" s="70">
        <v>0.379</v>
      </c>
      <c r="T465" s="69">
        <v>0.379</v>
      </c>
      <c r="U465" s="51">
        <v>0.313</v>
      </c>
      <c r="V465" s="52">
        <v>69.3</v>
      </c>
      <c r="W465" s="55">
        <v>70</v>
      </c>
      <c r="X465" s="54">
        <v>74.5</v>
      </c>
      <c r="Y465" s="55">
        <v>72.099999999999994</v>
      </c>
      <c r="Z465" s="54">
        <v>82.5</v>
      </c>
      <c r="AA465" s="55">
        <v>80</v>
      </c>
      <c r="AB465" s="56">
        <v>30</v>
      </c>
      <c r="AC465" s="71">
        <v>10</v>
      </c>
      <c r="AD465" s="72">
        <v>1.7769999999999999</v>
      </c>
      <c r="AE465" s="61">
        <v>0.91300000000000003</v>
      </c>
      <c r="AF465" s="62">
        <v>5.1999999999999998E-2</v>
      </c>
      <c r="AG465" s="61">
        <v>0.96499999999999997</v>
      </c>
      <c r="AH465" s="62">
        <v>0.95599999999999996</v>
      </c>
      <c r="AI465" s="61">
        <v>5.1999999999999998E-2</v>
      </c>
      <c r="AJ465" s="73">
        <v>0.84699999999999998</v>
      </c>
    </row>
    <row r="466" spans="1:36" x14ac:dyDescent="0.45">
      <c r="A466" s="5">
        <v>36</v>
      </c>
      <c r="B466" s="36">
        <f t="shared" si="11"/>
        <v>12</v>
      </c>
      <c r="C466" s="6" t="s">
        <v>42</v>
      </c>
      <c r="D466" s="7">
        <v>2015</v>
      </c>
      <c r="E466" s="192">
        <v>19668</v>
      </c>
      <c r="F466" s="41">
        <v>20588.393122855879</v>
      </c>
      <c r="G466" s="41">
        <v>65275.26953125</v>
      </c>
      <c r="H466" s="43">
        <v>25.441758055061552</v>
      </c>
      <c r="I466" s="45">
        <v>13.242661330065475</v>
      </c>
      <c r="J466" s="43">
        <v>45.328240808784379</v>
      </c>
      <c r="K466" s="45">
        <v>1.7141240239554401</v>
      </c>
      <c r="L466" s="43">
        <v>8.6662698707933696</v>
      </c>
      <c r="M466" s="45">
        <v>9.0162806873155859</v>
      </c>
      <c r="N466" s="43">
        <v>2.6869232654571533</v>
      </c>
      <c r="O466" s="67">
        <v>0.20443806052207947</v>
      </c>
      <c r="P466" s="68">
        <v>3.8</v>
      </c>
      <c r="Q466" s="48">
        <v>2.1</v>
      </c>
      <c r="R466" s="69">
        <v>7.4878997802734402</v>
      </c>
      <c r="S466" s="70"/>
      <c r="T466" s="69"/>
      <c r="U466" s="51"/>
      <c r="V466" s="52">
        <v>68.599999999999994</v>
      </c>
      <c r="W466" s="55">
        <v>70</v>
      </c>
      <c r="X466" s="54">
        <v>72.599999999999994</v>
      </c>
      <c r="Y466" s="55">
        <v>71.599999999999994</v>
      </c>
      <c r="Z466" s="54">
        <v>81.8</v>
      </c>
      <c r="AA466" s="55">
        <v>80</v>
      </c>
      <c r="AB466" s="56">
        <v>30</v>
      </c>
      <c r="AC466" s="71">
        <v>10</v>
      </c>
      <c r="AD466" s="72">
        <v>1.6639999999999999</v>
      </c>
      <c r="AE466" s="61">
        <v>0.92</v>
      </c>
      <c r="AF466" s="62">
        <v>4.3999999999999997E-2</v>
      </c>
      <c r="AG466" s="61">
        <v>0.96299999999999997</v>
      </c>
      <c r="AH466" s="62">
        <v>0.94299999999999995</v>
      </c>
      <c r="AI466" s="61">
        <v>4.8000000000000001E-2</v>
      </c>
      <c r="AJ466" s="73">
        <v>0.84599999999999997</v>
      </c>
    </row>
    <row r="467" spans="1:36" x14ac:dyDescent="0.45">
      <c r="A467" s="5">
        <v>37</v>
      </c>
      <c r="B467" s="36">
        <f t="shared" si="11"/>
        <v>12</v>
      </c>
      <c r="C467" s="6" t="s">
        <v>42</v>
      </c>
      <c r="D467" s="7">
        <v>2016</v>
      </c>
      <c r="E467" s="192">
        <v>19896</v>
      </c>
      <c r="F467" s="41">
        <v>20862.171309453446</v>
      </c>
      <c r="G467" s="41">
        <v>66378.2734375</v>
      </c>
      <c r="H467" s="43">
        <v>25.539278124103948</v>
      </c>
      <c r="I467" s="45">
        <v>12.818067758939872</v>
      </c>
      <c r="J467" s="43">
        <v>41.310226236982629</v>
      </c>
      <c r="K467" s="45">
        <v>1.75926680962351</v>
      </c>
      <c r="L467" s="43">
        <v>9.6394134763507306</v>
      </c>
      <c r="M467" s="45">
        <v>7.3454909487742412</v>
      </c>
      <c r="N467" s="43">
        <v>2.7090198993682861</v>
      </c>
      <c r="O467" s="67">
        <v>0.18776606023311615</v>
      </c>
      <c r="P467" s="68">
        <v>3.6</v>
      </c>
      <c r="Q467" s="48">
        <v>2.2000000000000002</v>
      </c>
      <c r="R467" s="69">
        <v>7.8406000137329102</v>
      </c>
      <c r="S467" s="70"/>
      <c r="T467" s="69"/>
      <c r="U467" s="51"/>
      <c r="V467" s="52">
        <v>68.8</v>
      </c>
      <c r="W467" s="55">
        <v>70</v>
      </c>
      <c r="X467" s="54">
        <v>75.3</v>
      </c>
      <c r="Y467" s="55">
        <v>71.3</v>
      </c>
      <c r="Z467" s="54">
        <v>80.599999999999994</v>
      </c>
      <c r="AA467" s="55">
        <v>80</v>
      </c>
      <c r="AB467" s="56">
        <v>30</v>
      </c>
      <c r="AC467" s="71">
        <v>10</v>
      </c>
      <c r="AD467" s="72">
        <v>1.6619999999999999</v>
      </c>
      <c r="AE467" s="61">
        <v>0.91400000000000003</v>
      </c>
      <c r="AF467" s="62">
        <v>4.4999999999999998E-2</v>
      </c>
      <c r="AG467" s="61">
        <v>0.96299999999999997</v>
      </c>
      <c r="AH467" s="62">
        <v>0.94199999999999995</v>
      </c>
      <c r="AI467" s="61">
        <v>4.5999999999999999E-2</v>
      </c>
      <c r="AJ467" s="73">
        <v>0.84599999999999997</v>
      </c>
    </row>
    <row r="468" spans="1:36" x14ac:dyDescent="0.45">
      <c r="A468" s="5">
        <v>38</v>
      </c>
      <c r="B468" s="36">
        <f t="shared" si="11"/>
        <v>12</v>
      </c>
      <c r="C468" s="6" t="s">
        <v>42</v>
      </c>
      <c r="D468" s="7">
        <v>2017</v>
      </c>
      <c r="E468" s="97">
        <f>E467*(F468/F467)</f>
        <v>20337.24724933246</v>
      </c>
      <c r="F468" s="41">
        <v>21324.846003130511</v>
      </c>
      <c r="G468" s="41">
        <v>68141.7578125</v>
      </c>
      <c r="H468" s="43">
        <v>24.752314294890287</v>
      </c>
      <c r="I468" s="45">
        <v>11.703775662566555</v>
      </c>
      <c r="J468" s="43">
        <v>39.763919315345866</v>
      </c>
      <c r="K468" s="45">
        <v>1.6491496554359899</v>
      </c>
      <c r="L468" s="43">
        <v>6.21809382561863</v>
      </c>
      <c r="M468" s="45">
        <v>4.7063858071419133</v>
      </c>
      <c r="N468" s="43">
        <v>2.7312982082366943</v>
      </c>
      <c r="O468" s="67">
        <v>0.1585409939289093</v>
      </c>
      <c r="P468" s="68">
        <v>2.8</v>
      </c>
      <c r="Q468" s="48">
        <v>2.2999999999999998</v>
      </c>
      <c r="R468" s="69">
        <v>7.8895998001098597</v>
      </c>
      <c r="S468" s="70"/>
      <c r="T468" s="69"/>
      <c r="U468" s="51"/>
      <c r="V468" s="52">
        <v>69.7</v>
      </c>
      <c r="W468" s="55">
        <v>70.2</v>
      </c>
      <c r="X468" s="54">
        <v>74.8</v>
      </c>
      <c r="Y468" s="55">
        <v>71.3</v>
      </c>
      <c r="Z468" s="54">
        <v>80.599999999999994</v>
      </c>
      <c r="AA468" s="55">
        <v>85</v>
      </c>
      <c r="AB468" s="56">
        <v>30</v>
      </c>
      <c r="AC468" s="71">
        <v>10</v>
      </c>
      <c r="AD468" s="72">
        <v>1.6759999999999999</v>
      </c>
      <c r="AE468" s="61">
        <v>0.92200000000000004</v>
      </c>
      <c r="AF468" s="62">
        <v>4.4999999999999998E-2</v>
      </c>
      <c r="AG468" s="61">
        <v>0.96699999999999997</v>
      </c>
      <c r="AH468" s="62">
        <v>0.95</v>
      </c>
      <c r="AI468" s="61">
        <v>4.1000000000000002E-2</v>
      </c>
      <c r="AJ468" s="73">
        <v>0.85299999999999998</v>
      </c>
    </row>
    <row r="469" spans="1:36" ht="14.65" thickBot="1" x14ac:dyDescent="0.5">
      <c r="A469" s="12">
        <v>39</v>
      </c>
      <c r="B469" s="13">
        <f t="shared" si="11"/>
        <v>12</v>
      </c>
      <c r="C469" s="14" t="s">
        <v>42</v>
      </c>
      <c r="D469" s="15">
        <v>2018</v>
      </c>
      <c r="E469" s="98">
        <f>E468*(F469/F468)</f>
        <v>20590.916286103999</v>
      </c>
      <c r="F469" s="99">
        <v>21590.833483077829</v>
      </c>
      <c r="G469" s="99"/>
      <c r="H469" s="194">
        <v>24.492917732965285</v>
      </c>
      <c r="I469" s="103">
        <v>11.652010020131035</v>
      </c>
      <c r="J469" s="102">
        <v>39.992243570116877</v>
      </c>
      <c r="K469" s="103"/>
      <c r="L469" s="102">
        <v>7.6065336037704396</v>
      </c>
      <c r="M469" s="103">
        <v>5.5550429549421523</v>
      </c>
      <c r="N469" s="102"/>
      <c r="O469" s="104"/>
      <c r="P469" s="105">
        <v>2.9</v>
      </c>
      <c r="Q469" s="106">
        <v>2.2999999999999998</v>
      </c>
      <c r="R469" s="107">
        <v>8.3358001708984393</v>
      </c>
      <c r="S469" s="108"/>
      <c r="T469" s="107"/>
      <c r="U469" s="109"/>
      <c r="V469" s="110">
        <v>69.2</v>
      </c>
      <c r="W469" s="111">
        <v>69.3</v>
      </c>
      <c r="X469" s="112">
        <v>74.400000000000006</v>
      </c>
      <c r="Y469" s="111">
        <v>70.7</v>
      </c>
      <c r="Z469" s="112">
        <v>80.400000000000006</v>
      </c>
      <c r="AA469" s="111">
        <v>85</v>
      </c>
      <c r="AB469" s="113">
        <v>30</v>
      </c>
      <c r="AC469" s="114">
        <v>10</v>
      </c>
      <c r="AD469" s="115">
        <v>1.706</v>
      </c>
      <c r="AE469" s="116">
        <v>0.92400000000000004</v>
      </c>
      <c r="AF469" s="117">
        <v>4.2999999999999997E-2</v>
      </c>
      <c r="AG469" s="116">
        <v>0.96499999999999997</v>
      </c>
      <c r="AH469" s="117">
        <v>0.95299999999999996</v>
      </c>
      <c r="AI469" s="116">
        <v>0.04</v>
      </c>
      <c r="AJ469" s="118">
        <v>0.83799999999999997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F28F-32AA-4DEF-8A7F-489BDC43C66C}">
  <dimension ref="A1:AM54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547" sqref="E547"/>
    </sheetView>
  </sheetViews>
  <sheetFormatPr defaultRowHeight="14.25" x14ac:dyDescent="0.45"/>
  <sheetData>
    <row r="1" spans="1:39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7" t="s">
        <v>5</v>
      </c>
      <c r="G1" s="18" t="s">
        <v>46</v>
      </c>
      <c r="H1" s="17" t="s">
        <v>47</v>
      </c>
      <c r="I1" s="18" t="s">
        <v>48</v>
      </c>
      <c r="J1" s="19" t="s">
        <v>6</v>
      </c>
      <c r="K1" s="20" t="s">
        <v>7</v>
      </c>
      <c r="L1" s="21" t="s">
        <v>8</v>
      </c>
      <c r="M1" s="20" t="s">
        <v>9</v>
      </c>
      <c r="N1" s="21" t="s">
        <v>10</v>
      </c>
      <c r="O1" s="20" t="s">
        <v>11</v>
      </c>
      <c r="P1" s="21" t="s">
        <v>49</v>
      </c>
      <c r="Q1" s="20" t="s">
        <v>12</v>
      </c>
      <c r="R1" s="22" t="s">
        <v>13</v>
      </c>
      <c r="S1" s="23" t="s">
        <v>14</v>
      </c>
      <c r="T1" s="24" t="s">
        <v>15</v>
      </c>
      <c r="U1" s="25" t="s">
        <v>16</v>
      </c>
      <c r="V1" s="24" t="s">
        <v>50</v>
      </c>
      <c r="W1" s="25" t="s">
        <v>51</v>
      </c>
      <c r="X1" s="26" t="s">
        <v>52</v>
      </c>
      <c r="Y1" s="27" t="s">
        <v>17</v>
      </c>
      <c r="Z1" s="28" t="s">
        <v>18</v>
      </c>
      <c r="AA1" s="29" t="s">
        <v>19</v>
      </c>
      <c r="AB1" s="28" t="s">
        <v>20</v>
      </c>
      <c r="AC1" s="29" t="s">
        <v>21</v>
      </c>
      <c r="AD1" s="28" t="s">
        <v>22</v>
      </c>
      <c r="AE1" s="30" t="s">
        <v>23</v>
      </c>
      <c r="AF1" s="31" t="s">
        <v>24</v>
      </c>
      <c r="AG1" s="32" t="s">
        <v>25</v>
      </c>
      <c r="AH1" s="31" t="s">
        <v>26</v>
      </c>
      <c r="AI1" s="32" t="s">
        <v>27</v>
      </c>
      <c r="AJ1" s="33" t="s">
        <v>28</v>
      </c>
      <c r="AK1" s="34" t="s">
        <v>29</v>
      </c>
      <c r="AL1" s="33" t="s">
        <v>30</v>
      </c>
      <c r="AM1" s="35" t="s">
        <v>31</v>
      </c>
    </row>
    <row r="2" spans="1:39" x14ac:dyDescent="0.45">
      <c r="A2" s="5">
        <v>1</v>
      </c>
      <c r="B2" s="36">
        <v>1</v>
      </c>
      <c r="C2" s="6" t="s">
        <v>32</v>
      </c>
      <c r="D2" s="7">
        <v>1980</v>
      </c>
      <c r="E2" s="37">
        <v>14431</v>
      </c>
      <c r="F2" s="38">
        <f t="shared" ref="F2:F11" si="0">F3/(E3/E2)</f>
        <v>13817.242824245317</v>
      </c>
      <c r="G2" s="39"/>
      <c r="H2" s="40"/>
      <c r="I2" s="41">
        <v>354304.875</v>
      </c>
      <c r="J2" s="42"/>
      <c r="K2" s="43">
        <v>41.21966566642952</v>
      </c>
      <c r="L2" s="44">
        <v>29.476096989512456</v>
      </c>
      <c r="M2" s="43">
        <v>11.545672460461541</v>
      </c>
      <c r="N2" s="45">
        <v>6.3812460421197397</v>
      </c>
      <c r="O2" s="43">
        <v>100.764</v>
      </c>
      <c r="P2" s="45">
        <v>95.790424611122631</v>
      </c>
      <c r="Q2" s="43">
        <v>2.2500476837158203</v>
      </c>
      <c r="R2" s="46">
        <v>0.17821408808231354</v>
      </c>
      <c r="S2" s="47">
        <v>5.5</v>
      </c>
      <c r="T2" s="48">
        <v>2</v>
      </c>
      <c r="U2" s="49">
        <v>2.2999999523162802</v>
      </c>
      <c r="V2" s="50"/>
      <c r="W2" s="49"/>
      <c r="X2" s="51"/>
      <c r="Y2" s="52"/>
      <c r="Z2" s="53"/>
      <c r="AA2" s="54"/>
      <c r="AB2" s="53"/>
      <c r="AC2" s="54"/>
      <c r="AD2" s="55"/>
      <c r="AE2" s="56"/>
      <c r="AF2" s="57">
        <v>-9</v>
      </c>
      <c r="AG2" s="58">
        <v>-1.5069999999999999</v>
      </c>
      <c r="AH2" s="59">
        <v>0.25</v>
      </c>
      <c r="AI2" s="60">
        <v>0.41499999999999998</v>
      </c>
      <c r="AJ2" s="61">
        <v>0.20200000000000001</v>
      </c>
      <c r="AK2" s="62">
        <v>3.4000000000000002E-2</v>
      </c>
      <c r="AL2" s="61">
        <v>0.70099999999999996</v>
      </c>
      <c r="AM2" s="63">
        <v>0.75</v>
      </c>
    </row>
    <row r="3" spans="1:39" x14ac:dyDescent="0.45">
      <c r="A3" s="5">
        <v>2</v>
      </c>
      <c r="B3" s="36">
        <f>B2</f>
        <v>1</v>
      </c>
      <c r="C3" s="6" t="s">
        <v>32</v>
      </c>
      <c r="D3" s="7">
        <v>1981</v>
      </c>
      <c r="E3" s="64">
        <v>13441</v>
      </c>
      <c r="F3" s="65">
        <f t="shared" si="0"/>
        <v>12869.347987019701</v>
      </c>
      <c r="G3" s="39"/>
      <c r="H3" s="40"/>
      <c r="I3" s="41">
        <v>335112.34375</v>
      </c>
      <c r="J3" s="66">
        <f t="shared" ref="J3:J40" si="1">(E3/E2-1)*100</f>
        <v>-6.8602314461922216</v>
      </c>
      <c r="K3" s="43">
        <v>40.338226707325099</v>
      </c>
      <c r="L3" s="45">
        <v>28.765236292122371</v>
      </c>
      <c r="M3" s="43">
        <v>14.292977478947485</v>
      </c>
      <c r="N3" s="45">
        <v>5.3122043461745596</v>
      </c>
      <c r="O3" s="43">
        <v>104.477</v>
      </c>
      <c r="P3" s="45">
        <v>105.27636637455987</v>
      </c>
      <c r="Q3" s="43">
        <v>2.2831640243530273</v>
      </c>
      <c r="R3" s="67">
        <v>0.15857824683189392</v>
      </c>
      <c r="S3" s="68"/>
      <c r="T3" s="48"/>
      <c r="U3" s="69">
        <v>4.5</v>
      </c>
      <c r="V3" s="70"/>
      <c r="W3" s="69"/>
      <c r="X3" s="51"/>
      <c r="Y3" s="52"/>
      <c r="Z3" s="55"/>
      <c r="AA3" s="54"/>
      <c r="AB3" s="55"/>
      <c r="AC3" s="54"/>
      <c r="AD3" s="55"/>
      <c r="AE3" s="56"/>
      <c r="AF3" s="71">
        <v>-8</v>
      </c>
      <c r="AG3" s="72">
        <v>-1.486</v>
      </c>
      <c r="AH3" s="61">
        <v>0.25</v>
      </c>
      <c r="AI3" s="62">
        <v>0.41499999999999998</v>
      </c>
      <c r="AJ3" s="61">
        <v>0.20200000000000001</v>
      </c>
      <c r="AK3" s="62">
        <v>3.4000000000000002E-2</v>
      </c>
      <c r="AL3" s="61">
        <v>0.70099999999999996</v>
      </c>
      <c r="AM3" s="73">
        <v>0.75</v>
      </c>
    </row>
    <row r="4" spans="1:39" x14ac:dyDescent="0.45">
      <c r="A4" s="5">
        <v>3</v>
      </c>
      <c r="B4" s="36">
        <f t="shared" ref="B4:B40" si="2">B3</f>
        <v>1</v>
      </c>
      <c r="C4" s="6" t="s">
        <v>32</v>
      </c>
      <c r="D4" s="7">
        <v>1982</v>
      </c>
      <c r="E4" s="64">
        <v>12865</v>
      </c>
      <c r="F4" s="65">
        <f t="shared" si="0"/>
        <v>12317.845536270252</v>
      </c>
      <c r="G4" s="39"/>
      <c r="H4" s="40"/>
      <c r="I4" s="41">
        <v>324518.625</v>
      </c>
      <c r="J4" s="66">
        <f t="shared" si="1"/>
        <v>-4.2853954318875065</v>
      </c>
      <c r="K4" s="43">
        <v>41.10284864431987</v>
      </c>
      <c r="L4" s="45">
        <v>31.360256263585395</v>
      </c>
      <c r="M4" s="43">
        <v>15.611486099988555</v>
      </c>
      <c r="N4" s="45">
        <v>3.1832114075659699</v>
      </c>
      <c r="O4" s="43">
        <v>164.779</v>
      </c>
      <c r="P4" s="45">
        <v>194.53529967142396</v>
      </c>
      <c r="Q4" s="43">
        <v>2.3167679309844971</v>
      </c>
      <c r="R4" s="67">
        <v>0.1282389909029007</v>
      </c>
      <c r="S4" s="68"/>
      <c r="T4" s="48"/>
      <c r="U4" s="69">
        <v>4.7300000190734899</v>
      </c>
      <c r="V4" s="70"/>
      <c r="W4" s="69"/>
      <c r="X4" s="51"/>
      <c r="Y4" s="52"/>
      <c r="Z4" s="55"/>
      <c r="AA4" s="54"/>
      <c r="AB4" s="55"/>
      <c r="AC4" s="54"/>
      <c r="AD4" s="55"/>
      <c r="AE4" s="56"/>
      <c r="AF4" s="71">
        <v>-8</v>
      </c>
      <c r="AG4" s="72">
        <v>-1.371</v>
      </c>
      <c r="AH4" s="61">
        <v>0.25800000000000001</v>
      </c>
      <c r="AI4" s="62">
        <v>0.41499999999999998</v>
      </c>
      <c r="AJ4" s="61">
        <v>0.20200000000000001</v>
      </c>
      <c r="AK4" s="62">
        <v>4.5999999999999999E-2</v>
      </c>
      <c r="AL4" s="61">
        <v>0.70099999999999996</v>
      </c>
      <c r="AM4" s="73">
        <v>0.75</v>
      </c>
    </row>
    <row r="5" spans="1:39" x14ac:dyDescent="0.45">
      <c r="A5" s="5">
        <v>4</v>
      </c>
      <c r="B5" s="36">
        <f t="shared" si="2"/>
        <v>1</v>
      </c>
      <c r="C5" s="6" t="s">
        <v>32</v>
      </c>
      <c r="D5" s="7">
        <v>1983</v>
      </c>
      <c r="E5" s="64">
        <v>13179</v>
      </c>
      <c r="F5" s="65">
        <f t="shared" si="0"/>
        <v>12618.490969491304</v>
      </c>
      <c r="G5" s="39"/>
      <c r="H5" s="40"/>
      <c r="I5" s="41">
        <v>337863.96875</v>
      </c>
      <c r="J5" s="66">
        <f t="shared" si="1"/>
        <v>2.4407306645938487</v>
      </c>
      <c r="K5" s="43">
        <v>41.556306512010224</v>
      </c>
      <c r="L5" s="45">
        <v>30.669467531281391</v>
      </c>
      <c r="M5" s="43">
        <v>14.987670106859072</v>
      </c>
      <c r="N5" s="45">
        <v>3.4126397515830398</v>
      </c>
      <c r="O5" s="43">
        <v>343.8</v>
      </c>
      <c r="P5" s="45">
        <v>380.15852852050818</v>
      </c>
      <c r="Q5" s="43">
        <v>2.3508665561676025</v>
      </c>
      <c r="R5" s="67">
        <v>0.12395065277814865</v>
      </c>
      <c r="S5" s="68"/>
      <c r="T5" s="48"/>
      <c r="U5" s="69">
        <v>4.1700000762939498</v>
      </c>
      <c r="V5" s="70"/>
      <c r="W5" s="69"/>
      <c r="X5" s="51"/>
      <c r="Y5" s="52"/>
      <c r="Z5" s="55"/>
      <c r="AA5" s="54"/>
      <c r="AB5" s="55"/>
      <c r="AC5" s="54"/>
      <c r="AD5" s="55"/>
      <c r="AE5" s="56"/>
      <c r="AF5" s="71">
        <v>8</v>
      </c>
      <c r="AG5" s="72">
        <v>0.43099999999999999</v>
      </c>
      <c r="AH5" s="61">
        <v>0.34899999999999998</v>
      </c>
      <c r="AI5" s="62">
        <v>0.34799999999999998</v>
      </c>
      <c r="AJ5" s="61">
        <v>0.249</v>
      </c>
      <c r="AK5" s="62">
        <v>0.215</v>
      </c>
      <c r="AL5" s="61">
        <v>0.69399999999999995</v>
      </c>
      <c r="AM5" s="73">
        <v>0.78800000000000003</v>
      </c>
    </row>
    <row r="6" spans="1:39" x14ac:dyDescent="0.45">
      <c r="A6" s="5">
        <v>5</v>
      </c>
      <c r="B6" s="36">
        <f t="shared" si="2"/>
        <v>1</v>
      </c>
      <c r="C6" s="6" t="s">
        <v>32</v>
      </c>
      <c r="D6" s="7">
        <v>1984</v>
      </c>
      <c r="E6" s="64">
        <v>13313</v>
      </c>
      <c r="F6" s="65">
        <f t="shared" si="0"/>
        <v>12746.791886853156</v>
      </c>
      <c r="G6" s="39"/>
      <c r="H6" s="40"/>
      <c r="I6" s="41">
        <v>344639.8125</v>
      </c>
      <c r="J6" s="66">
        <f t="shared" si="1"/>
        <v>1.0167691023598158</v>
      </c>
      <c r="K6" s="43">
        <v>39.708187933040008</v>
      </c>
      <c r="L6" s="45">
        <v>29.708440803115359</v>
      </c>
      <c r="M6" s="43">
        <v>12.346381429221665</v>
      </c>
      <c r="N6" s="45">
        <v>4.1763922662860002</v>
      </c>
      <c r="O6" s="43">
        <v>626.73400000000004</v>
      </c>
      <c r="P6" s="45">
        <v>611.19630388904261</v>
      </c>
      <c r="Q6" s="43">
        <v>2.3854668140411377</v>
      </c>
      <c r="R6" s="67">
        <v>0.11759728193283081</v>
      </c>
      <c r="S6" s="68"/>
      <c r="T6" s="48"/>
      <c r="U6" s="69">
        <v>3.53999996185303</v>
      </c>
      <c r="V6" s="70"/>
      <c r="W6" s="69"/>
      <c r="X6" s="51"/>
      <c r="Y6" s="52"/>
      <c r="Z6" s="55"/>
      <c r="AA6" s="54"/>
      <c r="AB6" s="55"/>
      <c r="AC6" s="54"/>
      <c r="AD6" s="55"/>
      <c r="AE6" s="56"/>
      <c r="AF6" s="71">
        <v>8</v>
      </c>
      <c r="AG6" s="72">
        <v>1.383</v>
      </c>
      <c r="AH6" s="61">
        <v>0.89300000000000002</v>
      </c>
      <c r="AI6" s="62">
        <v>0.42499999999999999</v>
      </c>
      <c r="AJ6" s="61">
        <v>0.77200000000000002</v>
      </c>
      <c r="AK6" s="62">
        <v>0.93799999999999994</v>
      </c>
      <c r="AL6" s="61">
        <v>0.26100000000000001</v>
      </c>
      <c r="AM6" s="73">
        <v>0.83799999999999997</v>
      </c>
    </row>
    <row r="7" spans="1:39" x14ac:dyDescent="0.45">
      <c r="A7" s="5">
        <v>6</v>
      </c>
      <c r="B7" s="36">
        <f t="shared" si="2"/>
        <v>1</v>
      </c>
      <c r="C7" s="6" t="s">
        <v>32</v>
      </c>
      <c r="D7" s="7">
        <v>1985</v>
      </c>
      <c r="E7" s="64">
        <v>12313</v>
      </c>
      <c r="F7" s="65">
        <f t="shared" si="0"/>
        <v>11789.322354302029</v>
      </c>
      <c r="G7" s="39"/>
      <c r="H7" s="40"/>
      <c r="I7" s="41">
        <v>320666.375</v>
      </c>
      <c r="J7" s="66">
        <f t="shared" si="1"/>
        <v>-7.5114549688274579</v>
      </c>
      <c r="K7" s="43">
        <v>39.276154571159296</v>
      </c>
      <c r="L7" s="45">
        <v>29.641847313854857</v>
      </c>
      <c r="M7" s="43">
        <v>18.009425070688035</v>
      </c>
      <c r="N7" s="45">
        <v>3.4671585818673401</v>
      </c>
      <c r="O7" s="43">
        <v>672.18200000000002</v>
      </c>
      <c r="P7" s="45">
        <v>607.44749782050587</v>
      </c>
      <c r="Q7" s="43">
        <v>2.4205763339996338</v>
      </c>
      <c r="R7" s="67">
        <v>0.11086960136890411</v>
      </c>
      <c r="S7" s="68"/>
      <c r="T7" s="48"/>
      <c r="U7" s="69">
        <v>5.3000001907348597</v>
      </c>
      <c r="V7" s="70"/>
      <c r="W7" s="69"/>
      <c r="X7" s="51"/>
      <c r="Y7" s="52"/>
      <c r="Z7" s="55"/>
      <c r="AA7" s="54"/>
      <c r="AB7" s="55"/>
      <c r="AC7" s="54"/>
      <c r="AD7" s="55"/>
      <c r="AE7" s="56"/>
      <c r="AF7" s="71">
        <v>8</v>
      </c>
      <c r="AG7" s="72">
        <v>1.3919999999999999</v>
      </c>
      <c r="AH7" s="61">
        <v>0.91900000000000004</v>
      </c>
      <c r="AI7" s="62">
        <v>0.42499999999999999</v>
      </c>
      <c r="AJ7" s="61">
        <v>0.77200000000000002</v>
      </c>
      <c r="AK7" s="62">
        <v>0.94</v>
      </c>
      <c r="AL7" s="61">
        <v>0.26300000000000001</v>
      </c>
      <c r="AM7" s="73">
        <v>0.83799999999999997</v>
      </c>
    </row>
    <row r="8" spans="1:39" x14ac:dyDescent="0.45">
      <c r="A8" s="5">
        <v>7</v>
      </c>
      <c r="B8" s="36">
        <f t="shared" si="2"/>
        <v>1</v>
      </c>
      <c r="C8" s="6" t="s">
        <v>32</v>
      </c>
      <c r="D8" s="7">
        <v>1986</v>
      </c>
      <c r="E8" s="64">
        <v>13077</v>
      </c>
      <c r="F8" s="65">
        <f t="shared" si="0"/>
        <v>12520.829077171089</v>
      </c>
      <c r="G8" s="41"/>
      <c r="H8" s="74"/>
      <c r="I8" s="41">
        <v>343573.5625</v>
      </c>
      <c r="J8" s="66">
        <f t="shared" si="1"/>
        <v>6.2048241695768613</v>
      </c>
      <c r="K8" s="43">
        <v>37.380434891477456</v>
      </c>
      <c r="L8" s="45">
        <v>27.419597159483583</v>
      </c>
      <c r="M8" s="43">
        <v>14.486032792139506</v>
      </c>
      <c r="N8" s="45">
        <v>1.32608106772904</v>
      </c>
      <c r="O8" s="43">
        <v>90.09</v>
      </c>
      <c r="P8" s="45">
        <v>77.29223668643229</v>
      </c>
      <c r="Q8" s="43">
        <v>2.4418883323669434</v>
      </c>
      <c r="R8" s="67">
        <v>0.11808636784553528</v>
      </c>
      <c r="S8" s="68">
        <v>4.9000000000000004</v>
      </c>
      <c r="T8" s="48">
        <v>2</v>
      </c>
      <c r="U8" s="69">
        <v>4.4000000953674299</v>
      </c>
      <c r="V8" s="70"/>
      <c r="W8" s="69"/>
      <c r="X8" s="51"/>
      <c r="Y8" s="52"/>
      <c r="Z8" s="55"/>
      <c r="AA8" s="54"/>
      <c r="AB8" s="55"/>
      <c r="AC8" s="54"/>
      <c r="AD8" s="55"/>
      <c r="AE8" s="56"/>
      <c r="AF8" s="71">
        <v>8</v>
      </c>
      <c r="AG8" s="72">
        <v>1.3839999999999999</v>
      </c>
      <c r="AH8" s="61">
        <v>0.92</v>
      </c>
      <c r="AI8" s="62">
        <v>0.42499999999999999</v>
      </c>
      <c r="AJ8" s="61">
        <v>0.77200000000000002</v>
      </c>
      <c r="AK8" s="62">
        <v>0.92500000000000004</v>
      </c>
      <c r="AL8" s="61">
        <v>0.27100000000000002</v>
      </c>
      <c r="AM8" s="73">
        <v>0.83799999999999997</v>
      </c>
    </row>
    <row r="9" spans="1:39" x14ac:dyDescent="0.45">
      <c r="A9" s="5">
        <v>8</v>
      </c>
      <c r="B9" s="36">
        <f t="shared" si="2"/>
        <v>1</v>
      </c>
      <c r="C9" s="6" t="s">
        <v>32</v>
      </c>
      <c r="D9" s="7">
        <v>1987</v>
      </c>
      <c r="E9" s="64">
        <v>13276</v>
      </c>
      <c r="F9" s="65">
        <f t="shared" si="0"/>
        <v>12711.365514148763</v>
      </c>
      <c r="G9" s="41"/>
      <c r="H9" s="74"/>
      <c r="I9" s="41">
        <v>352275.53125</v>
      </c>
      <c r="J9" s="66">
        <f t="shared" si="1"/>
        <v>1.5217557543779181</v>
      </c>
      <c r="K9" s="43">
        <v>37.828675269904807</v>
      </c>
      <c r="L9" s="45">
        <v>27.496646280049546</v>
      </c>
      <c r="M9" s="43">
        <v>15.44896988295196</v>
      </c>
      <c r="N9" s="45">
        <v>1.8987627851383899</v>
      </c>
      <c r="O9" s="43">
        <v>131.33500000000001</v>
      </c>
      <c r="P9" s="45">
        <v>127.53991806284537</v>
      </c>
      <c r="Q9" s="43">
        <v>2.463388204574585</v>
      </c>
      <c r="R9" s="67">
        <v>0.13479967415332794</v>
      </c>
      <c r="S9" s="68">
        <v>8.3000000000000007</v>
      </c>
      <c r="T9" s="48">
        <v>1.7</v>
      </c>
      <c r="U9" s="69">
        <v>5.3000001907348597</v>
      </c>
      <c r="V9" s="70"/>
      <c r="W9" s="69"/>
      <c r="X9" s="51"/>
      <c r="Y9" s="52"/>
      <c r="Z9" s="55"/>
      <c r="AA9" s="54"/>
      <c r="AB9" s="55"/>
      <c r="AC9" s="54"/>
      <c r="AD9" s="55"/>
      <c r="AE9" s="56"/>
      <c r="AF9" s="71">
        <v>8</v>
      </c>
      <c r="AG9" s="72">
        <v>1.395</v>
      </c>
      <c r="AH9" s="61">
        <v>0.91700000000000004</v>
      </c>
      <c r="AI9" s="62">
        <v>0.42499999999999999</v>
      </c>
      <c r="AJ9" s="61">
        <v>0.77200000000000002</v>
      </c>
      <c r="AK9" s="62">
        <v>0.94299999999999995</v>
      </c>
      <c r="AL9" s="61">
        <v>0.26900000000000002</v>
      </c>
      <c r="AM9" s="73">
        <v>0.83799999999999997</v>
      </c>
    </row>
    <row r="10" spans="1:39" x14ac:dyDescent="0.45">
      <c r="A10" s="5">
        <v>9</v>
      </c>
      <c r="B10" s="36">
        <f t="shared" si="2"/>
        <v>1</v>
      </c>
      <c r="C10" s="6" t="s">
        <v>32</v>
      </c>
      <c r="D10" s="7">
        <v>1988</v>
      </c>
      <c r="E10" s="64">
        <v>12897</v>
      </c>
      <c r="F10" s="65">
        <f t="shared" si="0"/>
        <v>12348.484561311887</v>
      </c>
      <c r="G10" s="41"/>
      <c r="H10" s="74"/>
      <c r="I10" s="41">
        <v>345396.5</v>
      </c>
      <c r="J10" s="66">
        <f t="shared" si="1"/>
        <v>-2.8547755347996362</v>
      </c>
      <c r="K10" s="43">
        <v>38.486611082098285</v>
      </c>
      <c r="L10" s="45">
        <v>27.999675856728672</v>
      </c>
      <c r="M10" s="43">
        <v>15.743458608705046</v>
      </c>
      <c r="N10" s="45">
        <v>1.5635036874424799</v>
      </c>
      <c r="O10" s="43">
        <v>342.95400000000001</v>
      </c>
      <c r="P10" s="45">
        <v>381.24634441143417</v>
      </c>
      <c r="Q10" s="43">
        <v>2.4850771427154541</v>
      </c>
      <c r="R10" s="67">
        <v>0.13150779902935028</v>
      </c>
      <c r="S10" s="68"/>
      <c r="T10" s="48"/>
      <c r="U10" s="69">
        <v>6</v>
      </c>
      <c r="V10" s="70"/>
      <c r="W10" s="69"/>
      <c r="X10" s="51"/>
      <c r="Y10" s="52"/>
      <c r="Z10" s="55"/>
      <c r="AA10" s="54"/>
      <c r="AB10" s="55"/>
      <c r="AC10" s="54"/>
      <c r="AD10" s="55"/>
      <c r="AE10" s="56"/>
      <c r="AF10" s="71">
        <v>8</v>
      </c>
      <c r="AG10" s="72">
        <v>1.4</v>
      </c>
      <c r="AH10" s="61">
        <v>0.91700000000000004</v>
      </c>
      <c r="AI10" s="62">
        <v>0.42499999999999999</v>
      </c>
      <c r="AJ10" s="61">
        <v>0.77200000000000002</v>
      </c>
      <c r="AK10" s="62">
        <v>0.94299999999999995</v>
      </c>
      <c r="AL10" s="61">
        <v>0.28199999999999997</v>
      </c>
      <c r="AM10" s="73">
        <v>0.83799999999999997</v>
      </c>
    </row>
    <row r="11" spans="1:39" x14ac:dyDescent="0.45">
      <c r="A11" s="5">
        <v>10</v>
      </c>
      <c r="B11" s="36">
        <f t="shared" si="2"/>
        <v>1</v>
      </c>
      <c r="C11" s="6" t="s">
        <v>32</v>
      </c>
      <c r="D11" s="7">
        <v>1989</v>
      </c>
      <c r="E11" s="64">
        <v>11979</v>
      </c>
      <c r="F11" s="65">
        <f t="shared" si="0"/>
        <v>11469.527530429952</v>
      </c>
      <c r="G11" s="41"/>
      <c r="H11" s="74"/>
      <c r="I11" s="41">
        <v>321182.28125</v>
      </c>
      <c r="J11" s="66">
        <f t="shared" si="1"/>
        <v>-7.1179344033496132</v>
      </c>
      <c r="K11" s="43">
        <v>42.347813069586074</v>
      </c>
      <c r="L11" s="45">
        <v>30.94937188837369</v>
      </c>
      <c r="M11" s="43">
        <v>19.637797701883773</v>
      </c>
      <c r="N11" s="45">
        <v>3.6691728008341502</v>
      </c>
      <c r="O11" s="43">
        <v>3079.4549999999999</v>
      </c>
      <c r="P11" s="45">
        <v>3046.0911519966248</v>
      </c>
      <c r="Q11" s="43">
        <v>2.5069570541381836</v>
      </c>
      <c r="R11" s="67">
        <v>0.11419838666915894</v>
      </c>
      <c r="S11" s="68"/>
      <c r="T11" s="48"/>
      <c r="U11" s="69">
        <v>7.3000001907348597</v>
      </c>
      <c r="V11" s="70"/>
      <c r="W11" s="69"/>
      <c r="X11" s="51"/>
      <c r="Y11" s="52"/>
      <c r="Z11" s="55"/>
      <c r="AA11" s="54"/>
      <c r="AB11" s="55"/>
      <c r="AC11" s="54"/>
      <c r="AD11" s="55"/>
      <c r="AE11" s="56"/>
      <c r="AF11" s="71">
        <v>7</v>
      </c>
      <c r="AG11" s="72">
        <v>1.405</v>
      </c>
      <c r="AH11" s="61">
        <v>0.92100000000000004</v>
      </c>
      <c r="AI11" s="62">
        <v>0.45100000000000001</v>
      </c>
      <c r="AJ11" s="61">
        <v>0.72399999999999998</v>
      </c>
      <c r="AK11" s="62">
        <v>0.93899999999999995</v>
      </c>
      <c r="AL11" s="61">
        <v>0.313</v>
      </c>
      <c r="AM11" s="73">
        <v>0.83799999999999997</v>
      </c>
    </row>
    <row r="12" spans="1:39" x14ac:dyDescent="0.45">
      <c r="A12" s="5">
        <v>11</v>
      </c>
      <c r="B12" s="36">
        <f t="shared" si="2"/>
        <v>1</v>
      </c>
      <c r="C12" s="6" t="s">
        <v>32</v>
      </c>
      <c r="D12" s="7">
        <v>1990</v>
      </c>
      <c r="E12" s="64">
        <v>11878</v>
      </c>
      <c r="F12" s="65">
        <v>11372.823107642289</v>
      </c>
      <c r="G12" s="41">
        <v>14144.886282777523</v>
      </c>
      <c r="H12" s="74">
        <v>7195.6914437781061</v>
      </c>
      <c r="I12" s="41">
        <v>316882.90625</v>
      </c>
      <c r="J12" s="66">
        <f t="shared" si="1"/>
        <v>-0.84314216545621212</v>
      </c>
      <c r="K12" s="43">
        <v>36.021881347813533</v>
      </c>
      <c r="L12" s="45">
        <v>26.789704552180883</v>
      </c>
      <c r="M12" s="43">
        <v>14.990858999944138</v>
      </c>
      <c r="N12" s="45">
        <v>2.6035379614721399</v>
      </c>
      <c r="O12" s="43">
        <v>2313.9630000000002</v>
      </c>
      <c r="P12" s="45">
        <v>2078.3168180311436</v>
      </c>
      <c r="Q12" s="43">
        <v>2.5290296077728271</v>
      </c>
      <c r="R12" s="67">
        <v>9.0498827397823334E-2</v>
      </c>
      <c r="S12" s="68"/>
      <c r="T12" s="48"/>
      <c r="U12" s="69">
        <v>7.0599999427795401</v>
      </c>
      <c r="V12" s="70"/>
      <c r="W12" s="69">
        <v>0.501</v>
      </c>
      <c r="X12" s="51"/>
      <c r="Y12" s="52"/>
      <c r="Z12" s="55"/>
      <c r="AA12" s="54"/>
      <c r="AB12" s="55"/>
      <c r="AC12" s="54"/>
      <c r="AD12" s="55"/>
      <c r="AE12" s="56"/>
      <c r="AF12" s="71">
        <v>7</v>
      </c>
      <c r="AG12" s="72">
        <v>1.3240000000000001</v>
      </c>
      <c r="AH12" s="61">
        <v>0.92400000000000004</v>
      </c>
      <c r="AI12" s="62">
        <v>0.628</v>
      </c>
      <c r="AJ12" s="61">
        <v>0.53</v>
      </c>
      <c r="AK12" s="62">
        <v>0.92600000000000005</v>
      </c>
      <c r="AL12" s="61">
        <v>0.48899999999999999</v>
      </c>
      <c r="AM12" s="73">
        <v>0.83799999999999997</v>
      </c>
    </row>
    <row r="13" spans="1:39" x14ac:dyDescent="0.45">
      <c r="A13" s="5">
        <v>12</v>
      </c>
      <c r="B13" s="36">
        <f t="shared" si="2"/>
        <v>1</v>
      </c>
      <c r="C13" s="6" t="s">
        <v>32</v>
      </c>
      <c r="D13" s="7">
        <v>1991</v>
      </c>
      <c r="E13" s="64">
        <v>13006</v>
      </c>
      <c r="F13" s="65">
        <v>12238.788847234697</v>
      </c>
      <c r="G13" s="41">
        <v>15221.926415678638</v>
      </c>
      <c r="H13" s="74">
        <v>8005.4655575166908</v>
      </c>
      <c r="I13" s="41">
        <v>350143.03125</v>
      </c>
      <c r="J13" s="66">
        <f t="shared" si="1"/>
        <v>9.4965482404445254</v>
      </c>
      <c r="K13" s="43">
        <v>32.722528255632227</v>
      </c>
      <c r="L13" s="45">
        <v>24.386449093233505</v>
      </c>
      <c r="M13" s="43">
        <v>13.75305415888915</v>
      </c>
      <c r="N13" s="45">
        <v>1.18674724459978</v>
      </c>
      <c r="O13" s="43">
        <v>171.672</v>
      </c>
      <c r="P13" s="45">
        <v>140.50237866363182</v>
      </c>
      <c r="Q13" s="43">
        <v>2.5525679588317871</v>
      </c>
      <c r="R13" s="67">
        <v>0.11434376239776611</v>
      </c>
      <c r="S13" s="68">
        <v>14.2</v>
      </c>
      <c r="T13" s="48">
        <v>1.7</v>
      </c>
      <c r="U13" s="69">
        <v>5.4400000572204599</v>
      </c>
      <c r="V13" s="70"/>
      <c r="W13" s="69"/>
      <c r="X13" s="51"/>
      <c r="Y13" s="52"/>
      <c r="Z13" s="55"/>
      <c r="AA13" s="54"/>
      <c r="AB13" s="55"/>
      <c r="AC13" s="54"/>
      <c r="AD13" s="55"/>
      <c r="AE13" s="56"/>
      <c r="AF13" s="71">
        <v>7</v>
      </c>
      <c r="AG13" s="72">
        <v>1.3540000000000001</v>
      </c>
      <c r="AH13" s="61">
        <v>0.91800000000000004</v>
      </c>
      <c r="AI13" s="62">
        <v>0.628</v>
      </c>
      <c r="AJ13" s="61">
        <v>0.505</v>
      </c>
      <c r="AK13" s="62">
        <v>0.92600000000000005</v>
      </c>
      <c r="AL13" s="61">
        <v>0.504</v>
      </c>
      <c r="AM13" s="73">
        <v>0.83799999999999997</v>
      </c>
    </row>
    <row r="14" spans="1:39" x14ac:dyDescent="0.45">
      <c r="A14" s="5">
        <v>13</v>
      </c>
      <c r="B14" s="36">
        <f t="shared" si="2"/>
        <v>1</v>
      </c>
      <c r="C14" s="6" t="s">
        <v>32</v>
      </c>
      <c r="D14" s="7">
        <v>1992</v>
      </c>
      <c r="E14" s="64">
        <v>14222</v>
      </c>
      <c r="F14" s="65">
        <v>13032.793286462022</v>
      </c>
      <c r="G14" s="41">
        <v>16209.465076448274</v>
      </c>
      <c r="H14" s="74">
        <v>8719.1016816401661</v>
      </c>
      <c r="I14" s="41">
        <v>386223.59375</v>
      </c>
      <c r="J14" s="66">
        <f t="shared" si="1"/>
        <v>9.3495309856989053</v>
      </c>
      <c r="K14" s="43">
        <v>30.683954902211408</v>
      </c>
      <c r="L14" s="45">
        <v>21.859131558660273</v>
      </c>
      <c r="M14" s="43">
        <v>14.730980586353045</v>
      </c>
      <c r="N14" s="45">
        <v>1.1678179121696901</v>
      </c>
      <c r="O14" s="43">
        <v>24.9</v>
      </c>
      <c r="P14" s="45">
        <v>16.071993535694546</v>
      </c>
      <c r="Q14" s="43">
        <v>2.5709738731384277</v>
      </c>
      <c r="R14" s="67">
        <v>0.14642062783241272</v>
      </c>
      <c r="S14" s="68">
        <v>14.9</v>
      </c>
      <c r="T14" s="48">
        <v>1.6</v>
      </c>
      <c r="U14" s="69">
        <v>6.3600001335143999</v>
      </c>
      <c r="V14" s="70"/>
      <c r="W14" s="69">
        <v>0.48199999999999998</v>
      </c>
      <c r="X14" s="51"/>
      <c r="Y14" s="52"/>
      <c r="Z14" s="55"/>
      <c r="AA14" s="54"/>
      <c r="AB14" s="55"/>
      <c r="AC14" s="54"/>
      <c r="AD14" s="55"/>
      <c r="AE14" s="56"/>
      <c r="AF14" s="71">
        <v>7</v>
      </c>
      <c r="AG14" s="72">
        <v>1.351</v>
      </c>
      <c r="AH14" s="61">
        <v>0.91100000000000003</v>
      </c>
      <c r="AI14" s="62">
        <v>0.628</v>
      </c>
      <c r="AJ14" s="61">
        <v>0.505</v>
      </c>
      <c r="AK14" s="62">
        <v>0.93100000000000005</v>
      </c>
      <c r="AL14" s="61">
        <v>0.52300000000000002</v>
      </c>
      <c r="AM14" s="73">
        <v>0.83799999999999997</v>
      </c>
    </row>
    <row r="15" spans="1:39" x14ac:dyDescent="0.45">
      <c r="A15" s="5">
        <v>14</v>
      </c>
      <c r="B15" s="36">
        <f t="shared" si="2"/>
        <v>1</v>
      </c>
      <c r="C15" s="6" t="s">
        <v>32</v>
      </c>
      <c r="D15" s="7">
        <v>1993</v>
      </c>
      <c r="E15" s="64">
        <v>14993</v>
      </c>
      <c r="F15" s="65">
        <v>13919.403899775292</v>
      </c>
      <c r="G15" s="41">
        <v>17312.182157662053</v>
      </c>
      <c r="H15" s="74">
        <v>9532.8886960665895</v>
      </c>
      <c r="I15" s="41">
        <v>410369.03125</v>
      </c>
      <c r="J15" s="66">
        <f t="shared" si="1"/>
        <v>5.4211784559133669</v>
      </c>
      <c r="K15" s="43">
        <v>27.338739645860972</v>
      </c>
      <c r="L15" s="45">
        <v>18.239911532549574</v>
      </c>
      <c r="M15" s="43">
        <v>16.223151447783948</v>
      </c>
      <c r="N15" s="45">
        <v>1.1706485748448301</v>
      </c>
      <c r="O15" s="43">
        <v>18.512</v>
      </c>
      <c r="P15" s="45">
        <v>-3.5610955757657763</v>
      </c>
      <c r="Q15" s="43">
        <v>2.5870599746704102</v>
      </c>
      <c r="R15" s="67">
        <v>0.17268277704715729</v>
      </c>
      <c r="S15" s="68">
        <v>15</v>
      </c>
      <c r="T15" s="48">
        <v>1.5</v>
      </c>
      <c r="U15" s="69">
        <v>10.1000003814697</v>
      </c>
      <c r="V15" s="70"/>
      <c r="W15" s="69"/>
      <c r="X15" s="51"/>
      <c r="Y15" s="52"/>
      <c r="Z15" s="55"/>
      <c r="AA15" s="54"/>
      <c r="AB15" s="55"/>
      <c r="AC15" s="54"/>
      <c r="AD15" s="55"/>
      <c r="AE15" s="56"/>
      <c r="AF15" s="71">
        <v>7</v>
      </c>
      <c r="AG15" s="72">
        <v>1.3620000000000001</v>
      </c>
      <c r="AH15" s="61">
        <v>0.91100000000000003</v>
      </c>
      <c r="AI15" s="62">
        <v>0.628</v>
      </c>
      <c r="AJ15" s="61">
        <v>0.505</v>
      </c>
      <c r="AK15" s="62">
        <v>0.93100000000000005</v>
      </c>
      <c r="AL15" s="61">
        <v>0.52400000000000002</v>
      </c>
      <c r="AM15" s="73">
        <v>0.83799999999999997</v>
      </c>
    </row>
    <row r="16" spans="1:39" x14ac:dyDescent="0.45">
      <c r="A16" s="5">
        <v>15</v>
      </c>
      <c r="B16" s="36">
        <f t="shared" si="2"/>
        <v>1</v>
      </c>
      <c r="C16" s="6" t="s">
        <v>32</v>
      </c>
      <c r="D16" s="7">
        <v>1994</v>
      </c>
      <c r="E16" s="64">
        <v>15748</v>
      </c>
      <c r="F16" s="65">
        <v>14546.538786725816</v>
      </c>
      <c r="G16" s="41">
        <v>18092.177729202831</v>
      </c>
      <c r="H16" s="74">
        <v>10175.125121288698</v>
      </c>
      <c r="I16" s="41">
        <v>434319.15625</v>
      </c>
      <c r="J16" s="66">
        <f t="shared" si="1"/>
        <v>5.0356833188821559</v>
      </c>
      <c r="K16" s="43">
        <v>26.754558693287755</v>
      </c>
      <c r="L16" s="45">
        <v>17.819091710689868</v>
      </c>
      <c r="M16" s="43">
        <v>18.134345866998135</v>
      </c>
      <c r="N16" s="45">
        <v>1.05060016141581</v>
      </c>
      <c r="O16" s="43">
        <v>4.1769999999999996</v>
      </c>
      <c r="P16" s="45">
        <v>2.8493397150930235</v>
      </c>
      <c r="Q16" s="43">
        <v>2.6032464504241943</v>
      </c>
      <c r="R16" s="67">
        <v>0.19143728911876678</v>
      </c>
      <c r="S16" s="68">
        <v>15.7</v>
      </c>
      <c r="T16" s="48">
        <v>1.5</v>
      </c>
      <c r="U16" s="69">
        <v>11.7600002288818</v>
      </c>
      <c r="V16" s="70"/>
      <c r="W16" s="69">
        <v>0.51500000000000001</v>
      </c>
      <c r="X16" s="51"/>
      <c r="Y16" s="52"/>
      <c r="Z16" s="55"/>
      <c r="AA16" s="54"/>
      <c r="AB16" s="55"/>
      <c r="AC16" s="54"/>
      <c r="AD16" s="55"/>
      <c r="AE16" s="56"/>
      <c r="AF16" s="71">
        <v>7</v>
      </c>
      <c r="AG16" s="72">
        <v>1.359</v>
      </c>
      <c r="AH16" s="61">
        <v>0.91100000000000003</v>
      </c>
      <c r="AI16" s="62">
        <v>0.628</v>
      </c>
      <c r="AJ16" s="61">
        <v>0.51100000000000001</v>
      </c>
      <c r="AK16" s="62">
        <v>0.93200000000000005</v>
      </c>
      <c r="AL16" s="61">
        <v>0.5</v>
      </c>
      <c r="AM16" s="73">
        <v>0.83799999999999997</v>
      </c>
    </row>
    <row r="17" spans="1:39" x14ac:dyDescent="0.45">
      <c r="A17" s="5">
        <v>16</v>
      </c>
      <c r="B17" s="36">
        <f t="shared" si="2"/>
        <v>1</v>
      </c>
      <c r="C17" s="6" t="s">
        <v>32</v>
      </c>
      <c r="D17" s="7">
        <v>1995</v>
      </c>
      <c r="E17" s="64">
        <v>15192</v>
      </c>
      <c r="F17" s="65">
        <v>13959.99965705584</v>
      </c>
      <c r="G17" s="41">
        <v>17362.672907835655</v>
      </c>
      <c r="H17" s="74">
        <v>9969.6005984466647</v>
      </c>
      <c r="I17" s="41">
        <v>421961.65625</v>
      </c>
      <c r="J17" s="66">
        <f t="shared" si="1"/>
        <v>-3.5306070612141194</v>
      </c>
      <c r="K17" s="43">
        <v>26.30121033554979</v>
      </c>
      <c r="L17" s="45">
        <v>17.246752114807578</v>
      </c>
      <c r="M17" s="43">
        <v>19.771423090375507</v>
      </c>
      <c r="N17" s="45">
        <v>1.27206682901626</v>
      </c>
      <c r="O17" s="43">
        <v>3.3759999999999999</v>
      </c>
      <c r="P17" s="45">
        <v>3.1651233901651921</v>
      </c>
      <c r="Q17" s="43">
        <v>2.6195344924926758</v>
      </c>
      <c r="R17" s="67">
        <v>0.17536333203315735</v>
      </c>
      <c r="S17" s="68">
        <v>20.5</v>
      </c>
      <c r="T17" s="48">
        <v>1.1000000000000001</v>
      </c>
      <c r="U17" s="69">
        <v>18.799999237060501</v>
      </c>
      <c r="V17" s="70"/>
      <c r="W17" s="69"/>
      <c r="X17" s="51"/>
      <c r="Y17" s="52">
        <v>68</v>
      </c>
      <c r="Z17" s="55">
        <v>70</v>
      </c>
      <c r="AA17" s="54">
        <v>85</v>
      </c>
      <c r="AB17" s="55">
        <v>61.1</v>
      </c>
      <c r="AC17" s="54">
        <v>58.4</v>
      </c>
      <c r="AD17" s="55">
        <v>70</v>
      </c>
      <c r="AE17" s="56">
        <v>50</v>
      </c>
      <c r="AF17" s="71">
        <v>7</v>
      </c>
      <c r="AG17" s="72">
        <v>1.4039999999999999</v>
      </c>
      <c r="AH17" s="61">
        <v>0.91100000000000003</v>
      </c>
      <c r="AI17" s="62">
        <v>0.626</v>
      </c>
      <c r="AJ17" s="61">
        <v>0.54600000000000004</v>
      </c>
      <c r="AK17" s="62">
        <v>0.93200000000000005</v>
      </c>
      <c r="AL17" s="61">
        <v>0.51300000000000001</v>
      </c>
      <c r="AM17" s="73">
        <v>0.83799999999999997</v>
      </c>
    </row>
    <row r="18" spans="1:39" x14ac:dyDescent="0.45">
      <c r="A18" s="5">
        <v>17</v>
      </c>
      <c r="B18" s="36">
        <f t="shared" si="2"/>
        <v>1</v>
      </c>
      <c r="C18" s="6" t="s">
        <v>32</v>
      </c>
      <c r="D18" s="7">
        <v>1996</v>
      </c>
      <c r="E18" s="64">
        <v>15929</v>
      </c>
      <c r="F18" s="65">
        <v>14556.733574802895</v>
      </c>
      <c r="G18" s="41">
        <v>18104.857440885888</v>
      </c>
      <c r="H18" s="74">
        <v>10586.11057360355</v>
      </c>
      <c r="I18" s="41">
        <v>445282.09375</v>
      </c>
      <c r="J18" s="66">
        <f t="shared" si="1"/>
        <v>4.8512374934175817</v>
      </c>
      <c r="K18" s="43">
        <v>26.592560639868307</v>
      </c>
      <c r="L18" s="45">
        <v>17.535723292047852</v>
      </c>
      <c r="M18" s="43">
        <v>21.506468405721485</v>
      </c>
      <c r="N18" s="45">
        <v>1.6336663091572401</v>
      </c>
      <c r="O18" s="43">
        <v>0.156</v>
      </c>
      <c r="P18" s="45">
        <v>-5.2375496590414627E-2</v>
      </c>
      <c r="Q18" s="43">
        <v>2.6270239353179932</v>
      </c>
      <c r="R18" s="67">
        <v>0.18576639890670776</v>
      </c>
      <c r="S18" s="68">
        <v>22.3</v>
      </c>
      <c r="T18" s="48">
        <v>1</v>
      </c>
      <c r="U18" s="69">
        <v>17.110000610351602</v>
      </c>
      <c r="V18" s="70"/>
      <c r="W18" s="69"/>
      <c r="X18" s="51"/>
      <c r="Y18" s="52">
        <v>74.7</v>
      </c>
      <c r="Z18" s="55">
        <v>70</v>
      </c>
      <c r="AA18" s="54">
        <v>85</v>
      </c>
      <c r="AB18" s="55">
        <v>77.5</v>
      </c>
      <c r="AC18" s="54">
        <v>60</v>
      </c>
      <c r="AD18" s="55">
        <v>70</v>
      </c>
      <c r="AE18" s="56">
        <v>70</v>
      </c>
      <c r="AF18" s="71">
        <v>7</v>
      </c>
      <c r="AG18" s="72">
        <v>1.3939999999999999</v>
      </c>
      <c r="AH18" s="61">
        <v>0.91</v>
      </c>
      <c r="AI18" s="62">
        <v>0.626</v>
      </c>
      <c r="AJ18" s="61">
        <v>0.54600000000000004</v>
      </c>
      <c r="AK18" s="62">
        <v>0.93300000000000005</v>
      </c>
      <c r="AL18" s="61">
        <v>0.47899999999999998</v>
      </c>
      <c r="AM18" s="73">
        <v>0.83799999999999997</v>
      </c>
    </row>
    <row r="19" spans="1:39" x14ac:dyDescent="0.45">
      <c r="A19" s="5">
        <v>18</v>
      </c>
      <c r="B19" s="36">
        <f t="shared" si="2"/>
        <v>1</v>
      </c>
      <c r="C19" s="6" t="s">
        <v>32</v>
      </c>
      <c r="D19" s="7">
        <v>1997</v>
      </c>
      <c r="E19" s="64">
        <v>16353</v>
      </c>
      <c r="F19" s="65">
        <v>15556.017564566919</v>
      </c>
      <c r="G19" s="41">
        <v>19347.71141527982</v>
      </c>
      <c r="H19" s="74">
        <v>11507.898326926113</v>
      </c>
      <c r="I19" s="41">
        <v>481399.1875</v>
      </c>
      <c r="J19" s="66">
        <f t="shared" si="1"/>
        <v>2.6618117898173033</v>
      </c>
      <c r="K19" s="43">
        <v>27.179150888311437</v>
      </c>
      <c r="L19" s="45">
        <v>18.227905749865979</v>
      </c>
      <c r="M19" s="43">
        <v>23.336178843743919</v>
      </c>
      <c r="N19" s="45">
        <v>1.4688624158011401</v>
      </c>
      <c r="O19" s="43">
        <v>0.52900000000000003</v>
      </c>
      <c r="P19" s="45">
        <v>-0.46391313116428989</v>
      </c>
      <c r="Q19" s="43">
        <v>2.6345345973968506</v>
      </c>
      <c r="R19" s="67">
        <v>0.20385468006134033</v>
      </c>
      <c r="S19" s="68">
        <v>21.3</v>
      </c>
      <c r="T19" s="48">
        <v>1.1000000000000001</v>
      </c>
      <c r="U19" s="69">
        <v>14.819999694824199</v>
      </c>
      <c r="V19" s="70"/>
      <c r="W19" s="69">
        <v>0.53</v>
      </c>
      <c r="X19" s="51"/>
      <c r="Y19" s="52">
        <v>73.3</v>
      </c>
      <c r="Z19" s="55">
        <v>70</v>
      </c>
      <c r="AA19" s="54">
        <v>85</v>
      </c>
      <c r="AB19" s="55">
        <v>82</v>
      </c>
      <c r="AC19" s="54">
        <v>60</v>
      </c>
      <c r="AD19" s="55">
        <v>70</v>
      </c>
      <c r="AE19" s="56">
        <v>70</v>
      </c>
      <c r="AF19" s="71">
        <v>7</v>
      </c>
      <c r="AG19" s="72">
        <v>1.3879999999999999</v>
      </c>
      <c r="AH19" s="61">
        <v>0.91</v>
      </c>
      <c r="AI19" s="62">
        <v>0.626</v>
      </c>
      <c r="AJ19" s="61">
        <v>0.54600000000000004</v>
      </c>
      <c r="AK19" s="62">
        <v>0.93300000000000005</v>
      </c>
      <c r="AL19" s="61">
        <v>0.48199999999999998</v>
      </c>
      <c r="AM19" s="73">
        <v>0.83799999999999997</v>
      </c>
    </row>
    <row r="20" spans="1:39" x14ac:dyDescent="0.45">
      <c r="A20" s="5">
        <v>19</v>
      </c>
      <c r="B20" s="36">
        <f t="shared" si="2"/>
        <v>1</v>
      </c>
      <c r="C20" s="6" t="s">
        <v>32</v>
      </c>
      <c r="D20" s="7">
        <v>1998</v>
      </c>
      <c r="E20" s="64">
        <v>16217</v>
      </c>
      <c r="F20" s="65">
        <v>15973.067258585112</v>
      </c>
      <c r="G20" s="41">
        <v>19866.414681858409</v>
      </c>
      <c r="H20" s="74">
        <v>11949.416020648196</v>
      </c>
      <c r="I20" s="41">
        <v>499933.9375</v>
      </c>
      <c r="J20" s="66">
        <f t="shared" si="1"/>
        <v>-0.83165168470616946</v>
      </c>
      <c r="K20" s="43">
        <v>26.712135762627813</v>
      </c>
      <c r="L20" s="45">
        <v>17.837958476090762</v>
      </c>
      <c r="M20" s="43">
        <v>23.350027973068922</v>
      </c>
      <c r="N20" s="45">
        <v>0.87057264033592996</v>
      </c>
      <c r="O20" s="43">
        <v>0.92500000000000004</v>
      </c>
      <c r="P20" s="45">
        <v>-1.7052796240008803</v>
      </c>
      <c r="Q20" s="43">
        <v>2.6420669555664063</v>
      </c>
      <c r="R20" s="67">
        <v>0.2098335325717926</v>
      </c>
      <c r="S20" s="68">
        <v>23.2</v>
      </c>
      <c r="T20" s="48">
        <v>1.1000000000000001</v>
      </c>
      <c r="U20" s="69">
        <v>12.6499996185303</v>
      </c>
      <c r="V20" s="70"/>
      <c r="W20" s="69"/>
      <c r="X20" s="51"/>
      <c r="Y20" s="52">
        <v>70.900000000000006</v>
      </c>
      <c r="Z20" s="55">
        <v>70</v>
      </c>
      <c r="AA20" s="54">
        <v>85</v>
      </c>
      <c r="AB20" s="55">
        <v>87.7</v>
      </c>
      <c r="AC20" s="54">
        <v>60</v>
      </c>
      <c r="AD20" s="55">
        <v>70</v>
      </c>
      <c r="AE20" s="56">
        <v>70</v>
      </c>
      <c r="AF20" s="71">
        <v>7</v>
      </c>
      <c r="AG20" s="72">
        <v>1.39</v>
      </c>
      <c r="AH20" s="61">
        <v>0.91400000000000003</v>
      </c>
      <c r="AI20" s="62">
        <v>0.626</v>
      </c>
      <c r="AJ20" s="61">
        <v>0.55600000000000005</v>
      </c>
      <c r="AK20" s="62">
        <v>0.92400000000000004</v>
      </c>
      <c r="AL20" s="61">
        <v>0.47599999999999998</v>
      </c>
      <c r="AM20" s="73">
        <v>0.83799999999999997</v>
      </c>
    </row>
    <row r="21" spans="1:39" x14ac:dyDescent="0.45">
      <c r="A21" s="8">
        <v>20</v>
      </c>
      <c r="B21" s="9">
        <f t="shared" si="2"/>
        <v>1</v>
      </c>
      <c r="C21" s="10" t="s">
        <v>32</v>
      </c>
      <c r="D21" s="11">
        <v>1999</v>
      </c>
      <c r="E21" s="75">
        <v>15150</v>
      </c>
      <c r="F21" s="76">
        <v>15261.441992284455</v>
      </c>
      <c r="G21" s="77">
        <v>18981.334665005772</v>
      </c>
      <c r="H21" s="78">
        <v>11581.890513739392</v>
      </c>
      <c r="I21" s="77">
        <v>483008.875</v>
      </c>
      <c r="J21" s="79">
        <f t="shared" si="1"/>
        <v>-6.5795153234260333</v>
      </c>
      <c r="K21" s="80">
        <v>26.193630499112945</v>
      </c>
      <c r="L21" s="81">
        <v>16.961525061458861</v>
      </c>
      <c r="M21" s="80">
        <v>21.382744962489816</v>
      </c>
      <c r="N21" s="81">
        <v>1.4302055356680401</v>
      </c>
      <c r="O21" s="80">
        <v>-1.81</v>
      </c>
      <c r="P21" s="81">
        <v>-1.8365583922066264</v>
      </c>
      <c r="Q21" s="80">
        <v>2.6496207714080811</v>
      </c>
      <c r="R21" s="82">
        <v>0.19008737802505493</v>
      </c>
      <c r="S21" s="83">
        <v>24.2</v>
      </c>
      <c r="T21" s="84">
        <v>1.1000000000000001</v>
      </c>
      <c r="U21" s="85">
        <v>14.050000190734901</v>
      </c>
      <c r="V21" s="86"/>
      <c r="W21" s="85">
        <v>0.53900000000000003</v>
      </c>
      <c r="X21" s="87"/>
      <c r="Y21" s="88">
        <v>70.599999999999994</v>
      </c>
      <c r="Z21" s="89">
        <v>70</v>
      </c>
      <c r="AA21" s="90">
        <v>85</v>
      </c>
      <c r="AB21" s="89">
        <v>89.8</v>
      </c>
      <c r="AC21" s="90">
        <v>61.2</v>
      </c>
      <c r="AD21" s="89">
        <v>70</v>
      </c>
      <c r="AE21" s="91">
        <v>70</v>
      </c>
      <c r="AF21" s="92">
        <v>8</v>
      </c>
      <c r="AG21" s="93">
        <v>1.3979999999999999</v>
      </c>
      <c r="AH21" s="94">
        <v>0.91400000000000003</v>
      </c>
      <c r="AI21" s="95">
        <v>0.626</v>
      </c>
      <c r="AJ21" s="94">
        <v>0.54500000000000004</v>
      </c>
      <c r="AK21" s="95">
        <v>0.93</v>
      </c>
      <c r="AL21" s="94">
        <v>0.47699999999999998</v>
      </c>
      <c r="AM21" s="96">
        <v>0.83799999999999997</v>
      </c>
    </row>
    <row r="22" spans="1:39" x14ac:dyDescent="0.45">
      <c r="A22" s="5">
        <v>21</v>
      </c>
      <c r="B22" s="36">
        <f t="shared" si="2"/>
        <v>1</v>
      </c>
      <c r="C22" s="6" t="s">
        <v>32</v>
      </c>
      <c r="D22" s="7">
        <v>2000</v>
      </c>
      <c r="E22" s="64">
        <v>14918</v>
      </c>
      <c r="F22" s="65">
        <v>14975.303321600026</v>
      </c>
      <c r="G22" s="41">
        <v>18625.451264760442</v>
      </c>
      <c r="H22" s="74">
        <v>11618.796069629803</v>
      </c>
      <c r="I22" s="41">
        <v>479198</v>
      </c>
      <c r="J22" s="66">
        <f t="shared" si="1"/>
        <v>-1.531353135313529</v>
      </c>
      <c r="K22" s="43">
        <v>25.990836011136377</v>
      </c>
      <c r="L22" s="45">
        <v>16.494271943983847</v>
      </c>
      <c r="M22" s="43">
        <v>22.622444777734284</v>
      </c>
      <c r="N22" s="45">
        <v>2.4168667500645298</v>
      </c>
      <c r="O22" s="43">
        <v>-0.73</v>
      </c>
      <c r="P22" s="45">
        <v>1.0372871007317457</v>
      </c>
      <c r="Q22" s="43">
        <v>2.657196044921875</v>
      </c>
      <c r="R22" s="67">
        <v>0.17734521627426147</v>
      </c>
      <c r="S22" s="68">
        <v>26.3</v>
      </c>
      <c r="T22" s="48">
        <v>0.9</v>
      </c>
      <c r="U22" s="69">
        <v>15</v>
      </c>
      <c r="V22" s="70"/>
      <c r="W22" s="69">
        <v>0.54400000000000004</v>
      </c>
      <c r="X22" s="51"/>
      <c r="Y22" s="52">
        <v>70</v>
      </c>
      <c r="Z22" s="55">
        <v>70</v>
      </c>
      <c r="AA22" s="54">
        <v>85</v>
      </c>
      <c r="AB22" s="55">
        <v>89.6</v>
      </c>
      <c r="AC22" s="54">
        <v>62</v>
      </c>
      <c r="AD22" s="55">
        <v>70</v>
      </c>
      <c r="AE22" s="56">
        <v>70</v>
      </c>
      <c r="AF22" s="71">
        <v>8</v>
      </c>
      <c r="AG22" s="72">
        <v>1.4550000000000001</v>
      </c>
      <c r="AH22" s="61">
        <v>0.91500000000000004</v>
      </c>
      <c r="AI22" s="62">
        <v>0.49399999999999999</v>
      </c>
      <c r="AJ22" s="61">
        <v>0.66100000000000003</v>
      </c>
      <c r="AK22" s="62">
        <v>0.94899999999999995</v>
      </c>
      <c r="AL22" s="61">
        <v>0.315</v>
      </c>
      <c r="AM22" s="73">
        <v>0.83799999999999997</v>
      </c>
    </row>
    <row r="23" spans="1:39" x14ac:dyDescent="0.45">
      <c r="A23" s="5">
        <v>22</v>
      </c>
      <c r="B23" s="36">
        <f t="shared" si="2"/>
        <v>1</v>
      </c>
      <c r="C23" s="6" t="s">
        <v>32</v>
      </c>
      <c r="D23" s="7">
        <v>2001</v>
      </c>
      <c r="E23" s="64">
        <v>13913</v>
      </c>
      <c r="F23" s="65">
        <v>14159.584840490079</v>
      </c>
      <c r="G23" s="41">
        <v>17610.905883648629</v>
      </c>
      <c r="H23" s="74">
        <v>11226.877336733349</v>
      </c>
      <c r="I23" s="41">
        <v>458070.9375</v>
      </c>
      <c r="J23" s="66">
        <f t="shared" si="1"/>
        <v>-6.7368279930285606</v>
      </c>
      <c r="K23" s="43">
        <v>25.243433982733322</v>
      </c>
      <c r="L23" s="45">
        <v>16.093225876382952</v>
      </c>
      <c r="M23" s="43">
        <v>21.852255451545282</v>
      </c>
      <c r="N23" s="45">
        <v>1.9684671104440701</v>
      </c>
      <c r="O23" s="43">
        <v>-1.55</v>
      </c>
      <c r="P23" s="45">
        <v>-1.0957677183367878</v>
      </c>
      <c r="Q23" s="43">
        <v>2.6830029487609863</v>
      </c>
      <c r="R23" s="67">
        <v>0.15802794694900513</v>
      </c>
      <c r="S23" s="68">
        <v>31</v>
      </c>
      <c r="T23" s="48">
        <v>0.7</v>
      </c>
      <c r="U23" s="69">
        <v>17.319999694824201</v>
      </c>
      <c r="V23" s="70"/>
      <c r="W23" s="69">
        <v>0.56000000000000005</v>
      </c>
      <c r="X23" s="51"/>
      <c r="Y23" s="52">
        <v>68.599999999999994</v>
      </c>
      <c r="Z23" s="55">
        <v>50</v>
      </c>
      <c r="AA23" s="54">
        <v>85</v>
      </c>
      <c r="AB23" s="55">
        <v>95.4</v>
      </c>
      <c r="AC23" s="54">
        <v>65</v>
      </c>
      <c r="AD23" s="55">
        <v>70</v>
      </c>
      <c r="AE23" s="56">
        <v>70</v>
      </c>
      <c r="AF23" s="71">
        <v>8</v>
      </c>
      <c r="AG23" s="72">
        <v>1.474</v>
      </c>
      <c r="AH23" s="61">
        <v>0.91400000000000003</v>
      </c>
      <c r="AI23" s="62">
        <v>0.49399999999999999</v>
      </c>
      <c r="AJ23" s="61">
        <v>0.65400000000000003</v>
      </c>
      <c r="AK23" s="62">
        <v>0.95099999999999996</v>
      </c>
      <c r="AL23" s="61">
        <v>0.32100000000000001</v>
      </c>
      <c r="AM23" s="73">
        <v>0.88600000000000001</v>
      </c>
    </row>
    <row r="24" spans="1:39" x14ac:dyDescent="0.45">
      <c r="A24" s="5">
        <v>23</v>
      </c>
      <c r="B24" s="36">
        <f t="shared" si="2"/>
        <v>1</v>
      </c>
      <c r="C24" s="6" t="s">
        <v>32</v>
      </c>
      <c r="D24" s="7">
        <v>2002</v>
      </c>
      <c r="E24" s="64">
        <v>11871</v>
      </c>
      <c r="F24" s="65">
        <v>12480.997656728438</v>
      </c>
      <c r="G24" s="41">
        <v>15523.172292322379</v>
      </c>
      <c r="H24" s="74">
        <v>10052.486655352946</v>
      </c>
      <c r="I24" s="41">
        <v>408166.4375</v>
      </c>
      <c r="J24" s="66">
        <f t="shared" si="1"/>
        <v>-14.676920865377706</v>
      </c>
      <c r="K24" s="43">
        <v>30.557737091304627</v>
      </c>
      <c r="L24" s="45">
        <v>20.347773913878047</v>
      </c>
      <c r="M24" s="43">
        <v>41.752724358564208</v>
      </c>
      <c r="N24" s="45">
        <v>5.7195543778640499</v>
      </c>
      <c r="O24" s="43">
        <v>40.950000000000003</v>
      </c>
      <c r="P24" s="45">
        <v>30.555204053902969</v>
      </c>
      <c r="Q24" s="43">
        <v>2.7090599536895752</v>
      </c>
      <c r="R24" s="67">
        <v>0.1160837709903717</v>
      </c>
      <c r="S24" s="68">
        <v>44.2</v>
      </c>
      <c r="T24" s="48">
        <v>0.9</v>
      </c>
      <c r="U24" s="69">
        <v>19.590000152587901</v>
      </c>
      <c r="V24" s="70"/>
      <c r="W24" s="69">
        <v>0.57799999999999996</v>
      </c>
      <c r="X24" s="51"/>
      <c r="Y24" s="52">
        <v>65.7</v>
      </c>
      <c r="Z24" s="55">
        <v>50</v>
      </c>
      <c r="AA24" s="54">
        <v>70</v>
      </c>
      <c r="AB24" s="55">
        <v>94.3</v>
      </c>
      <c r="AC24" s="54">
        <v>53</v>
      </c>
      <c r="AD24" s="55">
        <v>70</v>
      </c>
      <c r="AE24" s="56">
        <v>70</v>
      </c>
      <c r="AF24" s="71">
        <v>8</v>
      </c>
      <c r="AG24" s="72">
        <v>1.4239999999999999</v>
      </c>
      <c r="AH24" s="61">
        <v>0.92</v>
      </c>
      <c r="AI24" s="62">
        <v>0.54500000000000004</v>
      </c>
      <c r="AJ24" s="61">
        <v>0.59799999999999998</v>
      </c>
      <c r="AK24" s="62">
        <v>0.92800000000000005</v>
      </c>
      <c r="AL24" s="61">
        <v>0.375</v>
      </c>
      <c r="AM24" s="73">
        <v>0.88600000000000001</v>
      </c>
    </row>
    <row r="25" spans="1:39" x14ac:dyDescent="0.45">
      <c r="A25" s="5">
        <v>24</v>
      </c>
      <c r="B25" s="36">
        <f t="shared" si="2"/>
        <v>1</v>
      </c>
      <c r="C25" s="6" t="s">
        <v>32</v>
      </c>
      <c r="D25" s="7">
        <v>2003</v>
      </c>
      <c r="E25" s="64">
        <v>12636</v>
      </c>
      <c r="F25" s="65">
        <v>13439.107125514704</v>
      </c>
      <c r="G25" s="41">
        <v>16714.815682372755</v>
      </c>
      <c r="H25" s="74">
        <v>11025.185519890672</v>
      </c>
      <c r="I25" s="41">
        <v>444236.34375</v>
      </c>
      <c r="J25" s="66">
        <f t="shared" si="1"/>
        <v>6.4442759666413885</v>
      </c>
      <c r="K25" s="43">
        <v>32.645099099650324</v>
      </c>
      <c r="L25" s="45">
        <v>22.486750587574935</v>
      </c>
      <c r="M25" s="43">
        <v>40.644748031108549</v>
      </c>
      <c r="N25" s="45">
        <v>4.9974312548326099</v>
      </c>
      <c r="O25" s="43">
        <v>3.66</v>
      </c>
      <c r="P25" s="45">
        <v>10.495703021549602</v>
      </c>
      <c r="Q25" s="43">
        <v>2.735370397567749</v>
      </c>
      <c r="R25" s="67">
        <v>0.14360256493091583</v>
      </c>
      <c r="S25" s="68">
        <v>30</v>
      </c>
      <c r="T25" s="48">
        <v>1</v>
      </c>
      <c r="U25" s="69">
        <v>15.3599996566772</v>
      </c>
      <c r="V25" s="70"/>
      <c r="W25" s="69"/>
      <c r="X25" s="51"/>
      <c r="Y25" s="52">
        <v>56.3</v>
      </c>
      <c r="Z25" s="55">
        <v>30</v>
      </c>
      <c r="AA25" s="54">
        <v>70</v>
      </c>
      <c r="AB25" s="55">
        <v>88.5</v>
      </c>
      <c r="AC25" s="54">
        <v>54</v>
      </c>
      <c r="AD25" s="55">
        <v>50</v>
      </c>
      <c r="AE25" s="56">
        <v>30</v>
      </c>
      <c r="AF25" s="71">
        <v>8</v>
      </c>
      <c r="AG25" s="72">
        <v>1.399</v>
      </c>
      <c r="AH25" s="61">
        <v>0.91200000000000003</v>
      </c>
      <c r="AI25" s="62">
        <v>0.55600000000000005</v>
      </c>
      <c r="AJ25" s="61">
        <v>0.624</v>
      </c>
      <c r="AK25" s="62">
        <v>0.90100000000000002</v>
      </c>
      <c r="AL25" s="61">
        <v>0.36699999999999999</v>
      </c>
      <c r="AM25" s="73">
        <v>0.88600000000000001</v>
      </c>
    </row>
    <row r="26" spans="1:39" x14ac:dyDescent="0.45">
      <c r="A26" s="5">
        <v>25</v>
      </c>
      <c r="B26" s="36">
        <f t="shared" si="2"/>
        <v>1</v>
      </c>
      <c r="C26" s="6" t="s">
        <v>32</v>
      </c>
      <c r="D26" s="7">
        <v>2004</v>
      </c>
      <c r="E26" s="64">
        <v>13664</v>
      </c>
      <c r="F26" s="65">
        <v>14498.772331651353</v>
      </c>
      <c r="G26" s="41">
        <v>18032.768463028136</v>
      </c>
      <c r="H26" s="74">
        <v>12214.740076460643</v>
      </c>
      <c r="I26" s="41">
        <v>484348.90625</v>
      </c>
      <c r="J26" s="66">
        <f t="shared" si="1"/>
        <v>8.1354859132636967</v>
      </c>
      <c r="K26" s="43">
        <v>28.816922006834027</v>
      </c>
      <c r="L26" s="45">
        <v>18.937013621437075</v>
      </c>
      <c r="M26" s="43">
        <v>40.692646108946953</v>
      </c>
      <c r="N26" s="45">
        <v>4.8924830237020798</v>
      </c>
      <c r="O26" s="43">
        <v>6.1</v>
      </c>
      <c r="P26" s="45">
        <v>18.363354249203255</v>
      </c>
      <c r="Q26" s="43">
        <v>2.7619361877441406</v>
      </c>
      <c r="R26" s="67">
        <v>0.17148460447788239</v>
      </c>
      <c r="S26" s="68">
        <v>25</v>
      </c>
      <c r="T26" s="48">
        <v>1.1000000000000001</v>
      </c>
      <c r="U26" s="69">
        <v>13.5221004486084</v>
      </c>
      <c r="V26" s="70"/>
      <c r="W26" s="69">
        <v>0.57799999999999996</v>
      </c>
      <c r="X26" s="51"/>
      <c r="Y26" s="52">
        <v>53.9</v>
      </c>
      <c r="Z26" s="55">
        <v>30</v>
      </c>
      <c r="AA26" s="54">
        <v>70</v>
      </c>
      <c r="AB26" s="55">
        <v>64</v>
      </c>
      <c r="AC26" s="54">
        <v>61.6</v>
      </c>
      <c r="AD26" s="55">
        <v>50</v>
      </c>
      <c r="AE26" s="56">
        <v>30</v>
      </c>
      <c r="AF26" s="71">
        <v>8</v>
      </c>
      <c r="AG26" s="72">
        <v>1.3560000000000001</v>
      </c>
      <c r="AH26" s="61">
        <v>0.90900000000000003</v>
      </c>
      <c r="AI26" s="62">
        <v>0.55600000000000005</v>
      </c>
      <c r="AJ26" s="61">
        <v>0.65700000000000003</v>
      </c>
      <c r="AK26" s="62">
        <v>0.90500000000000003</v>
      </c>
      <c r="AL26" s="61">
        <v>0.35199999999999998</v>
      </c>
      <c r="AM26" s="73">
        <v>0.88600000000000001</v>
      </c>
    </row>
    <row r="27" spans="1:39" x14ac:dyDescent="0.45">
      <c r="A27" s="5">
        <v>26</v>
      </c>
      <c r="B27" s="36">
        <f t="shared" si="2"/>
        <v>1</v>
      </c>
      <c r="C27" s="6" t="s">
        <v>32</v>
      </c>
      <c r="D27" s="7">
        <v>2005</v>
      </c>
      <c r="E27" s="64">
        <v>14832</v>
      </c>
      <c r="F27" s="65">
        <v>15619.451344000045</v>
      </c>
      <c r="G27" s="41">
        <v>19426.606830083674</v>
      </c>
      <c r="H27" s="74">
        <v>13568.766763074331</v>
      </c>
      <c r="I27" s="41">
        <v>527221.8125</v>
      </c>
      <c r="J27" s="66">
        <f t="shared" si="1"/>
        <v>8.5480093676814981</v>
      </c>
      <c r="K27" s="43">
        <v>28.626314043908387</v>
      </c>
      <c r="L27" s="45">
        <v>18.340415936715001</v>
      </c>
      <c r="M27" s="43">
        <v>40.551270970623804</v>
      </c>
      <c r="N27" s="45">
        <v>5.7295642011938597</v>
      </c>
      <c r="O27" s="43">
        <v>12.33</v>
      </c>
      <c r="P27" s="45">
        <v>10.317511198240581</v>
      </c>
      <c r="Q27" s="43">
        <v>2.7887601852416992</v>
      </c>
      <c r="R27" s="67">
        <v>0.17579777538776398</v>
      </c>
      <c r="S27" s="68">
        <v>21.1</v>
      </c>
      <c r="T27" s="48">
        <v>1.2</v>
      </c>
      <c r="U27" s="69">
        <v>11.5059003829956</v>
      </c>
      <c r="V27" s="70"/>
      <c r="W27" s="69">
        <v>0.55800000000000005</v>
      </c>
      <c r="X27" s="51"/>
      <c r="Y27" s="52">
        <v>51.7</v>
      </c>
      <c r="Z27" s="55">
        <v>30</v>
      </c>
      <c r="AA27" s="54">
        <v>70</v>
      </c>
      <c r="AB27" s="55">
        <v>65.400000000000006</v>
      </c>
      <c r="AC27" s="54">
        <v>56.2</v>
      </c>
      <c r="AD27" s="55">
        <v>50</v>
      </c>
      <c r="AE27" s="56">
        <v>30</v>
      </c>
      <c r="AF27" s="71">
        <v>8</v>
      </c>
      <c r="AG27" s="72">
        <v>1.325</v>
      </c>
      <c r="AH27" s="61">
        <v>0.91500000000000004</v>
      </c>
      <c r="AI27" s="62">
        <v>0.59399999999999997</v>
      </c>
      <c r="AJ27" s="61">
        <v>0.61199999999999999</v>
      </c>
      <c r="AK27" s="62">
        <v>0.90500000000000003</v>
      </c>
      <c r="AL27" s="61">
        <v>0.35399999999999998</v>
      </c>
      <c r="AM27" s="73">
        <v>0.88600000000000001</v>
      </c>
    </row>
    <row r="28" spans="1:39" x14ac:dyDescent="0.45">
      <c r="A28" s="5">
        <v>27</v>
      </c>
      <c r="B28" s="36">
        <f t="shared" si="2"/>
        <v>1</v>
      </c>
      <c r="C28" s="6" t="s">
        <v>32</v>
      </c>
      <c r="D28" s="7">
        <v>2006</v>
      </c>
      <c r="E28" s="64">
        <v>15871</v>
      </c>
      <c r="F28" s="65">
        <v>16705.869683003759</v>
      </c>
      <c r="G28" s="41">
        <v>20777.833672819419</v>
      </c>
      <c r="H28" s="74">
        <v>14951.728190113274</v>
      </c>
      <c r="I28" s="41">
        <v>569648.1875</v>
      </c>
      <c r="J28" s="66">
        <f t="shared" si="1"/>
        <v>7.0051240560949246</v>
      </c>
      <c r="K28" s="43">
        <v>29.203279665246896</v>
      </c>
      <c r="L28" s="45">
        <v>17.877793855884878</v>
      </c>
      <c r="M28" s="43">
        <v>40.433479871915118</v>
      </c>
      <c r="N28" s="45">
        <v>6.0839896024634701</v>
      </c>
      <c r="O28" s="43">
        <v>9.84</v>
      </c>
      <c r="P28" s="45">
        <v>13.741052485915233</v>
      </c>
      <c r="Q28" s="43">
        <v>2.7969753742218018</v>
      </c>
      <c r="R28" s="67">
        <v>0.16883754730224609</v>
      </c>
      <c r="S28" s="68">
        <v>17.3</v>
      </c>
      <c r="T28" s="48">
        <v>1.2</v>
      </c>
      <c r="U28" s="69">
        <v>10.0775003433228</v>
      </c>
      <c r="V28" s="70"/>
      <c r="W28" s="69">
        <v>0.54900000000000004</v>
      </c>
      <c r="X28" s="51"/>
      <c r="Y28" s="52">
        <v>53.4</v>
      </c>
      <c r="Z28" s="55">
        <v>30</v>
      </c>
      <c r="AA28" s="54">
        <v>62.9</v>
      </c>
      <c r="AB28" s="55">
        <v>71.5</v>
      </c>
      <c r="AC28" s="54">
        <v>67.400000000000006</v>
      </c>
      <c r="AD28" s="55">
        <v>50</v>
      </c>
      <c r="AE28" s="56">
        <v>30</v>
      </c>
      <c r="AF28" s="71">
        <v>8</v>
      </c>
      <c r="AG28" s="72">
        <v>1.3280000000000001</v>
      </c>
      <c r="AH28" s="61">
        <v>0.90900000000000003</v>
      </c>
      <c r="AI28" s="62">
        <v>0.59399999999999997</v>
      </c>
      <c r="AJ28" s="61">
        <v>0.61899999999999999</v>
      </c>
      <c r="AK28" s="62">
        <v>0.90500000000000003</v>
      </c>
      <c r="AL28" s="61">
        <v>0.39200000000000002</v>
      </c>
      <c r="AM28" s="73">
        <v>0.88600000000000001</v>
      </c>
    </row>
    <row r="29" spans="1:39" x14ac:dyDescent="0.45">
      <c r="A29" s="5">
        <v>28</v>
      </c>
      <c r="B29" s="36">
        <f t="shared" si="2"/>
        <v>1</v>
      </c>
      <c r="C29" s="6" t="s">
        <v>32</v>
      </c>
      <c r="D29" s="7">
        <v>2007</v>
      </c>
      <c r="E29" s="64">
        <v>17303</v>
      </c>
      <c r="F29" s="65">
        <v>18029.68257982919</v>
      </c>
      <c r="G29" s="41">
        <v>22424.31869312076</v>
      </c>
      <c r="H29" s="74">
        <v>16570.011166931166</v>
      </c>
      <c r="I29" s="41">
        <v>620960.125</v>
      </c>
      <c r="J29" s="66">
        <f t="shared" si="1"/>
        <v>9.0227458887278686</v>
      </c>
      <c r="K29" s="43">
        <v>27.415236133478327</v>
      </c>
      <c r="L29" s="45">
        <v>17.047415451899678</v>
      </c>
      <c r="M29" s="43">
        <v>40.945170618570984</v>
      </c>
      <c r="N29" s="45">
        <v>5.01251539592693</v>
      </c>
      <c r="O29" s="43">
        <v>25.69</v>
      </c>
      <c r="P29" s="45">
        <v>14.939925024583459</v>
      </c>
      <c r="Q29" s="43">
        <v>2.8052146434783936</v>
      </c>
      <c r="R29" s="67">
        <v>0.17956243455410004</v>
      </c>
      <c r="S29" s="68">
        <v>16.2</v>
      </c>
      <c r="T29" s="48">
        <v>1.3</v>
      </c>
      <c r="U29" s="69">
        <v>8.4700002670288104</v>
      </c>
      <c r="V29" s="70"/>
      <c r="W29" s="69"/>
      <c r="X29" s="51"/>
      <c r="Y29" s="52">
        <v>54</v>
      </c>
      <c r="Z29" s="55">
        <v>30</v>
      </c>
      <c r="AA29" s="54">
        <v>63.9</v>
      </c>
      <c r="AB29" s="55">
        <v>71.400000000000006</v>
      </c>
      <c r="AC29" s="54">
        <v>61.4</v>
      </c>
      <c r="AD29" s="55">
        <v>50</v>
      </c>
      <c r="AE29" s="56">
        <v>40</v>
      </c>
      <c r="AF29" s="71">
        <v>8</v>
      </c>
      <c r="AG29" s="72">
        <v>1.2929999999999999</v>
      </c>
      <c r="AH29" s="61">
        <v>0.91200000000000003</v>
      </c>
      <c r="AI29" s="62">
        <v>0.59399999999999997</v>
      </c>
      <c r="AJ29" s="61">
        <v>0.60199999999999998</v>
      </c>
      <c r="AK29" s="62">
        <v>0.91100000000000003</v>
      </c>
      <c r="AL29" s="61">
        <v>0.39200000000000002</v>
      </c>
      <c r="AM29" s="73">
        <v>0.88600000000000001</v>
      </c>
    </row>
    <row r="30" spans="1:39" x14ac:dyDescent="0.45">
      <c r="A30" s="5">
        <v>29</v>
      </c>
      <c r="B30" s="36">
        <f t="shared" si="2"/>
        <v>1</v>
      </c>
      <c r="C30" s="6" t="s">
        <v>32</v>
      </c>
      <c r="D30" s="7">
        <v>2008</v>
      </c>
      <c r="E30" s="64">
        <v>18283</v>
      </c>
      <c r="F30" s="65">
        <v>18575.887722922125</v>
      </c>
      <c r="G30" s="41">
        <v>23103.658340189231</v>
      </c>
      <c r="H30" s="74">
        <v>17404.068707920931</v>
      </c>
      <c r="I30" s="41">
        <v>646153.875</v>
      </c>
      <c r="J30" s="66">
        <f t="shared" si="1"/>
        <v>5.6637577298734421</v>
      </c>
      <c r="K30" s="43">
        <v>26.272459939594562</v>
      </c>
      <c r="L30" s="45">
        <v>16.538366098454681</v>
      </c>
      <c r="M30" s="43">
        <v>40.402673379038234</v>
      </c>
      <c r="N30" s="45">
        <v>5.1096524916112003</v>
      </c>
      <c r="O30" s="43">
        <v>22.99</v>
      </c>
      <c r="P30" s="45">
        <v>23.171164981312415</v>
      </c>
      <c r="Q30" s="43">
        <v>2.8134782314300537</v>
      </c>
      <c r="R30" s="67">
        <v>0.17810255289077759</v>
      </c>
      <c r="S30" s="68">
        <v>14.7</v>
      </c>
      <c r="T30" s="48">
        <v>1.3</v>
      </c>
      <c r="U30" s="69">
        <v>7.8373999595642099</v>
      </c>
      <c r="V30" s="70"/>
      <c r="W30" s="69"/>
      <c r="X30" s="51"/>
      <c r="Y30" s="52">
        <v>54.2</v>
      </c>
      <c r="Z30" s="55">
        <v>30</v>
      </c>
      <c r="AA30" s="54">
        <v>63.7</v>
      </c>
      <c r="AB30" s="55">
        <v>65</v>
      </c>
      <c r="AC30" s="54">
        <v>69.599999999999994</v>
      </c>
      <c r="AD30" s="55">
        <v>50</v>
      </c>
      <c r="AE30" s="56">
        <v>40</v>
      </c>
      <c r="AF30" s="71">
        <v>8</v>
      </c>
      <c r="AG30" s="72">
        <v>1.2589999999999999</v>
      </c>
      <c r="AH30" s="61">
        <v>0.90900000000000003</v>
      </c>
      <c r="AI30" s="62">
        <v>0.59399999999999997</v>
      </c>
      <c r="AJ30" s="61">
        <v>0.59399999999999997</v>
      </c>
      <c r="AK30" s="62">
        <v>0.90600000000000003</v>
      </c>
      <c r="AL30" s="61">
        <v>0.44600000000000001</v>
      </c>
      <c r="AM30" s="73">
        <v>0.88600000000000001</v>
      </c>
    </row>
    <row r="31" spans="1:39" x14ac:dyDescent="0.45">
      <c r="A31" s="5">
        <v>30</v>
      </c>
      <c r="B31" s="36">
        <f t="shared" si="2"/>
        <v>1</v>
      </c>
      <c r="C31" s="6" t="s">
        <v>32</v>
      </c>
      <c r="D31" s="7">
        <v>2009</v>
      </c>
      <c r="E31" s="64">
        <v>16893</v>
      </c>
      <c r="F31" s="65">
        <v>17302.654149277296</v>
      </c>
      <c r="G31" s="41">
        <v>21520.081075321865</v>
      </c>
      <c r="H31" s="74">
        <v>16334.740006007074</v>
      </c>
      <c r="I31" s="41">
        <v>607911.125</v>
      </c>
      <c r="J31" s="66">
        <f t="shared" si="1"/>
        <v>-7.6026910244489372</v>
      </c>
      <c r="K31" s="43">
        <v>25.284204799373466</v>
      </c>
      <c r="L31" s="45">
        <v>15.583777273805072</v>
      </c>
      <c r="M31" s="43">
        <v>34.05712690548787</v>
      </c>
      <c r="N31" s="45">
        <v>3.2831540492830702</v>
      </c>
      <c r="O31" s="43">
        <v>14.81</v>
      </c>
      <c r="P31" s="45">
        <v>15.377649370892115</v>
      </c>
      <c r="Q31" s="43">
        <v>2.8217661380767822</v>
      </c>
      <c r="R31" s="67">
        <v>0.14169278740882874</v>
      </c>
      <c r="S31" s="68">
        <v>13.3</v>
      </c>
      <c r="T31" s="48">
        <v>1.3</v>
      </c>
      <c r="U31" s="69">
        <v>8.6452999114990199</v>
      </c>
      <c r="V31" s="70"/>
      <c r="W31" s="69">
        <v>0.51</v>
      </c>
      <c r="X31" s="51"/>
      <c r="Y31" s="52">
        <v>52.3</v>
      </c>
      <c r="Z31" s="55">
        <v>20</v>
      </c>
      <c r="AA31" s="54">
        <v>62.1</v>
      </c>
      <c r="AB31" s="55">
        <v>60.6</v>
      </c>
      <c r="AC31" s="54">
        <v>70</v>
      </c>
      <c r="AD31" s="55">
        <v>50</v>
      </c>
      <c r="AE31" s="56">
        <v>40</v>
      </c>
      <c r="AF31" s="71">
        <v>8</v>
      </c>
      <c r="AG31" s="72">
        <v>1.2370000000000001</v>
      </c>
      <c r="AH31" s="61">
        <v>0.90500000000000003</v>
      </c>
      <c r="AI31" s="62">
        <v>0.59399999999999997</v>
      </c>
      <c r="AJ31" s="61">
        <v>0.59399999999999997</v>
      </c>
      <c r="AK31" s="62">
        <v>0.90400000000000003</v>
      </c>
      <c r="AL31" s="61">
        <v>0.44500000000000001</v>
      </c>
      <c r="AM31" s="73">
        <v>0.88600000000000001</v>
      </c>
    </row>
    <row r="32" spans="1:39" x14ac:dyDescent="0.45">
      <c r="A32" s="5">
        <v>31</v>
      </c>
      <c r="B32" s="36">
        <f t="shared" si="2"/>
        <v>1</v>
      </c>
      <c r="C32" s="6" t="s">
        <v>32</v>
      </c>
      <c r="D32" s="7">
        <v>2010</v>
      </c>
      <c r="E32" s="64">
        <v>18660</v>
      </c>
      <c r="F32" s="65">
        <v>18911.823188327646</v>
      </c>
      <c r="G32" s="41">
        <v>23521.476230394514</v>
      </c>
      <c r="H32" s="74">
        <v>18061.934359089544</v>
      </c>
      <c r="I32" s="41">
        <v>669464.5625</v>
      </c>
      <c r="J32" s="66">
        <f t="shared" si="1"/>
        <v>10.459953827028956</v>
      </c>
      <c r="K32" s="43">
        <v>25.25877625767221</v>
      </c>
      <c r="L32" s="45">
        <v>15.844860806419483</v>
      </c>
      <c r="M32" s="43">
        <v>34.971013263569574</v>
      </c>
      <c r="N32" s="45">
        <v>3.4841307797588899</v>
      </c>
      <c r="O32" s="43">
        <v>25.32</v>
      </c>
      <c r="P32" s="45">
        <v>20.915124272046981</v>
      </c>
      <c r="Q32" s="43">
        <v>2.8300783634185791</v>
      </c>
      <c r="R32" s="67">
        <v>0.16479635238647461</v>
      </c>
      <c r="S32" s="68">
        <v>12.7</v>
      </c>
      <c r="T32" s="48">
        <v>1.3</v>
      </c>
      <c r="U32" s="69">
        <v>7.7139000892639196</v>
      </c>
      <c r="V32" s="70"/>
      <c r="W32" s="69">
        <v>0.50900000000000001</v>
      </c>
      <c r="X32" s="51"/>
      <c r="Y32" s="52">
        <v>51.2</v>
      </c>
      <c r="Z32" s="55">
        <v>20</v>
      </c>
      <c r="AA32" s="54">
        <v>62.1</v>
      </c>
      <c r="AB32" s="55">
        <v>61.2</v>
      </c>
      <c r="AC32" s="54">
        <v>69.5</v>
      </c>
      <c r="AD32" s="55">
        <v>45</v>
      </c>
      <c r="AE32" s="56">
        <v>30</v>
      </c>
      <c r="AF32" s="71">
        <v>8</v>
      </c>
      <c r="AG32" s="72">
        <v>1.236</v>
      </c>
      <c r="AH32" s="61">
        <v>0.90800000000000003</v>
      </c>
      <c r="AI32" s="62">
        <v>0.59499999999999997</v>
      </c>
      <c r="AJ32" s="61">
        <v>0.59099999999999997</v>
      </c>
      <c r="AK32" s="62">
        <v>0.89400000000000002</v>
      </c>
      <c r="AL32" s="61">
        <v>0.40600000000000003</v>
      </c>
      <c r="AM32" s="73">
        <v>0.88600000000000001</v>
      </c>
    </row>
    <row r="33" spans="1:39" x14ac:dyDescent="0.45">
      <c r="A33" s="5">
        <v>32</v>
      </c>
      <c r="B33" s="36">
        <f t="shared" si="2"/>
        <v>1</v>
      </c>
      <c r="C33" s="6" t="s">
        <v>32</v>
      </c>
      <c r="D33" s="7">
        <v>2011</v>
      </c>
      <c r="E33" s="64">
        <v>20003</v>
      </c>
      <c r="F33" s="65">
        <v>19817.450476547863</v>
      </c>
      <c r="G33" s="41">
        <v>24647.845196587888</v>
      </c>
      <c r="H33" s="74">
        <v>19322.227123694192</v>
      </c>
      <c r="I33" s="41">
        <v>709658.875</v>
      </c>
      <c r="J33" s="66">
        <f t="shared" si="1"/>
        <v>7.1972132904608799</v>
      </c>
      <c r="K33" s="43">
        <v>25.212697605884344</v>
      </c>
      <c r="L33" s="45">
        <v>15.85069839426626</v>
      </c>
      <c r="M33" s="43">
        <v>35.206154999964362</v>
      </c>
      <c r="N33" s="45">
        <v>3.9142597674387098</v>
      </c>
      <c r="O33" s="43">
        <v>22.78</v>
      </c>
      <c r="P33" s="45">
        <v>23.703472183959335</v>
      </c>
      <c r="Q33" s="43">
        <v>2.8585422039031982</v>
      </c>
      <c r="R33" s="67">
        <v>0.17258428037166595</v>
      </c>
      <c r="S33" s="68">
        <v>8.8000000000000007</v>
      </c>
      <c r="T33" s="48">
        <v>1.7</v>
      </c>
      <c r="U33" s="69">
        <v>7.1795001029968297</v>
      </c>
      <c r="V33" s="70"/>
      <c r="W33" s="69">
        <v>0.49199999999999999</v>
      </c>
      <c r="X33" s="51"/>
      <c r="Y33" s="52">
        <v>51.7</v>
      </c>
      <c r="Z33" s="55">
        <v>20</v>
      </c>
      <c r="AA33" s="54">
        <v>62.4</v>
      </c>
      <c r="AB33" s="55">
        <v>63.2</v>
      </c>
      <c r="AC33" s="54">
        <v>69.5</v>
      </c>
      <c r="AD33" s="55">
        <v>45</v>
      </c>
      <c r="AE33" s="56">
        <v>30</v>
      </c>
      <c r="AF33" s="71">
        <v>8</v>
      </c>
      <c r="AG33" s="72">
        <v>1.26</v>
      </c>
      <c r="AH33" s="61">
        <v>0.90400000000000003</v>
      </c>
      <c r="AI33" s="62">
        <v>0.59499999999999997</v>
      </c>
      <c r="AJ33" s="61">
        <v>0.57399999999999995</v>
      </c>
      <c r="AK33" s="62">
        <v>0.89900000000000002</v>
      </c>
      <c r="AL33" s="61">
        <v>0.40899999999999997</v>
      </c>
      <c r="AM33" s="73">
        <v>0.88600000000000001</v>
      </c>
    </row>
    <row r="34" spans="1:39" x14ac:dyDescent="0.45">
      <c r="A34" s="5">
        <v>33</v>
      </c>
      <c r="B34" s="36">
        <f t="shared" si="2"/>
        <v>1</v>
      </c>
      <c r="C34" s="6" t="s">
        <v>32</v>
      </c>
      <c r="D34" s="7">
        <v>2012</v>
      </c>
      <c r="E34" s="64">
        <v>19841</v>
      </c>
      <c r="F34" s="65">
        <v>19392.309793124077</v>
      </c>
      <c r="G34" s="41">
        <v>24119.078806370249</v>
      </c>
      <c r="H34" s="74">
        <v>19695.137649774548</v>
      </c>
      <c r="I34" s="41">
        <v>702374.8125</v>
      </c>
      <c r="J34" s="66">
        <f t="shared" si="1"/>
        <v>-0.80987851822226231</v>
      </c>
      <c r="K34" s="43">
        <v>24.429057064912225</v>
      </c>
      <c r="L34" s="45">
        <v>15.21680091159544</v>
      </c>
      <c r="M34" s="43">
        <v>30.526542371710804</v>
      </c>
      <c r="N34" s="45">
        <v>3.7643736113975002</v>
      </c>
      <c r="O34" s="43">
        <v>25.28</v>
      </c>
      <c r="P34" s="45">
        <v>22.31488067330487</v>
      </c>
      <c r="Q34" s="43">
        <v>2.8872923851013184</v>
      </c>
      <c r="R34" s="67">
        <v>0.14920800924301147</v>
      </c>
      <c r="S34" s="68">
        <v>8.4</v>
      </c>
      <c r="T34" s="48">
        <v>1.7</v>
      </c>
      <c r="U34" s="69">
        <v>7.2165999412536603</v>
      </c>
      <c r="V34" s="70"/>
      <c r="W34" s="69">
        <v>0.47499999999999998</v>
      </c>
      <c r="X34" s="51"/>
      <c r="Y34" s="52">
        <v>48</v>
      </c>
      <c r="Z34" s="55">
        <v>20</v>
      </c>
      <c r="AA34" s="54">
        <v>61</v>
      </c>
      <c r="AB34" s="55">
        <v>60.7</v>
      </c>
      <c r="AC34" s="54">
        <v>67.599999999999994</v>
      </c>
      <c r="AD34" s="55">
        <v>40</v>
      </c>
      <c r="AE34" s="56">
        <v>30</v>
      </c>
      <c r="AF34" s="71">
        <v>8</v>
      </c>
      <c r="AG34" s="72">
        <v>1.2569999999999999</v>
      </c>
      <c r="AH34" s="61">
        <v>0.90900000000000003</v>
      </c>
      <c r="AI34" s="62">
        <v>0.59499999999999997</v>
      </c>
      <c r="AJ34" s="61">
        <v>0.57399999999999995</v>
      </c>
      <c r="AK34" s="62">
        <v>0.89200000000000002</v>
      </c>
      <c r="AL34" s="61">
        <v>0.45500000000000002</v>
      </c>
      <c r="AM34" s="73">
        <v>0.88600000000000001</v>
      </c>
    </row>
    <row r="35" spans="1:39" x14ac:dyDescent="0.45">
      <c r="A35" s="5">
        <v>34</v>
      </c>
      <c r="B35" s="36">
        <f t="shared" si="2"/>
        <v>1</v>
      </c>
      <c r="C35" s="6" t="s">
        <v>32</v>
      </c>
      <c r="D35" s="7">
        <v>2013</v>
      </c>
      <c r="E35" s="64">
        <v>19876</v>
      </c>
      <c r="F35" s="65">
        <v>19637.755383337622</v>
      </c>
      <c r="G35" s="41">
        <v>24424.350411258467</v>
      </c>
      <c r="H35" s="74">
        <v>20135.675982079018</v>
      </c>
      <c r="I35" s="41">
        <v>719269.1875</v>
      </c>
      <c r="J35" s="66">
        <f t="shared" si="1"/>
        <v>0.17640239907261712</v>
      </c>
      <c r="K35" s="43">
        <v>24.005881442307185</v>
      </c>
      <c r="L35" s="45">
        <v>15.011054255344286</v>
      </c>
      <c r="M35" s="43">
        <v>29.333929002103709</v>
      </c>
      <c r="N35" s="45">
        <v>3.3540304830641499</v>
      </c>
      <c r="O35" s="43">
        <v>28.4</v>
      </c>
      <c r="P35" s="45">
        <v>23.948798416274641</v>
      </c>
      <c r="Q35" s="43">
        <v>2.9163317680358887</v>
      </c>
      <c r="R35" s="67">
        <v>0.1514982134103775</v>
      </c>
      <c r="S35" s="68">
        <v>8.1999999999999993</v>
      </c>
      <c r="T35" s="48">
        <v>1.8</v>
      </c>
      <c r="U35" s="69">
        <v>7.0995998382568404</v>
      </c>
      <c r="V35" s="70"/>
      <c r="W35" s="69">
        <v>0.47199999999999998</v>
      </c>
      <c r="X35" s="51"/>
      <c r="Y35" s="52">
        <v>46.7</v>
      </c>
      <c r="Z35" s="55">
        <v>15</v>
      </c>
      <c r="AA35" s="54">
        <v>60.1</v>
      </c>
      <c r="AB35" s="55">
        <v>60.4</v>
      </c>
      <c r="AC35" s="54">
        <v>67.599999999999994</v>
      </c>
      <c r="AD35" s="55">
        <v>40</v>
      </c>
      <c r="AE35" s="56">
        <v>30</v>
      </c>
      <c r="AF35" s="71">
        <v>8</v>
      </c>
      <c r="AG35" s="72">
        <v>1.3080000000000001</v>
      </c>
      <c r="AH35" s="61">
        <v>0.89700000000000002</v>
      </c>
      <c r="AI35" s="62">
        <v>0.61899999999999999</v>
      </c>
      <c r="AJ35" s="61">
        <v>0.53900000000000003</v>
      </c>
      <c r="AK35" s="62">
        <v>0.89</v>
      </c>
      <c r="AL35" s="61">
        <v>0.44900000000000001</v>
      </c>
      <c r="AM35" s="73">
        <v>0.88600000000000001</v>
      </c>
    </row>
    <row r="36" spans="1:39" x14ac:dyDescent="0.45">
      <c r="A36" s="5">
        <v>35</v>
      </c>
      <c r="B36" s="36">
        <f t="shared" si="2"/>
        <v>1</v>
      </c>
      <c r="C36" s="6" t="s">
        <v>32</v>
      </c>
      <c r="D36" s="7">
        <v>2014</v>
      </c>
      <c r="E36" s="64">
        <v>19000</v>
      </c>
      <c r="F36" s="65">
        <v>18935.00249662084</v>
      </c>
      <c r="G36" s="41">
        <v>23550.305367787878</v>
      </c>
      <c r="H36" s="74">
        <v>19633.03872844105</v>
      </c>
      <c r="I36" s="41">
        <v>701196.6875</v>
      </c>
      <c r="J36" s="66">
        <f t="shared" si="1"/>
        <v>-4.4073254175890479</v>
      </c>
      <c r="K36" s="43">
        <v>24.277394493660172</v>
      </c>
      <c r="L36" s="45">
        <v>14.772778549182085</v>
      </c>
      <c r="M36" s="43">
        <v>28.406793645227452</v>
      </c>
      <c r="N36" s="45">
        <v>3.03487044523242</v>
      </c>
      <c r="O36" s="43">
        <v>38.33</v>
      </c>
      <c r="P36" s="45">
        <v>40.282971631550623</v>
      </c>
      <c r="Q36" s="43">
        <v>2.9456627368927002</v>
      </c>
      <c r="R36" s="67">
        <v>0.14487707614898682</v>
      </c>
      <c r="S36" s="68">
        <v>8.9</v>
      </c>
      <c r="T36" s="48">
        <v>1.8</v>
      </c>
      <c r="U36" s="69">
        <v>7.26760005950928</v>
      </c>
      <c r="V36" s="70"/>
      <c r="W36" s="69">
        <v>0.47</v>
      </c>
      <c r="X36" s="51"/>
      <c r="Y36" s="52">
        <v>44.6</v>
      </c>
      <c r="Z36" s="55">
        <v>15</v>
      </c>
      <c r="AA36" s="54">
        <v>53.9</v>
      </c>
      <c r="AB36" s="55">
        <v>60</v>
      </c>
      <c r="AC36" s="54">
        <v>68.900000000000006</v>
      </c>
      <c r="AD36" s="55">
        <v>30</v>
      </c>
      <c r="AE36" s="56">
        <v>30</v>
      </c>
      <c r="AF36" s="71">
        <v>8</v>
      </c>
      <c r="AG36" s="72">
        <v>1.302</v>
      </c>
      <c r="AH36" s="61">
        <v>0.9</v>
      </c>
      <c r="AI36" s="62">
        <v>0.61899999999999999</v>
      </c>
      <c r="AJ36" s="61">
        <v>0.56799999999999995</v>
      </c>
      <c r="AK36" s="62">
        <v>0.90500000000000003</v>
      </c>
      <c r="AL36" s="61">
        <v>0.40899999999999997</v>
      </c>
      <c r="AM36" s="73">
        <v>0.88600000000000001</v>
      </c>
    </row>
    <row r="37" spans="1:39" x14ac:dyDescent="0.45">
      <c r="A37" s="5">
        <v>36</v>
      </c>
      <c r="B37" s="36">
        <f t="shared" si="2"/>
        <v>1</v>
      </c>
      <c r="C37" s="6" t="s">
        <v>32</v>
      </c>
      <c r="D37" s="7">
        <v>2015</v>
      </c>
      <c r="E37" s="64">
        <v>19316</v>
      </c>
      <c r="F37" s="65">
        <v>19243.579468623626</v>
      </c>
      <c r="G37" s="41">
        <v>23934.096282071092</v>
      </c>
      <c r="H37" s="74">
        <v>20019.887620412184</v>
      </c>
      <c r="I37" s="41">
        <v>720347.5</v>
      </c>
      <c r="J37" s="66">
        <f t="shared" si="1"/>
        <v>1.6631578947368331</v>
      </c>
      <c r="K37" s="43">
        <v>23.15305613590499</v>
      </c>
      <c r="L37" s="45">
        <v>14.181585454983519</v>
      </c>
      <c r="M37" s="43">
        <v>22.486226088979159</v>
      </c>
      <c r="N37" s="45">
        <v>1.33670999919501</v>
      </c>
      <c r="O37" s="43">
        <v>27.76</v>
      </c>
      <c r="P37" s="45">
        <v>26.579991602470685</v>
      </c>
      <c r="Q37" s="43">
        <v>2.9752891063690186</v>
      </c>
      <c r="R37" s="67">
        <v>0.14268715679645538</v>
      </c>
      <c r="S37" s="68"/>
      <c r="T37" s="48"/>
      <c r="U37" s="69"/>
      <c r="V37" s="70"/>
      <c r="W37" s="69"/>
      <c r="X37" s="51"/>
      <c r="Y37" s="52">
        <v>44.1</v>
      </c>
      <c r="Z37" s="55">
        <v>15</v>
      </c>
      <c r="AA37" s="54">
        <v>52.8</v>
      </c>
      <c r="AB37" s="55">
        <v>59.6</v>
      </c>
      <c r="AC37" s="54">
        <v>68.8</v>
      </c>
      <c r="AD37" s="55">
        <v>30</v>
      </c>
      <c r="AE37" s="56">
        <v>30</v>
      </c>
      <c r="AF37" s="71">
        <v>9</v>
      </c>
      <c r="AG37" s="72">
        <v>1.2629999999999999</v>
      </c>
      <c r="AH37" s="61">
        <v>0.88500000000000001</v>
      </c>
      <c r="AI37" s="62">
        <v>0.57799999999999996</v>
      </c>
      <c r="AJ37" s="61">
        <v>0.58399999999999996</v>
      </c>
      <c r="AK37" s="62">
        <v>0.90100000000000002</v>
      </c>
      <c r="AL37" s="61">
        <v>0.41099999999999998</v>
      </c>
      <c r="AM37" s="73">
        <v>0.88600000000000001</v>
      </c>
    </row>
    <row r="38" spans="1:39" x14ac:dyDescent="0.45">
      <c r="A38" s="5">
        <v>37</v>
      </c>
      <c r="B38" s="36">
        <f t="shared" si="2"/>
        <v>1</v>
      </c>
      <c r="C38" s="6" t="s">
        <v>32</v>
      </c>
      <c r="D38" s="7">
        <v>2016</v>
      </c>
      <c r="E38" s="64">
        <v>18695</v>
      </c>
      <c r="F38" s="196">
        <v>18645.091850845718</v>
      </c>
      <c r="G38" s="41">
        <v>23189.730594238466</v>
      </c>
      <c r="H38" s="74">
        <v>20153.008005098749</v>
      </c>
      <c r="I38" s="41">
        <v>707218.875</v>
      </c>
      <c r="J38" s="66">
        <f t="shared" si="1"/>
        <v>-3.2149513356802606</v>
      </c>
      <c r="K38" s="43">
        <v>22.054107211210834</v>
      </c>
      <c r="L38" s="45">
        <v>13.488025970805079</v>
      </c>
      <c r="M38" s="43">
        <v>26.093887848879856</v>
      </c>
      <c r="N38" s="45">
        <v>1.13493944398007</v>
      </c>
      <c r="O38" s="43">
        <v>40.71</v>
      </c>
      <c r="P38" s="45">
        <v>41.119379988227905</v>
      </c>
      <c r="Q38" s="43">
        <v>3.0052134990692139</v>
      </c>
      <c r="R38" s="67">
        <v>0.13550758361816406</v>
      </c>
      <c r="S38" s="68">
        <v>8.5</v>
      </c>
      <c r="T38" s="48">
        <v>1.8</v>
      </c>
      <c r="U38" s="69"/>
      <c r="V38" s="70"/>
      <c r="W38" s="69"/>
      <c r="X38" s="51"/>
      <c r="Y38" s="52">
        <v>43.8</v>
      </c>
      <c r="Z38" s="55">
        <v>15</v>
      </c>
      <c r="AA38" s="54">
        <v>56</v>
      </c>
      <c r="AB38" s="55">
        <v>44</v>
      </c>
      <c r="AC38" s="54">
        <v>67.400000000000006</v>
      </c>
      <c r="AD38" s="55">
        <v>30</v>
      </c>
      <c r="AE38" s="56">
        <v>30</v>
      </c>
      <c r="AF38" s="71">
        <v>9</v>
      </c>
      <c r="AG38" s="72">
        <v>1.331</v>
      </c>
      <c r="AH38" s="61">
        <v>0.88700000000000001</v>
      </c>
      <c r="AI38" s="62">
        <v>0.55700000000000005</v>
      </c>
      <c r="AJ38" s="61">
        <v>0.69099999999999995</v>
      </c>
      <c r="AK38" s="62">
        <v>0.91</v>
      </c>
      <c r="AL38" s="61">
        <v>0.29799999999999999</v>
      </c>
      <c r="AM38" s="73">
        <v>0.875</v>
      </c>
    </row>
    <row r="39" spans="1:39" x14ac:dyDescent="0.45">
      <c r="A39" s="5">
        <v>38</v>
      </c>
      <c r="B39" s="36">
        <f t="shared" si="2"/>
        <v>1</v>
      </c>
      <c r="C39" s="6" t="s">
        <v>32</v>
      </c>
      <c r="D39" s="7">
        <v>2017</v>
      </c>
      <c r="E39" s="97">
        <f>E38*(G39/G38)</f>
        <v>18995.855334168951</v>
      </c>
      <c r="F39" s="196">
        <v>18945.144021982229</v>
      </c>
      <c r="G39" s="41">
        <v>23562.918834260803</v>
      </c>
      <c r="H39" s="74">
        <v>23562.918834260803</v>
      </c>
      <c r="I39" s="41">
        <v>727473.0625</v>
      </c>
      <c r="J39" s="66">
        <f t="shared" si="1"/>
        <v>1.6092823437761528</v>
      </c>
      <c r="K39" s="43">
        <v>21.869065095790933</v>
      </c>
      <c r="L39" s="45">
        <v>12.852655747086272</v>
      </c>
      <c r="M39" s="43">
        <v>25.223331963476653</v>
      </c>
      <c r="N39" s="45">
        <v>1.3228127479540801</v>
      </c>
      <c r="O39" s="43">
        <v>24.59</v>
      </c>
      <c r="P39" s="45">
        <v>26.007483145852902</v>
      </c>
      <c r="Q39" s="43">
        <v>3.0354387760162354</v>
      </c>
      <c r="R39" s="67">
        <v>0.15580394864082336</v>
      </c>
      <c r="S39" s="68">
        <v>7.7</v>
      </c>
      <c r="T39" s="48">
        <v>1.8</v>
      </c>
      <c r="U39" s="69">
        <v>8.3473997116088903</v>
      </c>
      <c r="V39" s="70"/>
      <c r="W39" s="69"/>
      <c r="X39" s="51"/>
      <c r="Y39" s="52">
        <v>50.4</v>
      </c>
      <c r="Z39" s="55">
        <v>32.4</v>
      </c>
      <c r="AA39" s="54">
        <v>57.3</v>
      </c>
      <c r="AB39" s="55">
        <v>50.9</v>
      </c>
      <c r="AC39" s="54">
        <v>66.7</v>
      </c>
      <c r="AD39" s="55">
        <v>50</v>
      </c>
      <c r="AE39" s="56">
        <v>50</v>
      </c>
      <c r="AF39" s="71">
        <v>9</v>
      </c>
      <c r="AG39" s="72">
        <v>1.3560000000000001</v>
      </c>
      <c r="AH39" s="61">
        <v>0.878</v>
      </c>
      <c r="AI39" s="62">
        <v>0.54900000000000004</v>
      </c>
      <c r="AJ39" s="61">
        <v>0.68899999999999995</v>
      </c>
      <c r="AK39" s="62">
        <v>0.90300000000000002</v>
      </c>
      <c r="AL39" s="61">
        <v>0.29899999999999999</v>
      </c>
      <c r="AM39" s="73">
        <v>0.872</v>
      </c>
    </row>
    <row r="40" spans="1:39" ht="14.65" thickBot="1" x14ac:dyDescent="0.5">
      <c r="A40" s="12">
        <v>39</v>
      </c>
      <c r="B40" s="13">
        <f t="shared" si="2"/>
        <v>1</v>
      </c>
      <c r="C40" s="14" t="s">
        <v>32</v>
      </c>
      <c r="D40" s="15">
        <v>2018</v>
      </c>
      <c r="E40" s="98">
        <f>E39*(G40/G39)</f>
        <v>18337.197559129912</v>
      </c>
      <c r="F40" s="197">
        <v>18288.24459893454</v>
      </c>
      <c r="G40" s="99">
        <v>22745.903784410264</v>
      </c>
      <c r="H40" s="100">
        <v>23299.982765775727</v>
      </c>
      <c r="I40" s="99"/>
      <c r="J40" s="101">
        <f t="shared" si="1"/>
        <v>-3.4673762431443267</v>
      </c>
      <c r="K40" s="102">
        <v>22.967277338262441</v>
      </c>
      <c r="L40" s="103">
        <v>12.69099258655941</v>
      </c>
      <c r="M40" s="102">
        <v>30.700446024182487</v>
      </c>
      <c r="N40" s="103"/>
      <c r="O40" s="102">
        <v>47.64</v>
      </c>
      <c r="P40" s="103">
        <v>40.702790688954536</v>
      </c>
      <c r="Q40" s="102"/>
      <c r="R40" s="104"/>
      <c r="S40" s="105">
        <v>9.6</v>
      </c>
      <c r="T40" s="106">
        <v>1.8</v>
      </c>
      <c r="U40" s="107">
        <v>9.2204999923706108</v>
      </c>
      <c r="V40" s="108"/>
      <c r="W40" s="107"/>
      <c r="X40" s="109"/>
      <c r="Y40" s="110">
        <v>52.3</v>
      </c>
      <c r="Z40" s="111">
        <v>40.799999999999997</v>
      </c>
      <c r="AA40" s="112">
        <v>56.2</v>
      </c>
      <c r="AB40" s="111">
        <v>51.3</v>
      </c>
      <c r="AC40" s="112">
        <v>70.3</v>
      </c>
      <c r="AD40" s="111">
        <v>55</v>
      </c>
      <c r="AE40" s="113">
        <v>60</v>
      </c>
      <c r="AF40" s="114">
        <v>9</v>
      </c>
      <c r="AG40" s="115">
        <v>1.33</v>
      </c>
      <c r="AH40" s="116">
        <v>0.90900000000000003</v>
      </c>
      <c r="AI40" s="117">
        <v>0.432</v>
      </c>
      <c r="AJ40" s="116">
        <v>0.73199999999999998</v>
      </c>
      <c r="AK40" s="117">
        <v>0.92400000000000004</v>
      </c>
      <c r="AL40" s="116">
        <v>0.28499999999999998</v>
      </c>
      <c r="AM40" s="118">
        <v>0.86799999999999999</v>
      </c>
    </row>
    <row r="41" spans="1:39" x14ac:dyDescent="0.45">
      <c r="A41" s="5">
        <v>1</v>
      </c>
      <c r="B41" s="36">
        <v>2</v>
      </c>
      <c r="C41" s="6" t="s">
        <v>33</v>
      </c>
      <c r="D41" s="7">
        <v>1980</v>
      </c>
      <c r="E41" s="37">
        <v>2229</v>
      </c>
      <c r="F41" s="38">
        <f t="shared" ref="F41:F50" si="3">F42/(E42/E41)</f>
        <v>3836.8662425281736</v>
      </c>
      <c r="G41" s="41"/>
      <c r="H41" s="74"/>
      <c r="I41" s="41">
        <v>23813.87109375</v>
      </c>
      <c r="J41" s="42"/>
      <c r="K41" s="43">
        <v>28.828828828828829</v>
      </c>
      <c r="L41" s="44">
        <v>12.612612612612612</v>
      </c>
      <c r="M41" s="43">
        <v>46.846846846846844</v>
      </c>
      <c r="N41" s="45">
        <v>11.4189928644979</v>
      </c>
      <c r="O41" s="43">
        <v>47.241650101842602</v>
      </c>
      <c r="P41" s="45">
        <v>24.757619464429599</v>
      </c>
      <c r="Q41" s="43">
        <v>1.8546721935272217</v>
      </c>
      <c r="R41" s="67">
        <v>0.12009360641241074</v>
      </c>
      <c r="S41" s="68"/>
      <c r="T41" s="48"/>
      <c r="U41" s="49">
        <v>6.0999999046325701</v>
      </c>
      <c r="V41" s="50"/>
      <c r="W41" s="49"/>
      <c r="X41" s="51"/>
      <c r="Y41" s="52"/>
      <c r="Z41" s="55"/>
      <c r="AA41" s="54"/>
      <c r="AB41" s="55"/>
      <c r="AC41" s="54"/>
      <c r="AD41" s="55"/>
      <c r="AE41" s="56"/>
      <c r="AF41" s="57">
        <v>-7</v>
      </c>
      <c r="AG41" s="58">
        <v>1.286</v>
      </c>
      <c r="AH41" s="59">
        <v>0.28499999999999998</v>
      </c>
      <c r="AI41" s="60">
        <v>0.84799999999999998</v>
      </c>
      <c r="AJ41" s="61">
        <v>4.7E-2</v>
      </c>
      <c r="AK41" s="62">
        <v>0.114</v>
      </c>
      <c r="AL41" s="61">
        <v>0.90600000000000003</v>
      </c>
      <c r="AM41" s="63">
        <v>0.26200000000000001</v>
      </c>
    </row>
    <row r="42" spans="1:39" x14ac:dyDescent="0.45">
      <c r="A42" s="5">
        <v>2</v>
      </c>
      <c r="B42" s="36">
        <f>B41</f>
        <v>2</v>
      </c>
      <c r="C42" s="6" t="s">
        <v>33</v>
      </c>
      <c r="D42" s="7">
        <v>1981</v>
      </c>
      <c r="E42" s="64">
        <v>2238</v>
      </c>
      <c r="F42" s="65">
        <f t="shared" si="3"/>
        <v>3852.3583000350168</v>
      </c>
      <c r="G42" s="41"/>
      <c r="H42" s="74"/>
      <c r="I42" s="41">
        <v>24034.1015625</v>
      </c>
      <c r="J42" s="66">
        <f t="shared" ref="J42:J79" si="4">(E42/E41-1)*100</f>
        <v>0.40376850605652326</v>
      </c>
      <c r="K42" s="43">
        <v>29.166666666666664</v>
      </c>
      <c r="L42" s="45">
        <v>14.583333333333332</v>
      </c>
      <c r="M42" s="43">
        <v>46.527777777777779</v>
      </c>
      <c r="N42" s="45">
        <v>5.3908165754531199</v>
      </c>
      <c r="O42" s="43">
        <v>32.133601113342401</v>
      </c>
      <c r="P42" s="45">
        <v>29.373151421075619</v>
      </c>
      <c r="Q42" s="43">
        <v>1.8836408853530884</v>
      </c>
      <c r="R42" s="67">
        <v>0.13698548078536987</v>
      </c>
      <c r="S42" s="68"/>
      <c r="T42" s="48"/>
      <c r="U42" s="69">
        <v>10.1599998474121</v>
      </c>
      <c r="V42" s="70"/>
      <c r="W42" s="69"/>
      <c r="X42" s="51"/>
      <c r="Y42" s="52"/>
      <c r="Z42" s="55"/>
      <c r="AA42" s="54"/>
      <c r="AB42" s="55"/>
      <c r="AC42" s="54"/>
      <c r="AD42" s="55"/>
      <c r="AE42" s="56"/>
      <c r="AF42" s="71">
        <v>-7</v>
      </c>
      <c r="AG42" s="72">
        <v>-1.0149999999999999</v>
      </c>
      <c r="AH42" s="61">
        <v>0.22500000000000001</v>
      </c>
      <c r="AI42" s="62">
        <v>0.874</v>
      </c>
      <c r="AJ42" s="61">
        <v>3.9E-2</v>
      </c>
      <c r="AK42" s="62">
        <v>0.12</v>
      </c>
      <c r="AL42" s="61">
        <v>0.92600000000000005</v>
      </c>
      <c r="AM42" s="73">
        <v>0.26200000000000001</v>
      </c>
    </row>
    <row r="43" spans="1:39" x14ac:dyDescent="0.45">
      <c r="A43" s="5">
        <v>3</v>
      </c>
      <c r="B43" s="36">
        <f t="shared" ref="B43:B79" si="5">B42</f>
        <v>2</v>
      </c>
      <c r="C43" s="6" t="s">
        <v>33</v>
      </c>
      <c r="D43" s="7">
        <v>1982</v>
      </c>
      <c r="E43" s="64">
        <v>2122</v>
      </c>
      <c r="F43" s="65">
        <f t="shared" si="3"/>
        <v>3652.6828921690376</v>
      </c>
      <c r="G43" s="41"/>
      <c r="H43" s="74"/>
      <c r="I43" s="41">
        <v>22986.412109375</v>
      </c>
      <c r="J43" s="66">
        <f t="shared" si="4"/>
        <v>-5.1831992850759567</v>
      </c>
      <c r="K43" s="43">
        <v>31.564245810055862</v>
      </c>
      <c r="L43" s="45">
        <v>7.5418994413407825</v>
      </c>
      <c r="M43" s="43">
        <v>58.379888268156421</v>
      </c>
      <c r="N43" s="45">
        <v>4.1600461632657604</v>
      </c>
      <c r="O43" s="43">
        <v>123.53571856532901</v>
      </c>
      <c r="P43" s="45">
        <v>158.80476036902246</v>
      </c>
      <c r="Q43" s="43">
        <v>1.9130619764328003</v>
      </c>
      <c r="R43" s="67">
        <v>8.3804279565811157E-2</v>
      </c>
      <c r="S43" s="68"/>
      <c r="T43" s="48"/>
      <c r="U43" s="69">
        <v>11.6000003814697</v>
      </c>
      <c r="V43" s="70"/>
      <c r="W43" s="69"/>
      <c r="X43" s="51"/>
      <c r="Y43" s="52"/>
      <c r="Z43" s="55"/>
      <c r="AA43" s="54"/>
      <c r="AB43" s="55"/>
      <c r="AC43" s="54"/>
      <c r="AD43" s="55"/>
      <c r="AE43" s="56"/>
      <c r="AF43" s="71">
        <v>7</v>
      </c>
      <c r="AG43" s="72">
        <v>-0.04</v>
      </c>
      <c r="AH43" s="61">
        <v>0.27900000000000003</v>
      </c>
      <c r="AI43" s="62">
        <v>0.78600000000000003</v>
      </c>
      <c r="AJ43" s="61">
        <v>0.24099999999999999</v>
      </c>
      <c r="AK43" s="62">
        <v>0.123</v>
      </c>
      <c r="AL43" s="61">
        <v>0.78</v>
      </c>
      <c r="AM43" s="73">
        <v>0.34599999999999997</v>
      </c>
    </row>
    <row r="44" spans="1:39" x14ac:dyDescent="0.45">
      <c r="A44" s="5">
        <v>4</v>
      </c>
      <c r="B44" s="36">
        <f t="shared" si="5"/>
        <v>2</v>
      </c>
      <c r="C44" s="6" t="s">
        <v>33</v>
      </c>
      <c r="D44" s="7">
        <v>1983</v>
      </c>
      <c r="E44" s="64">
        <v>2060</v>
      </c>
      <c r="F44" s="65">
        <f t="shared" si="3"/>
        <v>3545.9598293441177</v>
      </c>
      <c r="G44" s="41"/>
      <c r="H44" s="74"/>
      <c r="I44" s="41">
        <v>21960.609375</v>
      </c>
      <c r="J44" s="66">
        <f t="shared" si="4"/>
        <v>-2.9217719132893505</v>
      </c>
      <c r="K44" s="43">
        <v>33.598726114649679</v>
      </c>
      <c r="L44" s="45">
        <v>12.022292993630574</v>
      </c>
      <c r="M44" s="43">
        <v>52.388535031847141</v>
      </c>
      <c r="N44" s="45">
        <v>5.0616652114943603</v>
      </c>
      <c r="O44" s="43">
        <v>275.58628356036201</v>
      </c>
      <c r="P44" s="45">
        <v>265.61664683798296</v>
      </c>
      <c r="Q44" s="43">
        <v>1.9429426193237305</v>
      </c>
      <c r="R44" s="67">
        <v>8.0733858048915863E-2</v>
      </c>
      <c r="S44" s="68"/>
      <c r="T44" s="48"/>
      <c r="U44" s="69">
        <v>14.189999580383301</v>
      </c>
      <c r="V44" s="70"/>
      <c r="W44" s="69"/>
      <c r="X44" s="51"/>
      <c r="Y44" s="52"/>
      <c r="Z44" s="55"/>
      <c r="AA44" s="54"/>
      <c r="AB44" s="55"/>
      <c r="AC44" s="54"/>
      <c r="AD44" s="55"/>
      <c r="AE44" s="56"/>
      <c r="AF44" s="71">
        <v>7</v>
      </c>
      <c r="AG44" s="72">
        <v>0.622</v>
      </c>
      <c r="AH44" s="61">
        <v>0.65300000000000002</v>
      </c>
      <c r="AI44" s="62">
        <v>0.76300000000000001</v>
      </c>
      <c r="AJ44" s="61">
        <v>0.378</v>
      </c>
      <c r="AK44" s="62">
        <v>0.85399999999999998</v>
      </c>
      <c r="AL44" s="61">
        <v>0.58499999999999996</v>
      </c>
      <c r="AM44" s="73">
        <v>0.34599999999999997</v>
      </c>
    </row>
    <row r="45" spans="1:39" x14ac:dyDescent="0.45">
      <c r="A45" s="5">
        <v>5</v>
      </c>
      <c r="B45" s="36">
        <f t="shared" si="5"/>
        <v>2</v>
      </c>
      <c r="C45" s="6" t="s">
        <v>33</v>
      </c>
      <c r="D45" s="7">
        <v>1984</v>
      </c>
      <c r="E45" s="64">
        <v>2140</v>
      </c>
      <c r="F45" s="65">
        <f t="shared" si="3"/>
        <v>3683.6670071827243</v>
      </c>
      <c r="G45" s="41"/>
      <c r="H45" s="74"/>
      <c r="I45" s="41">
        <v>21828.509765625</v>
      </c>
      <c r="J45" s="66">
        <f t="shared" si="4"/>
        <v>3.8834951456310662</v>
      </c>
      <c r="K45" s="43">
        <v>31.550111128340312</v>
      </c>
      <c r="L45" s="45">
        <v>11.335090711738253</v>
      </c>
      <c r="M45" s="43">
        <v>49.470202098516566</v>
      </c>
      <c r="N45" s="45">
        <v>3.7308611963193798</v>
      </c>
      <c r="O45" s="43">
        <v>1281.34994174486</v>
      </c>
      <c r="P45" s="45">
        <v>1443.4636029782598</v>
      </c>
      <c r="Q45" s="43">
        <v>1.973289966583252</v>
      </c>
      <c r="R45" s="67">
        <v>0.10671430826187134</v>
      </c>
      <c r="S45" s="68"/>
      <c r="T45" s="48"/>
      <c r="U45" s="69">
        <v>14.6599998474121</v>
      </c>
      <c r="V45" s="70"/>
      <c r="W45" s="69"/>
      <c r="X45" s="51"/>
      <c r="Y45" s="52"/>
      <c r="Z45" s="55"/>
      <c r="AA45" s="54"/>
      <c r="AB45" s="55"/>
      <c r="AC45" s="54"/>
      <c r="AD45" s="55"/>
      <c r="AE45" s="56"/>
      <c r="AF45" s="71">
        <v>7</v>
      </c>
      <c r="AG45" s="72">
        <v>0.69799999999999995</v>
      </c>
      <c r="AH45" s="61">
        <v>0.63200000000000001</v>
      </c>
      <c r="AI45" s="62">
        <v>0.749</v>
      </c>
      <c r="AJ45" s="61">
        <v>0.39200000000000002</v>
      </c>
      <c r="AK45" s="62">
        <v>0.85399999999999998</v>
      </c>
      <c r="AL45" s="61">
        <v>0.59699999999999998</v>
      </c>
      <c r="AM45" s="73">
        <v>0.34599999999999997</v>
      </c>
    </row>
    <row r="46" spans="1:39" x14ac:dyDescent="0.45">
      <c r="A46" s="5">
        <v>6</v>
      </c>
      <c r="B46" s="36">
        <f t="shared" si="5"/>
        <v>2</v>
      </c>
      <c r="C46" s="6" t="s">
        <v>33</v>
      </c>
      <c r="D46" s="7">
        <v>1985</v>
      </c>
      <c r="E46" s="64">
        <v>2251</v>
      </c>
      <c r="F46" s="65">
        <f t="shared" si="3"/>
        <v>3874.7357164337909</v>
      </c>
      <c r="G46" s="41"/>
      <c r="H46" s="74"/>
      <c r="I46" s="41">
        <v>21617.771484375</v>
      </c>
      <c r="J46" s="66">
        <f t="shared" si="4"/>
        <v>5.186915887850474</v>
      </c>
      <c r="K46" s="43">
        <v>32.224094925190968</v>
      </c>
      <c r="L46" s="45">
        <v>16.034305401414443</v>
      </c>
      <c r="M46" s="43">
        <v>41.892764557565471</v>
      </c>
      <c r="N46" s="45">
        <v>3.6172502801561999</v>
      </c>
      <c r="O46" s="43">
        <v>11749.639632143901</v>
      </c>
      <c r="P46" s="45">
        <v>12338.622323795762</v>
      </c>
      <c r="Q46" s="43">
        <v>2.0041115283966064</v>
      </c>
      <c r="R46" s="67">
        <v>0.13659389317035675</v>
      </c>
      <c r="S46" s="68"/>
      <c r="T46" s="48"/>
      <c r="U46" s="69">
        <v>19.280000686645501</v>
      </c>
      <c r="V46" s="70"/>
      <c r="W46" s="69"/>
      <c r="X46" s="51"/>
      <c r="Y46" s="52"/>
      <c r="Z46" s="55"/>
      <c r="AA46" s="54"/>
      <c r="AB46" s="55"/>
      <c r="AC46" s="54"/>
      <c r="AD46" s="55"/>
      <c r="AE46" s="56"/>
      <c r="AF46" s="71">
        <v>9</v>
      </c>
      <c r="AG46" s="72">
        <v>0.80500000000000005</v>
      </c>
      <c r="AH46" s="61">
        <v>0.81599999999999995</v>
      </c>
      <c r="AI46" s="62">
        <v>0.75600000000000001</v>
      </c>
      <c r="AJ46" s="61">
        <v>0.43</v>
      </c>
      <c r="AK46" s="62">
        <v>0.85299999999999998</v>
      </c>
      <c r="AL46" s="61">
        <v>0.57999999999999996</v>
      </c>
      <c r="AM46" s="73">
        <v>0.54900000000000004</v>
      </c>
    </row>
    <row r="47" spans="1:39" x14ac:dyDescent="0.45">
      <c r="A47" s="5">
        <v>7</v>
      </c>
      <c r="B47" s="36">
        <f t="shared" si="5"/>
        <v>2</v>
      </c>
      <c r="C47" s="6" t="s">
        <v>33</v>
      </c>
      <c r="D47" s="7">
        <v>1986</v>
      </c>
      <c r="E47" s="64">
        <v>2206</v>
      </c>
      <c r="F47" s="65">
        <f t="shared" si="3"/>
        <v>3797.2754288995748</v>
      </c>
      <c r="G47" s="41"/>
      <c r="H47" s="74"/>
      <c r="I47" s="41">
        <v>21079.302734375</v>
      </c>
      <c r="J47" s="66">
        <f t="shared" si="4"/>
        <v>-1.9991115059973308</v>
      </c>
      <c r="K47" s="43">
        <v>32.464077182154192</v>
      </c>
      <c r="L47" s="45">
        <v>18.868751141103257</v>
      </c>
      <c r="M47" s="43">
        <v>47.043725959607862</v>
      </c>
      <c r="N47" s="45">
        <v>2.5726786024093098</v>
      </c>
      <c r="O47" s="43">
        <v>276.33596756320202</v>
      </c>
      <c r="P47" s="45">
        <v>230.01839267411287</v>
      </c>
      <c r="Q47" s="43">
        <v>2.0354142189025879</v>
      </c>
      <c r="R47" s="67">
        <v>0.11853820085525513</v>
      </c>
      <c r="S47" s="68"/>
      <c r="T47" s="48"/>
      <c r="U47" s="69">
        <v>19.7600002288818</v>
      </c>
      <c r="V47" s="70"/>
      <c r="W47" s="69"/>
      <c r="X47" s="51"/>
      <c r="Y47" s="52"/>
      <c r="Z47" s="55"/>
      <c r="AA47" s="54"/>
      <c r="AB47" s="55"/>
      <c r="AC47" s="54"/>
      <c r="AD47" s="55"/>
      <c r="AE47" s="56"/>
      <c r="AF47" s="71">
        <v>9</v>
      </c>
      <c r="AG47" s="72">
        <v>0.78500000000000003</v>
      </c>
      <c r="AH47" s="61">
        <v>0.82399999999999995</v>
      </c>
      <c r="AI47" s="62">
        <v>0.749</v>
      </c>
      <c r="AJ47" s="61">
        <v>0.47199999999999998</v>
      </c>
      <c r="AK47" s="62">
        <v>0.85</v>
      </c>
      <c r="AL47" s="61">
        <v>0.61799999999999999</v>
      </c>
      <c r="AM47" s="73">
        <v>0.54900000000000004</v>
      </c>
    </row>
    <row r="48" spans="1:39" x14ac:dyDescent="0.45">
      <c r="A48" s="5">
        <v>8</v>
      </c>
      <c r="B48" s="36">
        <f t="shared" si="5"/>
        <v>2</v>
      </c>
      <c r="C48" s="6" t="s">
        <v>33</v>
      </c>
      <c r="D48" s="7">
        <v>1987</v>
      </c>
      <c r="E48" s="64">
        <v>2259</v>
      </c>
      <c r="F48" s="65">
        <f t="shared" si="3"/>
        <v>3888.506434217652</v>
      </c>
      <c r="G48" s="41"/>
      <c r="H48" s="74"/>
      <c r="I48" s="41">
        <v>21627.650390625</v>
      </c>
      <c r="J48" s="66">
        <f t="shared" si="4"/>
        <v>2.402538531278342</v>
      </c>
      <c r="K48" s="43">
        <v>30.522799631443796</v>
      </c>
      <c r="L48" s="45">
        <v>17.181085313827683</v>
      </c>
      <c r="M48" s="43">
        <v>43.868160791535914</v>
      </c>
      <c r="N48" s="45">
        <v>3.5679787872995798</v>
      </c>
      <c r="O48" s="43">
        <v>14.5786984489191</v>
      </c>
      <c r="P48" s="45">
        <v>13.972899911738551</v>
      </c>
      <c r="Q48" s="43">
        <v>2.0672059059143066</v>
      </c>
      <c r="R48" s="67">
        <v>0.12782576680183411</v>
      </c>
      <c r="S48" s="68"/>
      <c r="T48" s="48"/>
      <c r="U48" s="69">
        <v>20.319999694824201</v>
      </c>
      <c r="V48" s="70"/>
      <c r="W48" s="69"/>
      <c r="X48" s="51"/>
      <c r="Y48" s="52"/>
      <c r="Z48" s="55"/>
      <c r="AA48" s="54"/>
      <c r="AB48" s="55"/>
      <c r="AC48" s="54"/>
      <c r="AD48" s="55"/>
      <c r="AE48" s="56"/>
      <c r="AF48" s="71">
        <v>9</v>
      </c>
      <c r="AG48" s="72">
        <v>0.82399999999999995</v>
      </c>
      <c r="AH48" s="61">
        <v>0.82399999999999995</v>
      </c>
      <c r="AI48" s="62">
        <v>0.73199999999999998</v>
      </c>
      <c r="AJ48" s="61">
        <v>0.48799999999999999</v>
      </c>
      <c r="AK48" s="62">
        <v>0.85</v>
      </c>
      <c r="AL48" s="61">
        <v>0.59399999999999997</v>
      </c>
      <c r="AM48" s="73">
        <v>0.54900000000000004</v>
      </c>
    </row>
    <row r="49" spans="1:39" x14ac:dyDescent="0.45">
      <c r="A49" s="5">
        <v>9</v>
      </c>
      <c r="B49" s="36">
        <f t="shared" si="5"/>
        <v>2</v>
      </c>
      <c r="C49" s="6" t="s">
        <v>33</v>
      </c>
      <c r="D49" s="7">
        <v>1988</v>
      </c>
      <c r="E49" s="64">
        <v>2006</v>
      </c>
      <c r="F49" s="65">
        <f t="shared" si="3"/>
        <v>3453.0074843030588</v>
      </c>
      <c r="G49" s="41"/>
      <c r="H49" s="74"/>
      <c r="I49" s="41">
        <v>22267.61328125</v>
      </c>
      <c r="J49" s="66">
        <f t="shared" si="4"/>
        <v>-11.199645861000441</v>
      </c>
      <c r="K49" s="43">
        <v>31.154208504928043</v>
      </c>
      <c r="L49" s="45">
        <v>17.828115311646847</v>
      </c>
      <c r="M49" s="43">
        <v>41.906251446022857</v>
      </c>
      <c r="N49" s="45">
        <v>5.3435581483660703</v>
      </c>
      <c r="O49" s="43">
        <v>16.0020910549391</v>
      </c>
      <c r="P49" s="45">
        <v>18.184731749393436</v>
      </c>
      <c r="Q49" s="43">
        <v>2.0994942188262939</v>
      </c>
      <c r="R49" s="67">
        <v>0.10904163122177124</v>
      </c>
      <c r="S49" s="68"/>
      <c r="T49" s="48"/>
      <c r="U49" s="69">
        <v>18</v>
      </c>
      <c r="V49" s="70"/>
      <c r="W49" s="69"/>
      <c r="X49" s="51"/>
      <c r="Y49" s="52"/>
      <c r="Z49" s="55"/>
      <c r="AA49" s="54"/>
      <c r="AB49" s="55"/>
      <c r="AC49" s="54"/>
      <c r="AD49" s="55"/>
      <c r="AE49" s="56"/>
      <c r="AF49" s="71">
        <v>9</v>
      </c>
      <c r="AG49" s="72">
        <v>0.83099999999999996</v>
      </c>
      <c r="AH49" s="61">
        <v>0.83699999999999997</v>
      </c>
      <c r="AI49" s="62">
        <v>0.73199999999999998</v>
      </c>
      <c r="AJ49" s="61">
        <v>0.48799999999999999</v>
      </c>
      <c r="AK49" s="62">
        <v>0.85</v>
      </c>
      <c r="AL49" s="61">
        <v>0.59399999999999997</v>
      </c>
      <c r="AM49" s="73">
        <v>0.54900000000000004</v>
      </c>
    </row>
    <row r="50" spans="1:39" x14ac:dyDescent="0.45">
      <c r="A50" s="5">
        <v>10</v>
      </c>
      <c r="B50" s="36">
        <f t="shared" si="5"/>
        <v>2</v>
      </c>
      <c r="C50" s="6" t="s">
        <v>33</v>
      </c>
      <c r="D50" s="7">
        <v>1989</v>
      </c>
      <c r="E50" s="64">
        <v>2049</v>
      </c>
      <c r="F50" s="65">
        <f t="shared" si="3"/>
        <v>3527.02509239131</v>
      </c>
      <c r="G50" s="41"/>
      <c r="H50" s="74"/>
      <c r="I50" s="41">
        <v>23111.654296875</v>
      </c>
      <c r="J50" s="66">
        <f t="shared" si="4"/>
        <v>2.143569292123626</v>
      </c>
      <c r="K50" s="43">
        <v>31.460930938042235</v>
      </c>
      <c r="L50" s="45">
        <v>16.985433797918464</v>
      </c>
      <c r="M50" s="43">
        <v>45.654678709610728</v>
      </c>
      <c r="N50" s="45">
        <v>7.4653739986469496</v>
      </c>
      <c r="O50" s="43">
        <v>15.173468112573101</v>
      </c>
      <c r="P50" s="45">
        <v>13.186427937733882</v>
      </c>
      <c r="Q50" s="43">
        <v>2.1322867870330811</v>
      </c>
      <c r="R50" s="67">
        <v>8.7504372000694275E-2</v>
      </c>
      <c r="S50" s="68"/>
      <c r="T50" s="48"/>
      <c r="U50" s="69">
        <v>10.1000003814697</v>
      </c>
      <c r="V50" s="70"/>
      <c r="W50" s="69">
        <v>0.53700000000000003</v>
      </c>
      <c r="X50" s="51"/>
      <c r="Y50" s="52"/>
      <c r="Z50" s="55"/>
      <c r="AA50" s="54"/>
      <c r="AB50" s="55"/>
      <c r="AC50" s="54"/>
      <c r="AD50" s="55"/>
      <c r="AE50" s="56"/>
      <c r="AF50" s="71">
        <v>9</v>
      </c>
      <c r="AG50" s="72">
        <v>0.85499999999999998</v>
      </c>
      <c r="AH50" s="61">
        <v>0.82</v>
      </c>
      <c r="AI50" s="62">
        <v>0.73199999999999998</v>
      </c>
      <c r="AJ50" s="61">
        <v>0.48799999999999999</v>
      </c>
      <c r="AK50" s="62">
        <v>0.85</v>
      </c>
      <c r="AL50" s="61">
        <v>0.58599999999999997</v>
      </c>
      <c r="AM50" s="73">
        <v>0.54900000000000004</v>
      </c>
    </row>
    <row r="51" spans="1:39" x14ac:dyDescent="0.45">
      <c r="A51" s="5">
        <v>11</v>
      </c>
      <c r="B51" s="36">
        <f t="shared" si="5"/>
        <v>2</v>
      </c>
      <c r="C51" s="6" t="s">
        <v>33</v>
      </c>
      <c r="D51" s="7">
        <v>1990</v>
      </c>
      <c r="E51" s="64">
        <v>2151</v>
      </c>
      <c r="F51" s="65">
        <v>3702.6017441355334</v>
      </c>
      <c r="G51" s="41">
        <v>4587.4273667664693</v>
      </c>
      <c r="H51" s="74">
        <v>2374.6779149755862</v>
      </c>
      <c r="I51" s="41">
        <v>24182.75390625</v>
      </c>
      <c r="J51" s="66">
        <f t="shared" si="4"/>
        <v>4.9780380673499325</v>
      </c>
      <c r="K51" s="43">
        <v>31.884553759029256</v>
      </c>
      <c r="L51" s="45">
        <v>16.963024867488055</v>
      </c>
      <c r="M51" s="43">
        <v>46.703273221190308</v>
      </c>
      <c r="N51" s="45">
        <v>7.5130564989468303</v>
      </c>
      <c r="O51" s="43">
        <v>17.118774604824001</v>
      </c>
      <c r="P51" s="45">
        <v>16.26793990754301</v>
      </c>
      <c r="Q51" s="43">
        <v>2.1655914783477783</v>
      </c>
      <c r="R51" s="67">
        <v>9.4204075634479523E-2</v>
      </c>
      <c r="S51" s="68"/>
      <c r="T51" s="48"/>
      <c r="U51" s="69">
        <v>6.6900000572204599</v>
      </c>
      <c r="V51" s="70"/>
      <c r="W51" s="69"/>
      <c r="X51" s="51"/>
      <c r="Y51" s="52"/>
      <c r="Z51" s="55"/>
      <c r="AA51" s="54"/>
      <c r="AB51" s="55"/>
      <c r="AC51" s="54"/>
      <c r="AD51" s="55"/>
      <c r="AE51" s="56"/>
      <c r="AF51" s="71">
        <v>9</v>
      </c>
      <c r="AG51" s="72">
        <v>0.88</v>
      </c>
      <c r="AH51" s="61">
        <v>0.82699999999999996</v>
      </c>
      <c r="AI51" s="62">
        <v>0.73399999999999999</v>
      </c>
      <c r="AJ51" s="61">
        <v>0.47499999999999998</v>
      </c>
      <c r="AK51" s="62">
        <v>0.86099999999999999</v>
      </c>
      <c r="AL51" s="61">
        <v>0.57099999999999995</v>
      </c>
      <c r="AM51" s="73">
        <v>0.54900000000000004</v>
      </c>
    </row>
    <row r="52" spans="1:39" x14ac:dyDescent="0.45">
      <c r="A52" s="5">
        <v>12</v>
      </c>
      <c r="B52" s="36">
        <f t="shared" si="5"/>
        <v>2</v>
      </c>
      <c r="C52" s="6" t="s">
        <v>33</v>
      </c>
      <c r="D52" s="7">
        <v>1991</v>
      </c>
      <c r="E52" s="64">
        <v>2235</v>
      </c>
      <c r="F52" s="65">
        <v>3816.1006165601525</v>
      </c>
      <c r="G52" s="41">
        <v>4728.049520980735</v>
      </c>
      <c r="H52" s="74">
        <v>2530.238339219537</v>
      </c>
      <c r="I52" s="41">
        <v>25455.859375</v>
      </c>
      <c r="J52" s="66">
        <f t="shared" si="4"/>
        <v>3.9051603905160492</v>
      </c>
      <c r="K52" s="43">
        <v>30.606245159973838</v>
      </c>
      <c r="L52" s="45">
        <v>17.730568183528778</v>
      </c>
      <c r="M52" s="43">
        <v>48.444966498237939</v>
      </c>
      <c r="N52" s="45">
        <v>3.2026921790700702</v>
      </c>
      <c r="O52" s="43">
        <v>21.447069817113999</v>
      </c>
      <c r="P52" s="45">
        <v>17.689436926985238</v>
      </c>
      <c r="Q52" s="43">
        <v>2.1960866451263428</v>
      </c>
      <c r="R52" s="67">
        <v>0.1170937567949295</v>
      </c>
      <c r="S52" s="68"/>
      <c r="T52" s="48"/>
      <c r="U52" s="69">
        <v>6.5900001525878897</v>
      </c>
      <c r="V52" s="70"/>
      <c r="W52" s="69"/>
      <c r="X52" s="51"/>
      <c r="Y52" s="52"/>
      <c r="Z52" s="55"/>
      <c r="AA52" s="54"/>
      <c r="AB52" s="55"/>
      <c r="AC52" s="54"/>
      <c r="AD52" s="55"/>
      <c r="AE52" s="56"/>
      <c r="AF52" s="71">
        <v>9</v>
      </c>
      <c r="AG52" s="72">
        <v>1.0189999999999999</v>
      </c>
      <c r="AH52" s="61">
        <v>0.85299999999999998</v>
      </c>
      <c r="AI52" s="62">
        <v>0.73399999999999999</v>
      </c>
      <c r="AJ52" s="61">
        <v>0.47499999999999998</v>
      </c>
      <c r="AK52" s="62">
        <v>0.86099999999999999</v>
      </c>
      <c r="AL52" s="61">
        <v>0.53700000000000003</v>
      </c>
      <c r="AM52" s="73">
        <v>0.54900000000000004</v>
      </c>
    </row>
    <row r="53" spans="1:39" x14ac:dyDescent="0.45">
      <c r="A53" s="5">
        <v>13</v>
      </c>
      <c r="B53" s="36">
        <f t="shared" si="5"/>
        <v>2</v>
      </c>
      <c r="C53" s="6" t="s">
        <v>33</v>
      </c>
      <c r="D53" s="7">
        <v>1992</v>
      </c>
      <c r="E53" s="64">
        <v>2292</v>
      </c>
      <c r="F53" s="65">
        <v>3797.9691978307196</v>
      </c>
      <c r="G53" s="41">
        <v>4705.5851642322823</v>
      </c>
      <c r="H53" s="74">
        <v>2575.604276400466</v>
      </c>
      <c r="I53" s="41">
        <v>25875.53125</v>
      </c>
      <c r="J53" s="66">
        <f t="shared" si="4"/>
        <v>2.5503355704697972</v>
      </c>
      <c r="K53" s="43">
        <v>30.16088030502036</v>
      </c>
      <c r="L53" s="45">
        <v>17.141409882417584</v>
      </c>
      <c r="M53" s="43">
        <v>49.110856969876359</v>
      </c>
      <c r="N53" s="45">
        <v>3.4099434203407801</v>
      </c>
      <c r="O53" s="43">
        <v>12.060323601828999</v>
      </c>
      <c r="P53" s="45">
        <v>13.199207577195125</v>
      </c>
      <c r="Q53" s="43">
        <v>2.2270112037658691</v>
      </c>
      <c r="R53" s="67">
        <v>0.12002790719270706</v>
      </c>
      <c r="S53" s="68">
        <v>65.099999999999994</v>
      </c>
      <c r="T53" s="48">
        <v>1.6</v>
      </c>
      <c r="U53" s="69">
        <v>5.5199999809265101</v>
      </c>
      <c r="V53" s="70"/>
      <c r="W53" s="69">
        <v>0.53300000000000003</v>
      </c>
      <c r="X53" s="51"/>
      <c r="Y53" s="52"/>
      <c r="Z53" s="55"/>
      <c r="AA53" s="54"/>
      <c r="AB53" s="55"/>
      <c r="AC53" s="54"/>
      <c r="AD53" s="55"/>
      <c r="AE53" s="56"/>
      <c r="AF53" s="71">
        <v>9</v>
      </c>
      <c r="AG53" s="72">
        <v>1.0629999999999999</v>
      </c>
      <c r="AH53" s="61">
        <v>0.85299999999999998</v>
      </c>
      <c r="AI53" s="62">
        <v>0.73399999999999999</v>
      </c>
      <c r="AJ53" s="61">
        <v>0.47499999999999998</v>
      </c>
      <c r="AK53" s="62">
        <v>0.86099999999999999</v>
      </c>
      <c r="AL53" s="61">
        <v>0.54300000000000004</v>
      </c>
      <c r="AM53" s="73">
        <v>0.54900000000000004</v>
      </c>
    </row>
    <row r="54" spans="1:39" x14ac:dyDescent="0.45">
      <c r="A54" s="5">
        <v>14</v>
      </c>
      <c r="B54" s="36">
        <f t="shared" si="5"/>
        <v>2</v>
      </c>
      <c r="C54" s="6" t="s">
        <v>33</v>
      </c>
      <c r="D54" s="7">
        <v>1993</v>
      </c>
      <c r="E54" s="64">
        <v>2380</v>
      </c>
      <c r="F54" s="65">
        <v>3877.8412538405255</v>
      </c>
      <c r="G54" s="41">
        <v>4804.5445665389534</v>
      </c>
      <c r="H54" s="74">
        <v>2692.0763682981437</v>
      </c>
      <c r="I54" s="41">
        <v>26979.515625</v>
      </c>
      <c r="J54" s="66">
        <f t="shared" si="4"/>
        <v>3.8394415357766221</v>
      </c>
      <c r="K54" s="43">
        <v>28.628443005917383</v>
      </c>
      <c r="L54" s="45">
        <v>16.872575454836223</v>
      </c>
      <c r="M54" s="43">
        <v>47.467127498301338</v>
      </c>
      <c r="N54" s="45">
        <v>3.1043986080480699</v>
      </c>
      <c r="O54" s="43">
        <v>8.5278769568800392</v>
      </c>
      <c r="P54" s="45">
        <v>6.5571593583098746</v>
      </c>
      <c r="Q54" s="43">
        <v>2.258371114730835</v>
      </c>
      <c r="R54" s="67">
        <v>0.11636599153280258</v>
      </c>
      <c r="S54" s="68"/>
      <c r="T54" s="48"/>
      <c r="U54" s="69">
        <v>5.9899997711181596</v>
      </c>
      <c r="V54" s="70"/>
      <c r="W54" s="69"/>
      <c r="X54" s="51"/>
      <c r="Y54" s="52"/>
      <c r="Z54" s="55"/>
      <c r="AA54" s="54"/>
      <c r="AB54" s="55"/>
      <c r="AC54" s="54"/>
      <c r="AD54" s="55"/>
      <c r="AE54" s="56"/>
      <c r="AF54" s="71">
        <v>9</v>
      </c>
      <c r="AG54" s="72">
        <v>1.133</v>
      </c>
      <c r="AH54" s="61">
        <v>0.85299999999999998</v>
      </c>
      <c r="AI54" s="62">
        <v>0.73499999999999999</v>
      </c>
      <c r="AJ54" s="61">
        <v>0.47599999999999998</v>
      </c>
      <c r="AK54" s="62">
        <v>0.86099999999999999</v>
      </c>
      <c r="AL54" s="61">
        <v>0.53500000000000003</v>
      </c>
      <c r="AM54" s="73">
        <v>0.54900000000000004</v>
      </c>
    </row>
    <row r="55" spans="1:39" x14ac:dyDescent="0.45">
      <c r="A55" s="5">
        <v>15</v>
      </c>
      <c r="B55" s="36">
        <f t="shared" si="5"/>
        <v>2</v>
      </c>
      <c r="C55" s="6" t="s">
        <v>33</v>
      </c>
      <c r="D55" s="7">
        <v>1994</v>
      </c>
      <c r="E55" s="64">
        <v>2534</v>
      </c>
      <c r="F55" s="65">
        <v>3975.1496118930459</v>
      </c>
      <c r="G55" s="41">
        <v>4925.1070940784812</v>
      </c>
      <c r="H55" s="74">
        <v>2818.5583604036647</v>
      </c>
      <c r="I55" s="41">
        <v>28240.095703125</v>
      </c>
      <c r="J55" s="66">
        <f t="shared" si="4"/>
        <v>6.4705882352941169</v>
      </c>
      <c r="K55" s="43">
        <v>28.133350643873207</v>
      </c>
      <c r="L55" s="45">
        <v>16.657891988744385</v>
      </c>
      <c r="M55" s="43">
        <v>48.860851410798148</v>
      </c>
      <c r="N55" s="45">
        <v>3.08142892656682</v>
      </c>
      <c r="O55" s="43">
        <v>7.8740442146743197</v>
      </c>
      <c r="P55" s="45">
        <v>7.9522039405242282</v>
      </c>
      <c r="Q55" s="43">
        <v>2.290172815322876</v>
      </c>
      <c r="R55" s="67">
        <v>9.3869216740131378E-2</v>
      </c>
      <c r="S55" s="68"/>
      <c r="T55" s="48"/>
      <c r="U55" s="69">
        <v>3.0799999237060498</v>
      </c>
      <c r="V55" s="70"/>
      <c r="W55" s="69">
        <v>0.51400000000000001</v>
      </c>
      <c r="X55" s="51"/>
      <c r="Y55" s="52"/>
      <c r="Z55" s="55"/>
      <c r="AA55" s="54"/>
      <c r="AB55" s="55"/>
      <c r="AC55" s="54"/>
      <c r="AD55" s="55"/>
      <c r="AE55" s="56"/>
      <c r="AF55" s="71">
        <v>9</v>
      </c>
      <c r="AG55" s="72">
        <v>1.1639999999999999</v>
      </c>
      <c r="AH55" s="61">
        <v>0.84799999999999998</v>
      </c>
      <c r="AI55" s="62">
        <v>0.73199999999999998</v>
      </c>
      <c r="AJ55" s="61">
        <v>0.47099999999999997</v>
      </c>
      <c r="AK55" s="62">
        <v>0.86099999999999999</v>
      </c>
      <c r="AL55" s="61">
        <v>0.51900000000000002</v>
      </c>
      <c r="AM55" s="73">
        <v>0.621</v>
      </c>
    </row>
    <row r="56" spans="1:39" x14ac:dyDescent="0.45">
      <c r="A56" s="5">
        <v>16</v>
      </c>
      <c r="B56" s="36">
        <f t="shared" si="5"/>
        <v>2</v>
      </c>
      <c r="C56" s="6" t="s">
        <v>33</v>
      </c>
      <c r="D56" s="7">
        <v>1995</v>
      </c>
      <c r="E56" s="64">
        <v>2774</v>
      </c>
      <c r="F56" s="65">
        <v>4076.2042242913299</v>
      </c>
      <c r="G56" s="41">
        <v>5050.3111334240893</v>
      </c>
      <c r="H56" s="74">
        <v>2950.8134267784444</v>
      </c>
      <c r="I56" s="41">
        <v>29560.1796875</v>
      </c>
      <c r="J56" s="66">
        <f t="shared" si="4"/>
        <v>9.4711917916337818</v>
      </c>
      <c r="K56" s="43">
        <v>29.142757021211025</v>
      </c>
      <c r="L56" s="45">
        <v>16.729417674965401</v>
      </c>
      <c r="M56" s="43">
        <v>49.737985702715797</v>
      </c>
      <c r="N56" s="45">
        <v>3.2604557072971301</v>
      </c>
      <c r="O56" s="43">
        <v>10.193206763074601</v>
      </c>
      <c r="P56" s="45">
        <v>11.427285922878269</v>
      </c>
      <c r="Q56" s="43">
        <v>2.3224225044250488</v>
      </c>
      <c r="R56" s="67">
        <v>9.2984557151794434E-2</v>
      </c>
      <c r="S56" s="68"/>
      <c r="T56" s="48"/>
      <c r="U56" s="69">
        <v>3.6900000572204599</v>
      </c>
      <c r="V56" s="70"/>
      <c r="W56" s="69"/>
      <c r="X56" s="51"/>
      <c r="Y56" s="52">
        <v>56.8</v>
      </c>
      <c r="Z56" s="55">
        <v>50</v>
      </c>
      <c r="AA56" s="54">
        <v>55</v>
      </c>
      <c r="AB56" s="55">
        <v>79.5</v>
      </c>
      <c r="AC56" s="54">
        <v>65.400000000000006</v>
      </c>
      <c r="AD56" s="55">
        <v>70</v>
      </c>
      <c r="AE56" s="56">
        <v>30</v>
      </c>
      <c r="AF56" s="71">
        <v>9</v>
      </c>
      <c r="AG56" s="72">
        <v>1.198</v>
      </c>
      <c r="AH56" s="61">
        <v>0.84599999999999997</v>
      </c>
      <c r="AI56" s="62">
        <v>0.73299999999999998</v>
      </c>
      <c r="AJ56" s="61">
        <v>0.47299999999999998</v>
      </c>
      <c r="AK56" s="62">
        <v>0.86099999999999999</v>
      </c>
      <c r="AL56" s="61">
        <v>0.54200000000000004</v>
      </c>
      <c r="AM56" s="73">
        <v>0.621</v>
      </c>
    </row>
    <row r="57" spans="1:39" x14ac:dyDescent="0.45">
      <c r="A57" s="5">
        <v>17</v>
      </c>
      <c r="B57" s="36">
        <f t="shared" si="5"/>
        <v>2</v>
      </c>
      <c r="C57" s="6" t="s">
        <v>33</v>
      </c>
      <c r="D57" s="7">
        <v>1996</v>
      </c>
      <c r="E57" s="64">
        <v>3027</v>
      </c>
      <c r="F57" s="65">
        <v>4168.1670834238621</v>
      </c>
      <c r="G57" s="41">
        <v>5164.2507266787143</v>
      </c>
      <c r="H57" s="74">
        <v>3072.6357269641912</v>
      </c>
      <c r="I57" s="41">
        <v>30850.046875</v>
      </c>
      <c r="J57" s="66">
        <f t="shared" si="4"/>
        <v>9.1204037490987702</v>
      </c>
      <c r="K57" s="43">
        <v>27.95488632748684</v>
      </c>
      <c r="L57" s="45">
        <v>16.425524101819754</v>
      </c>
      <c r="M57" s="43">
        <v>49.856291106661708</v>
      </c>
      <c r="N57" s="45">
        <v>3.7202083271009898</v>
      </c>
      <c r="O57" s="43">
        <v>12.4254866180049</v>
      </c>
      <c r="P57" s="45">
        <v>11.580205935604766</v>
      </c>
      <c r="Q57" s="43">
        <v>2.355125904083252</v>
      </c>
      <c r="R57" s="67">
        <v>9.8661869764328003E-2</v>
      </c>
      <c r="S57" s="68"/>
      <c r="T57" s="48"/>
      <c r="U57" s="69">
        <v>5.2300000190734899</v>
      </c>
      <c r="V57" s="70"/>
      <c r="W57" s="69"/>
      <c r="X57" s="51"/>
      <c r="Y57" s="52">
        <v>65.2</v>
      </c>
      <c r="Z57" s="55">
        <v>50</v>
      </c>
      <c r="AA57" s="54">
        <v>55</v>
      </c>
      <c r="AB57" s="55">
        <v>81.599999999999994</v>
      </c>
      <c r="AC57" s="54">
        <v>65.400000000000006</v>
      </c>
      <c r="AD57" s="55">
        <v>70</v>
      </c>
      <c r="AE57" s="56">
        <v>70</v>
      </c>
      <c r="AF57" s="71">
        <v>9</v>
      </c>
      <c r="AG57" s="72">
        <v>1.2030000000000001</v>
      </c>
      <c r="AH57" s="61">
        <v>0.84599999999999997</v>
      </c>
      <c r="AI57" s="62">
        <v>0.73299999999999998</v>
      </c>
      <c r="AJ57" s="61">
        <v>0.47299999999999998</v>
      </c>
      <c r="AK57" s="62">
        <v>0.86099999999999999</v>
      </c>
      <c r="AL57" s="61">
        <v>0.54200000000000004</v>
      </c>
      <c r="AM57" s="73">
        <v>0.621</v>
      </c>
    </row>
    <row r="58" spans="1:39" x14ac:dyDescent="0.45">
      <c r="A58" s="5">
        <v>18</v>
      </c>
      <c r="B58" s="36">
        <f t="shared" si="5"/>
        <v>2</v>
      </c>
      <c r="C58" s="6" t="s">
        <v>33</v>
      </c>
      <c r="D58" s="7">
        <v>1997</v>
      </c>
      <c r="E58" s="64">
        <v>3029</v>
      </c>
      <c r="F58" s="65">
        <v>4287.4810713038369</v>
      </c>
      <c r="G58" s="41">
        <v>5312.0776578644854</v>
      </c>
      <c r="H58" s="74">
        <v>3215.0910087797793</v>
      </c>
      <c r="I58" s="41">
        <v>32378.423828125</v>
      </c>
      <c r="J58" s="66">
        <f t="shared" si="4"/>
        <v>6.6072018500173968E-2</v>
      </c>
      <c r="K58" s="43">
        <v>26.435108114121775</v>
      </c>
      <c r="L58" s="45">
        <v>14.520224899388545</v>
      </c>
      <c r="M58" s="43">
        <v>50.469663407331112</v>
      </c>
      <c r="N58" s="45">
        <v>3.4861246954253402</v>
      </c>
      <c r="O58" s="43">
        <v>4.7084443602819297</v>
      </c>
      <c r="P58" s="45">
        <v>5.7050425411825643</v>
      </c>
      <c r="Q58" s="43">
        <v>2.3882901668548584</v>
      </c>
      <c r="R58" s="67">
        <v>0.12870071828365326</v>
      </c>
      <c r="S58" s="68">
        <v>52.6</v>
      </c>
      <c r="T58" s="48">
        <v>0.5</v>
      </c>
      <c r="U58" s="69">
        <v>2.0799999237060498</v>
      </c>
      <c r="V58" s="70">
        <v>0.59499999999999997</v>
      </c>
      <c r="W58" s="69">
        <v>0.53100000000000003</v>
      </c>
      <c r="X58" s="51">
        <v>0.63700000000000001</v>
      </c>
      <c r="Y58" s="52">
        <v>65.099999999999994</v>
      </c>
      <c r="Z58" s="55">
        <v>50</v>
      </c>
      <c r="AA58" s="54">
        <v>55</v>
      </c>
      <c r="AB58" s="55">
        <v>80.5</v>
      </c>
      <c r="AC58" s="54">
        <v>65.400000000000006</v>
      </c>
      <c r="AD58" s="55">
        <v>70</v>
      </c>
      <c r="AE58" s="56">
        <v>70</v>
      </c>
      <c r="AF58" s="71">
        <v>9</v>
      </c>
      <c r="AG58" s="72">
        <v>1.288</v>
      </c>
      <c r="AH58" s="61">
        <v>0.84199999999999997</v>
      </c>
      <c r="AI58" s="62">
        <v>0.72399999999999998</v>
      </c>
      <c r="AJ58" s="61">
        <v>0.499</v>
      </c>
      <c r="AK58" s="62">
        <v>0.86099999999999999</v>
      </c>
      <c r="AL58" s="61">
        <v>0.53400000000000003</v>
      </c>
      <c r="AM58" s="73">
        <v>0.621</v>
      </c>
    </row>
    <row r="59" spans="1:39" x14ac:dyDescent="0.45">
      <c r="A59" s="5">
        <v>19</v>
      </c>
      <c r="B59" s="36">
        <f t="shared" si="5"/>
        <v>2</v>
      </c>
      <c r="C59" s="6" t="s">
        <v>33</v>
      </c>
      <c r="D59" s="7">
        <v>1998</v>
      </c>
      <c r="E59" s="64">
        <v>3054</v>
      </c>
      <c r="F59" s="65">
        <v>4414.5152704102311</v>
      </c>
      <c r="G59" s="41">
        <v>5469.4697301874012</v>
      </c>
      <c r="H59" s="74">
        <v>3347.609936843814</v>
      </c>
      <c r="I59" s="41">
        <v>34006.84765625</v>
      </c>
      <c r="J59" s="66">
        <f t="shared" si="4"/>
        <v>0.82535490260811084</v>
      </c>
      <c r="K59" s="43">
        <v>26.133396277664634</v>
      </c>
      <c r="L59" s="45">
        <v>13.992064383986392</v>
      </c>
      <c r="M59" s="43">
        <v>52.2811617688536</v>
      </c>
      <c r="N59" s="45">
        <v>1.9944621117078301</v>
      </c>
      <c r="O59" s="43">
        <v>7.6732289567508403</v>
      </c>
      <c r="P59" s="45">
        <v>7.0511301730254559</v>
      </c>
      <c r="Q59" s="43">
        <v>2.4219212532043457</v>
      </c>
      <c r="R59" s="67">
        <v>0.16480129957199097</v>
      </c>
      <c r="S59" s="68"/>
      <c r="T59" s="48"/>
      <c r="U59" s="69"/>
      <c r="V59" s="70"/>
      <c r="W59" s="69"/>
      <c r="X59" s="51"/>
      <c r="Y59" s="52">
        <v>68.8</v>
      </c>
      <c r="Z59" s="55">
        <v>70</v>
      </c>
      <c r="AA59" s="54">
        <v>55</v>
      </c>
      <c r="AB59" s="55">
        <v>78.599999999999994</v>
      </c>
      <c r="AC59" s="54">
        <v>74.8</v>
      </c>
      <c r="AD59" s="55">
        <v>70</v>
      </c>
      <c r="AE59" s="56">
        <v>70</v>
      </c>
      <c r="AF59" s="71">
        <v>9</v>
      </c>
      <c r="AG59" s="72">
        <v>1.2669999999999999</v>
      </c>
      <c r="AH59" s="61">
        <v>0.84399999999999997</v>
      </c>
      <c r="AI59" s="62">
        <v>0.72399999999999998</v>
      </c>
      <c r="AJ59" s="61">
        <v>0.499</v>
      </c>
      <c r="AK59" s="62">
        <v>0.86099999999999999</v>
      </c>
      <c r="AL59" s="61">
        <v>0.45700000000000002</v>
      </c>
      <c r="AM59" s="73">
        <v>0.621</v>
      </c>
    </row>
    <row r="60" spans="1:39" x14ac:dyDescent="0.45">
      <c r="A60" s="8">
        <v>20</v>
      </c>
      <c r="B60" s="9">
        <f t="shared" si="5"/>
        <v>2</v>
      </c>
      <c r="C60" s="10" t="s">
        <v>33</v>
      </c>
      <c r="D60" s="11">
        <v>1999</v>
      </c>
      <c r="E60" s="75">
        <v>3008</v>
      </c>
      <c r="F60" s="76">
        <v>4347.2898716121244</v>
      </c>
      <c r="G60" s="77">
        <v>5386.1792076037409</v>
      </c>
      <c r="H60" s="78">
        <v>3344.2285333867476</v>
      </c>
      <c r="I60" s="77">
        <v>34152.01953125</v>
      </c>
      <c r="J60" s="79">
        <f t="shared" si="4"/>
        <v>-1.5062213490504295</v>
      </c>
      <c r="K60" s="80">
        <v>25.143896914570146</v>
      </c>
      <c r="L60" s="81">
        <v>13.594129932454143</v>
      </c>
      <c r="M60" s="80">
        <v>44.168254642317414</v>
      </c>
      <c r="N60" s="81">
        <v>2.4470697098389298</v>
      </c>
      <c r="O60" s="80">
        <v>2.1595162683559601</v>
      </c>
      <c r="P60" s="81">
        <v>2.4115614220102231</v>
      </c>
      <c r="Q60" s="80">
        <v>2.4560258388519287</v>
      </c>
      <c r="R60" s="82">
        <v>0.13826660811901093</v>
      </c>
      <c r="S60" s="83">
        <v>54.8</v>
      </c>
      <c r="T60" s="84">
        <v>0.3</v>
      </c>
      <c r="U60" s="85">
        <v>3.9300000667571999</v>
      </c>
      <c r="V60" s="86">
        <v>0.58599999999999997</v>
      </c>
      <c r="W60" s="85">
        <v>0.504</v>
      </c>
      <c r="X60" s="87">
        <v>0.64</v>
      </c>
      <c r="Y60" s="88">
        <v>65.599999999999994</v>
      </c>
      <c r="Z60" s="89">
        <v>50</v>
      </c>
      <c r="AA60" s="90">
        <v>55</v>
      </c>
      <c r="AB60" s="89">
        <v>83.2</v>
      </c>
      <c r="AC60" s="90">
        <v>74.8</v>
      </c>
      <c r="AD60" s="89">
        <v>70</v>
      </c>
      <c r="AE60" s="91">
        <v>70</v>
      </c>
      <c r="AF60" s="92">
        <v>9</v>
      </c>
      <c r="AG60" s="93">
        <v>1.288</v>
      </c>
      <c r="AH60" s="94">
        <v>0.86599999999999999</v>
      </c>
      <c r="AI60" s="95">
        <v>0.72399999999999998</v>
      </c>
      <c r="AJ60" s="94">
        <v>0.499</v>
      </c>
      <c r="AK60" s="95">
        <v>0.86099999999999999</v>
      </c>
      <c r="AL60" s="94">
        <v>0.45700000000000002</v>
      </c>
      <c r="AM60" s="96">
        <v>0.621</v>
      </c>
    </row>
    <row r="61" spans="1:39" x14ac:dyDescent="0.45">
      <c r="A61" s="5">
        <v>21</v>
      </c>
      <c r="B61" s="36">
        <f t="shared" si="5"/>
        <v>2</v>
      </c>
      <c r="C61" s="6" t="s">
        <v>33</v>
      </c>
      <c r="D61" s="7">
        <v>2000</v>
      </c>
      <c r="E61" s="64">
        <v>2984</v>
      </c>
      <c r="F61" s="65">
        <v>4370.9793924479054</v>
      </c>
      <c r="G61" s="41">
        <v>5415.529908461529</v>
      </c>
      <c r="H61" s="74">
        <v>3437.6188667880447</v>
      </c>
      <c r="I61" s="41">
        <v>35008.48828125</v>
      </c>
      <c r="J61" s="66">
        <f t="shared" si="4"/>
        <v>-0.79787234042553168</v>
      </c>
      <c r="K61" s="43">
        <v>25.739023963954129</v>
      </c>
      <c r="L61" s="45">
        <v>13.241106635640412</v>
      </c>
      <c r="M61" s="43">
        <v>45.597775109664269</v>
      </c>
      <c r="N61" s="45">
        <v>4.1042084725407202</v>
      </c>
      <c r="O61" s="43">
        <v>4.6082299887259799</v>
      </c>
      <c r="P61" s="45">
        <v>5.1954079095358736</v>
      </c>
      <c r="Q61" s="43">
        <v>2.4906108379364014</v>
      </c>
      <c r="R61" s="67">
        <v>0.13382260501384735</v>
      </c>
      <c r="S61" s="68">
        <v>62.1</v>
      </c>
      <c r="T61" s="48">
        <v>0.2</v>
      </c>
      <c r="U61" s="69">
        <v>4.4699997901916504</v>
      </c>
      <c r="V61" s="70">
        <v>0.64300000000000002</v>
      </c>
      <c r="W61" s="69">
        <v>0.57399999999999995</v>
      </c>
      <c r="X61" s="51">
        <v>0.67800000000000005</v>
      </c>
      <c r="Y61" s="52">
        <v>65</v>
      </c>
      <c r="Z61" s="55">
        <v>50</v>
      </c>
      <c r="AA61" s="54">
        <v>55</v>
      </c>
      <c r="AB61" s="55">
        <v>82.8</v>
      </c>
      <c r="AC61" s="54">
        <v>75.2</v>
      </c>
      <c r="AD61" s="55">
        <v>70</v>
      </c>
      <c r="AE61" s="56">
        <v>70</v>
      </c>
      <c r="AF61" s="71">
        <v>9</v>
      </c>
      <c r="AG61" s="72">
        <v>1.3120000000000001</v>
      </c>
      <c r="AH61" s="61">
        <v>0.85399999999999998</v>
      </c>
      <c r="AI61" s="62">
        <v>0.72399999999999998</v>
      </c>
      <c r="AJ61" s="61">
        <v>0.499</v>
      </c>
      <c r="AK61" s="62">
        <v>0.84599999999999997</v>
      </c>
      <c r="AL61" s="61">
        <v>0.46800000000000003</v>
      </c>
      <c r="AM61" s="73">
        <v>0.621</v>
      </c>
    </row>
    <row r="62" spans="1:39" x14ac:dyDescent="0.45">
      <c r="A62" s="5">
        <v>22</v>
      </c>
      <c r="B62" s="36">
        <f t="shared" si="5"/>
        <v>2</v>
      </c>
      <c r="C62" s="6" t="s">
        <v>33</v>
      </c>
      <c r="D62" s="7">
        <v>2001</v>
      </c>
      <c r="E62" s="64">
        <v>3057</v>
      </c>
      <c r="F62" s="65">
        <v>4360.6766996625065</v>
      </c>
      <c r="G62" s="41">
        <v>5402.7651397661139</v>
      </c>
      <c r="H62" s="74">
        <v>3504.7400443498182</v>
      </c>
      <c r="I62" s="41">
        <v>35597.9609375</v>
      </c>
      <c r="J62" s="66">
        <f t="shared" si="4"/>
        <v>2.4463806970509427</v>
      </c>
      <c r="K62" s="43">
        <v>25.420674613113992</v>
      </c>
      <c r="L62" s="45">
        <v>13.344771077521056</v>
      </c>
      <c r="M62" s="43">
        <v>45.227821351597285</v>
      </c>
      <c r="N62" s="45">
        <v>4.0307514057203999</v>
      </c>
      <c r="O62" s="43">
        <v>1.5896537787956799</v>
      </c>
      <c r="P62" s="45">
        <v>1.8700927963539726</v>
      </c>
      <c r="Q62" s="43">
        <v>2.5198793411254883</v>
      </c>
      <c r="R62" s="67">
        <v>0.11184997111558914</v>
      </c>
      <c r="S62" s="68">
        <v>57.4</v>
      </c>
      <c r="T62" s="48">
        <v>0.5</v>
      </c>
      <c r="U62" s="69">
        <v>5.2399997711181596</v>
      </c>
      <c r="V62" s="70">
        <v>0.60899999999999999</v>
      </c>
      <c r="W62" s="69">
        <v>0.55400000000000005</v>
      </c>
      <c r="X62" s="51">
        <v>0.63800000000000001</v>
      </c>
      <c r="Y62" s="52">
        <v>68</v>
      </c>
      <c r="Z62" s="55">
        <v>50</v>
      </c>
      <c r="AA62" s="54">
        <v>55</v>
      </c>
      <c r="AB62" s="55">
        <v>87.7</v>
      </c>
      <c r="AC62" s="54">
        <v>71.599999999999994</v>
      </c>
      <c r="AD62" s="55">
        <v>90</v>
      </c>
      <c r="AE62" s="56">
        <v>70</v>
      </c>
      <c r="AF62" s="71">
        <v>9</v>
      </c>
      <c r="AG62" s="72">
        <v>1.2869999999999999</v>
      </c>
      <c r="AH62" s="61">
        <v>0.85499999999999998</v>
      </c>
      <c r="AI62" s="62">
        <v>0.72399999999999998</v>
      </c>
      <c r="AJ62" s="61">
        <v>0.51400000000000001</v>
      </c>
      <c r="AK62" s="62">
        <v>0.85299999999999998</v>
      </c>
      <c r="AL62" s="61">
        <v>0.46800000000000003</v>
      </c>
      <c r="AM62" s="73">
        <v>0.621</v>
      </c>
    </row>
    <row r="63" spans="1:39" x14ac:dyDescent="0.45">
      <c r="A63" s="5">
        <v>23</v>
      </c>
      <c r="B63" s="36">
        <f t="shared" si="5"/>
        <v>2</v>
      </c>
      <c r="C63" s="6" t="s">
        <v>33</v>
      </c>
      <c r="D63" s="7">
        <v>2002</v>
      </c>
      <c r="E63" s="64">
        <v>3158</v>
      </c>
      <c r="F63" s="65">
        <v>4385.9586409669482</v>
      </c>
      <c r="G63" s="41">
        <v>5434.0888082132215</v>
      </c>
      <c r="H63" s="74">
        <v>3580.8176000414614</v>
      </c>
      <c r="I63" s="41">
        <v>36482.76953125</v>
      </c>
      <c r="J63" s="66">
        <f t="shared" si="4"/>
        <v>3.3038927052666089</v>
      </c>
      <c r="K63" s="43">
        <v>25.473568667229607</v>
      </c>
      <c r="L63" s="45">
        <v>13.035422380050754</v>
      </c>
      <c r="M63" s="43">
        <v>49.350260466537996</v>
      </c>
      <c r="N63" s="45">
        <v>4.4908041694950898</v>
      </c>
      <c r="O63" s="43">
        <v>0.92825885161106103</v>
      </c>
      <c r="P63" s="45">
        <v>2.8207584333703721</v>
      </c>
      <c r="Q63" s="43">
        <v>2.5494916439056396</v>
      </c>
      <c r="R63" s="67">
        <v>0.13219268620014191</v>
      </c>
      <c r="S63" s="68">
        <v>59.6</v>
      </c>
      <c r="T63" s="48">
        <v>0.4</v>
      </c>
      <c r="U63" s="69">
        <v>5.4800000190734899</v>
      </c>
      <c r="V63" s="70">
        <v>0.61399999999999999</v>
      </c>
      <c r="W63" s="69">
        <v>0.55400000000000005</v>
      </c>
      <c r="X63" s="51">
        <v>0.63200000000000001</v>
      </c>
      <c r="Y63" s="52">
        <v>65.099999999999994</v>
      </c>
      <c r="Z63" s="55">
        <v>30</v>
      </c>
      <c r="AA63" s="54">
        <v>55</v>
      </c>
      <c r="AB63" s="55">
        <v>81.900000000000006</v>
      </c>
      <c r="AC63" s="54">
        <v>74.2</v>
      </c>
      <c r="AD63" s="55">
        <v>90</v>
      </c>
      <c r="AE63" s="56">
        <v>70</v>
      </c>
      <c r="AF63" s="71">
        <v>9</v>
      </c>
      <c r="AG63" s="72">
        <v>1.2350000000000001</v>
      </c>
      <c r="AH63" s="61">
        <v>0.85699999999999998</v>
      </c>
      <c r="AI63" s="62">
        <v>0.73199999999999998</v>
      </c>
      <c r="AJ63" s="61">
        <v>0.48</v>
      </c>
      <c r="AK63" s="62">
        <v>0.85599999999999998</v>
      </c>
      <c r="AL63" s="61">
        <v>0.47799999999999998</v>
      </c>
      <c r="AM63" s="73">
        <v>0.621</v>
      </c>
    </row>
    <row r="64" spans="1:39" x14ac:dyDescent="0.45">
      <c r="A64" s="5">
        <v>24</v>
      </c>
      <c r="B64" s="36">
        <f t="shared" si="5"/>
        <v>2</v>
      </c>
      <c r="C64" s="6" t="s">
        <v>33</v>
      </c>
      <c r="D64" s="7">
        <v>2003</v>
      </c>
      <c r="E64" s="64">
        <v>3251</v>
      </c>
      <c r="F64" s="65">
        <v>4422.4212664731476</v>
      </c>
      <c r="G64" s="41">
        <v>5479.2650539102442</v>
      </c>
      <c r="H64" s="74">
        <v>3677.6387254136657</v>
      </c>
      <c r="I64" s="41">
        <v>37471.94140625</v>
      </c>
      <c r="J64" s="66">
        <f t="shared" si="4"/>
        <v>2.9449018366054514</v>
      </c>
      <c r="K64" s="43">
        <v>25.596489841949811</v>
      </c>
      <c r="L64" s="45">
        <v>12.784447851236022</v>
      </c>
      <c r="M64" s="43">
        <v>51.967835138957462</v>
      </c>
      <c r="N64" s="45">
        <v>5.53155452126793</v>
      </c>
      <c r="O64" s="43">
        <v>3.3372749967153301</v>
      </c>
      <c r="P64" s="45">
        <v>6.3299911408924174</v>
      </c>
      <c r="Q64" s="43">
        <v>2.5730738639831543</v>
      </c>
      <c r="R64" s="67">
        <v>0.11275458335876465</v>
      </c>
      <c r="S64" s="68"/>
      <c r="T64" s="48"/>
      <c r="U64" s="69"/>
      <c r="V64" s="70"/>
      <c r="W64" s="69"/>
      <c r="X64" s="51"/>
      <c r="Y64" s="52">
        <v>64.3</v>
      </c>
      <c r="Z64" s="55">
        <v>30</v>
      </c>
      <c r="AA64" s="54">
        <v>55</v>
      </c>
      <c r="AB64" s="55">
        <v>85.2</v>
      </c>
      <c r="AC64" s="54">
        <v>66.8</v>
      </c>
      <c r="AD64" s="55">
        <v>90</v>
      </c>
      <c r="AE64" s="56">
        <v>70</v>
      </c>
      <c r="AF64" s="71">
        <v>8</v>
      </c>
      <c r="AG64" s="72">
        <v>1.2729999999999999</v>
      </c>
      <c r="AH64" s="61">
        <v>0.84699999999999998</v>
      </c>
      <c r="AI64" s="62">
        <v>0.72499999999999998</v>
      </c>
      <c r="AJ64" s="61">
        <v>0.48299999999999998</v>
      </c>
      <c r="AK64" s="62">
        <v>0.83299999999999996</v>
      </c>
      <c r="AL64" s="61">
        <v>0.44</v>
      </c>
      <c r="AM64" s="73">
        <v>0.621</v>
      </c>
    </row>
    <row r="65" spans="1:39" x14ac:dyDescent="0.45">
      <c r="A65" s="5">
        <v>25</v>
      </c>
      <c r="B65" s="36">
        <f t="shared" si="5"/>
        <v>2</v>
      </c>
      <c r="C65" s="6" t="s">
        <v>33</v>
      </c>
      <c r="D65" s="7">
        <v>2004</v>
      </c>
      <c r="E65" s="64">
        <v>3393</v>
      </c>
      <c r="F65" s="65">
        <v>4524.0698116634821</v>
      </c>
      <c r="G65" s="41">
        <v>5605.20496055473</v>
      </c>
      <c r="H65" s="74">
        <v>3863.4541385596299</v>
      </c>
      <c r="I65" s="41">
        <v>39035.7578125</v>
      </c>
      <c r="J65" s="66">
        <f t="shared" si="4"/>
        <v>4.3678868040602836</v>
      </c>
      <c r="K65" s="43">
        <v>26.83964994570356</v>
      </c>
      <c r="L65" s="45">
        <v>12.507455356584391</v>
      </c>
      <c r="M65" s="43">
        <v>57.464266316288551</v>
      </c>
      <c r="N65" s="45">
        <v>7.7696568132172397</v>
      </c>
      <c r="O65" s="43">
        <v>4.4373808010172402</v>
      </c>
      <c r="P65" s="45">
        <v>7.9677099739604529</v>
      </c>
      <c r="Q65" s="43">
        <v>2.593393087387085</v>
      </c>
      <c r="R65" s="67">
        <v>9.6708223223686218E-2</v>
      </c>
      <c r="S65" s="68">
        <v>53.1</v>
      </c>
      <c r="T65" s="48">
        <v>0.9</v>
      </c>
      <c r="U65" s="69">
        <v>4.1700000762939498</v>
      </c>
      <c r="V65" s="70">
        <v>0.56100000000000005</v>
      </c>
      <c r="W65" s="69">
        <v>0.51100000000000001</v>
      </c>
      <c r="X65" s="51">
        <v>0.52200000000000002</v>
      </c>
      <c r="Y65" s="52">
        <v>64.5</v>
      </c>
      <c r="Z65" s="55">
        <v>30</v>
      </c>
      <c r="AA65" s="54">
        <v>55</v>
      </c>
      <c r="AB65" s="55">
        <v>87.5</v>
      </c>
      <c r="AC65" s="54">
        <v>67</v>
      </c>
      <c r="AD65" s="55">
        <v>90</v>
      </c>
      <c r="AE65" s="56">
        <v>70</v>
      </c>
      <c r="AF65" s="71">
        <v>8</v>
      </c>
      <c r="AG65" s="72">
        <v>1.296</v>
      </c>
      <c r="AH65" s="61">
        <v>0.86899999999999999</v>
      </c>
      <c r="AI65" s="62">
        <v>0.68799999999999994</v>
      </c>
      <c r="AJ65" s="61">
        <v>0.48199999999999998</v>
      </c>
      <c r="AK65" s="62">
        <v>0.872</v>
      </c>
      <c r="AL65" s="61">
        <v>0.47099999999999997</v>
      </c>
      <c r="AM65" s="73">
        <v>0.621</v>
      </c>
    </row>
    <row r="66" spans="1:39" x14ac:dyDescent="0.45">
      <c r="A66" s="5">
        <v>26</v>
      </c>
      <c r="B66" s="36">
        <f t="shared" si="5"/>
        <v>2</v>
      </c>
      <c r="C66" s="6" t="s">
        <v>33</v>
      </c>
      <c r="D66" s="7">
        <v>2005</v>
      </c>
      <c r="E66" s="64">
        <v>3592</v>
      </c>
      <c r="F66" s="65">
        <v>4640.5561631652945</v>
      </c>
      <c r="G66" s="41">
        <v>5749.5285237304261</v>
      </c>
      <c r="H66" s="74">
        <v>4086.3738814813628</v>
      </c>
      <c r="I66" s="41">
        <v>40761.6328125</v>
      </c>
      <c r="J66" s="66">
        <f t="shared" si="4"/>
        <v>5.8650162098437875</v>
      </c>
      <c r="K66" s="43">
        <v>26.269218779432869</v>
      </c>
      <c r="L66" s="45">
        <v>11.626945208389246</v>
      </c>
      <c r="M66" s="43">
        <v>67.641942491632179</v>
      </c>
      <c r="N66" s="45">
        <v>11.937337181047599</v>
      </c>
      <c r="O66" s="43">
        <v>5.3932310689066396</v>
      </c>
      <c r="P66" s="45">
        <v>5.9407955682497118</v>
      </c>
      <c r="Q66" s="43">
        <v>2.6138725280761719</v>
      </c>
      <c r="R66" s="67">
        <v>0.11922073364257813</v>
      </c>
      <c r="S66" s="68">
        <v>52.1</v>
      </c>
      <c r="T66" s="48">
        <v>0.5</v>
      </c>
      <c r="U66" s="69">
        <v>5.4499998092651403</v>
      </c>
      <c r="V66" s="70"/>
      <c r="W66" s="69"/>
      <c r="X66" s="51"/>
      <c r="Y66" s="52">
        <v>58.4</v>
      </c>
      <c r="Z66" s="55">
        <v>30</v>
      </c>
      <c r="AA66" s="54">
        <v>55</v>
      </c>
      <c r="AB66" s="55">
        <v>84.9</v>
      </c>
      <c r="AC66" s="54">
        <v>67.400000000000006</v>
      </c>
      <c r="AD66" s="55">
        <v>50</v>
      </c>
      <c r="AE66" s="56">
        <v>70</v>
      </c>
      <c r="AF66" s="71">
        <v>8</v>
      </c>
      <c r="AG66" s="72">
        <v>1.256</v>
      </c>
      <c r="AH66" s="61">
        <v>0.85599999999999998</v>
      </c>
      <c r="AI66" s="62">
        <v>0.68300000000000005</v>
      </c>
      <c r="AJ66" s="61">
        <v>0.46500000000000002</v>
      </c>
      <c r="AK66" s="62">
        <v>0.86599999999999999</v>
      </c>
      <c r="AL66" s="61">
        <v>0.47099999999999997</v>
      </c>
      <c r="AM66" s="73">
        <v>0.621</v>
      </c>
    </row>
    <row r="67" spans="1:39" x14ac:dyDescent="0.45">
      <c r="A67" s="5">
        <v>27</v>
      </c>
      <c r="B67" s="36">
        <f t="shared" si="5"/>
        <v>2</v>
      </c>
      <c r="C67" s="6" t="s">
        <v>33</v>
      </c>
      <c r="D67" s="7">
        <v>2006</v>
      </c>
      <c r="E67" s="64">
        <v>3724</v>
      </c>
      <c r="F67" s="65">
        <v>4778.7213936392027</v>
      </c>
      <c r="G67" s="41">
        <v>5920.7116547316209</v>
      </c>
      <c r="H67" s="74">
        <v>4335.3830880823507</v>
      </c>
      <c r="I67" s="41">
        <v>42717.01953125</v>
      </c>
      <c r="J67" s="66">
        <f t="shared" si="4"/>
        <v>3.674832962138086</v>
      </c>
      <c r="K67" s="43">
        <v>27.652248209343888</v>
      </c>
      <c r="L67" s="45">
        <v>11.331603119181228</v>
      </c>
      <c r="M67" s="43">
        <v>74.53784911125112</v>
      </c>
      <c r="N67" s="45">
        <v>15.3950593098673</v>
      </c>
      <c r="O67" s="43">
        <v>4.2823960480256504</v>
      </c>
      <c r="P67" s="45">
        <v>13.663679382274381</v>
      </c>
      <c r="Q67" s="43">
        <v>2.6345136165618896</v>
      </c>
      <c r="R67" s="67">
        <v>0.1103481724858284</v>
      </c>
      <c r="S67" s="68">
        <v>48.1</v>
      </c>
      <c r="T67" s="48">
        <v>0.6</v>
      </c>
      <c r="U67" s="69">
        <v>5.0799999237060502</v>
      </c>
      <c r="V67" s="70"/>
      <c r="W67" s="69"/>
      <c r="X67" s="51"/>
      <c r="Y67" s="52">
        <v>57.8</v>
      </c>
      <c r="Z67" s="55">
        <v>30</v>
      </c>
      <c r="AA67" s="54">
        <v>60.9</v>
      </c>
      <c r="AB67" s="55">
        <v>82.6</v>
      </c>
      <c r="AC67" s="54">
        <v>74.400000000000006</v>
      </c>
      <c r="AD67" s="55">
        <v>30</v>
      </c>
      <c r="AE67" s="56">
        <v>70</v>
      </c>
      <c r="AF67" s="71">
        <v>8</v>
      </c>
      <c r="AG67" s="72">
        <v>1.0660000000000001</v>
      </c>
      <c r="AH67" s="61">
        <v>0.83599999999999997</v>
      </c>
      <c r="AI67" s="62">
        <v>0.70099999999999996</v>
      </c>
      <c r="AJ67" s="61">
        <v>0.41599999999999998</v>
      </c>
      <c r="AK67" s="62">
        <v>0.877</v>
      </c>
      <c r="AL67" s="61">
        <v>0.52500000000000002</v>
      </c>
      <c r="AM67" s="73">
        <v>0.621</v>
      </c>
    </row>
    <row r="68" spans="1:39" x14ac:dyDescent="0.45">
      <c r="A68" s="5">
        <v>28</v>
      </c>
      <c r="B68" s="36">
        <f t="shared" si="5"/>
        <v>2</v>
      </c>
      <c r="C68" s="6" t="s">
        <v>33</v>
      </c>
      <c r="D68" s="7">
        <v>2007</v>
      </c>
      <c r="E68" s="64">
        <v>3882</v>
      </c>
      <c r="F68" s="65">
        <v>4911.6330980546727</v>
      </c>
      <c r="G68" s="41">
        <v>6085.3858034339055</v>
      </c>
      <c r="H68" s="74">
        <v>4575.6637419637809</v>
      </c>
      <c r="I68" s="41">
        <v>44666.765625</v>
      </c>
      <c r="J68" s="66">
        <f t="shared" si="4"/>
        <v>4.2427497314715401</v>
      </c>
      <c r="K68" s="43">
        <v>28.289790710113593</v>
      </c>
      <c r="L68" s="45">
        <v>11.414916390657293</v>
      </c>
      <c r="M68" s="43">
        <v>76.061911645895805</v>
      </c>
      <c r="N68" s="45">
        <v>15.117425165951699</v>
      </c>
      <c r="O68" s="43">
        <v>8.7056092357886907</v>
      </c>
      <c r="P68" s="45">
        <v>7.3733553525349862</v>
      </c>
      <c r="Q68" s="43">
        <v>2.6553177833557129</v>
      </c>
      <c r="R68" s="67">
        <v>0.11881819367408752</v>
      </c>
      <c r="S68" s="68">
        <v>46.4</v>
      </c>
      <c r="T68" s="48">
        <v>0.8</v>
      </c>
      <c r="U68" s="69">
        <v>5.1799998283386204</v>
      </c>
      <c r="V68" s="70">
        <v>0.56499999999999995</v>
      </c>
      <c r="W68" s="69">
        <v>0.499</v>
      </c>
      <c r="X68" s="51">
        <v>0.59899999999999998</v>
      </c>
      <c r="Y68" s="52">
        <v>54.2</v>
      </c>
      <c r="Z68" s="55">
        <v>30</v>
      </c>
      <c r="AA68" s="54">
        <v>59.9</v>
      </c>
      <c r="AB68" s="55">
        <v>70.900000000000006</v>
      </c>
      <c r="AC68" s="54">
        <v>79.2</v>
      </c>
      <c r="AD68" s="55">
        <v>30</v>
      </c>
      <c r="AE68" s="56">
        <v>60</v>
      </c>
      <c r="AF68" s="71">
        <v>8</v>
      </c>
      <c r="AG68" s="72">
        <v>1.0589999999999999</v>
      </c>
      <c r="AH68" s="61">
        <v>0.85499999999999998</v>
      </c>
      <c r="AI68" s="62">
        <v>0.70099999999999996</v>
      </c>
      <c r="AJ68" s="61">
        <v>0.41599999999999998</v>
      </c>
      <c r="AK68" s="62">
        <v>0.84399999999999997</v>
      </c>
      <c r="AL68" s="61">
        <v>0.52500000000000002</v>
      </c>
      <c r="AM68" s="73">
        <v>0.621</v>
      </c>
    </row>
    <row r="69" spans="1:39" x14ac:dyDescent="0.45">
      <c r="A69" s="5">
        <v>29</v>
      </c>
      <c r="B69" s="36">
        <f t="shared" si="5"/>
        <v>2</v>
      </c>
      <c r="C69" s="6" t="s">
        <v>33</v>
      </c>
      <c r="D69" s="7">
        <v>2008</v>
      </c>
      <c r="E69" s="64">
        <v>4305</v>
      </c>
      <c r="F69" s="65">
        <v>5126.1996268880675</v>
      </c>
      <c r="G69" s="41">
        <v>6351.2281581838915</v>
      </c>
      <c r="H69" s="74">
        <v>4868.4441276651423</v>
      </c>
      <c r="I69" s="41">
        <v>47413.10546875</v>
      </c>
      <c r="J69" s="66">
        <f t="shared" si="4"/>
        <v>10.896445131375575</v>
      </c>
      <c r="K69" s="43">
        <v>29.736639086009447</v>
      </c>
      <c r="L69" s="45">
        <v>11.168473459821834</v>
      </c>
      <c r="M69" s="43">
        <v>82.867021199206278</v>
      </c>
      <c r="N69" s="45">
        <v>13.262382679123</v>
      </c>
      <c r="O69" s="43">
        <v>14.006810770251899</v>
      </c>
      <c r="P69" s="45">
        <v>10.381182715097623</v>
      </c>
      <c r="Q69" s="43">
        <v>2.6762862205505371</v>
      </c>
      <c r="R69" s="67">
        <v>0.14450588822364807</v>
      </c>
      <c r="S69" s="68">
        <v>39.200000000000003</v>
      </c>
      <c r="T69" s="48">
        <v>0.9</v>
      </c>
      <c r="U69" s="69">
        <v>2.6033999919891402</v>
      </c>
      <c r="V69" s="70"/>
      <c r="W69" s="69"/>
      <c r="X69" s="51"/>
      <c r="Y69" s="52">
        <v>53.1</v>
      </c>
      <c r="Z69" s="55">
        <v>25</v>
      </c>
      <c r="AA69" s="54">
        <v>59</v>
      </c>
      <c r="AB69" s="55">
        <v>76.5</v>
      </c>
      <c r="AC69" s="54">
        <v>79</v>
      </c>
      <c r="AD69" s="55">
        <v>20</v>
      </c>
      <c r="AE69" s="56">
        <v>60</v>
      </c>
      <c r="AF69" s="71">
        <v>8</v>
      </c>
      <c r="AG69" s="72">
        <v>1.0469999999999999</v>
      </c>
      <c r="AH69" s="61">
        <v>0.83499999999999996</v>
      </c>
      <c r="AI69" s="62">
        <v>0.70099999999999996</v>
      </c>
      <c r="AJ69" s="61">
        <v>0.41599999999999998</v>
      </c>
      <c r="AK69" s="62">
        <v>0.84399999999999997</v>
      </c>
      <c r="AL69" s="61">
        <v>0.52600000000000002</v>
      </c>
      <c r="AM69" s="73">
        <v>0.621</v>
      </c>
    </row>
    <row r="70" spans="1:39" x14ac:dyDescent="0.45">
      <c r="A70" s="5">
        <v>30</v>
      </c>
      <c r="B70" s="36">
        <f t="shared" si="5"/>
        <v>2</v>
      </c>
      <c r="C70" s="6" t="s">
        <v>33</v>
      </c>
      <c r="D70" s="7">
        <v>2009</v>
      </c>
      <c r="E70" s="64">
        <v>4434</v>
      </c>
      <c r="F70" s="65">
        <v>5210.7422205436123</v>
      </c>
      <c r="G70" s="41">
        <v>6455.9742352922776</v>
      </c>
      <c r="H70" s="74">
        <v>4986.4624381529329</v>
      </c>
      <c r="I70" s="41">
        <v>49004.87890625</v>
      </c>
      <c r="J70" s="66">
        <f t="shared" si="4"/>
        <v>2.9965156794425019</v>
      </c>
      <c r="K70" s="43">
        <v>29.22868511763787</v>
      </c>
      <c r="L70" s="45">
        <v>11.616725642339322</v>
      </c>
      <c r="M70" s="43">
        <v>68.62707451842239</v>
      </c>
      <c r="N70" s="45">
        <v>8.7397246931624792</v>
      </c>
      <c r="O70" s="43">
        <v>3.3464542014201202</v>
      </c>
      <c r="P70" s="45">
        <v>-2.4198959173795629</v>
      </c>
      <c r="Q70" s="43">
        <v>2.6974203586578369</v>
      </c>
      <c r="R70" s="67">
        <v>0.14796668291091919</v>
      </c>
      <c r="S70" s="68">
        <v>35.1</v>
      </c>
      <c r="T70" s="48">
        <v>0.8</v>
      </c>
      <c r="U70" s="69">
        <v>2.8633999824523899</v>
      </c>
      <c r="V70" s="70">
        <v>0.50800000000000001</v>
      </c>
      <c r="W70" s="69">
        <v>0.45</v>
      </c>
      <c r="X70" s="51">
        <v>0.52400000000000002</v>
      </c>
      <c r="Y70" s="52">
        <v>53.6</v>
      </c>
      <c r="Z70" s="55">
        <v>20</v>
      </c>
      <c r="AA70" s="54">
        <v>58.5</v>
      </c>
      <c r="AB70" s="55">
        <v>67.900000000000006</v>
      </c>
      <c r="AC70" s="54">
        <v>81.8</v>
      </c>
      <c r="AD70" s="55">
        <v>20</v>
      </c>
      <c r="AE70" s="56">
        <v>60</v>
      </c>
      <c r="AF70" s="71">
        <v>7</v>
      </c>
      <c r="AG70" s="72">
        <v>0.98299999999999998</v>
      </c>
      <c r="AH70" s="61">
        <v>0.85899999999999999</v>
      </c>
      <c r="AI70" s="62">
        <v>0.70099999999999996</v>
      </c>
      <c r="AJ70" s="61">
        <v>0.376</v>
      </c>
      <c r="AK70" s="62">
        <v>0.84399999999999997</v>
      </c>
      <c r="AL70" s="61">
        <v>0.52600000000000002</v>
      </c>
      <c r="AM70" s="73">
        <v>0.621</v>
      </c>
    </row>
    <row r="71" spans="1:39" x14ac:dyDescent="0.45">
      <c r="A71" s="5">
        <v>31</v>
      </c>
      <c r="B71" s="36">
        <f t="shared" si="5"/>
        <v>2</v>
      </c>
      <c r="C71" s="6" t="s">
        <v>33</v>
      </c>
      <c r="D71" s="7">
        <v>2010</v>
      </c>
      <c r="E71" s="64">
        <v>4805</v>
      </c>
      <c r="F71" s="65">
        <v>5337.3256276586135</v>
      </c>
      <c r="G71" s="41">
        <v>6612.8077880495075</v>
      </c>
      <c r="H71" s="74">
        <v>5167.1137734936738</v>
      </c>
      <c r="I71" s="41">
        <v>51027.12890625</v>
      </c>
      <c r="J71" s="66">
        <f t="shared" si="4"/>
        <v>8.3671628326567493</v>
      </c>
      <c r="K71" s="43">
        <v>30.14394305056322</v>
      </c>
      <c r="L71" s="45">
        <v>11.270022029791225</v>
      </c>
      <c r="M71" s="43">
        <v>75.51162599372482</v>
      </c>
      <c r="N71" s="45">
        <v>10.597000002061799</v>
      </c>
      <c r="O71" s="43">
        <v>2.5032760584423999</v>
      </c>
      <c r="P71" s="45">
        <v>8.7775124489750027</v>
      </c>
      <c r="Q71" s="43">
        <v>2.7187213897705078</v>
      </c>
      <c r="R71" s="67">
        <v>0.15222379565238953</v>
      </c>
      <c r="S71" s="68"/>
      <c r="T71" s="48"/>
      <c r="U71" s="69"/>
      <c r="V71" s="70"/>
      <c r="W71" s="69"/>
      <c r="X71" s="51"/>
      <c r="Y71" s="52">
        <v>49.4</v>
      </c>
      <c r="Z71" s="55">
        <v>10</v>
      </c>
      <c r="AA71" s="54">
        <v>57.3</v>
      </c>
      <c r="AB71" s="55">
        <v>63.2</v>
      </c>
      <c r="AC71" s="54">
        <v>76.900000000000006</v>
      </c>
      <c r="AD71" s="55">
        <v>15</v>
      </c>
      <c r="AE71" s="56">
        <v>50</v>
      </c>
      <c r="AF71" s="71">
        <v>7</v>
      </c>
      <c r="AG71" s="72">
        <v>0.91400000000000003</v>
      </c>
      <c r="AH71" s="61">
        <v>0.84599999999999997</v>
      </c>
      <c r="AI71" s="62">
        <v>0.72899999999999998</v>
      </c>
      <c r="AJ71" s="61">
        <v>0.38100000000000001</v>
      </c>
      <c r="AK71" s="62">
        <v>0.81599999999999995</v>
      </c>
      <c r="AL71" s="61">
        <v>0.625</v>
      </c>
      <c r="AM71" s="73">
        <v>0.61499999999999999</v>
      </c>
    </row>
    <row r="72" spans="1:39" x14ac:dyDescent="0.45">
      <c r="A72" s="5">
        <v>32</v>
      </c>
      <c r="B72" s="36">
        <f t="shared" si="5"/>
        <v>2</v>
      </c>
      <c r="C72" s="6" t="s">
        <v>33</v>
      </c>
      <c r="D72" s="7">
        <v>2011</v>
      </c>
      <c r="E72" s="64">
        <v>5331</v>
      </c>
      <c r="F72" s="65">
        <v>5524.7177977738447</v>
      </c>
      <c r="G72" s="41">
        <v>6844.9818183421121</v>
      </c>
      <c r="H72" s="74">
        <v>5460.2554898995922</v>
      </c>
      <c r="I72" s="41">
        <v>53682.59375</v>
      </c>
      <c r="J72" s="66">
        <f t="shared" si="4"/>
        <v>10.946930280957346</v>
      </c>
      <c r="K72" s="43">
        <v>30.369107277363998</v>
      </c>
      <c r="L72" s="45">
        <v>10.338463758904414</v>
      </c>
      <c r="M72" s="43">
        <v>82.480394637928072</v>
      </c>
      <c r="N72" s="45">
        <v>14.6874010302133</v>
      </c>
      <c r="O72" s="43">
        <v>9.8844641982388701</v>
      </c>
      <c r="P72" s="45">
        <v>14.60235035076218</v>
      </c>
      <c r="Q72" s="43">
        <v>2.7451503276824951</v>
      </c>
      <c r="R72" s="67">
        <v>0.18074013292789459</v>
      </c>
      <c r="S72" s="68">
        <v>28.3</v>
      </c>
      <c r="T72" s="48">
        <v>1.1000000000000001</v>
      </c>
      <c r="U72" s="69">
        <v>2.21860003471375</v>
      </c>
      <c r="V72" s="70">
        <v>0.47199999999999998</v>
      </c>
      <c r="W72" s="69">
        <v>0.41</v>
      </c>
      <c r="X72" s="51">
        <v>0.53600000000000003</v>
      </c>
      <c r="Y72" s="52">
        <v>50</v>
      </c>
      <c r="Z72" s="55">
        <v>10</v>
      </c>
      <c r="AA72" s="54">
        <v>57.2</v>
      </c>
      <c r="AB72" s="55">
        <v>68.8</v>
      </c>
      <c r="AC72" s="54">
        <v>77.599999999999994</v>
      </c>
      <c r="AD72" s="55">
        <v>20</v>
      </c>
      <c r="AE72" s="56">
        <v>50</v>
      </c>
      <c r="AF72" s="71">
        <v>7</v>
      </c>
      <c r="AG72" s="72">
        <v>0.91100000000000003</v>
      </c>
      <c r="AH72" s="61">
        <v>0.84899999999999998</v>
      </c>
      <c r="AI72" s="62">
        <v>0.72899999999999998</v>
      </c>
      <c r="AJ72" s="61">
        <v>0.38100000000000001</v>
      </c>
      <c r="AK72" s="62">
        <v>0.81599999999999995</v>
      </c>
      <c r="AL72" s="61">
        <v>0.625</v>
      </c>
      <c r="AM72" s="73">
        <v>0.61499999999999999</v>
      </c>
    </row>
    <row r="73" spans="1:39" x14ac:dyDescent="0.45">
      <c r="A73" s="5">
        <v>33</v>
      </c>
      <c r="B73" s="36">
        <f t="shared" si="5"/>
        <v>2</v>
      </c>
      <c r="C73" s="6" t="s">
        <v>33</v>
      </c>
      <c r="D73" s="7">
        <v>2012</v>
      </c>
      <c r="E73" s="64">
        <v>5548</v>
      </c>
      <c r="F73" s="65">
        <v>5715.5248479851371</v>
      </c>
      <c r="G73" s="41">
        <v>7081.3867963545745</v>
      </c>
      <c r="H73" s="74">
        <v>5923.1166277170305</v>
      </c>
      <c r="I73" s="41">
        <v>56432.3671875</v>
      </c>
      <c r="J73" s="66">
        <f t="shared" si="4"/>
        <v>4.0705308572500432</v>
      </c>
      <c r="K73" s="43">
        <v>29.334218765159655</v>
      </c>
      <c r="L73" s="45">
        <v>10.214208331819872</v>
      </c>
      <c r="M73" s="43">
        <v>84.94876125409489</v>
      </c>
      <c r="N73" s="45">
        <v>13.2487949035536</v>
      </c>
      <c r="O73" s="43">
        <v>4.5156029139936802</v>
      </c>
      <c r="P73" s="45">
        <v>7.100275958585172</v>
      </c>
      <c r="Q73" s="43">
        <v>2.7718360424041748</v>
      </c>
      <c r="R73" s="67">
        <v>0.15563356876373291</v>
      </c>
      <c r="S73" s="68">
        <v>28.3</v>
      </c>
      <c r="T73" s="48">
        <v>0.9</v>
      </c>
      <c r="U73" s="69">
        <v>2.0478999614715598</v>
      </c>
      <c r="V73" s="70"/>
      <c r="W73" s="69"/>
      <c r="X73" s="51"/>
      <c r="Y73" s="52">
        <v>50.2</v>
      </c>
      <c r="Z73" s="55">
        <v>10</v>
      </c>
      <c r="AA73" s="54">
        <v>56.5</v>
      </c>
      <c r="AB73" s="55">
        <v>72.8</v>
      </c>
      <c r="AC73" s="54">
        <v>74.3</v>
      </c>
      <c r="AD73" s="55">
        <v>20</v>
      </c>
      <c r="AE73" s="56">
        <v>50</v>
      </c>
      <c r="AF73" s="71">
        <v>7</v>
      </c>
      <c r="AG73" s="72">
        <v>0.879</v>
      </c>
      <c r="AH73" s="61">
        <v>0.84699999999999998</v>
      </c>
      <c r="AI73" s="62">
        <v>0.72899999999999998</v>
      </c>
      <c r="AJ73" s="61">
        <v>0.35599999999999998</v>
      </c>
      <c r="AK73" s="62">
        <v>0.82099999999999995</v>
      </c>
      <c r="AL73" s="61">
        <v>0.60199999999999998</v>
      </c>
      <c r="AM73" s="73">
        <v>0.61499999999999999</v>
      </c>
    </row>
    <row r="74" spans="1:39" x14ac:dyDescent="0.45">
      <c r="A74" s="5">
        <v>34</v>
      </c>
      <c r="B74" s="36">
        <f t="shared" si="5"/>
        <v>2</v>
      </c>
      <c r="C74" s="6" t="s">
        <v>33</v>
      </c>
      <c r="D74" s="7">
        <v>2013</v>
      </c>
      <c r="E74" s="64">
        <v>5823</v>
      </c>
      <c r="F74" s="65">
        <v>6008.5925842199749</v>
      </c>
      <c r="G74" s="41">
        <v>7444.4901076003489</v>
      </c>
      <c r="H74" s="74">
        <v>6625.6254699620613</v>
      </c>
      <c r="I74" s="41">
        <v>60267.515625</v>
      </c>
      <c r="J74" s="66">
        <f t="shared" si="4"/>
        <v>4.9567411679884543</v>
      </c>
      <c r="K74" s="43">
        <v>28.518193565138588</v>
      </c>
      <c r="L74" s="45">
        <v>9.9278113069153111</v>
      </c>
      <c r="M74" s="43">
        <v>81.230907700711157</v>
      </c>
      <c r="N74" s="45">
        <v>12.938834912301401</v>
      </c>
      <c r="O74" s="43">
        <v>5.73640023719613</v>
      </c>
      <c r="P74" s="45">
        <v>5.9953875163761552</v>
      </c>
      <c r="Q74" s="43">
        <v>2.7987813949584961</v>
      </c>
      <c r="R74" s="67">
        <v>0.16528208553791046</v>
      </c>
      <c r="S74" s="68">
        <v>26</v>
      </c>
      <c r="T74" s="48">
        <v>1</v>
      </c>
      <c r="U74" s="69">
        <v>2.39389991760254</v>
      </c>
      <c r="V74" s="70">
        <v>0.49099999999999999</v>
      </c>
      <c r="W74" s="69">
        <v>0.42199999999999999</v>
      </c>
      <c r="X74" s="51">
        <v>0.55200000000000005</v>
      </c>
      <c r="Y74" s="52">
        <v>47.9</v>
      </c>
      <c r="Z74" s="55">
        <v>10</v>
      </c>
      <c r="AA74" s="54">
        <v>55.8</v>
      </c>
      <c r="AB74" s="55">
        <v>67.400000000000006</v>
      </c>
      <c r="AC74" s="54">
        <v>74.3</v>
      </c>
      <c r="AD74" s="55">
        <v>10</v>
      </c>
      <c r="AE74" s="56">
        <v>50</v>
      </c>
      <c r="AF74" s="71">
        <v>7</v>
      </c>
      <c r="AG74" s="72">
        <v>0.86199999999999999</v>
      </c>
      <c r="AH74" s="61">
        <v>0.86</v>
      </c>
      <c r="AI74" s="62">
        <v>0.65800000000000003</v>
      </c>
      <c r="AJ74" s="61">
        <v>0.47</v>
      </c>
      <c r="AK74" s="62">
        <v>0.80200000000000005</v>
      </c>
      <c r="AL74" s="61">
        <v>0.52800000000000002</v>
      </c>
      <c r="AM74" s="73">
        <v>0.61499999999999999</v>
      </c>
    </row>
    <row r="75" spans="1:39" x14ac:dyDescent="0.45">
      <c r="A75" s="5">
        <v>35</v>
      </c>
      <c r="B75" s="36">
        <f t="shared" si="5"/>
        <v>2</v>
      </c>
      <c r="C75" s="6" t="s">
        <v>33</v>
      </c>
      <c r="D75" s="7">
        <v>2014</v>
      </c>
      <c r="E75" s="64">
        <v>5784</v>
      </c>
      <c r="F75" s="65">
        <v>6239.5482959879046</v>
      </c>
      <c r="G75" s="41">
        <v>7730.6382342124898</v>
      </c>
      <c r="H75" s="74">
        <v>7056.6410661100836</v>
      </c>
      <c r="I75" s="41">
        <v>63558.46484375</v>
      </c>
      <c r="J75" s="66">
        <f t="shared" si="4"/>
        <v>-0.66975785677485522</v>
      </c>
      <c r="K75" s="43">
        <v>27.625499520490155</v>
      </c>
      <c r="L75" s="45">
        <v>9.7383278847365879</v>
      </c>
      <c r="M75" s="43">
        <v>85.264469000190616</v>
      </c>
      <c r="N75" s="45">
        <v>11.274264396134001</v>
      </c>
      <c r="O75" s="43">
        <v>5.7666007457913997</v>
      </c>
      <c r="P75" s="45">
        <v>2.0495006974227294</v>
      </c>
      <c r="Q75" s="43">
        <v>2.82598876953125</v>
      </c>
      <c r="R75" s="67">
        <v>0.18152271211147308</v>
      </c>
      <c r="S75" s="68">
        <v>24.9</v>
      </c>
      <c r="T75" s="48">
        <v>1.1000000000000001</v>
      </c>
      <c r="U75" s="69">
        <v>2.0065000057220499</v>
      </c>
      <c r="V75" s="70"/>
      <c r="W75" s="69"/>
      <c r="X75" s="51"/>
      <c r="Y75" s="52">
        <v>48.4</v>
      </c>
      <c r="Z75" s="55">
        <v>10</v>
      </c>
      <c r="AA75" s="54">
        <v>53.4</v>
      </c>
      <c r="AB75" s="55">
        <v>70</v>
      </c>
      <c r="AC75" s="54">
        <v>77.599999999999994</v>
      </c>
      <c r="AD75" s="55">
        <v>15</v>
      </c>
      <c r="AE75" s="56">
        <v>50</v>
      </c>
      <c r="AF75" s="71">
        <v>7</v>
      </c>
      <c r="AG75" s="72">
        <v>0.78900000000000003</v>
      </c>
      <c r="AH75" s="61">
        <v>0.82399999999999995</v>
      </c>
      <c r="AI75" s="62">
        <v>0.66</v>
      </c>
      <c r="AJ75" s="61">
        <v>0.45300000000000001</v>
      </c>
      <c r="AK75" s="62">
        <v>0.77400000000000002</v>
      </c>
      <c r="AL75" s="61">
        <v>0.53400000000000003</v>
      </c>
      <c r="AM75" s="73">
        <v>0.61499999999999999</v>
      </c>
    </row>
    <row r="76" spans="1:39" x14ac:dyDescent="0.45">
      <c r="A76" s="5">
        <v>36</v>
      </c>
      <c r="B76" s="36">
        <f t="shared" si="5"/>
        <v>2</v>
      </c>
      <c r="C76" s="6" t="s">
        <v>33</v>
      </c>
      <c r="D76" s="7">
        <v>2015</v>
      </c>
      <c r="E76" s="64">
        <v>5969</v>
      </c>
      <c r="F76" s="65">
        <v>6444.3751153580779</v>
      </c>
      <c r="G76" s="41">
        <v>7984.4133419768423</v>
      </c>
      <c r="H76" s="74">
        <v>7133.7628347433574</v>
      </c>
      <c r="I76" s="41">
        <v>66645.6171875</v>
      </c>
      <c r="J76" s="66">
        <f t="shared" si="4"/>
        <v>3.1984785615491118</v>
      </c>
      <c r="K76" s="43">
        <v>25.20241666749623</v>
      </c>
      <c r="L76" s="45">
        <v>10.191190799757072</v>
      </c>
      <c r="M76" s="43">
        <v>67.932844941465746</v>
      </c>
      <c r="N76" s="45">
        <v>6.0220944037785502</v>
      </c>
      <c r="O76" s="43">
        <v>4.0596104113564602</v>
      </c>
      <c r="P76" s="45">
        <v>-4.6206033106944062</v>
      </c>
      <c r="Q76" s="43">
        <v>2.8534605503082275</v>
      </c>
      <c r="R76" s="67">
        <v>0.17911288142204285</v>
      </c>
      <c r="S76" s="68">
        <v>25.6</v>
      </c>
      <c r="T76" s="48">
        <v>1.1000000000000001</v>
      </c>
      <c r="U76" s="69">
        <v>3.06599998474121</v>
      </c>
      <c r="V76" s="70"/>
      <c r="W76" s="69"/>
      <c r="X76" s="51"/>
      <c r="Y76" s="52">
        <v>46.8</v>
      </c>
      <c r="Z76" s="55">
        <v>10</v>
      </c>
      <c r="AA76" s="54">
        <v>53.7</v>
      </c>
      <c r="AB76" s="55">
        <v>69.7</v>
      </c>
      <c r="AC76" s="54">
        <v>77.599999999999994</v>
      </c>
      <c r="AD76" s="55">
        <v>10</v>
      </c>
      <c r="AE76" s="56">
        <v>40</v>
      </c>
      <c r="AF76" s="71">
        <v>7</v>
      </c>
      <c r="AG76" s="72">
        <v>0.751</v>
      </c>
      <c r="AH76" s="61">
        <v>0.85599999999999998</v>
      </c>
      <c r="AI76" s="62">
        <v>0.63900000000000001</v>
      </c>
      <c r="AJ76" s="61">
        <v>0.47399999999999998</v>
      </c>
      <c r="AK76" s="62">
        <v>0.78600000000000003</v>
      </c>
      <c r="AL76" s="61">
        <v>0.53700000000000003</v>
      </c>
      <c r="AM76" s="73">
        <v>0.61499999999999999</v>
      </c>
    </row>
    <row r="77" spans="1:39" x14ac:dyDescent="0.45">
      <c r="A77" s="5">
        <v>37</v>
      </c>
      <c r="B77" s="36">
        <f t="shared" si="5"/>
        <v>2</v>
      </c>
      <c r="C77" s="6" t="s">
        <v>33</v>
      </c>
      <c r="D77" s="7">
        <v>2016</v>
      </c>
      <c r="E77" s="64">
        <v>6118</v>
      </c>
      <c r="F77" s="196">
        <v>6620.4380175390188</v>
      </c>
      <c r="G77" s="41">
        <v>8202.5507036351482</v>
      </c>
      <c r="H77" s="74">
        <v>7499.4376202414733</v>
      </c>
      <c r="I77" s="41">
        <v>69487.3359375</v>
      </c>
      <c r="J77" s="66">
        <f t="shared" si="4"/>
        <v>2.4962305243759531</v>
      </c>
      <c r="K77" s="43">
        <v>25.326358723943805</v>
      </c>
      <c r="L77" s="45">
        <v>10.984221413923427</v>
      </c>
      <c r="M77" s="43">
        <v>56.401034971674072</v>
      </c>
      <c r="N77" s="45">
        <v>5.2417084176603197</v>
      </c>
      <c r="O77" s="43">
        <v>3.6232143176413798</v>
      </c>
      <c r="P77" s="45">
        <v>-1.3548693374294203</v>
      </c>
      <c r="Q77" s="43">
        <v>2.8811991214752197</v>
      </c>
      <c r="R77" s="67">
        <v>0.185076043009758</v>
      </c>
      <c r="S77" s="68">
        <v>25</v>
      </c>
      <c r="T77" s="48">
        <v>1.1000000000000001</v>
      </c>
      <c r="U77" s="69">
        <v>3.4981000423431401</v>
      </c>
      <c r="V77" s="70"/>
      <c r="W77" s="69"/>
      <c r="X77" s="51"/>
      <c r="Y77" s="52">
        <v>47.4</v>
      </c>
      <c r="Z77" s="55">
        <v>10</v>
      </c>
      <c r="AA77" s="54">
        <v>58.8</v>
      </c>
      <c r="AB77" s="55">
        <v>65</v>
      </c>
      <c r="AC77" s="54">
        <v>76.599999999999994</v>
      </c>
      <c r="AD77" s="55">
        <v>15</v>
      </c>
      <c r="AE77" s="56">
        <v>40</v>
      </c>
      <c r="AF77" s="71">
        <v>7</v>
      </c>
      <c r="AG77" s="72">
        <v>0.76</v>
      </c>
      <c r="AH77" s="61">
        <v>0.84699999999999998</v>
      </c>
      <c r="AI77" s="62">
        <v>0.629</v>
      </c>
      <c r="AJ77" s="61">
        <v>0.45400000000000001</v>
      </c>
      <c r="AK77" s="62">
        <v>0.76</v>
      </c>
      <c r="AL77" s="61">
        <v>0.54300000000000004</v>
      </c>
      <c r="AM77" s="73">
        <v>0.65500000000000003</v>
      </c>
    </row>
    <row r="78" spans="1:39" x14ac:dyDescent="0.45">
      <c r="A78" s="5">
        <v>38</v>
      </c>
      <c r="B78" s="36">
        <f t="shared" si="5"/>
        <v>2</v>
      </c>
      <c r="C78" s="6" t="s">
        <v>33</v>
      </c>
      <c r="D78" s="7">
        <v>2017</v>
      </c>
      <c r="E78" s="97">
        <f>E77*(G78/G77)</f>
        <v>6282.9452748227004</v>
      </c>
      <c r="F78" s="196">
        <v>6798.9293493875994</v>
      </c>
      <c r="G78" s="41">
        <v>8423.696826560652</v>
      </c>
      <c r="H78" s="74">
        <v>8423.696826560652</v>
      </c>
      <c r="I78" s="41">
        <v>72402.4765625</v>
      </c>
      <c r="J78" s="66">
        <f t="shared" si="4"/>
        <v>2.6960652962193521</v>
      </c>
      <c r="K78" s="43">
        <v>26.369975254482402</v>
      </c>
      <c r="L78" s="45">
        <v>10.493508340256389</v>
      </c>
      <c r="M78" s="43">
        <v>56.704652625391283</v>
      </c>
      <c r="N78" s="45">
        <v>6.92510323624143</v>
      </c>
      <c r="O78" s="43">
        <v>2.8227580554717</v>
      </c>
      <c r="P78" s="45">
        <v>6.0613971197588228</v>
      </c>
      <c r="Q78" s="43">
        <v>2.9092075824737549</v>
      </c>
      <c r="R78" s="67">
        <v>0.20341254770755768</v>
      </c>
      <c r="S78" s="68">
        <v>24.7</v>
      </c>
      <c r="T78" s="48">
        <v>1.2</v>
      </c>
      <c r="U78" s="69">
        <v>3.6545999050140399</v>
      </c>
      <c r="V78" s="70"/>
      <c r="W78" s="69"/>
      <c r="X78" s="51"/>
      <c r="Y78" s="52">
        <v>47.7</v>
      </c>
      <c r="Z78" s="55">
        <v>25.7</v>
      </c>
      <c r="AA78" s="54">
        <v>58.9</v>
      </c>
      <c r="AB78" s="55">
        <v>66.400000000000006</v>
      </c>
      <c r="AC78" s="54">
        <v>76</v>
      </c>
      <c r="AD78" s="55">
        <v>5</v>
      </c>
      <c r="AE78" s="56">
        <v>40</v>
      </c>
      <c r="AF78" s="71">
        <v>7</v>
      </c>
      <c r="AG78" s="72">
        <v>0.73299999999999998</v>
      </c>
      <c r="AH78" s="61">
        <v>0.86</v>
      </c>
      <c r="AI78" s="62">
        <v>0.625</v>
      </c>
      <c r="AJ78" s="61">
        <v>0.45500000000000002</v>
      </c>
      <c r="AK78" s="62">
        <v>0.79700000000000004</v>
      </c>
      <c r="AL78" s="61">
        <v>0.59299999999999997</v>
      </c>
      <c r="AM78" s="73">
        <v>0.65400000000000003</v>
      </c>
    </row>
    <row r="79" spans="1:39" ht="14.65" thickBot="1" x14ac:dyDescent="0.5">
      <c r="A79" s="12">
        <v>39</v>
      </c>
      <c r="B79" s="13">
        <f t="shared" si="5"/>
        <v>2</v>
      </c>
      <c r="C79" s="14" t="s">
        <v>33</v>
      </c>
      <c r="D79" s="15">
        <v>2018</v>
      </c>
      <c r="E79" s="98">
        <f>E78*(G79/G78)</f>
        <v>6455.8617265393832</v>
      </c>
      <c r="F79" s="197">
        <v>6986.0464874724448</v>
      </c>
      <c r="G79" s="99">
        <v>8655.530099312984</v>
      </c>
      <c r="H79" s="100">
        <v>8866.374537329677</v>
      </c>
      <c r="I79" s="99"/>
      <c r="J79" s="101">
        <f t="shared" si="4"/>
        <v>2.7521559420484065</v>
      </c>
      <c r="K79" s="102">
        <v>26.246589620575335</v>
      </c>
      <c r="L79" s="103">
        <v>10.343151865295058</v>
      </c>
      <c r="M79" s="102">
        <v>57.109964570769776</v>
      </c>
      <c r="N79" s="103"/>
      <c r="O79" s="102">
        <v>2.27205987230148</v>
      </c>
      <c r="P79" s="103">
        <v>3.0562638055621676</v>
      </c>
      <c r="Q79" s="102"/>
      <c r="R79" s="104"/>
      <c r="S79" s="105">
        <v>23.1</v>
      </c>
      <c r="T79" s="106">
        <v>1.5</v>
      </c>
      <c r="U79" s="107">
        <v>3.5185999870300302</v>
      </c>
      <c r="V79" s="108"/>
      <c r="W79" s="107"/>
      <c r="X79" s="109"/>
      <c r="Y79" s="110">
        <v>44.1</v>
      </c>
      <c r="Z79" s="111">
        <v>19</v>
      </c>
      <c r="AA79" s="112">
        <v>59.2</v>
      </c>
      <c r="AB79" s="111">
        <v>67.5</v>
      </c>
      <c r="AC79" s="112">
        <v>75.5</v>
      </c>
      <c r="AD79" s="111">
        <v>5</v>
      </c>
      <c r="AE79" s="113">
        <v>40</v>
      </c>
      <c r="AF79" s="114">
        <v>7</v>
      </c>
      <c r="AG79" s="115">
        <v>0.68200000000000005</v>
      </c>
      <c r="AH79" s="116">
        <v>0.85599999999999998</v>
      </c>
      <c r="AI79" s="117">
        <v>0.62</v>
      </c>
      <c r="AJ79" s="116">
        <v>0.45</v>
      </c>
      <c r="AK79" s="117">
        <v>0.77700000000000002</v>
      </c>
      <c r="AL79" s="116">
        <v>0.59399999999999997</v>
      </c>
      <c r="AM79" s="118">
        <v>0.65800000000000003</v>
      </c>
    </row>
    <row r="80" spans="1:39" x14ac:dyDescent="0.45">
      <c r="A80" s="5">
        <v>1</v>
      </c>
      <c r="B80" s="36">
        <v>3</v>
      </c>
      <c r="C80" s="6" t="s">
        <v>34</v>
      </c>
      <c r="D80" s="7">
        <v>1980</v>
      </c>
      <c r="E80" s="37">
        <v>5052</v>
      </c>
      <c r="F80" s="38">
        <f t="shared" ref="F80:F89" si="6">F81/(E81/E80)</f>
        <v>9252.0005605621227</v>
      </c>
      <c r="G80" s="41"/>
      <c r="H80" s="74"/>
      <c r="I80" s="41">
        <v>1340587</v>
      </c>
      <c r="J80" s="42"/>
      <c r="K80" s="43">
        <v>39.592424455179639</v>
      </c>
      <c r="L80" s="44">
        <v>30.251125668684903</v>
      </c>
      <c r="M80" s="43">
        <v>20.358560531221965</v>
      </c>
      <c r="N80" s="45">
        <v>2.8103945449891601</v>
      </c>
      <c r="O80" s="43"/>
      <c r="P80" s="45">
        <v>87.30687533337931</v>
      </c>
      <c r="Q80" s="43">
        <v>1.4815378189086914</v>
      </c>
      <c r="R80" s="67">
        <v>0.26439750194549561</v>
      </c>
      <c r="S80" s="68"/>
      <c r="T80" s="48"/>
      <c r="U80" s="49"/>
      <c r="V80" s="50"/>
      <c r="W80" s="49"/>
      <c r="X80" s="51"/>
      <c r="Y80" s="52"/>
      <c r="Z80" s="55"/>
      <c r="AA80" s="54"/>
      <c r="AB80" s="55"/>
      <c r="AC80" s="54"/>
      <c r="AD80" s="55"/>
      <c r="AE80" s="56"/>
      <c r="AF80" s="57">
        <v>-4</v>
      </c>
      <c r="AG80" s="58">
        <v>-0.125</v>
      </c>
      <c r="AH80" s="59">
        <v>0.38200000000000001</v>
      </c>
      <c r="AI80" s="60">
        <v>0.71699999999999997</v>
      </c>
      <c r="AJ80" s="61">
        <v>0.28000000000000003</v>
      </c>
      <c r="AK80" s="62">
        <v>0.39900000000000002</v>
      </c>
      <c r="AL80" s="61">
        <v>0.64500000000000002</v>
      </c>
      <c r="AM80" s="63">
        <v>0.74399999999999999</v>
      </c>
    </row>
    <row r="81" spans="1:39" x14ac:dyDescent="0.45">
      <c r="A81" s="5">
        <v>2</v>
      </c>
      <c r="B81" s="36">
        <f>B80</f>
        <v>3</v>
      </c>
      <c r="C81" s="6" t="s">
        <v>34</v>
      </c>
      <c r="D81" s="7">
        <v>1981</v>
      </c>
      <c r="E81" s="64">
        <v>5133</v>
      </c>
      <c r="F81" s="65">
        <f t="shared" si="6"/>
        <v>9400.3402370081894</v>
      </c>
      <c r="G81" s="41"/>
      <c r="H81" s="74"/>
      <c r="I81" s="41">
        <v>1283612.125</v>
      </c>
      <c r="J81" s="66">
        <f t="shared" ref="J81:J117" si="7">(E81/E80-1)*100</f>
        <v>1.6033254156769594</v>
      </c>
      <c r="K81" s="43">
        <v>39.242659256160543</v>
      </c>
      <c r="L81" s="45">
        <v>29.549164164999198</v>
      </c>
      <c r="M81" s="43">
        <v>19.219803402942215</v>
      </c>
      <c r="N81" s="45">
        <v>2.3958998402243501</v>
      </c>
      <c r="O81" s="43">
        <v>101.725072957927</v>
      </c>
      <c r="P81" s="45">
        <v>107.21403381537834</v>
      </c>
      <c r="Q81" s="43">
        <v>1.5079419612884521</v>
      </c>
      <c r="R81" s="67">
        <v>0.23013462126255035</v>
      </c>
      <c r="S81" s="68">
        <v>60.3</v>
      </c>
      <c r="T81" s="48">
        <v>0.8</v>
      </c>
      <c r="U81" s="69">
        <v>3.9900000095367401</v>
      </c>
      <c r="V81" s="70"/>
      <c r="W81" s="69"/>
      <c r="X81" s="51"/>
      <c r="Y81" s="52"/>
      <c r="Z81" s="55"/>
      <c r="AA81" s="54"/>
      <c r="AB81" s="55"/>
      <c r="AC81" s="54"/>
      <c r="AD81" s="55"/>
      <c r="AE81" s="56"/>
      <c r="AF81" s="71">
        <v>-4</v>
      </c>
      <c r="AG81" s="72">
        <v>-0.124</v>
      </c>
      <c r="AH81" s="61">
        <v>0.38200000000000001</v>
      </c>
      <c r="AI81" s="62">
        <v>0.71699999999999997</v>
      </c>
      <c r="AJ81" s="61">
        <v>0.28000000000000003</v>
      </c>
      <c r="AK81" s="62">
        <v>0.39900000000000002</v>
      </c>
      <c r="AL81" s="61">
        <v>0.64500000000000002</v>
      </c>
      <c r="AM81" s="73">
        <v>0.74399999999999999</v>
      </c>
    </row>
    <row r="82" spans="1:39" x14ac:dyDescent="0.45">
      <c r="A82" s="5">
        <v>3</v>
      </c>
      <c r="B82" s="36">
        <f t="shared" ref="B82:B118" si="8">B81</f>
        <v>3</v>
      </c>
      <c r="C82" s="6" t="s">
        <v>34</v>
      </c>
      <c r="D82" s="7">
        <v>1982</v>
      </c>
      <c r="E82" s="64">
        <v>5162</v>
      </c>
      <c r="F82" s="65">
        <f t="shared" si="6"/>
        <v>9453.4495038839432</v>
      </c>
      <c r="G82" s="41"/>
      <c r="H82" s="74"/>
      <c r="I82" s="41">
        <v>1294266.125</v>
      </c>
      <c r="J82" s="66">
        <f t="shared" si="7"/>
        <v>0.56497175141243527</v>
      </c>
      <c r="K82" s="43">
        <v>40.986510728883516</v>
      </c>
      <c r="L82" s="45">
        <v>31.071803814505522</v>
      </c>
      <c r="M82" s="43">
        <v>15.88416172516264</v>
      </c>
      <c r="N82" s="45">
        <v>2.6164705133628501</v>
      </c>
      <c r="O82" s="43">
        <v>100.54335919485</v>
      </c>
      <c r="P82" s="45">
        <v>104.83236356285047</v>
      </c>
      <c r="Q82" s="43">
        <v>1.5348166227340698</v>
      </c>
      <c r="R82" s="67">
        <v>0.21591536700725555</v>
      </c>
      <c r="S82" s="68">
        <v>60</v>
      </c>
      <c r="T82" s="48">
        <v>0.8</v>
      </c>
      <c r="U82" s="69">
        <v>4.8299999237060502</v>
      </c>
      <c r="V82" s="70"/>
      <c r="W82" s="69"/>
      <c r="X82" s="51"/>
      <c r="Y82" s="52"/>
      <c r="Z82" s="55"/>
      <c r="AA82" s="54"/>
      <c r="AB82" s="55"/>
      <c r="AC82" s="54"/>
      <c r="AD82" s="55"/>
      <c r="AE82" s="56"/>
      <c r="AF82" s="71">
        <v>-3</v>
      </c>
      <c r="AG82" s="72">
        <v>6.0000000000000001E-3</v>
      </c>
      <c r="AH82" s="61">
        <v>0.39200000000000002</v>
      </c>
      <c r="AI82" s="62">
        <v>0.71699999999999997</v>
      </c>
      <c r="AJ82" s="61">
        <v>0.28000000000000003</v>
      </c>
      <c r="AK82" s="62">
        <v>0.372</v>
      </c>
      <c r="AL82" s="61">
        <v>0.64200000000000002</v>
      </c>
      <c r="AM82" s="73">
        <v>0.74399999999999999</v>
      </c>
    </row>
    <row r="83" spans="1:39" x14ac:dyDescent="0.45">
      <c r="A83" s="5">
        <v>4</v>
      </c>
      <c r="B83" s="36">
        <f t="shared" si="8"/>
        <v>3</v>
      </c>
      <c r="C83" s="6" t="s">
        <v>34</v>
      </c>
      <c r="D83" s="7">
        <v>1983</v>
      </c>
      <c r="E83" s="64">
        <v>4987</v>
      </c>
      <c r="F83" s="65">
        <f t="shared" si="6"/>
        <v>9132.962548599231</v>
      </c>
      <c r="G83" s="41"/>
      <c r="H83" s="74"/>
      <c r="I83" s="41">
        <v>1256344.125</v>
      </c>
      <c r="J83" s="66">
        <f t="shared" si="7"/>
        <v>-3.3901588531576876</v>
      </c>
      <c r="K83" s="43">
        <v>39.484739424959628</v>
      </c>
      <c r="L83" s="45">
        <v>29.816418531103555</v>
      </c>
      <c r="M83" s="43">
        <v>20.430162786750891</v>
      </c>
      <c r="N83" s="45">
        <v>3.3521931021758702</v>
      </c>
      <c r="O83" s="43">
        <v>135.02768223047201</v>
      </c>
      <c r="P83" s="45">
        <v>140.19562792309722</v>
      </c>
      <c r="Q83" s="43">
        <v>1.562170147895813</v>
      </c>
      <c r="R83" s="67">
        <v>0.18557523190975189</v>
      </c>
      <c r="S83" s="68">
        <v>66.599999999999994</v>
      </c>
      <c r="T83" s="48">
        <v>0.8</v>
      </c>
      <c r="U83" s="69">
        <v>4.6199998855590803</v>
      </c>
      <c r="V83" s="70"/>
      <c r="W83" s="69"/>
      <c r="X83" s="51"/>
      <c r="Y83" s="52"/>
      <c r="Z83" s="55"/>
      <c r="AA83" s="54"/>
      <c r="AB83" s="55"/>
      <c r="AC83" s="54"/>
      <c r="AD83" s="55"/>
      <c r="AE83" s="56"/>
      <c r="AF83" s="71">
        <v>-3</v>
      </c>
      <c r="AG83" s="72">
        <v>5.6000000000000001E-2</v>
      </c>
      <c r="AH83" s="61">
        <v>0.379</v>
      </c>
      <c r="AI83" s="62">
        <v>0.71699999999999997</v>
      </c>
      <c r="AJ83" s="61">
        <v>0.30499999999999999</v>
      </c>
      <c r="AK83" s="62">
        <v>0.372</v>
      </c>
      <c r="AL83" s="61">
        <v>0.61199999999999999</v>
      </c>
      <c r="AM83" s="73">
        <v>0.74399999999999999</v>
      </c>
    </row>
    <row r="84" spans="1:39" x14ac:dyDescent="0.45">
      <c r="A84" s="5">
        <v>5</v>
      </c>
      <c r="B84" s="36">
        <f t="shared" si="8"/>
        <v>3</v>
      </c>
      <c r="C84" s="6" t="s">
        <v>34</v>
      </c>
      <c r="D84" s="7">
        <v>1984</v>
      </c>
      <c r="E84" s="64">
        <v>5041</v>
      </c>
      <c r="F84" s="65">
        <f t="shared" si="6"/>
        <v>9231.8556662299434</v>
      </c>
      <c r="G84" s="41"/>
      <c r="H84" s="74"/>
      <c r="I84" s="41">
        <v>1324186.625</v>
      </c>
      <c r="J84" s="66">
        <f t="shared" si="7"/>
        <v>1.0828153198315649</v>
      </c>
      <c r="K84" s="43">
        <v>41.675827752810463</v>
      </c>
      <c r="L84" s="45">
        <v>30.879939215665537</v>
      </c>
      <c r="M84" s="43">
        <v>21.471972211608271</v>
      </c>
      <c r="N84" s="45">
        <v>3.2572821000601202</v>
      </c>
      <c r="O84" s="43">
        <v>192.12173313205099</v>
      </c>
      <c r="P84" s="45">
        <v>212.78578172109627</v>
      </c>
      <c r="Q84" s="43">
        <v>1.5900112390518188</v>
      </c>
      <c r="R84" s="67">
        <v>0.18383076786994934</v>
      </c>
      <c r="S84" s="68">
        <v>66.599999999999994</v>
      </c>
      <c r="T84" s="48">
        <v>0.9</v>
      </c>
      <c r="U84" s="69">
        <v>4.03999996185303</v>
      </c>
      <c r="V84" s="70"/>
      <c r="W84" s="69"/>
      <c r="X84" s="51"/>
      <c r="Y84" s="52"/>
      <c r="Z84" s="55"/>
      <c r="AA84" s="54"/>
      <c r="AB84" s="55"/>
      <c r="AC84" s="54"/>
      <c r="AD84" s="55"/>
      <c r="AE84" s="56"/>
      <c r="AF84" s="71">
        <v>-3</v>
      </c>
      <c r="AG84" s="72">
        <v>0.06</v>
      </c>
      <c r="AH84" s="61">
        <v>0.40500000000000003</v>
      </c>
      <c r="AI84" s="62">
        <v>0.71699999999999997</v>
      </c>
      <c r="AJ84" s="61">
        <v>0.30499999999999999</v>
      </c>
      <c r="AK84" s="62">
        <v>0.39200000000000002</v>
      </c>
      <c r="AL84" s="61">
        <v>0.59499999999999997</v>
      </c>
      <c r="AM84" s="73">
        <v>0.74399999999999999</v>
      </c>
    </row>
    <row r="85" spans="1:39" x14ac:dyDescent="0.45">
      <c r="A85" s="5">
        <v>6</v>
      </c>
      <c r="B85" s="36">
        <f t="shared" si="8"/>
        <v>3</v>
      </c>
      <c r="C85" s="6" t="s">
        <v>34</v>
      </c>
      <c r="D85" s="7">
        <v>1985</v>
      </c>
      <c r="E85" s="64">
        <v>5207</v>
      </c>
      <c r="F85" s="65">
        <f t="shared" si="6"/>
        <v>9535.8604352428702</v>
      </c>
      <c r="G85" s="41"/>
      <c r="H85" s="74"/>
      <c r="I85" s="41">
        <v>1428122.125</v>
      </c>
      <c r="J85" s="66">
        <f t="shared" si="7"/>
        <v>3.2929974211465929</v>
      </c>
      <c r="K85" s="43">
        <v>41.24053116815751</v>
      </c>
      <c r="L85" s="45">
        <v>30.714729756654307</v>
      </c>
      <c r="M85" s="43">
        <v>19.343274227024995</v>
      </c>
      <c r="N85" s="45">
        <v>3.1109078607303</v>
      </c>
      <c r="O85" s="43">
        <v>225.98966521189499</v>
      </c>
      <c r="P85" s="45">
        <v>231.723499114601</v>
      </c>
      <c r="Q85" s="43">
        <v>1.6183485984802246</v>
      </c>
      <c r="R85" s="67">
        <v>0.196293905377388</v>
      </c>
      <c r="S85" s="68">
        <v>61.5</v>
      </c>
      <c r="T85" s="48">
        <v>0.9</v>
      </c>
      <c r="U85" s="69">
        <v>3.3800001144409202</v>
      </c>
      <c r="V85" s="70"/>
      <c r="W85" s="69"/>
      <c r="X85" s="51"/>
      <c r="Y85" s="52"/>
      <c r="Z85" s="55"/>
      <c r="AA85" s="54"/>
      <c r="AB85" s="55"/>
      <c r="AC85" s="54"/>
      <c r="AD85" s="55"/>
      <c r="AE85" s="56"/>
      <c r="AF85" s="71">
        <v>7</v>
      </c>
      <c r="AG85" s="72">
        <v>0.41499999999999998</v>
      </c>
      <c r="AH85" s="61">
        <v>0.48699999999999999</v>
      </c>
      <c r="AI85" s="62">
        <v>0.72199999999999998</v>
      </c>
      <c r="AJ85" s="61">
        <v>0.39100000000000001</v>
      </c>
      <c r="AK85" s="62">
        <v>0.64900000000000002</v>
      </c>
      <c r="AL85" s="61">
        <v>0.6</v>
      </c>
      <c r="AM85" s="73">
        <v>0.74399999999999999</v>
      </c>
    </row>
    <row r="86" spans="1:39" x14ac:dyDescent="0.45">
      <c r="A86" s="5">
        <v>7</v>
      </c>
      <c r="B86" s="36">
        <f t="shared" si="8"/>
        <v>3</v>
      </c>
      <c r="C86" s="6" t="s">
        <v>34</v>
      </c>
      <c r="D86" s="7">
        <v>1986</v>
      </c>
      <c r="E86" s="64">
        <v>5835</v>
      </c>
      <c r="F86" s="65">
        <f t="shared" si="6"/>
        <v>10685.950766207441</v>
      </c>
      <c r="G86" s="41"/>
      <c r="H86" s="74"/>
      <c r="I86" s="41">
        <v>1535088.375</v>
      </c>
      <c r="J86" s="66">
        <f t="shared" si="7"/>
        <v>12.060687536009219</v>
      </c>
      <c r="K86" s="43">
        <v>40.193195643247094</v>
      </c>
      <c r="L86" s="45">
        <v>29.34281789590365</v>
      </c>
      <c r="M86" s="43">
        <v>15.171165232592521</v>
      </c>
      <c r="N86" s="45">
        <v>1.94525946107001</v>
      </c>
      <c r="O86" s="43">
        <v>147.14282623760499</v>
      </c>
      <c r="P86" s="45">
        <v>145.27154216018823</v>
      </c>
      <c r="Q86" s="43">
        <v>1.6380264759063721</v>
      </c>
      <c r="R86" s="67">
        <v>0.21449822187423706</v>
      </c>
      <c r="S86" s="68">
        <v>42.4</v>
      </c>
      <c r="T86" s="48">
        <v>0.9</v>
      </c>
      <c r="U86" s="69">
        <v>2.3699998855590798</v>
      </c>
      <c r="V86" s="70"/>
      <c r="W86" s="69"/>
      <c r="X86" s="51"/>
      <c r="Y86" s="52"/>
      <c r="Z86" s="55"/>
      <c r="AA86" s="54"/>
      <c r="AB86" s="55"/>
      <c r="AC86" s="54"/>
      <c r="AD86" s="55"/>
      <c r="AE86" s="56"/>
      <c r="AF86" s="71">
        <v>7</v>
      </c>
      <c r="AG86" s="72">
        <v>0.76800000000000002</v>
      </c>
      <c r="AH86" s="61">
        <v>0.69099999999999995</v>
      </c>
      <c r="AI86" s="62">
        <v>0.70899999999999996</v>
      </c>
      <c r="AJ86" s="61">
        <v>0.48</v>
      </c>
      <c r="AK86" s="62">
        <v>0.75</v>
      </c>
      <c r="AL86" s="61">
        <v>0.51500000000000001</v>
      </c>
      <c r="AM86" s="73">
        <v>0.74399999999999999</v>
      </c>
    </row>
    <row r="87" spans="1:39" x14ac:dyDescent="0.45">
      <c r="A87" s="5">
        <v>8</v>
      </c>
      <c r="B87" s="36">
        <f t="shared" si="8"/>
        <v>3</v>
      </c>
      <c r="C87" s="6" t="s">
        <v>34</v>
      </c>
      <c r="D87" s="7">
        <v>1987</v>
      </c>
      <c r="E87" s="64">
        <v>5880</v>
      </c>
      <c r="F87" s="65">
        <f t="shared" si="6"/>
        <v>10768.361697566366</v>
      </c>
      <c r="G87" s="41"/>
      <c r="H87" s="74"/>
      <c r="I87" s="41">
        <v>1589277</v>
      </c>
      <c r="J87" s="66">
        <f t="shared" si="7"/>
        <v>0.77120822622107621</v>
      </c>
      <c r="K87" s="43">
        <v>41.292840610900186</v>
      </c>
      <c r="L87" s="45">
        <v>28.761343221303719</v>
      </c>
      <c r="M87" s="43">
        <v>15.652605863758978</v>
      </c>
      <c r="N87" s="45">
        <v>2.1888460090105699</v>
      </c>
      <c r="O87" s="43">
        <v>228.33616257551299</v>
      </c>
      <c r="P87" s="45">
        <v>204.10342497065807</v>
      </c>
      <c r="Q87" s="43">
        <v>1.6579438447952271</v>
      </c>
      <c r="R87" s="67">
        <v>0.2104036957025528</v>
      </c>
      <c r="S87" s="68">
        <v>52.9</v>
      </c>
      <c r="T87" s="48">
        <v>0.7</v>
      </c>
      <c r="U87" s="69">
        <v>3.5599999427795401</v>
      </c>
      <c r="V87" s="70"/>
      <c r="W87" s="69"/>
      <c r="X87" s="51"/>
      <c r="Y87" s="52"/>
      <c r="Z87" s="55"/>
      <c r="AA87" s="54"/>
      <c r="AB87" s="55"/>
      <c r="AC87" s="54"/>
      <c r="AD87" s="55"/>
      <c r="AE87" s="56"/>
      <c r="AF87" s="71">
        <v>7</v>
      </c>
      <c r="AG87" s="72">
        <v>0.79800000000000004</v>
      </c>
      <c r="AH87" s="61">
        <v>0.73199999999999998</v>
      </c>
      <c r="AI87" s="62">
        <v>0.70899999999999996</v>
      </c>
      <c r="AJ87" s="61">
        <v>0.48</v>
      </c>
      <c r="AK87" s="62">
        <v>0.79400000000000004</v>
      </c>
      <c r="AL87" s="61">
        <v>0.44700000000000001</v>
      </c>
      <c r="AM87" s="73">
        <v>0.78800000000000003</v>
      </c>
    </row>
    <row r="88" spans="1:39" x14ac:dyDescent="0.45">
      <c r="A88" s="5">
        <v>9</v>
      </c>
      <c r="B88" s="36">
        <f t="shared" si="8"/>
        <v>3</v>
      </c>
      <c r="C88" s="6" t="s">
        <v>34</v>
      </c>
      <c r="D88" s="7">
        <v>1988</v>
      </c>
      <c r="E88" s="64">
        <v>5792</v>
      </c>
      <c r="F88" s="65">
        <f t="shared" si="6"/>
        <v>10607.20254290891</v>
      </c>
      <c r="G88" s="41"/>
      <c r="H88" s="74"/>
      <c r="I88" s="41">
        <v>1588323.5</v>
      </c>
      <c r="J88" s="66">
        <f t="shared" si="7"/>
        <v>-1.4965986394557818</v>
      </c>
      <c r="K88" s="43">
        <v>39.446974550807361</v>
      </c>
      <c r="L88" s="45">
        <v>27.976633010647046</v>
      </c>
      <c r="M88" s="43">
        <v>16.580754762393209</v>
      </c>
      <c r="N88" s="45">
        <v>1.87179619646011</v>
      </c>
      <c r="O88" s="43">
        <v>629.11450912089697</v>
      </c>
      <c r="P88" s="45">
        <v>651.11385570452103</v>
      </c>
      <c r="Q88" s="43">
        <v>1.6781032085418701</v>
      </c>
      <c r="R88" s="67">
        <v>0.2033977210521698</v>
      </c>
      <c r="S88" s="68">
        <v>55</v>
      </c>
      <c r="T88" s="48">
        <v>0.6</v>
      </c>
      <c r="U88" s="69">
        <v>3.78999996185303</v>
      </c>
      <c r="V88" s="70"/>
      <c r="W88" s="69"/>
      <c r="X88" s="51"/>
      <c r="Y88" s="52"/>
      <c r="Z88" s="55"/>
      <c r="AA88" s="54"/>
      <c r="AB88" s="55"/>
      <c r="AC88" s="54"/>
      <c r="AD88" s="55"/>
      <c r="AE88" s="56"/>
      <c r="AF88" s="71">
        <v>8</v>
      </c>
      <c r="AG88" s="72">
        <v>1.0469999999999999</v>
      </c>
      <c r="AH88" s="61">
        <v>0.79900000000000004</v>
      </c>
      <c r="AI88" s="62">
        <v>0.69899999999999995</v>
      </c>
      <c r="AJ88" s="61">
        <v>0.60299999999999998</v>
      </c>
      <c r="AK88" s="62">
        <v>0.85699999999999998</v>
      </c>
      <c r="AL88" s="61">
        <v>0.33900000000000002</v>
      </c>
      <c r="AM88" s="73">
        <v>0.80600000000000005</v>
      </c>
    </row>
    <row r="89" spans="1:39" x14ac:dyDescent="0.45">
      <c r="A89" s="5">
        <v>10</v>
      </c>
      <c r="B89" s="36">
        <f t="shared" si="8"/>
        <v>3</v>
      </c>
      <c r="C89" s="6" t="s">
        <v>34</v>
      </c>
      <c r="D89" s="7">
        <v>1989</v>
      </c>
      <c r="E89" s="64">
        <v>5832</v>
      </c>
      <c r="F89" s="65">
        <f t="shared" si="6"/>
        <v>10680.456704116845</v>
      </c>
      <c r="G89" s="41"/>
      <c r="H89" s="74"/>
      <c r="I89" s="41">
        <v>1638514.5</v>
      </c>
      <c r="J89" s="66">
        <f t="shared" si="7"/>
        <v>0.6906077348066253</v>
      </c>
      <c r="K89" s="43">
        <v>42.283830618340225</v>
      </c>
      <c r="L89" s="45">
        <v>29.26089575564167</v>
      </c>
      <c r="M89" s="43">
        <v>14.390877660429341</v>
      </c>
      <c r="N89" s="45">
        <v>1.8977404530392401</v>
      </c>
      <c r="O89" s="43">
        <v>1430.7237251472</v>
      </c>
      <c r="P89" s="45">
        <v>1209.1213283699094</v>
      </c>
      <c r="Q89" s="43">
        <v>1.6985077857971191</v>
      </c>
      <c r="R89" s="67">
        <v>0.20328161120414734</v>
      </c>
      <c r="S89" s="68">
        <v>52.2</v>
      </c>
      <c r="T89" s="48">
        <v>0.6</v>
      </c>
      <c r="U89" s="69">
        <v>2.9700000286102299</v>
      </c>
      <c r="V89" s="70"/>
      <c r="W89" s="69"/>
      <c r="X89" s="51"/>
      <c r="Y89" s="52"/>
      <c r="Z89" s="55"/>
      <c r="AA89" s="54"/>
      <c r="AB89" s="55"/>
      <c r="AC89" s="54"/>
      <c r="AD89" s="55"/>
      <c r="AE89" s="56"/>
      <c r="AF89" s="71">
        <v>8</v>
      </c>
      <c r="AG89" s="72">
        <v>1.3819999999999999</v>
      </c>
      <c r="AH89" s="61">
        <v>0.81</v>
      </c>
      <c r="AI89" s="62">
        <v>0.71</v>
      </c>
      <c r="AJ89" s="61">
        <v>0.60099999999999998</v>
      </c>
      <c r="AK89" s="62">
        <v>0.88</v>
      </c>
      <c r="AL89" s="61">
        <v>0.34100000000000003</v>
      </c>
      <c r="AM89" s="73">
        <v>0.80600000000000005</v>
      </c>
    </row>
    <row r="90" spans="1:39" x14ac:dyDescent="0.45">
      <c r="A90" s="5">
        <v>11</v>
      </c>
      <c r="B90" s="36">
        <f t="shared" si="8"/>
        <v>3</v>
      </c>
      <c r="C90" s="6" t="s">
        <v>34</v>
      </c>
      <c r="D90" s="7">
        <v>1990</v>
      </c>
      <c r="E90" s="64">
        <v>5647</v>
      </c>
      <c r="F90" s="65">
        <v>10341.656208530147</v>
      </c>
      <c r="G90" s="41">
        <v>10517.670287363209</v>
      </c>
      <c r="H90" s="74">
        <v>6701.2090443198258</v>
      </c>
      <c r="I90" s="41">
        <v>1567239.125</v>
      </c>
      <c r="J90" s="66">
        <f t="shared" si="7"/>
        <v>-3.1721536351166035</v>
      </c>
      <c r="K90" s="43">
        <v>32.830618547110618</v>
      </c>
      <c r="L90" s="45"/>
      <c r="M90" s="43">
        <v>15.16175556175255</v>
      </c>
      <c r="N90" s="45">
        <v>2.2848720752155498</v>
      </c>
      <c r="O90" s="43">
        <v>2947.7327724829902</v>
      </c>
      <c r="P90" s="45">
        <v>2700.4421401105551</v>
      </c>
      <c r="Q90" s="43">
        <v>1.7166913747787476</v>
      </c>
      <c r="R90" s="67">
        <v>0.16057559847831726</v>
      </c>
      <c r="S90" s="68">
        <v>57.8</v>
      </c>
      <c r="T90" s="48">
        <v>0.8</v>
      </c>
      <c r="U90" s="69">
        <v>3.6900000572204599</v>
      </c>
      <c r="V90" s="70">
        <v>0.627</v>
      </c>
      <c r="W90" s="69">
        <v>0.60599999999999998</v>
      </c>
      <c r="X90" s="51">
        <v>0.54800000000000004</v>
      </c>
      <c r="Y90" s="52"/>
      <c r="Z90" s="55"/>
      <c r="AA90" s="54"/>
      <c r="AB90" s="55"/>
      <c r="AC90" s="54"/>
      <c r="AD90" s="55"/>
      <c r="AE90" s="56"/>
      <c r="AF90" s="71">
        <v>8</v>
      </c>
      <c r="AG90" s="72">
        <v>1.516</v>
      </c>
      <c r="AH90" s="61">
        <v>0.83199999999999996</v>
      </c>
      <c r="AI90" s="62">
        <v>0.65500000000000003</v>
      </c>
      <c r="AJ90" s="61">
        <v>0.63100000000000001</v>
      </c>
      <c r="AK90" s="62">
        <v>0.90100000000000002</v>
      </c>
      <c r="AL90" s="61">
        <v>0.33400000000000002</v>
      </c>
      <c r="AM90" s="73">
        <v>0.80600000000000005</v>
      </c>
    </row>
    <row r="91" spans="1:39" x14ac:dyDescent="0.45">
      <c r="A91" s="5">
        <v>12</v>
      </c>
      <c r="B91" s="36">
        <f t="shared" si="8"/>
        <v>3</v>
      </c>
      <c r="C91" s="6" t="s">
        <v>34</v>
      </c>
      <c r="D91" s="7">
        <v>1991</v>
      </c>
      <c r="E91" s="64">
        <v>5901</v>
      </c>
      <c r="F91" s="65">
        <v>10314.926936382184</v>
      </c>
      <c r="G91" s="41">
        <v>10490.486085354867</v>
      </c>
      <c r="H91" s="74">
        <v>6909.9217458321436</v>
      </c>
      <c r="I91" s="41">
        <v>1583381.625</v>
      </c>
      <c r="J91" s="66">
        <f t="shared" si="7"/>
        <v>4.4979635204533297</v>
      </c>
      <c r="K91" s="43">
        <v>31.512623162923393</v>
      </c>
      <c r="L91" s="45">
        <v>22.08622234017848</v>
      </c>
      <c r="M91" s="43">
        <v>16.590916630726866</v>
      </c>
      <c r="N91" s="45">
        <v>1.4913974330687301</v>
      </c>
      <c r="O91" s="43">
        <v>432.78666192646102</v>
      </c>
      <c r="P91" s="45">
        <v>414.23626167034865</v>
      </c>
      <c r="Q91" s="43">
        <v>1.7446271181106567</v>
      </c>
      <c r="R91" s="67">
        <v>0.1814177930355072</v>
      </c>
      <c r="S91" s="68"/>
      <c r="T91" s="48"/>
      <c r="U91" s="69"/>
      <c r="V91" s="70"/>
      <c r="W91" s="69"/>
      <c r="X91" s="51"/>
      <c r="Y91" s="52"/>
      <c r="Z91" s="55"/>
      <c r="AA91" s="54"/>
      <c r="AB91" s="55"/>
      <c r="AC91" s="54"/>
      <c r="AD91" s="55"/>
      <c r="AE91" s="56"/>
      <c r="AF91" s="71">
        <v>8</v>
      </c>
      <c r="AG91" s="72">
        <v>1.512</v>
      </c>
      <c r="AH91" s="61">
        <v>0.83199999999999996</v>
      </c>
      <c r="AI91" s="62">
        <v>0.65500000000000003</v>
      </c>
      <c r="AJ91" s="61">
        <v>0.63700000000000001</v>
      </c>
      <c r="AK91" s="62">
        <v>0.90100000000000002</v>
      </c>
      <c r="AL91" s="61">
        <v>0.27</v>
      </c>
      <c r="AM91" s="73">
        <v>0.80600000000000005</v>
      </c>
    </row>
    <row r="92" spans="1:39" x14ac:dyDescent="0.45">
      <c r="A92" s="5">
        <v>13</v>
      </c>
      <c r="B92" s="36">
        <f t="shared" si="8"/>
        <v>3</v>
      </c>
      <c r="C92" s="6" t="s">
        <v>34</v>
      </c>
      <c r="D92" s="7">
        <v>1992</v>
      </c>
      <c r="E92" s="64">
        <v>5999</v>
      </c>
      <c r="F92" s="65">
        <v>10092.964971795482</v>
      </c>
      <c r="G92" s="41">
        <v>10264.746347658625</v>
      </c>
      <c r="H92" s="74">
        <v>6915.3127018945033</v>
      </c>
      <c r="I92" s="41">
        <v>1568556</v>
      </c>
      <c r="J92" s="66">
        <f t="shared" si="7"/>
        <v>1.6607354685646447</v>
      </c>
      <c r="K92" s="43">
        <v>33.987597954813943</v>
      </c>
      <c r="L92" s="45">
        <v>21.653638268169498</v>
      </c>
      <c r="M92" s="43">
        <v>19.253343584642259</v>
      </c>
      <c r="N92" s="45">
        <v>2.2348052086907302</v>
      </c>
      <c r="O92" s="43">
        <v>951.96205305281796</v>
      </c>
      <c r="P92" s="45">
        <v>968.18425551535734</v>
      </c>
      <c r="Q92" s="43">
        <v>1.7730175256729126</v>
      </c>
      <c r="R92" s="67">
        <v>0.17067126929759979</v>
      </c>
      <c r="S92" s="68">
        <v>58.2</v>
      </c>
      <c r="T92" s="48">
        <v>0.8</v>
      </c>
      <c r="U92" s="69">
        <v>6.4200000762939498</v>
      </c>
      <c r="V92" s="70"/>
      <c r="W92" s="69"/>
      <c r="X92" s="51"/>
      <c r="Y92" s="52"/>
      <c r="Z92" s="55"/>
      <c r="AA92" s="54"/>
      <c r="AB92" s="55"/>
      <c r="AC92" s="54"/>
      <c r="AD92" s="55"/>
      <c r="AE92" s="56"/>
      <c r="AF92" s="71">
        <v>8</v>
      </c>
      <c r="AG92" s="72">
        <v>1.5449999999999999</v>
      </c>
      <c r="AH92" s="61">
        <v>0.82899999999999996</v>
      </c>
      <c r="AI92" s="62">
        <v>0.65500000000000003</v>
      </c>
      <c r="AJ92" s="61">
        <v>0.63700000000000001</v>
      </c>
      <c r="AK92" s="62">
        <v>0.89600000000000002</v>
      </c>
      <c r="AL92" s="61">
        <v>0.311</v>
      </c>
      <c r="AM92" s="73">
        <v>0.80600000000000005</v>
      </c>
    </row>
    <row r="93" spans="1:39" x14ac:dyDescent="0.45">
      <c r="A93" s="5">
        <v>14</v>
      </c>
      <c r="B93" s="36">
        <f t="shared" si="8"/>
        <v>3</v>
      </c>
      <c r="C93" s="6" t="s">
        <v>34</v>
      </c>
      <c r="D93" s="7">
        <v>1993</v>
      </c>
      <c r="E93" s="64">
        <v>6359</v>
      </c>
      <c r="F93" s="65">
        <v>10389.402131448203</v>
      </c>
      <c r="G93" s="41">
        <v>10566.22884168875</v>
      </c>
      <c r="H93" s="74">
        <v>7287.0754030877533</v>
      </c>
      <c r="I93" s="41">
        <v>1644414.375</v>
      </c>
      <c r="J93" s="66">
        <f t="shared" si="7"/>
        <v>6.0010001666944479</v>
      </c>
      <c r="K93" s="43">
        <v>36.125680247379997</v>
      </c>
      <c r="L93" s="45">
        <v>21.664717733506052</v>
      </c>
      <c r="M93" s="43">
        <v>19.59931629127329</v>
      </c>
      <c r="N93" s="45">
        <v>1.9706397032393499</v>
      </c>
      <c r="O93" s="43">
        <v>1927.3807901602599</v>
      </c>
      <c r="P93" s="45">
        <v>2001.3477263511418</v>
      </c>
      <c r="Q93" s="43">
        <v>1.8018697500228882</v>
      </c>
      <c r="R93" s="67">
        <v>0.17644286155700684</v>
      </c>
      <c r="S93" s="68">
        <v>56.8</v>
      </c>
      <c r="T93" s="48">
        <v>0.7</v>
      </c>
      <c r="U93" s="69">
        <v>6.0300002098083496</v>
      </c>
      <c r="V93" s="70">
        <v>0.621</v>
      </c>
      <c r="W93" s="69">
        <v>0.60399999999999998</v>
      </c>
      <c r="X93" s="51">
        <v>0.58899999999999997</v>
      </c>
      <c r="Y93" s="52"/>
      <c r="Z93" s="55"/>
      <c r="AA93" s="54"/>
      <c r="AB93" s="55"/>
      <c r="AC93" s="54"/>
      <c r="AD93" s="55"/>
      <c r="AE93" s="56"/>
      <c r="AF93" s="71">
        <v>8</v>
      </c>
      <c r="AG93" s="72">
        <v>1.5349999999999999</v>
      </c>
      <c r="AH93" s="61">
        <v>0.84</v>
      </c>
      <c r="AI93" s="62">
        <v>0.61099999999999999</v>
      </c>
      <c r="AJ93" s="61">
        <v>0.70899999999999996</v>
      </c>
      <c r="AK93" s="62">
        <v>0.90900000000000003</v>
      </c>
      <c r="AL93" s="61">
        <v>0.27100000000000002</v>
      </c>
      <c r="AM93" s="73">
        <v>0.80600000000000005</v>
      </c>
    </row>
    <row r="94" spans="1:39" x14ac:dyDescent="0.45">
      <c r="A94" s="5">
        <v>15</v>
      </c>
      <c r="B94" s="36">
        <f t="shared" si="8"/>
        <v>3</v>
      </c>
      <c r="C94" s="6" t="s">
        <v>34</v>
      </c>
      <c r="D94" s="7">
        <v>1994</v>
      </c>
      <c r="E94" s="64">
        <v>7051</v>
      </c>
      <c r="F94" s="65">
        <v>10766.286516209488</v>
      </c>
      <c r="G94" s="41">
        <v>10949.527765521214</v>
      </c>
      <c r="H94" s="74">
        <v>7712.6716739952508</v>
      </c>
      <c r="I94" s="41">
        <v>1740650.625</v>
      </c>
      <c r="J94" s="66">
        <f t="shared" si="7"/>
        <v>10.882214184620231</v>
      </c>
      <c r="K94" s="43">
        <v>34.666943198029152</v>
      </c>
      <c r="L94" s="45">
        <v>23.216582913164487</v>
      </c>
      <c r="M94" s="43">
        <v>19.332905457103539</v>
      </c>
      <c r="N94" s="45">
        <v>1.4424951523795999</v>
      </c>
      <c r="O94" s="43">
        <v>2075.8883975732501</v>
      </c>
      <c r="P94" s="45">
        <v>2302.840778222258</v>
      </c>
      <c r="Q94" s="43">
        <v>1.8311915397644043</v>
      </c>
      <c r="R94" s="67">
        <v>0.17941655218601227</v>
      </c>
      <c r="S94" s="68"/>
      <c r="T94" s="48"/>
      <c r="U94" s="69"/>
      <c r="V94" s="70"/>
      <c r="W94" s="69"/>
      <c r="X94" s="51"/>
      <c r="Y94" s="52"/>
      <c r="Z94" s="55"/>
      <c r="AA94" s="54"/>
      <c r="AB94" s="55"/>
      <c r="AC94" s="54"/>
      <c r="AD94" s="55"/>
      <c r="AE94" s="56"/>
      <c r="AF94" s="71">
        <v>8</v>
      </c>
      <c r="AG94" s="72">
        <v>1.5980000000000001</v>
      </c>
      <c r="AH94" s="61">
        <v>0.83799999999999997</v>
      </c>
      <c r="AI94" s="62">
        <v>0.56000000000000005</v>
      </c>
      <c r="AJ94" s="61">
        <v>0.70899999999999996</v>
      </c>
      <c r="AK94" s="62">
        <v>0.91300000000000003</v>
      </c>
      <c r="AL94" s="61">
        <v>0.27100000000000002</v>
      </c>
      <c r="AM94" s="73">
        <v>0.80600000000000005</v>
      </c>
    </row>
    <row r="95" spans="1:39" x14ac:dyDescent="0.45">
      <c r="A95" s="5">
        <v>16</v>
      </c>
      <c r="B95" s="36">
        <f t="shared" si="8"/>
        <v>3</v>
      </c>
      <c r="C95" s="6" t="s">
        <v>34</v>
      </c>
      <c r="D95" s="7">
        <v>1995</v>
      </c>
      <c r="E95" s="64">
        <v>8073</v>
      </c>
      <c r="F95" s="65">
        <v>11062.292122245182</v>
      </c>
      <c r="G95" s="41">
        <v>11250.571360929715</v>
      </c>
      <c r="H95" s="74">
        <v>8090.890000172566</v>
      </c>
      <c r="I95" s="41">
        <v>1814168.625</v>
      </c>
      <c r="J95" s="66">
        <f t="shared" si="7"/>
        <v>14.494397957736481</v>
      </c>
      <c r="K95" s="43">
        <v>23.381460390274878</v>
      </c>
      <c r="L95" s="45">
        <v>14.542279150263756</v>
      </c>
      <c r="M95" s="43">
        <v>16.98445999919555</v>
      </c>
      <c r="N95" s="45">
        <v>1.2756323938721501</v>
      </c>
      <c r="O95" s="43">
        <v>66.007033554248096</v>
      </c>
      <c r="P95" s="45">
        <v>89.497440273794098</v>
      </c>
      <c r="Q95" s="43">
        <v>1.8609905242919922</v>
      </c>
      <c r="R95" s="67">
        <v>0.19026821851730347</v>
      </c>
      <c r="S95" s="68">
        <v>45</v>
      </c>
      <c r="T95" s="48">
        <v>0.8</v>
      </c>
      <c r="U95" s="69">
        <v>6.4204998016357404</v>
      </c>
      <c r="V95" s="70">
        <v>0.629</v>
      </c>
      <c r="W95" s="69">
        <v>0.61099999999999999</v>
      </c>
      <c r="X95" s="51">
        <v>0.56399999999999995</v>
      </c>
      <c r="Y95" s="52">
        <v>51.4</v>
      </c>
      <c r="Z95" s="55">
        <v>50</v>
      </c>
      <c r="AA95" s="54">
        <v>55</v>
      </c>
      <c r="AB95" s="55">
        <v>0</v>
      </c>
      <c r="AC95" s="54">
        <v>56.4</v>
      </c>
      <c r="AD95" s="55">
        <v>50</v>
      </c>
      <c r="AE95" s="56">
        <v>50</v>
      </c>
      <c r="AF95" s="71">
        <v>8</v>
      </c>
      <c r="AG95" s="72">
        <v>1.607</v>
      </c>
      <c r="AH95" s="61">
        <v>0.83799999999999997</v>
      </c>
      <c r="AI95" s="62">
        <v>0.55800000000000005</v>
      </c>
      <c r="AJ95" s="61">
        <v>0.73899999999999999</v>
      </c>
      <c r="AK95" s="62">
        <v>0.93400000000000005</v>
      </c>
      <c r="AL95" s="61">
        <v>0.248</v>
      </c>
      <c r="AM95" s="73">
        <v>0.80600000000000005</v>
      </c>
    </row>
    <row r="96" spans="1:39" x14ac:dyDescent="0.45">
      <c r="A96" s="5">
        <v>17</v>
      </c>
      <c r="B96" s="36">
        <f t="shared" si="8"/>
        <v>3</v>
      </c>
      <c r="C96" s="6" t="s">
        <v>34</v>
      </c>
      <c r="D96" s="7">
        <v>1996</v>
      </c>
      <c r="E96" s="64">
        <v>9500</v>
      </c>
      <c r="F96" s="65">
        <v>11128.273866402189</v>
      </c>
      <c r="G96" s="41">
        <v>11317.676108567346</v>
      </c>
      <c r="H96" s="74">
        <v>8288.1789497552745</v>
      </c>
      <c r="I96" s="41">
        <v>1853182.875</v>
      </c>
      <c r="J96" s="66">
        <f t="shared" si="7"/>
        <v>17.676204632726368</v>
      </c>
      <c r="K96" s="43">
        <v>22.340114560034031</v>
      </c>
      <c r="L96" s="45">
        <v>13.06719124220534</v>
      </c>
      <c r="M96" s="43">
        <v>15.635591475868166</v>
      </c>
      <c r="N96" s="45">
        <v>1.28056784048566</v>
      </c>
      <c r="O96" s="43">
        <v>15.7576656002606</v>
      </c>
      <c r="P96" s="45">
        <v>18.457783497872995</v>
      </c>
      <c r="Q96" s="43">
        <v>1.8964483737945557</v>
      </c>
      <c r="R96" s="67">
        <v>0.17152328789234161</v>
      </c>
      <c r="S96" s="68">
        <v>45.7</v>
      </c>
      <c r="T96" s="48">
        <v>0.7</v>
      </c>
      <c r="U96" s="69">
        <v>7.2533998489379901</v>
      </c>
      <c r="V96" s="70">
        <v>0.63700000000000001</v>
      </c>
      <c r="W96" s="69">
        <v>0.62</v>
      </c>
      <c r="X96" s="51">
        <v>0.57799999999999996</v>
      </c>
      <c r="Y96" s="52">
        <v>48.1</v>
      </c>
      <c r="Z96" s="55">
        <v>50</v>
      </c>
      <c r="AA96" s="54">
        <v>55</v>
      </c>
      <c r="AB96" s="55">
        <v>0</v>
      </c>
      <c r="AC96" s="54">
        <v>57</v>
      </c>
      <c r="AD96" s="55">
        <v>50</v>
      </c>
      <c r="AE96" s="56">
        <v>50</v>
      </c>
      <c r="AF96" s="71">
        <v>8</v>
      </c>
      <c r="AG96" s="72">
        <v>1.6020000000000001</v>
      </c>
      <c r="AH96" s="61">
        <v>0.83799999999999997</v>
      </c>
      <c r="AI96" s="62">
        <v>0.55000000000000004</v>
      </c>
      <c r="AJ96" s="61">
        <v>0.72099999999999997</v>
      </c>
      <c r="AK96" s="62">
        <v>0.93400000000000005</v>
      </c>
      <c r="AL96" s="61">
        <v>0.25800000000000001</v>
      </c>
      <c r="AM96" s="73">
        <v>0.80600000000000005</v>
      </c>
    </row>
    <row r="97" spans="1:39" x14ac:dyDescent="0.45">
      <c r="A97" s="5">
        <v>18</v>
      </c>
      <c r="B97" s="36">
        <f t="shared" si="8"/>
        <v>3</v>
      </c>
      <c r="C97" s="6" t="s">
        <v>34</v>
      </c>
      <c r="D97" s="7">
        <v>1997</v>
      </c>
      <c r="E97" s="64">
        <v>9121</v>
      </c>
      <c r="F97" s="65">
        <v>11327.537939922242</v>
      </c>
      <c r="G97" s="41">
        <v>11520.331639087897</v>
      </c>
      <c r="H97" s="74">
        <v>8582.0677464320979</v>
      </c>
      <c r="I97" s="41">
        <v>1915732.5</v>
      </c>
      <c r="J97" s="66">
        <f t="shared" si="7"/>
        <v>-3.9894736842105316</v>
      </c>
      <c r="K97" s="43">
        <v>22.59414761570363</v>
      </c>
      <c r="L97" s="45">
        <v>13.018625377509419</v>
      </c>
      <c r="M97" s="43">
        <v>16.576209261324689</v>
      </c>
      <c r="N97" s="45">
        <v>1.2108966579096501</v>
      </c>
      <c r="O97" s="43">
        <v>6.9267125162915102</v>
      </c>
      <c r="P97" s="45">
        <v>7.7290234133679689</v>
      </c>
      <c r="Q97" s="43">
        <v>1.9325817823410034</v>
      </c>
      <c r="R97" s="67">
        <v>0.19381773471832275</v>
      </c>
      <c r="S97" s="68">
        <v>45.7</v>
      </c>
      <c r="T97" s="48">
        <v>0.7</v>
      </c>
      <c r="U97" s="69">
        <v>8.1583995819091797</v>
      </c>
      <c r="V97" s="70"/>
      <c r="W97" s="69"/>
      <c r="X97" s="51"/>
      <c r="Y97" s="52">
        <v>52.6</v>
      </c>
      <c r="Z97" s="55">
        <v>50</v>
      </c>
      <c r="AA97" s="54">
        <v>70</v>
      </c>
      <c r="AB97" s="55">
        <v>0</v>
      </c>
      <c r="AC97" s="54">
        <v>57</v>
      </c>
      <c r="AD97" s="55">
        <v>50</v>
      </c>
      <c r="AE97" s="56">
        <v>50</v>
      </c>
      <c r="AF97" s="71">
        <v>8</v>
      </c>
      <c r="AG97" s="72">
        <v>1.605</v>
      </c>
      <c r="AH97" s="61">
        <v>0.83799999999999997</v>
      </c>
      <c r="AI97" s="62">
        <v>0.55400000000000005</v>
      </c>
      <c r="AJ97" s="61">
        <v>0.72299999999999998</v>
      </c>
      <c r="AK97" s="62">
        <v>0.93400000000000005</v>
      </c>
      <c r="AL97" s="61">
        <v>0.25800000000000001</v>
      </c>
      <c r="AM97" s="73">
        <v>0.80600000000000005</v>
      </c>
    </row>
    <row r="98" spans="1:39" x14ac:dyDescent="0.45">
      <c r="A98" s="5">
        <v>19</v>
      </c>
      <c r="B98" s="36">
        <f t="shared" si="8"/>
        <v>3</v>
      </c>
      <c r="C98" s="6" t="s">
        <v>34</v>
      </c>
      <c r="D98" s="7">
        <v>1998</v>
      </c>
      <c r="E98" s="64">
        <v>8661</v>
      </c>
      <c r="F98" s="65">
        <v>11193.378367329575</v>
      </c>
      <c r="G98" s="41">
        <v>11383.888682372764</v>
      </c>
      <c r="H98" s="74">
        <v>8575.8735166911829</v>
      </c>
      <c r="I98" s="41">
        <v>1916409.75</v>
      </c>
      <c r="J98" s="66">
        <f t="shared" si="7"/>
        <v>-5.0433066549720458</v>
      </c>
      <c r="K98" s="43">
        <v>22.11879037913787</v>
      </c>
      <c r="L98" s="45">
        <v>12.155137199066361</v>
      </c>
      <c r="M98" s="43">
        <v>16.438584931205906</v>
      </c>
      <c r="N98" s="45">
        <v>1.2185771181842799</v>
      </c>
      <c r="O98" s="43">
        <v>3.19507629280056</v>
      </c>
      <c r="P98" s="45">
        <v>4.924361583062975</v>
      </c>
      <c r="Q98" s="43">
        <v>1.969403862953186</v>
      </c>
      <c r="R98" s="67">
        <v>0.19743826985359192</v>
      </c>
      <c r="S98" s="68">
        <v>44.6</v>
      </c>
      <c r="T98" s="48">
        <v>0.7</v>
      </c>
      <c r="U98" s="69">
        <v>9.4228000640869105</v>
      </c>
      <c r="V98" s="70"/>
      <c r="W98" s="69"/>
      <c r="X98" s="51"/>
      <c r="Y98" s="52">
        <v>52.3</v>
      </c>
      <c r="Z98" s="55">
        <v>50</v>
      </c>
      <c r="AA98" s="54">
        <v>70</v>
      </c>
      <c r="AB98" s="55">
        <v>0</v>
      </c>
      <c r="AC98" s="54">
        <v>57.8</v>
      </c>
      <c r="AD98" s="55">
        <v>50</v>
      </c>
      <c r="AE98" s="56">
        <v>50</v>
      </c>
      <c r="AF98" s="71">
        <v>8</v>
      </c>
      <c r="AG98" s="72">
        <v>1.6240000000000001</v>
      </c>
      <c r="AH98" s="61">
        <v>0.83799999999999997</v>
      </c>
      <c r="AI98" s="62">
        <v>0.55400000000000005</v>
      </c>
      <c r="AJ98" s="61">
        <v>0.73</v>
      </c>
      <c r="AK98" s="62">
        <v>0.93400000000000005</v>
      </c>
      <c r="AL98" s="61">
        <v>0.25700000000000001</v>
      </c>
      <c r="AM98" s="73">
        <v>0.80600000000000005</v>
      </c>
    </row>
    <row r="99" spans="1:39" x14ac:dyDescent="0.45">
      <c r="A99" s="8">
        <v>20</v>
      </c>
      <c r="B99" s="9">
        <f t="shared" si="8"/>
        <v>3</v>
      </c>
      <c r="C99" s="10" t="s">
        <v>34</v>
      </c>
      <c r="D99" s="11">
        <v>1999</v>
      </c>
      <c r="E99" s="75">
        <v>8279</v>
      </c>
      <c r="F99" s="76">
        <v>11080.421550804311</v>
      </c>
      <c r="G99" s="77">
        <v>11269.009350767932</v>
      </c>
      <c r="H99" s="78">
        <v>8611.9002297128809</v>
      </c>
      <c r="I99" s="77">
        <v>1921278.625</v>
      </c>
      <c r="J99" s="79">
        <f t="shared" si="7"/>
        <v>-4.4105761459415804</v>
      </c>
      <c r="K99" s="80">
        <v>21.746711247782034</v>
      </c>
      <c r="L99" s="81">
        <v>12.308533327888819</v>
      </c>
      <c r="M99" s="80">
        <v>20.98216647822845</v>
      </c>
      <c r="N99" s="81">
        <v>2.0581971482907901</v>
      </c>
      <c r="O99" s="80">
        <v>4.8584474990266804</v>
      </c>
      <c r="P99" s="81">
        <v>8.010500882138416</v>
      </c>
      <c r="Q99" s="80">
        <v>2.0069272518157959</v>
      </c>
      <c r="R99" s="82">
        <v>0.18219926953315735</v>
      </c>
      <c r="S99" s="83">
        <v>45.9</v>
      </c>
      <c r="T99" s="84">
        <v>0.8</v>
      </c>
      <c r="U99" s="85">
        <v>10.208299636840801</v>
      </c>
      <c r="V99" s="86">
        <v>0.64</v>
      </c>
      <c r="W99" s="85">
        <v>0.625</v>
      </c>
      <c r="X99" s="87">
        <v>0.57699999999999996</v>
      </c>
      <c r="Y99" s="88">
        <v>61.3</v>
      </c>
      <c r="Z99" s="89">
        <v>50</v>
      </c>
      <c r="AA99" s="90">
        <v>70</v>
      </c>
      <c r="AB99" s="89">
        <v>71</v>
      </c>
      <c r="AC99" s="90">
        <v>57.4</v>
      </c>
      <c r="AD99" s="89">
        <v>50</v>
      </c>
      <c r="AE99" s="91">
        <v>50</v>
      </c>
      <c r="AF99" s="92">
        <v>8</v>
      </c>
      <c r="AG99" s="93">
        <v>1.6240000000000001</v>
      </c>
      <c r="AH99" s="94">
        <v>0.83799999999999997</v>
      </c>
      <c r="AI99" s="95">
        <v>0.55400000000000005</v>
      </c>
      <c r="AJ99" s="94">
        <v>0.73</v>
      </c>
      <c r="AK99" s="95">
        <v>0.93400000000000005</v>
      </c>
      <c r="AL99" s="94">
        <v>0.255</v>
      </c>
      <c r="AM99" s="96">
        <v>0.80600000000000005</v>
      </c>
    </row>
    <row r="100" spans="1:39" x14ac:dyDescent="0.45">
      <c r="A100" s="5">
        <v>21</v>
      </c>
      <c r="B100" s="36">
        <f t="shared" si="8"/>
        <v>3</v>
      </c>
      <c r="C100" s="6" t="s">
        <v>34</v>
      </c>
      <c r="D100" s="7">
        <v>2000</v>
      </c>
      <c r="E100" s="64">
        <v>8316</v>
      </c>
      <c r="F100" s="65">
        <v>11403.064195475667</v>
      </c>
      <c r="G100" s="41">
        <v>11597.143344866205</v>
      </c>
      <c r="H100" s="74">
        <v>9060.7863994299241</v>
      </c>
      <c r="I100" s="41">
        <v>2004012.625</v>
      </c>
      <c r="J100" s="66">
        <f t="shared" si="7"/>
        <v>0.44691387848774244</v>
      </c>
      <c r="K100" s="43">
        <v>23.006618632123931</v>
      </c>
      <c r="L100" s="45">
        <v>13.134659591384679</v>
      </c>
      <c r="M100" s="43">
        <v>22.639761356794079</v>
      </c>
      <c r="N100" s="45">
        <v>2.6100006842568901</v>
      </c>
      <c r="O100" s="43">
        <v>7.0441410594726603</v>
      </c>
      <c r="P100" s="45">
        <v>5.60606514569551</v>
      </c>
      <c r="Q100" s="43">
        <v>2.0451657772064209</v>
      </c>
      <c r="R100" s="67">
        <v>0.20472288131713867</v>
      </c>
      <c r="S100" s="68"/>
      <c r="T100" s="48"/>
      <c r="U100" s="69"/>
      <c r="V100" s="70"/>
      <c r="W100" s="69"/>
      <c r="X100" s="51"/>
      <c r="Y100" s="52">
        <v>61.1</v>
      </c>
      <c r="Z100" s="55">
        <v>50</v>
      </c>
      <c r="AA100" s="54">
        <v>70</v>
      </c>
      <c r="AB100" s="55">
        <v>80.5</v>
      </c>
      <c r="AC100" s="54">
        <v>51</v>
      </c>
      <c r="AD100" s="55">
        <v>50</v>
      </c>
      <c r="AE100" s="56">
        <v>50</v>
      </c>
      <c r="AF100" s="71">
        <v>8</v>
      </c>
      <c r="AG100" s="72">
        <v>1.629</v>
      </c>
      <c r="AH100" s="61">
        <v>0.84</v>
      </c>
      <c r="AI100" s="62">
        <v>0.55400000000000005</v>
      </c>
      <c r="AJ100" s="61">
        <v>0.73899999999999999</v>
      </c>
      <c r="AK100" s="62">
        <v>0.92600000000000005</v>
      </c>
      <c r="AL100" s="61">
        <v>0.255</v>
      </c>
      <c r="AM100" s="73">
        <v>0.80600000000000005</v>
      </c>
    </row>
    <row r="101" spans="1:39" x14ac:dyDescent="0.45">
      <c r="A101" s="5">
        <v>22</v>
      </c>
      <c r="B101" s="36">
        <f t="shared" si="8"/>
        <v>3</v>
      </c>
      <c r="C101" s="6" t="s">
        <v>34</v>
      </c>
      <c r="D101" s="7">
        <v>2001</v>
      </c>
      <c r="E101" s="64">
        <v>8188</v>
      </c>
      <c r="F101" s="65">
        <v>11404.588755330062</v>
      </c>
      <c r="G101" s="41">
        <v>11598.693852595195</v>
      </c>
      <c r="H101" s="74">
        <v>9260.7659591798292</v>
      </c>
      <c r="I101" s="41">
        <v>2030327.75</v>
      </c>
      <c r="J101" s="66">
        <f t="shared" si="7"/>
        <v>-1.5392015392015401</v>
      </c>
      <c r="K101" s="43">
        <v>22.639527913045246</v>
      </c>
      <c r="L101" s="45">
        <v>13.089537935796674</v>
      </c>
      <c r="M101" s="43">
        <v>26.936285022064038</v>
      </c>
      <c r="N101" s="45">
        <v>2.6639898179911299</v>
      </c>
      <c r="O101" s="43">
        <v>6.8403590248752497</v>
      </c>
      <c r="P101" s="45">
        <v>8.2250943187985257</v>
      </c>
      <c r="Q101" s="43">
        <v>2.0859029293060303</v>
      </c>
      <c r="R101" s="67">
        <v>0.20707863569259644</v>
      </c>
      <c r="S101" s="68">
        <v>41.3</v>
      </c>
      <c r="T101" s="48">
        <v>0.8</v>
      </c>
      <c r="U101" s="69">
        <v>9.6104001998901403</v>
      </c>
      <c r="V101" s="70">
        <v>0.63900000000000001</v>
      </c>
      <c r="W101" s="69">
        <v>0.628</v>
      </c>
      <c r="X101" s="51">
        <v>0.58099999999999996</v>
      </c>
      <c r="Y101" s="52">
        <v>61.9</v>
      </c>
      <c r="Z101" s="55">
        <v>50</v>
      </c>
      <c r="AA101" s="54">
        <v>70</v>
      </c>
      <c r="AB101" s="55">
        <v>81.3</v>
      </c>
      <c r="AC101" s="54">
        <v>57</v>
      </c>
      <c r="AD101" s="55">
        <v>50</v>
      </c>
      <c r="AE101" s="56">
        <v>50</v>
      </c>
      <c r="AF101" s="71">
        <v>8</v>
      </c>
      <c r="AG101" s="72">
        <v>1.6220000000000001</v>
      </c>
      <c r="AH101" s="61">
        <v>0.84</v>
      </c>
      <c r="AI101" s="62">
        <v>0.55400000000000005</v>
      </c>
      <c r="AJ101" s="61">
        <v>0.73899999999999999</v>
      </c>
      <c r="AK101" s="62">
        <v>0.92600000000000005</v>
      </c>
      <c r="AL101" s="61">
        <v>0.255</v>
      </c>
      <c r="AM101" s="73">
        <v>0.80600000000000005</v>
      </c>
    </row>
    <row r="102" spans="1:39" x14ac:dyDescent="0.45">
      <c r="A102" s="5">
        <v>23</v>
      </c>
      <c r="B102" s="36">
        <f t="shared" si="8"/>
        <v>3</v>
      </c>
      <c r="C102" s="6" t="s">
        <v>34</v>
      </c>
      <c r="D102" s="7">
        <v>2002</v>
      </c>
      <c r="E102" s="64">
        <v>8190</v>
      </c>
      <c r="F102" s="65">
        <v>11599.547279250413</v>
      </c>
      <c r="G102" s="41">
        <v>11796.970553440649</v>
      </c>
      <c r="H102" s="74">
        <v>9568.0638473073923</v>
      </c>
      <c r="I102" s="41">
        <v>2084295.75</v>
      </c>
      <c r="J102" s="66">
        <f t="shared" si="7"/>
        <v>2.442598925256334E-2</v>
      </c>
      <c r="K102" s="43">
        <v>22.495327820025523</v>
      </c>
      <c r="L102" s="45">
        <v>12.356962665917374</v>
      </c>
      <c r="M102" s="43">
        <v>27.618357402230938</v>
      </c>
      <c r="N102" s="45">
        <v>3.3519718394045999</v>
      </c>
      <c r="O102" s="43">
        <v>8.4501643770833006</v>
      </c>
      <c r="P102" s="45">
        <v>9.7981122387749764</v>
      </c>
      <c r="Q102" s="43">
        <v>2.1274518966674805</v>
      </c>
      <c r="R102" s="67">
        <v>0.18865770101547241</v>
      </c>
      <c r="S102" s="68">
        <v>40.4</v>
      </c>
      <c r="T102" s="48">
        <v>0.9</v>
      </c>
      <c r="U102" s="69">
        <v>9.3709001541137695</v>
      </c>
      <c r="V102" s="70">
        <v>0.63400000000000001</v>
      </c>
      <c r="W102" s="69">
        <v>0.624</v>
      </c>
      <c r="X102" s="51">
        <v>0.55100000000000005</v>
      </c>
      <c r="Y102" s="52">
        <v>61.5</v>
      </c>
      <c r="Z102" s="55">
        <v>50</v>
      </c>
      <c r="AA102" s="54">
        <v>70</v>
      </c>
      <c r="AB102" s="55">
        <v>79.3</v>
      </c>
      <c r="AC102" s="54">
        <v>58</v>
      </c>
      <c r="AD102" s="55">
        <v>50</v>
      </c>
      <c r="AE102" s="56">
        <v>50</v>
      </c>
      <c r="AF102" s="71">
        <v>8</v>
      </c>
      <c r="AG102" s="72">
        <v>1.659</v>
      </c>
      <c r="AH102" s="61">
        <v>0.84799999999999998</v>
      </c>
      <c r="AI102" s="62">
        <v>0.56399999999999995</v>
      </c>
      <c r="AJ102" s="61">
        <v>0.746</v>
      </c>
      <c r="AK102" s="62">
        <v>0.92800000000000005</v>
      </c>
      <c r="AL102" s="61">
        <v>0.25</v>
      </c>
      <c r="AM102" s="73">
        <v>0.83199999999999996</v>
      </c>
    </row>
    <row r="103" spans="1:39" x14ac:dyDescent="0.45">
      <c r="A103" s="5">
        <v>24</v>
      </c>
      <c r="B103" s="36">
        <f t="shared" si="8"/>
        <v>3</v>
      </c>
      <c r="C103" s="6" t="s">
        <v>34</v>
      </c>
      <c r="D103" s="7">
        <v>2003</v>
      </c>
      <c r="E103" s="64">
        <v>8038</v>
      </c>
      <c r="F103" s="65">
        <v>11585.287202724265</v>
      </c>
      <c r="G103" s="41">
        <v>11782.467771666597</v>
      </c>
      <c r="H103" s="74">
        <v>9733.7708164756623</v>
      </c>
      <c r="I103" s="41">
        <v>2108194.75</v>
      </c>
      <c r="J103" s="66">
        <f t="shared" si="7"/>
        <v>-1.8559218559218604</v>
      </c>
      <c r="K103" s="43">
        <v>23.083817817500289</v>
      </c>
      <c r="L103" s="45">
        <v>14.450764563413912</v>
      </c>
      <c r="M103" s="43">
        <v>28.140384723159283</v>
      </c>
      <c r="N103" s="45">
        <v>3.6630347504473999</v>
      </c>
      <c r="O103" s="43">
        <v>14.714919722814701</v>
      </c>
      <c r="P103" s="45">
        <v>14.091021523207203</v>
      </c>
      <c r="Q103" s="43">
        <v>2.1698281764984131</v>
      </c>
      <c r="R103" s="67">
        <v>0.18713337182998657</v>
      </c>
      <c r="S103" s="68">
        <v>41.7</v>
      </c>
      <c r="T103" s="48">
        <v>0.8</v>
      </c>
      <c r="U103" s="69">
        <v>9.9910001754760707</v>
      </c>
      <c r="V103" s="70">
        <v>0.621</v>
      </c>
      <c r="W103" s="69">
        <v>0.61199999999999999</v>
      </c>
      <c r="X103" s="51">
        <v>0.56399999999999995</v>
      </c>
      <c r="Y103" s="52">
        <v>63.4</v>
      </c>
      <c r="Z103" s="55">
        <v>50</v>
      </c>
      <c r="AA103" s="54">
        <v>70</v>
      </c>
      <c r="AB103" s="55">
        <v>78.599999999999994</v>
      </c>
      <c r="AC103" s="54">
        <v>59</v>
      </c>
      <c r="AD103" s="55">
        <v>50</v>
      </c>
      <c r="AE103" s="56">
        <v>50</v>
      </c>
      <c r="AF103" s="71">
        <v>8</v>
      </c>
      <c r="AG103" s="72">
        <v>1.6719999999999999</v>
      </c>
      <c r="AH103" s="61">
        <v>0.84799999999999998</v>
      </c>
      <c r="AI103" s="62">
        <v>0.60299999999999998</v>
      </c>
      <c r="AJ103" s="61">
        <v>0.70699999999999996</v>
      </c>
      <c r="AK103" s="62">
        <v>0.92100000000000004</v>
      </c>
      <c r="AL103" s="61">
        <v>0.248</v>
      </c>
      <c r="AM103" s="73">
        <v>0.83199999999999996</v>
      </c>
    </row>
    <row r="104" spans="1:39" x14ac:dyDescent="0.45">
      <c r="A104" s="5">
        <v>25</v>
      </c>
      <c r="B104" s="36">
        <f t="shared" si="8"/>
        <v>3</v>
      </c>
      <c r="C104" s="6" t="s">
        <v>34</v>
      </c>
      <c r="D104" s="7">
        <v>2004</v>
      </c>
      <c r="E104" s="64">
        <v>8365</v>
      </c>
      <c r="F104" s="65">
        <v>12106.286497965768</v>
      </c>
      <c r="G104" s="41">
        <v>12312.334429076742</v>
      </c>
      <c r="H104" s="74">
        <v>10445.344510285433</v>
      </c>
      <c r="I104" s="41">
        <v>2226879.75</v>
      </c>
      <c r="J104" s="66">
        <f t="shared" si="7"/>
        <v>4.0681761632246793</v>
      </c>
      <c r="K104" s="43">
        <v>24.306623290034963</v>
      </c>
      <c r="L104" s="45">
        <v>15.099530156695145</v>
      </c>
      <c r="M104" s="43">
        <v>29.678252478753542</v>
      </c>
      <c r="N104" s="45">
        <v>3.8817831585047502</v>
      </c>
      <c r="O104" s="43">
        <v>6.5971850998596198</v>
      </c>
      <c r="P104" s="45">
        <v>7.7520607611666321</v>
      </c>
      <c r="Q104" s="43">
        <v>2.2130486965179443</v>
      </c>
      <c r="R104" s="67">
        <v>0.19580557942390442</v>
      </c>
      <c r="S104" s="68">
        <v>40.299999999999997</v>
      </c>
      <c r="T104" s="48">
        <v>0.9</v>
      </c>
      <c r="U104" s="69">
        <v>9.1051998138427699</v>
      </c>
      <c r="V104" s="70">
        <v>0.61199999999999999</v>
      </c>
      <c r="W104" s="69">
        <v>0.60299999999999998</v>
      </c>
      <c r="X104" s="51">
        <v>0.55200000000000005</v>
      </c>
      <c r="Y104" s="52">
        <v>62</v>
      </c>
      <c r="Z104" s="55">
        <v>50</v>
      </c>
      <c r="AA104" s="54">
        <v>70</v>
      </c>
      <c r="AB104" s="55">
        <v>77.2</v>
      </c>
      <c r="AC104" s="54">
        <v>62.8</v>
      </c>
      <c r="AD104" s="55">
        <v>50</v>
      </c>
      <c r="AE104" s="56">
        <v>50</v>
      </c>
      <c r="AF104" s="71">
        <v>8</v>
      </c>
      <c r="AG104" s="72">
        <v>1.67</v>
      </c>
      <c r="AH104" s="61">
        <v>0.84799999999999998</v>
      </c>
      <c r="AI104" s="62">
        <v>0.60299999999999998</v>
      </c>
      <c r="AJ104" s="61">
        <v>0.70699999999999996</v>
      </c>
      <c r="AK104" s="62">
        <v>0.92100000000000004</v>
      </c>
      <c r="AL104" s="61">
        <v>0.248</v>
      </c>
      <c r="AM104" s="73">
        <v>0.83199999999999996</v>
      </c>
    </row>
    <row r="105" spans="1:39" x14ac:dyDescent="0.45">
      <c r="A105" s="5">
        <v>26</v>
      </c>
      <c r="B105" s="36">
        <f t="shared" si="8"/>
        <v>3</v>
      </c>
      <c r="C105" s="6" t="s">
        <v>34</v>
      </c>
      <c r="D105" s="7">
        <v>2005</v>
      </c>
      <c r="E105" s="64">
        <v>8639</v>
      </c>
      <c r="F105" s="65">
        <v>12351.597077637505</v>
      </c>
      <c r="G105" s="41">
        <v>12561.820173232609</v>
      </c>
      <c r="H105" s="74">
        <v>10988.958683122646</v>
      </c>
      <c r="I105" s="41">
        <v>2298187.5</v>
      </c>
      <c r="J105" s="66">
        <f t="shared" si="7"/>
        <v>3.2755528989838689</v>
      </c>
      <c r="K105" s="43">
        <v>24.172578278061035</v>
      </c>
      <c r="L105" s="45">
        <v>14.738281135065701</v>
      </c>
      <c r="M105" s="43">
        <v>27.086795208938526</v>
      </c>
      <c r="N105" s="45">
        <v>4.9170461592123598</v>
      </c>
      <c r="O105" s="43">
        <v>6.8695372089896498</v>
      </c>
      <c r="P105" s="45">
        <v>7.4312254668028572</v>
      </c>
      <c r="Q105" s="43">
        <v>2.2571301460266113</v>
      </c>
      <c r="R105" s="67">
        <v>0.18630971014499664</v>
      </c>
      <c r="S105" s="68">
        <v>38.1</v>
      </c>
      <c r="T105" s="48">
        <v>1</v>
      </c>
      <c r="U105" s="69">
        <v>9.5677003860473597</v>
      </c>
      <c r="V105" s="70">
        <v>0.61299999999999999</v>
      </c>
      <c r="W105" s="69">
        <v>0.60399999999999998</v>
      </c>
      <c r="X105" s="51">
        <v>0.54200000000000004</v>
      </c>
      <c r="Y105" s="52">
        <v>61.7</v>
      </c>
      <c r="Z105" s="55">
        <v>50</v>
      </c>
      <c r="AA105" s="54">
        <v>70</v>
      </c>
      <c r="AB105" s="55">
        <v>72.7</v>
      </c>
      <c r="AC105" s="54">
        <v>65.2</v>
      </c>
      <c r="AD105" s="55">
        <v>50</v>
      </c>
      <c r="AE105" s="56">
        <v>50</v>
      </c>
      <c r="AF105" s="71">
        <v>8</v>
      </c>
      <c r="AG105" s="72">
        <v>1.77</v>
      </c>
      <c r="AH105" s="61">
        <v>0.88600000000000001</v>
      </c>
      <c r="AI105" s="62">
        <v>0.56000000000000005</v>
      </c>
      <c r="AJ105" s="61">
        <v>0.747</v>
      </c>
      <c r="AK105" s="62">
        <v>0.93799999999999994</v>
      </c>
      <c r="AL105" s="61">
        <v>0.17399999999999999</v>
      </c>
      <c r="AM105" s="73">
        <v>0.83199999999999996</v>
      </c>
    </row>
    <row r="106" spans="1:39" x14ac:dyDescent="0.45">
      <c r="A106" s="5">
        <v>27</v>
      </c>
      <c r="B106" s="36">
        <f t="shared" si="8"/>
        <v>3</v>
      </c>
      <c r="C106" s="6" t="s">
        <v>34</v>
      </c>
      <c r="D106" s="7">
        <v>2006</v>
      </c>
      <c r="E106" s="64">
        <v>9324</v>
      </c>
      <c r="F106" s="65">
        <v>12701.734481561092</v>
      </c>
      <c r="G106" s="41">
        <v>12917.916884966655</v>
      </c>
      <c r="H106" s="74">
        <v>11642.443946929974</v>
      </c>
      <c r="I106" s="41">
        <v>2389241.25</v>
      </c>
      <c r="J106" s="66">
        <f t="shared" si="7"/>
        <v>7.9291584674152205</v>
      </c>
      <c r="K106" s="43">
        <v>23.544021671515782</v>
      </c>
      <c r="L106" s="45">
        <v>14.108945871671036</v>
      </c>
      <c r="M106" s="43">
        <v>26.041699882235612</v>
      </c>
      <c r="N106" s="45">
        <v>5.0501410385133401</v>
      </c>
      <c r="O106" s="43">
        <v>4.1835681289690196</v>
      </c>
      <c r="P106" s="45">
        <v>6.7742740988712313</v>
      </c>
      <c r="Q106" s="43">
        <v>2.2988085746765137</v>
      </c>
      <c r="R106" s="67">
        <v>0.19444529712200165</v>
      </c>
      <c r="S106" s="68">
        <v>34.200000000000003</v>
      </c>
      <c r="T106" s="48">
        <v>1</v>
      </c>
      <c r="U106" s="69">
        <v>8.6394996643066406</v>
      </c>
      <c r="V106" s="70">
        <v>0.60499999999999998</v>
      </c>
      <c r="W106" s="69">
        <v>0.59599999999999997</v>
      </c>
      <c r="X106" s="51">
        <v>0.54100000000000004</v>
      </c>
      <c r="Y106" s="52">
        <v>60.9</v>
      </c>
      <c r="Z106" s="55">
        <v>50</v>
      </c>
      <c r="AA106" s="54">
        <v>53.5</v>
      </c>
      <c r="AB106" s="55">
        <v>76.3</v>
      </c>
      <c r="AC106" s="54">
        <v>69</v>
      </c>
      <c r="AD106" s="55">
        <v>50</v>
      </c>
      <c r="AE106" s="56">
        <v>50</v>
      </c>
      <c r="AF106" s="71">
        <v>8</v>
      </c>
      <c r="AG106" s="72">
        <v>1.764</v>
      </c>
      <c r="AH106" s="61">
        <v>0.88900000000000001</v>
      </c>
      <c r="AI106" s="62">
        <v>0.56000000000000005</v>
      </c>
      <c r="AJ106" s="61">
        <v>0.754</v>
      </c>
      <c r="AK106" s="62">
        <v>0.93799999999999994</v>
      </c>
      <c r="AL106" s="61">
        <v>0.17699999999999999</v>
      </c>
      <c r="AM106" s="73">
        <v>0.83199999999999996</v>
      </c>
    </row>
    <row r="107" spans="1:39" x14ac:dyDescent="0.45">
      <c r="A107" s="5">
        <v>28</v>
      </c>
      <c r="B107" s="36">
        <f t="shared" si="8"/>
        <v>3</v>
      </c>
      <c r="C107" s="6" t="s">
        <v>34</v>
      </c>
      <c r="D107" s="7">
        <v>2007</v>
      </c>
      <c r="E107" s="64">
        <v>10264</v>
      </c>
      <c r="F107" s="65">
        <v>13333.608260530917</v>
      </c>
      <c r="G107" s="41">
        <v>13560.545100063684</v>
      </c>
      <c r="H107" s="74">
        <v>12549.927975716189</v>
      </c>
      <c r="I107" s="41">
        <v>2534265.25</v>
      </c>
      <c r="J107" s="66">
        <f t="shared" si="7"/>
        <v>10.081510081510082</v>
      </c>
      <c r="K107" s="43">
        <v>23.125380412996339</v>
      </c>
      <c r="L107" s="45">
        <v>14.154264808364218</v>
      </c>
      <c r="M107" s="43">
        <v>25.292611370003719</v>
      </c>
      <c r="N107" s="45">
        <v>5.7562550482915702</v>
      </c>
      <c r="O107" s="43">
        <v>3.6412729910265398</v>
      </c>
      <c r="P107" s="45">
        <v>6.4390380905069264</v>
      </c>
      <c r="Q107" s="43">
        <v>2.3412563800811768</v>
      </c>
      <c r="R107" s="67">
        <v>0.21305574476718903</v>
      </c>
      <c r="S107" s="68">
        <v>32.1</v>
      </c>
      <c r="T107" s="48">
        <v>1</v>
      </c>
      <c r="U107" s="69">
        <v>8.3273000717163104</v>
      </c>
      <c r="V107" s="70">
        <v>0.59</v>
      </c>
      <c r="W107" s="69">
        <v>0.57999999999999996</v>
      </c>
      <c r="X107" s="51">
        <v>0.56299999999999994</v>
      </c>
      <c r="Y107" s="52">
        <v>56.2</v>
      </c>
      <c r="Z107" s="55">
        <v>50</v>
      </c>
      <c r="AA107" s="54">
        <v>54.2</v>
      </c>
      <c r="AB107" s="55">
        <v>72.599999999999994</v>
      </c>
      <c r="AC107" s="54">
        <v>69.8</v>
      </c>
      <c r="AD107" s="55">
        <v>50</v>
      </c>
      <c r="AE107" s="56">
        <v>40</v>
      </c>
      <c r="AF107" s="71">
        <v>8</v>
      </c>
      <c r="AG107" s="72">
        <v>1.738</v>
      </c>
      <c r="AH107" s="61">
        <v>0.873</v>
      </c>
      <c r="AI107" s="62">
        <v>0.56000000000000005</v>
      </c>
      <c r="AJ107" s="61">
        <v>0.754</v>
      </c>
      <c r="AK107" s="62">
        <v>0.92700000000000005</v>
      </c>
      <c r="AL107" s="61">
        <v>0.20799999999999999</v>
      </c>
      <c r="AM107" s="73">
        <v>0.83199999999999996</v>
      </c>
    </row>
    <row r="108" spans="1:39" x14ac:dyDescent="0.45">
      <c r="A108" s="5">
        <v>29</v>
      </c>
      <c r="B108" s="36">
        <f t="shared" si="8"/>
        <v>3</v>
      </c>
      <c r="C108" s="6" t="s">
        <v>34</v>
      </c>
      <c r="D108" s="7">
        <v>2008</v>
      </c>
      <c r="E108" s="64">
        <v>11352</v>
      </c>
      <c r="F108" s="65">
        <v>13874.207349667728</v>
      </c>
      <c r="G108" s="41">
        <v>14110.345138136889</v>
      </c>
      <c r="H108" s="74">
        <v>13312.763415763311</v>
      </c>
      <c r="I108" s="41">
        <v>2663365.5</v>
      </c>
      <c r="J108" s="66">
        <f t="shared" si="7"/>
        <v>10.600155884645357</v>
      </c>
      <c r="K108" s="43">
        <v>23.085293754331175</v>
      </c>
      <c r="L108" s="45">
        <v>13.955176899177776</v>
      </c>
      <c r="M108" s="43">
        <v>27.257569418818679</v>
      </c>
      <c r="N108" s="45">
        <v>6.1729649754845104</v>
      </c>
      <c r="O108" s="43">
        <v>5.6785939028417101</v>
      </c>
      <c r="P108" s="45">
        <v>8.778552726407753</v>
      </c>
      <c r="Q108" s="43">
        <v>2.3844883441925049</v>
      </c>
      <c r="R108" s="67">
        <v>0.23649942874908447</v>
      </c>
      <c r="S108" s="68">
        <v>28.9</v>
      </c>
      <c r="T108" s="48">
        <v>1</v>
      </c>
      <c r="U108" s="69">
        <v>7.3425998687744096</v>
      </c>
      <c r="V108" s="70">
        <v>0.59399999999999997</v>
      </c>
      <c r="W108" s="69">
        <v>0.58599999999999997</v>
      </c>
      <c r="X108" s="51">
        <v>0.53400000000000003</v>
      </c>
      <c r="Y108" s="52">
        <v>56.2</v>
      </c>
      <c r="Z108" s="55">
        <v>50</v>
      </c>
      <c r="AA108" s="54">
        <v>54</v>
      </c>
      <c r="AB108" s="55">
        <v>75.7</v>
      </c>
      <c r="AC108" s="54">
        <v>70.8</v>
      </c>
      <c r="AD108" s="55">
        <v>50</v>
      </c>
      <c r="AE108" s="56">
        <v>40</v>
      </c>
      <c r="AF108" s="71">
        <v>8</v>
      </c>
      <c r="AG108" s="72">
        <v>1.7490000000000001</v>
      </c>
      <c r="AH108" s="61">
        <v>0.88700000000000001</v>
      </c>
      <c r="AI108" s="62">
        <v>0.56000000000000005</v>
      </c>
      <c r="AJ108" s="61">
        <v>0.751</v>
      </c>
      <c r="AK108" s="62">
        <v>0.93600000000000005</v>
      </c>
      <c r="AL108" s="61">
        <v>0.20799999999999999</v>
      </c>
      <c r="AM108" s="73">
        <v>0.88700000000000001</v>
      </c>
    </row>
    <row r="109" spans="1:39" x14ac:dyDescent="0.45">
      <c r="A109" s="5">
        <v>30</v>
      </c>
      <c r="B109" s="36">
        <f t="shared" si="8"/>
        <v>3</v>
      </c>
      <c r="C109" s="6" t="s">
        <v>34</v>
      </c>
      <c r="D109" s="7">
        <v>2009</v>
      </c>
      <c r="E109" s="64">
        <v>11700</v>
      </c>
      <c r="F109" s="65">
        <v>13724.096210169528</v>
      </c>
      <c r="G109" s="41">
        <v>13957.679120250874</v>
      </c>
      <c r="H109" s="74">
        <v>13269.118571579063</v>
      </c>
      <c r="I109" s="41">
        <v>2660014.75</v>
      </c>
      <c r="J109" s="66">
        <f t="shared" si="7"/>
        <v>3.0655391120507414</v>
      </c>
      <c r="K109" s="43">
        <v>21.878592628689933</v>
      </c>
      <c r="L109" s="45">
        <v>13.059462151499909</v>
      </c>
      <c r="M109" s="43">
        <v>22.105975599369486</v>
      </c>
      <c r="N109" s="45">
        <v>3.2776509959383602</v>
      </c>
      <c r="O109" s="43">
        <v>4.8880347987680404</v>
      </c>
      <c r="P109" s="45">
        <v>7.3134827363074777</v>
      </c>
      <c r="Q109" s="43">
        <v>2.428518533706665</v>
      </c>
      <c r="R109" s="67">
        <v>0.20626917481422424</v>
      </c>
      <c r="S109" s="68">
        <v>27.4</v>
      </c>
      <c r="T109" s="48">
        <v>1</v>
      </c>
      <c r="U109" s="69">
        <v>8.5221004486084002</v>
      </c>
      <c r="V109" s="70">
        <v>0.57599999999999996</v>
      </c>
      <c r="W109" s="69">
        <v>0.56899999999999995</v>
      </c>
      <c r="X109" s="51">
        <v>0.52300000000000002</v>
      </c>
      <c r="Y109" s="52">
        <v>56.7</v>
      </c>
      <c r="Z109" s="55">
        <v>50</v>
      </c>
      <c r="AA109" s="54">
        <v>54.4</v>
      </c>
      <c r="AB109" s="55">
        <v>77.2</v>
      </c>
      <c r="AC109" s="54">
        <v>71.599999999999994</v>
      </c>
      <c r="AD109" s="55">
        <v>50</v>
      </c>
      <c r="AE109" s="56">
        <v>50</v>
      </c>
      <c r="AF109" s="71">
        <v>8</v>
      </c>
      <c r="AG109" s="72">
        <v>1.7410000000000001</v>
      </c>
      <c r="AH109" s="61">
        <v>0.88200000000000001</v>
      </c>
      <c r="AI109" s="62">
        <v>0.56000000000000005</v>
      </c>
      <c r="AJ109" s="61">
        <v>0.751</v>
      </c>
      <c r="AK109" s="62">
        <v>0.93600000000000005</v>
      </c>
      <c r="AL109" s="61">
        <v>0.20799999999999999</v>
      </c>
      <c r="AM109" s="73">
        <v>0.88700000000000001</v>
      </c>
    </row>
    <row r="110" spans="1:39" x14ac:dyDescent="0.45">
      <c r="A110" s="5">
        <v>31</v>
      </c>
      <c r="B110" s="36">
        <f t="shared" si="8"/>
        <v>3</v>
      </c>
      <c r="C110" s="6" t="s">
        <v>34</v>
      </c>
      <c r="D110" s="7">
        <v>2010</v>
      </c>
      <c r="E110" s="64">
        <v>13418</v>
      </c>
      <c r="F110" s="65">
        <v>14619.507410941927</v>
      </c>
      <c r="G110" s="41">
        <v>14868.330140884118</v>
      </c>
      <c r="H110" s="74">
        <v>14299.551697371722</v>
      </c>
      <c r="I110" s="41">
        <v>2860266.75</v>
      </c>
      <c r="J110" s="66">
        <f t="shared" si="7"/>
        <v>14.683760683760694</v>
      </c>
      <c r="K110" s="43">
        <v>23.267951620328851</v>
      </c>
      <c r="L110" s="45">
        <v>12.721833875600353</v>
      </c>
      <c r="M110" s="43">
        <v>22.772178112004923</v>
      </c>
      <c r="N110" s="45">
        <v>4.5812339733971097</v>
      </c>
      <c r="O110" s="43">
        <v>5.0387269010806603</v>
      </c>
      <c r="P110" s="45">
        <v>8.4233383279307361</v>
      </c>
      <c r="Q110" s="43">
        <v>2.4733617305755615</v>
      </c>
      <c r="R110" s="67">
        <v>0.25001817941665649</v>
      </c>
      <c r="S110" s="68"/>
      <c r="T110" s="48"/>
      <c r="U110" s="69"/>
      <c r="V110" s="70"/>
      <c r="W110" s="69"/>
      <c r="X110" s="51"/>
      <c r="Y110" s="52">
        <v>55.6</v>
      </c>
      <c r="Z110" s="55">
        <v>50</v>
      </c>
      <c r="AA110" s="54">
        <v>54.5</v>
      </c>
      <c r="AB110" s="55">
        <v>75.8</v>
      </c>
      <c r="AC110" s="54">
        <v>69.2</v>
      </c>
      <c r="AD110" s="55">
        <v>45</v>
      </c>
      <c r="AE110" s="56">
        <v>50</v>
      </c>
      <c r="AF110" s="71">
        <v>8</v>
      </c>
      <c r="AG110" s="72">
        <v>1.7869999999999999</v>
      </c>
      <c r="AH110" s="61">
        <v>0.88800000000000001</v>
      </c>
      <c r="AI110" s="62">
        <v>0.56000000000000005</v>
      </c>
      <c r="AJ110" s="61">
        <v>0.74</v>
      </c>
      <c r="AK110" s="62">
        <v>0.94099999999999995</v>
      </c>
      <c r="AL110" s="61">
        <v>0.20699999999999999</v>
      </c>
      <c r="AM110" s="73">
        <v>0.88500000000000001</v>
      </c>
    </row>
    <row r="111" spans="1:39" x14ac:dyDescent="0.45">
      <c r="A111" s="5">
        <v>32</v>
      </c>
      <c r="B111" s="36">
        <f t="shared" si="8"/>
        <v>3</v>
      </c>
      <c r="C111" s="6" t="s">
        <v>34</v>
      </c>
      <c r="D111" s="7">
        <v>2011</v>
      </c>
      <c r="E111" s="64">
        <v>14831</v>
      </c>
      <c r="F111" s="65">
        <v>15061.953187997877</v>
      </c>
      <c r="G111" s="41">
        <v>15318.30630616662</v>
      </c>
      <c r="H111" s="74">
        <v>15040.058182820601</v>
      </c>
      <c r="I111" s="41">
        <v>2973945.75</v>
      </c>
      <c r="J111" s="66">
        <f t="shared" si="7"/>
        <v>10.530630496348191</v>
      </c>
      <c r="K111" s="43">
        <v>23.10205624236098</v>
      </c>
      <c r="L111" s="45">
        <v>11.7838003592466</v>
      </c>
      <c r="M111" s="43">
        <v>23.934410646605034</v>
      </c>
      <c r="N111" s="45">
        <v>5.0970803360900598</v>
      </c>
      <c r="O111" s="43">
        <v>6.6364496221308498</v>
      </c>
      <c r="P111" s="45">
        <v>8.3185650445133632</v>
      </c>
      <c r="Q111" s="43">
        <v>2.5608959197998047</v>
      </c>
      <c r="R111" s="67">
        <v>0.26123088598251343</v>
      </c>
      <c r="S111" s="68">
        <v>24</v>
      </c>
      <c r="T111" s="48">
        <v>1.1000000000000001</v>
      </c>
      <c r="U111" s="69">
        <v>6.9169998168945304</v>
      </c>
      <c r="V111" s="70">
        <v>0.55900000000000005</v>
      </c>
      <c r="W111" s="69">
        <v>0.55000000000000004</v>
      </c>
      <c r="X111" s="51">
        <v>0.53200000000000003</v>
      </c>
      <c r="Y111" s="52">
        <v>56.3</v>
      </c>
      <c r="Z111" s="55">
        <v>50</v>
      </c>
      <c r="AA111" s="54">
        <v>54.3</v>
      </c>
      <c r="AB111" s="55">
        <v>75.900000000000006</v>
      </c>
      <c r="AC111" s="54">
        <v>69.8</v>
      </c>
      <c r="AD111" s="55">
        <v>50</v>
      </c>
      <c r="AE111" s="56">
        <v>50</v>
      </c>
      <c r="AF111" s="71">
        <v>8</v>
      </c>
      <c r="AG111" s="72">
        <v>1.7929999999999999</v>
      </c>
      <c r="AH111" s="61">
        <v>0.89300000000000002</v>
      </c>
      <c r="AI111" s="62">
        <v>0.55800000000000005</v>
      </c>
      <c r="AJ111" s="61">
        <v>0.76400000000000001</v>
      </c>
      <c r="AK111" s="62">
        <v>0.94099999999999995</v>
      </c>
      <c r="AL111" s="61">
        <v>0.182</v>
      </c>
      <c r="AM111" s="73">
        <v>0.88600000000000001</v>
      </c>
    </row>
    <row r="112" spans="1:39" x14ac:dyDescent="0.45">
      <c r="A112" s="5">
        <v>33</v>
      </c>
      <c r="B112" s="36">
        <f t="shared" si="8"/>
        <v>3</v>
      </c>
      <c r="C112" s="6" t="s">
        <v>34</v>
      </c>
      <c r="D112" s="7">
        <v>2012</v>
      </c>
      <c r="E112" s="64">
        <v>14702</v>
      </c>
      <c r="F112" s="65">
        <v>15214.758175360843</v>
      </c>
      <c r="G112" s="41">
        <v>15473.712021045631</v>
      </c>
      <c r="H112" s="74">
        <v>15050.009469746814</v>
      </c>
      <c r="I112" s="41">
        <v>3031080.5</v>
      </c>
      <c r="J112" s="66">
        <f t="shared" si="7"/>
        <v>-0.86979974377991987</v>
      </c>
      <c r="K112" s="43">
        <v>22.133647367677725</v>
      </c>
      <c r="L112" s="45">
        <v>10.675942310727846</v>
      </c>
      <c r="M112" s="43">
        <v>25.114294378120611</v>
      </c>
      <c r="N112" s="45">
        <v>4.7208589031447801</v>
      </c>
      <c r="O112" s="43">
        <v>5.4034991403700898</v>
      </c>
      <c r="P112" s="45">
        <v>7.943178790241177</v>
      </c>
      <c r="Q112" s="43">
        <v>2.6218743324279785</v>
      </c>
      <c r="R112" s="67">
        <v>0.24646452069282532</v>
      </c>
      <c r="S112" s="68">
        <v>21.2</v>
      </c>
      <c r="T112" s="48">
        <v>1.1000000000000001</v>
      </c>
      <c r="U112" s="69">
        <v>7.1856999397277797</v>
      </c>
      <c r="V112" s="70">
        <v>0.56699999999999995</v>
      </c>
      <c r="W112" s="69">
        <v>0.56000000000000005</v>
      </c>
      <c r="X112" s="51">
        <v>0.52200000000000002</v>
      </c>
      <c r="Y112" s="52">
        <v>57.9</v>
      </c>
      <c r="Z112" s="55">
        <v>50</v>
      </c>
      <c r="AA112" s="54">
        <v>53.7</v>
      </c>
      <c r="AB112" s="55">
        <v>75.8</v>
      </c>
      <c r="AC112" s="54">
        <v>69.7</v>
      </c>
      <c r="AD112" s="55">
        <v>50</v>
      </c>
      <c r="AE112" s="56">
        <v>60</v>
      </c>
      <c r="AF112" s="71">
        <v>8</v>
      </c>
      <c r="AG112" s="72">
        <v>1.7649999999999999</v>
      </c>
      <c r="AH112" s="61">
        <v>0.88200000000000001</v>
      </c>
      <c r="AI112" s="62">
        <v>0.55800000000000005</v>
      </c>
      <c r="AJ112" s="61">
        <v>0.78600000000000003</v>
      </c>
      <c r="AK112" s="62">
        <v>0.92800000000000005</v>
      </c>
      <c r="AL112" s="61">
        <v>0.19600000000000001</v>
      </c>
      <c r="AM112" s="73">
        <v>0.88600000000000001</v>
      </c>
    </row>
    <row r="113" spans="1:39" x14ac:dyDescent="0.45">
      <c r="A113" s="5">
        <v>34</v>
      </c>
      <c r="B113" s="36">
        <f t="shared" si="8"/>
        <v>3</v>
      </c>
      <c r="C113" s="6" t="s">
        <v>34</v>
      </c>
      <c r="D113" s="7">
        <v>2013</v>
      </c>
      <c r="E113" s="64">
        <v>14943</v>
      </c>
      <c r="F113" s="65">
        <v>15535.62688433081</v>
      </c>
      <c r="G113" s="41">
        <v>15800.038965120331</v>
      </c>
      <c r="H113" s="74">
        <v>15590.608483693379</v>
      </c>
      <c r="I113" s="41">
        <v>3122159</v>
      </c>
      <c r="J113" s="66">
        <f t="shared" si="7"/>
        <v>1.6392327574479726</v>
      </c>
      <c r="K113" s="43">
        <v>21.224832686812896</v>
      </c>
      <c r="L113" s="45">
        <v>10.479633011967474</v>
      </c>
      <c r="M113" s="43">
        <v>25.785980916112145</v>
      </c>
      <c r="N113" s="45">
        <v>4.5960349612581197</v>
      </c>
      <c r="O113" s="43">
        <v>6.2043106664009997</v>
      </c>
      <c r="P113" s="45">
        <v>7.5045398648065884</v>
      </c>
      <c r="Q113" s="43">
        <v>2.6843047142028809</v>
      </c>
      <c r="R113" s="67">
        <v>0.24947109818458557</v>
      </c>
      <c r="S113" s="68">
        <v>19.399999999999999</v>
      </c>
      <c r="T113" s="48">
        <v>1.2</v>
      </c>
      <c r="U113" s="69">
        <v>6.9763998985290501</v>
      </c>
      <c r="V113" s="70">
        <v>0.55300000000000005</v>
      </c>
      <c r="W113" s="69">
        <v>0.54400000000000004</v>
      </c>
      <c r="X113" s="51">
        <v>0.53900000000000003</v>
      </c>
      <c r="Y113" s="52">
        <v>57.7</v>
      </c>
      <c r="Z113" s="55">
        <v>50</v>
      </c>
      <c r="AA113" s="54">
        <v>53</v>
      </c>
      <c r="AB113" s="55">
        <v>74.400000000000006</v>
      </c>
      <c r="AC113" s="54">
        <v>69.7</v>
      </c>
      <c r="AD113" s="55">
        <v>50</v>
      </c>
      <c r="AE113" s="56">
        <v>60</v>
      </c>
      <c r="AF113" s="71">
        <v>8</v>
      </c>
      <c r="AG113" s="72">
        <v>1.762</v>
      </c>
      <c r="AH113" s="61">
        <v>0.88800000000000001</v>
      </c>
      <c r="AI113" s="62">
        <v>0.56000000000000005</v>
      </c>
      <c r="AJ113" s="61">
        <v>0.746</v>
      </c>
      <c r="AK113" s="62">
        <v>0.92700000000000005</v>
      </c>
      <c r="AL113" s="61">
        <v>0.17100000000000001</v>
      </c>
      <c r="AM113" s="73">
        <v>0.88600000000000001</v>
      </c>
    </row>
    <row r="114" spans="1:39" x14ac:dyDescent="0.45">
      <c r="A114" s="5">
        <v>35</v>
      </c>
      <c r="B114" s="36">
        <f t="shared" si="8"/>
        <v>3</v>
      </c>
      <c r="C114" s="6" t="s">
        <v>34</v>
      </c>
      <c r="D114" s="7">
        <v>2014</v>
      </c>
      <c r="E114" s="64">
        <v>14825</v>
      </c>
      <c r="F114" s="65">
        <v>15480.867960075831</v>
      </c>
      <c r="G114" s="41">
        <v>15744.347111381623</v>
      </c>
      <c r="H114" s="74">
        <v>15718.049987827017</v>
      </c>
      <c r="I114" s="41">
        <v>3137893.5</v>
      </c>
      <c r="J114" s="66">
        <f t="shared" si="7"/>
        <v>-0.78966740279730052</v>
      </c>
      <c r="K114" s="43">
        <v>20.472459202824592</v>
      </c>
      <c r="L114" s="45">
        <v>10.337095605883</v>
      </c>
      <c r="M114" s="43">
        <v>24.685401544985471</v>
      </c>
      <c r="N114" s="45">
        <v>4.1434221407159004</v>
      </c>
      <c r="O114" s="43">
        <v>6.3290401551614197</v>
      </c>
      <c r="P114" s="45">
        <v>7.8467097435280948</v>
      </c>
      <c r="Q114" s="43">
        <v>2.7482216358184814</v>
      </c>
      <c r="R114" s="67">
        <v>0.2332436740398407</v>
      </c>
      <c r="S114" s="68">
        <v>17.7</v>
      </c>
      <c r="T114" s="48">
        <v>1.2</v>
      </c>
      <c r="U114" s="69">
        <v>6.6612000465393102</v>
      </c>
      <c r="V114" s="70">
        <v>0.54800000000000004</v>
      </c>
      <c r="W114" s="69">
        <v>0.54200000000000004</v>
      </c>
      <c r="X114" s="51">
        <v>0.502</v>
      </c>
      <c r="Y114" s="52">
        <v>56.9</v>
      </c>
      <c r="Z114" s="55">
        <v>50</v>
      </c>
      <c r="AA114" s="54">
        <v>53.8</v>
      </c>
      <c r="AB114" s="55">
        <v>69.900000000000006</v>
      </c>
      <c r="AC114" s="54">
        <v>69.3</v>
      </c>
      <c r="AD114" s="55">
        <v>55</v>
      </c>
      <c r="AE114" s="56">
        <v>60</v>
      </c>
      <c r="AF114" s="71">
        <v>8</v>
      </c>
      <c r="AG114" s="72">
        <v>1.734</v>
      </c>
      <c r="AH114" s="61">
        <v>0.88600000000000001</v>
      </c>
      <c r="AI114" s="62">
        <v>0.57999999999999996</v>
      </c>
      <c r="AJ114" s="61">
        <v>0.75900000000000001</v>
      </c>
      <c r="AK114" s="62">
        <v>0.92500000000000004</v>
      </c>
      <c r="AL114" s="61">
        <v>0.17299999999999999</v>
      </c>
      <c r="AM114" s="73">
        <v>0.88600000000000001</v>
      </c>
    </row>
    <row r="115" spans="1:39" x14ac:dyDescent="0.45">
      <c r="A115" s="5">
        <v>36</v>
      </c>
      <c r="B115" s="36">
        <f t="shared" si="8"/>
        <v>3</v>
      </c>
      <c r="C115" s="6" t="s">
        <v>34</v>
      </c>
      <c r="D115" s="7">
        <v>2015</v>
      </c>
      <c r="E115" s="64">
        <v>15377</v>
      </c>
      <c r="F115" s="65">
        <v>14807.203861913298</v>
      </c>
      <c r="G115" s="41">
        <v>15059.234367716592</v>
      </c>
      <c r="H115" s="74">
        <v>14743.741743348404</v>
      </c>
      <c r="I115" s="41">
        <v>3019618.25</v>
      </c>
      <c r="J115" s="66">
        <f t="shared" si="7"/>
        <v>3.723440134907241</v>
      </c>
      <c r="K115" s="43">
        <v>19.360043977546233</v>
      </c>
      <c r="L115" s="45">
        <v>10.520920773202917</v>
      </c>
      <c r="M115" s="43">
        <v>26.953642616056904</v>
      </c>
      <c r="N115" s="45">
        <v>3.1619990214825502</v>
      </c>
      <c r="O115" s="43">
        <v>9.0299010241612905</v>
      </c>
      <c r="P115" s="45">
        <v>7.5661750120711559</v>
      </c>
      <c r="Q115" s="43">
        <v>2.8136603832244873</v>
      </c>
      <c r="R115" s="67">
        <v>0.19260333478450775</v>
      </c>
      <c r="S115" s="68">
        <v>18.7</v>
      </c>
      <c r="T115" s="48">
        <v>1.2</v>
      </c>
      <c r="U115" s="69">
        <v>8.4266996383666992</v>
      </c>
      <c r="V115" s="70"/>
      <c r="W115" s="69"/>
      <c r="X115" s="51"/>
      <c r="Y115" s="52">
        <v>56.6</v>
      </c>
      <c r="Z115" s="55">
        <v>50</v>
      </c>
      <c r="AA115" s="54">
        <v>53.6</v>
      </c>
      <c r="AB115" s="55">
        <v>69.400000000000006</v>
      </c>
      <c r="AC115" s="54">
        <v>69.599999999999994</v>
      </c>
      <c r="AD115" s="55">
        <v>50</v>
      </c>
      <c r="AE115" s="56">
        <v>60</v>
      </c>
      <c r="AF115" s="71">
        <v>8</v>
      </c>
      <c r="AG115" s="72">
        <v>1.716</v>
      </c>
      <c r="AH115" s="61">
        <v>0.88700000000000001</v>
      </c>
      <c r="AI115" s="62">
        <v>0.58199999999999996</v>
      </c>
      <c r="AJ115" s="61">
        <v>0.77</v>
      </c>
      <c r="AK115" s="62">
        <v>0.93200000000000005</v>
      </c>
      <c r="AL115" s="61">
        <v>0.192</v>
      </c>
      <c r="AM115" s="73">
        <v>0.88600000000000001</v>
      </c>
    </row>
    <row r="116" spans="1:39" x14ac:dyDescent="0.45">
      <c r="A116" s="5">
        <v>37</v>
      </c>
      <c r="B116" s="36">
        <f t="shared" si="8"/>
        <v>3</v>
      </c>
      <c r="C116" s="6" t="s">
        <v>34</v>
      </c>
      <c r="D116" s="7">
        <v>2016</v>
      </c>
      <c r="E116" s="64">
        <v>13479</v>
      </c>
      <c r="F116" s="196">
        <v>14200.314770524275</v>
      </c>
      <c r="G116" s="41">
        <v>14446.412805467886</v>
      </c>
      <c r="H116" s="74">
        <v>14255.345860105899</v>
      </c>
      <c r="I116" s="41">
        <v>2915057.25</v>
      </c>
      <c r="J116" s="66">
        <f t="shared" si="7"/>
        <v>-12.343109839370491</v>
      </c>
      <c r="K116" s="43">
        <v>18.352806394557064</v>
      </c>
      <c r="L116" s="45">
        <v>10.783371534838896</v>
      </c>
      <c r="M116" s="43">
        <v>24.54200875829018</v>
      </c>
      <c r="N116" s="45">
        <v>3.0146070684108501</v>
      </c>
      <c r="O116" s="43">
        <v>8.7391435232939294</v>
      </c>
      <c r="P116" s="45">
        <v>8.1036043587024551</v>
      </c>
      <c r="Q116" s="43">
        <v>2.880657434463501</v>
      </c>
      <c r="R116" s="67">
        <v>0.16686129570007324</v>
      </c>
      <c r="S116" s="68">
        <v>20.100000000000001</v>
      </c>
      <c r="T116" s="48">
        <v>1.1000000000000001</v>
      </c>
      <c r="U116" s="69">
        <v>11.5999002456665</v>
      </c>
      <c r="V116" s="70"/>
      <c r="W116" s="69"/>
      <c r="X116" s="51"/>
      <c r="Y116" s="52">
        <v>56.5</v>
      </c>
      <c r="Z116" s="55">
        <v>45</v>
      </c>
      <c r="AA116" s="54">
        <v>61.4</v>
      </c>
      <c r="AB116" s="55">
        <v>64.2</v>
      </c>
      <c r="AC116" s="54">
        <v>69.400000000000006</v>
      </c>
      <c r="AD116" s="55">
        <v>55</v>
      </c>
      <c r="AE116" s="56">
        <v>50</v>
      </c>
      <c r="AF116" s="71">
        <v>8</v>
      </c>
      <c r="AG116" s="72">
        <v>1.3720000000000001</v>
      </c>
      <c r="AH116" s="61">
        <v>0.88600000000000001</v>
      </c>
      <c r="AI116" s="62">
        <v>0.622</v>
      </c>
      <c r="AJ116" s="61">
        <v>0.76700000000000002</v>
      </c>
      <c r="AK116" s="62">
        <v>0.91900000000000004</v>
      </c>
      <c r="AL116" s="61">
        <v>0.216</v>
      </c>
      <c r="AM116" s="73">
        <v>0.9</v>
      </c>
    </row>
    <row r="117" spans="1:39" x14ac:dyDescent="0.45">
      <c r="A117" s="5">
        <v>38</v>
      </c>
      <c r="B117" s="36">
        <f t="shared" si="8"/>
        <v>3</v>
      </c>
      <c r="C117" s="6" t="s">
        <v>34</v>
      </c>
      <c r="D117" s="7">
        <v>2017</v>
      </c>
      <c r="E117" s="97">
        <f>E116*(G117/G116)</f>
        <v>13547.518616703765</v>
      </c>
      <c r="F117" s="196">
        <v>14236.011798002346</v>
      </c>
      <c r="G117" s="41">
        <v>14519.849130251789</v>
      </c>
      <c r="H117" s="74">
        <v>14519.849130251789</v>
      </c>
      <c r="I117" s="41">
        <v>2943783.5</v>
      </c>
      <c r="J117" s="66">
        <f t="shared" si="7"/>
        <v>0.50833605388949099</v>
      </c>
      <c r="K117" s="43">
        <v>18.353231836649122</v>
      </c>
      <c r="L117" s="45">
        <v>10.539343099918629</v>
      </c>
      <c r="M117" s="43">
        <v>24.144490492067021</v>
      </c>
      <c r="N117" s="45">
        <v>3.5320342037968699</v>
      </c>
      <c r="O117" s="43">
        <v>3.44637335032672</v>
      </c>
      <c r="P117" s="45">
        <v>3.6373808828629137</v>
      </c>
      <c r="Q117" s="43">
        <v>2.9492499828338623</v>
      </c>
      <c r="R117" s="67">
        <v>0.16935372352600098</v>
      </c>
      <c r="S117" s="68">
        <v>20.399999999999999</v>
      </c>
      <c r="T117" s="48">
        <v>1</v>
      </c>
      <c r="U117" s="69">
        <v>12.822400093078601</v>
      </c>
      <c r="V117" s="70"/>
      <c r="W117" s="69"/>
      <c r="X117" s="51"/>
      <c r="Y117" s="52">
        <v>52.9</v>
      </c>
      <c r="Z117" s="55">
        <v>55</v>
      </c>
      <c r="AA117" s="54">
        <v>61.3</v>
      </c>
      <c r="AB117" s="55">
        <v>67</v>
      </c>
      <c r="AC117" s="54">
        <v>69.400000000000006</v>
      </c>
      <c r="AD117" s="55">
        <v>50</v>
      </c>
      <c r="AE117" s="56">
        <v>50</v>
      </c>
      <c r="AF117" s="71">
        <v>8</v>
      </c>
      <c r="AG117" s="72">
        <v>1.27</v>
      </c>
      <c r="AH117" s="61">
        <v>0.81299999999999994</v>
      </c>
      <c r="AI117" s="62">
        <v>0.624</v>
      </c>
      <c r="AJ117" s="61">
        <v>0.65900000000000003</v>
      </c>
      <c r="AK117" s="62">
        <v>0.81</v>
      </c>
      <c r="AL117" s="61">
        <v>0.33200000000000002</v>
      </c>
      <c r="AM117" s="73">
        <v>0.83699999999999997</v>
      </c>
    </row>
    <row r="118" spans="1:39" ht="14.65" thickBot="1" x14ac:dyDescent="0.5">
      <c r="A118" s="12">
        <v>39</v>
      </c>
      <c r="B118" s="13">
        <f t="shared" si="8"/>
        <v>3</v>
      </c>
      <c r="C118" s="14" t="s">
        <v>34</v>
      </c>
      <c r="D118" s="15">
        <v>2018</v>
      </c>
      <c r="E118" s="98">
        <f>E117*(G118/G117)</f>
        <v>13618.799675190663</v>
      </c>
      <c r="F118" s="197">
        <v>14282.717007580904</v>
      </c>
      <c r="G118" s="99">
        <v>14596.246162384175</v>
      </c>
      <c r="H118" s="100">
        <v>14951.803509415455</v>
      </c>
      <c r="I118" s="99"/>
      <c r="J118" s="101">
        <f>J119</f>
        <v>0</v>
      </c>
      <c r="K118" s="102">
        <v>18.442814195236792</v>
      </c>
      <c r="L118" s="103">
        <v>9.6617457473256287</v>
      </c>
      <c r="M118" s="102">
        <v>29.082050376223751</v>
      </c>
      <c r="N118" s="103"/>
      <c r="O118" s="102">
        <v>3.6648502837672399</v>
      </c>
      <c r="P118" s="103">
        <v>3.2854398975086525</v>
      </c>
      <c r="Q118" s="102"/>
      <c r="R118" s="104"/>
      <c r="S118" s="105">
        <v>19.899999999999999</v>
      </c>
      <c r="T118" s="106">
        <v>1</v>
      </c>
      <c r="U118" s="107">
        <v>12.3338003158569</v>
      </c>
      <c r="V118" s="108"/>
      <c r="W118" s="107"/>
      <c r="X118" s="109"/>
      <c r="Y118" s="110">
        <v>51.4</v>
      </c>
      <c r="Z118" s="111">
        <v>55.8</v>
      </c>
      <c r="AA118" s="112">
        <v>58.6</v>
      </c>
      <c r="AB118" s="111">
        <v>71.400000000000006</v>
      </c>
      <c r="AC118" s="112">
        <v>68.5</v>
      </c>
      <c r="AD118" s="111">
        <v>50</v>
      </c>
      <c r="AE118" s="113">
        <v>50</v>
      </c>
      <c r="AF118" s="114">
        <v>8</v>
      </c>
      <c r="AG118" s="115">
        <v>1.079</v>
      </c>
      <c r="AH118" s="116">
        <v>0.81299999999999994</v>
      </c>
      <c r="AI118" s="117">
        <v>0.61599999999999999</v>
      </c>
      <c r="AJ118" s="116">
        <v>0.61299999999999999</v>
      </c>
      <c r="AK118" s="117">
        <v>0.80700000000000005</v>
      </c>
      <c r="AL118" s="116">
        <v>0.32900000000000001</v>
      </c>
      <c r="AM118" s="118">
        <v>0.83199999999999996</v>
      </c>
    </row>
    <row r="119" spans="1:39" x14ac:dyDescent="0.45">
      <c r="A119" s="5">
        <v>1</v>
      </c>
      <c r="B119" s="36">
        <v>4</v>
      </c>
      <c r="C119" s="6" t="s">
        <v>43</v>
      </c>
      <c r="D119" s="7">
        <v>1980</v>
      </c>
      <c r="E119" s="39">
        <v>27359</v>
      </c>
      <c r="F119" s="38"/>
      <c r="G119" s="41"/>
      <c r="H119" s="74"/>
      <c r="I119" s="41">
        <v>683199.875</v>
      </c>
      <c r="J119" s="119"/>
      <c r="K119" s="39"/>
      <c r="L119" s="40"/>
      <c r="M119" s="120">
        <v>53.497628537581278</v>
      </c>
      <c r="N119" s="121">
        <v>9.0333934481075708</v>
      </c>
      <c r="O119" s="122"/>
      <c r="P119" s="123">
        <v>10.079226877248004</v>
      </c>
      <c r="Q119" s="124">
        <v>3.0855858325958252</v>
      </c>
      <c r="R119" s="125"/>
      <c r="S119" s="126"/>
      <c r="T119" s="127"/>
      <c r="U119" s="128">
        <v>7.5367999076843297</v>
      </c>
      <c r="V119" s="129"/>
      <c r="W119" s="130">
        <v>0.28899999999999998</v>
      </c>
      <c r="X119" s="131"/>
      <c r="Y119" s="52"/>
      <c r="Z119" s="53"/>
      <c r="AA119" s="54"/>
      <c r="AB119" s="53"/>
      <c r="AC119" s="54"/>
      <c r="AD119" s="55"/>
      <c r="AE119" s="56"/>
      <c r="AF119" s="132"/>
      <c r="AG119" s="55">
        <v>1.5780000000000001</v>
      </c>
      <c r="AH119" s="54">
        <v>0.91300000000000003</v>
      </c>
      <c r="AI119" s="55">
        <v>5.3999999999999999E-2</v>
      </c>
      <c r="AJ119" s="54">
        <v>0.97099999999999997</v>
      </c>
      <c r="AK119" s="55">
        <v>0.94199999999999995</v>
      </c>
      <c r="AL119" s="54">
        <v>5.5E-2</v>
      </c>
      <c r="AM119" s="133">
        <v>0.80300000000000005</v>
      </c>
    </row>
    <row r="120" spans="1:39" x14ac:dyDescent="0.45">
      <c r="A120" s="5">
        <v>2</v>
      </c>
      <c r="B120" s="36">
        <f>B119</f>
        <v>4</v>
      </c>
      <c r="C120" s="6" t="s">
        <v>43</v>
      </c>
      <c r="D120" s="7">
        <v>1981</v>
      </c>
      <c r="E120" s="39">
        <v>27861</v>
      </c>
      <c r="F120" s="65"/>
      <c r="G120" s="41"/>
      <c r="H120" s="74"/>
      <c r="I120" s="41">
        <v>707133.1875</v>
      </c>
      <c r="J120" s="123">
        <f>(E121/E120-1)*100</f>
        <v>-4.2065970352822895</v>
      </c>
      <c r="K120" s="39"/>
      <c r="L120" s="40"/>
      <c r="M120" s="120">
        <v>52.278131733134302</v>
      </c>
      <c r="N120" s="121">
        <v>5.8043836913438396</v>
      </c>
      <c r="O120" s="122"/>
      <c r="P120" s="123">
        <v>10.80767421317961</v>
      </c>
      <c r="Q120" s="124">
        <v>3.1054987907409668</v>
      </c>
      <c r="R120" s="125"/>
      <c r="S120" s="126">
        <v>1.2</v>
      </c>
      <c r="T120" s="127">
        <v>2.6</v>
      </c>
      <c r="U120" s="134">
        <v>7.6071000099182102</v>
      </c>
      <c r="V120" s="135"/>
      <c r="W120" s="136">
        <v>0.28799999999999998</v>
      </c>
      <c r="X120" s="137"/>
      <c r="Y120" s="52"/>
      <c r="Z120" s="55"/>
      <c r="AA120" s="54"/>
      <c r="AB120" s="55"/>
      <c r="AC120" s="54"/>
      <c r="AD120" s="55"/>
      <c r="AE120" s="56"/>
      <c r="AF120" s="132"/>
      <c r="AG120" s="55">
        <v>1.556</v>
      </c>
      <c r="AH120" s="54">
        <v>0.90600000000000003</v>
      </c>
      <c r="AI120" s="55">
        <v>5.3999999999999999E-2</v>
      </c>
      <c r="AJ120" s="54">
        <v>0.97099999999999997</v>
      </c>
      <c r="AK120" s="55">
        <v>0.94199999999999995</v>
      </c>
      <c r="AL120" s="54">
        <v>5.7000000000000002E-2</v>
      </c>
      <c r="AM120" s="138">
        <v>0.80300000000000005</v>
      </c>
    </row>
    <row r="121" spans="1:39" x14ac:dyDescent="0.45">
      <c r="A121" s="5">
        <v>3</v>
      </c>
      <c r="B121" s="36">
        <f t="shared" ref="B121:B157" si="9">B120</f>
        <v>4</v>
      </c>
      <c r="C121" s="6" t="s">
        <v>43</v>
      </c>
      <c r="D121" s="7">
        <v>1982</v>
      </c>
      <c r="E121" s="39">
        <v>26689</v>
      </c>
      <c r="F121" s="65"/>
      <c r="G121" s="41"/>
      <c r="H121" s="74"/>
      <c r="I121" s="41">
        <v>684490.5625</v>
      </c>
      <c r="J121" s="123">
        <f t="shared" ref="J121:J154" si="10">(E122/E121-1)*100</f>
        <v>1.8809247255423545</v>
      </c>
      <c r="K121" s="39"/>
      <c r="L121" s="40"/>
      <c r="M121" s="120">
        <v>46.785582240745867</v>
      </c>
      <c r="N121" s="121">
        <v>3.2990333895504098</v>
      </c>
      <c r="O121" s="122"/>
      <c r="P121" s="123">
        <v>8.8214276077789719</v>
      </c>
      <c r="Q121" s="124">
        <v>3.1255404949188232</v>
      </c>
      <c r="R121" s="125"/>
      <c r="S121" s="126"/>
      <c r="T121" s="127"/>
      <c r="U121" s="134">
        <v>11.040300369262701</v>
      </c>
      <c r="V121" s="135"/>
      <c r="W121" s="136">
        <v>0.29199999999999998</v>
      </c>
      <c r="X121" s="137"/>
      <c r="Y121" s="52"/>
      <c r="Z121" s="55"/>
      <c r="AA121" s="54"/>
      <c r="AB121" s="55"/>
      <c r="AC121" s="54"/>
      <c r="AD121" s="55"/>
      <c r="AE121" s="56"/>
      <c r="AF121" s="132"/>
      <c r="AG121" s="55">
        <v>1.575</v>
      </c>
      <c r="AH121" s="54">
        <v>0.91800000000000004</v>
      </c>
      <c r="AI121" s="55">
        <v>5.3999999999999999E-2</v>
      </c>
      <c r="AJ121" s="54">
        <v>0.97099999999999997</v>
      </c>
      <c r="AK121" s="55">
        <v>0.94399999999999995</v>
      </c>
      <c r="AL121" s="54">
        <v>5.7000000000000002E-2</v>
      </c>
      <c r="AM121" s="138">
        <v>0.80300000000000005</v>
      </c>
    </row>
    <row r="122" spans="1:39" x14ac:dyDescent="0.45">
      <c r="A122" s="5">
        <v>4</v>
      </c>
      <c r="B122" s="36">
        <f t="shared" si="9"/>
        <v>4</v>
      </c>
      <c r="C122" s="6" t="s">
        <v>43</v>
      </c>
      <c r="D122" s="7">
        <v>1983</v>
      </c>
      <c r="E122" s="39">
        <v>27191</v>
      </c>
      <c r="F122" s="65"/>
      <c r="G122" s="41"/>
      <c r="H122" s="74"/>
      <c r="I122" s="41">
        <v>702277.5625</v>
      </c>
      <c r="J122" s="123">
        <f t="shared" si="10"/>
        <v>4.7258283991026495</v>
      </c>
      <c r="K122" s="39"/>
      <c r="L122" s="40"/>
      <c r="M122" s="120">
        <v>46.889735543530833</v>
      </c>
      <c r="N122" s="121">
        <v>4.2610900480683904</v>
      </c>
      <c r="O122" s="122"/>
      <c r="P122" s="123">
        <v>5.7597648647067956</v>
      </c>
      <c r="Q122" s="124">
        <v>3.1457111835479736</v>
      </c>
      <c r="R122" s="125"/>
      <c r="S122" s="126"/>
      <c r="T122" s="127"/>
      <c r="U122" s="134">
        <v>12.0184001922607</v>
      </c>
      <c r="V122" s="135"/>
      <c r="W122" s="136">
        <v>0.3</v>
      </c>
      <c r="X122" s="137"/>
      <c r="Y122" s="52"/>
      <c r="Z122" s="55"/>
      <c r="AA122" s="54"/>
      <c r="AB122" s="55"/>
      <c r="AC122" s="54"/>
      <c r="AD122" s="55"/>
      <c r="AE122" s="56"/>
      <c r="AF122" s="132"/>
      <c r="AG122" s="55">
        <v>1.569</v>
      </c>
      <c r="AH122" s="54">
        <v>0.92600000000000005</v>
      </c>
      <c r="AI122" s="55">
        <v>5.3999999999999999E-2</v>
      </c>
      <c r="AJ122" s="54">
        <v>0.97599999999999998</v>
      </c>
      <c r="AK122" s="55">
        <v>0.94399999999999995</v>
      </c>
      <c r="AL122" s="54">
        <v>5.7000000000000002E-2</v>
      </c>
      <c r="AM122" s="138">
        <v>0.92400000000000004</v>
      </c>
    </row>
    <row r="123" spans="1:39" x14ac:dyDescent="0.45">
      <c r="A123" s="5">
        <v>5</v>
      </c>
      <c r="B123" s="36">
        <f t="shared" si="9"/>
        <v>4</v>
      </c>
      <c r="C123" s="6" t="s">
        <v>43</v>
      </c>
      <c r="D123" s="7">
        <v>1984</v>
      </c>
      <c r="E123" s="39">
        <v>28476</v>
      </c>
      <c r="F123" s="65"/>
      <c r="G123" s="41"/>
      <c r="H123" s="74"/>
      <c r="I123" s="41">
        <v>743890</v>
      </c>
      <c r="J123" s="123">
        <f t="shared" si="10"/>
        <v>4.4318022194128392</v>
      </c>
      <c r="K123" s="39"/>
      <c r="L123" s="40"/>
      <c r="M123" s="120">
        <v>52.675434498732187</v>
      </c>
      <c r="N123" s="121">
        <v>4.4370529858340602</v>
      </c>
      <c r="O123" s="122"/>
      <c r="P123" s="123">
        <v>3.544466499575023</v>
      </c>
      <c r="Q123" s="124">
        <v>3.1660120487213135</v>
      </c>
      <c r="R123" s="125"/>
      <c r="S123" s="126"/>
      <c r="T123" s="127"/>
      <c r="U123" s="134">
        <v>11.3444004058838</v>
      </c>
      <c r="V123" s="135"/>
      <c r="W123" s="136">
        <v>0.29699999999999999</v>
      </c>
      <c r="X123" s="137"/>
      <c r="Y123" s="52"/>
      <c r="Z123" s="55"/>
      <c r="AA123" s="54"/>
      <c r="AB123" s="55"/>
      <c r="AC123" s="54"/>
      <c r="AD123" s="55"/>
      <c r="AE123" s="56"/>
      <c r="AF123" s="132"/>
      <c r="AG123" s="55">
        <v>1.5980000000000001</v>
      </c>
      <c r="AH123" s="54">
        <v>0.93</v>
      </c>
      <c r="AI123" s="55">
        <v>5.3999999999999999E-2</v>
      </c>
      <c r="AJ123" s="54">
        <v>0.97599999999999998</v>
      </c>
      <c r="AK123" s="55">
        <v>0.94399999999999995</v>
      </c>
      <c r="AL123" s="54">
        <v>5.6000000000000001E-2</v>
      </c>
      <c r="AM123" s="138">
        <v>0.92400000000000004</v>
      </c>
    </row>
    <row r="124" spans="1:39" x14ac:dyDescent="0.45">
      <c r="A124" s="5">
        <v>6</v>
      </c>
      <c r="B124" s="36">
        <f t="shared" si="9"/>
        <v>4</v>
      </c>
      <c r="C124" s="6" t="s">
        <v>43</v>
      </c>
      <c r="D124" s="7">
        <v>1985</v>
      </c>
      <c r="E124" s="39">
        <v>29738</v>
      </c>
      <c r="F124" s="65"/>
      <c r="G124" s="41"/>
      <c r="H124" s="74"/>
      <c r="I124" s="41">
        <v>779106.375</v>
      </c>
      <c r="J124" s="123">
        <f t="shared" si="10"/>
        <v>1.5939202367341476</v>
      </c>
      <c r="K124" s="39"/>
      <c r="L124" s="40"/>
      <c r="M124" s="120">
        <v>53.049038799377598</v>
      </c>
      <c r="N124" s="121">
        <v>4.2007035824925198</v>
      </c>
      <c r="O124" s="122"/>
      <c r="P124" s="123">
        <v>3.3250831394060754</v>
      </c>
      <c r="Q124" s="124">
        <v>3.1864440441131592</v>
      </c>
      <c r="R124" s="125"/>
      <c r="S124" s="126"/>
      <c r="T124" s="127"/>
      <c r="U124" s="134">
        <v>10.502499580383301</v>
      </c>
      <c r="V124" s="135"/>
      <c r="W124" s="136">
        <v>0.29399999999999998</v>
      </c>
      <c r="X124" s="137"/>
      <c r="Y124" s="52"/>
      <c r="Z124" s="55"/>
      <c r="AA124" s="54"/>
      <c r="AB124" s="55"/>
      <c r="AC124" s="54"/>
      <c r="AD124" s="55"/>
      <c r="AE124" s="56"/>
      <c r="AF124" s="132"/>
      <c r="AG124" s="55">
        <v>1.599</v>
      </c>
      <c r="AH124" s="54">
        <v>0.93</v>
      </c>
      <c r="AI124" s="55">
        <v>4.7E-2</v>
      </c>
      <c r="AJ124" s="54">
        <v>0.97899999999999998</v>
      </c>
      <c r="AK124" s="55">
        <v>0.94399999999999995</v>
      </c>
      <c r="AL124" s="54">
        <v>5.5E-2</v>
      </c>
      <c r="AM124" s="138">
        <v>0.92400000000000004</v>
      </c>
    </row>
    <row r="125" spans="1:39" x14ac:dyDescent="0.45">
      <c r="A125" s="5">
        <v>7</v>
      </c>
      <c r="B125" s="36">
        <f t="shared" si="9"/>
        <v>4</v>
      </c>
      <c r="C125" s="6" t="s">
        <v>43</v>
      </c>
      <c r="D125" s="7">
        <v>1986</v>
      </c>
      <c r="E125" s="39">
        <v>30212</v>
      </c>
      <c r="F125" s="65"/>
      <c r="G125" s="41"/>
      <c r="H125" s="74"/>
      <c r="I125" s="41">
        <v>795949.1875</v>
      </c>
      <c r="J125" s="123">
        <f t="shared" si="10"/>
        <v>2.7207732027009213</v>
      </c>
      <c r="K125" s="39"/>
      <c r="L125" s="40"/>
      <c r="M125" s="120">
        <v>53.285727905424729</v>
      </c>
      <c r="N125" s="121">
        <v>1.98101766715216</v>
      </c>
      <c r="O125" s="122"/>
      <c r="P125" s="123">
        <v>3.0842587007808646</v>
      </c>
      <c r="Q125" s="124">
        <v>3.207007884979248</v>
      </c>
      <c r="R125" s="125"/>
      <c r="S125" s="126"/>
      <c r="T125" s="127"/>
      <c r="U125" s="134">
        <v>9.5930004119872994</v>
      </c>
      <c r="V125" s="135"/>
      <c r="W125" s="136">
        <v>0.29299999999999998</v>
      </c>
      <c r="X125" s="137"/>
      <c r="Y125" s="52"/>
      <c r="Z125" s="55"/>
      <c r="AA125" s="54"/>
      <c r="AB125" s="55"/>
      <c r="AC125" s="54"/>
      <c r="AD125" s="55"/>
      <c r="AE125" s="56"/>
      <c r="AF125" s="132"/>
      <c r="AG125" s="55">
        <v>1.5980000000000001</v>
      </c>
      <c r="AH125" s="54">
        <v>0.93</v>
      </c>
      <c r="AI125" s="55">
        <v>4.7E-2</v>
      </c>
      <c r="AJ125" s="54">
        <v>0.97899999999999998</v>
      </c>
      <c r="AK125" s="55">
        <v>0.94399999999999995</v>
      </c>
      <c r="AL125" s="54">
        <v>5.5E-2</v>
      </c>
      <c r="AM125" s="138">
        <v>0.92400000000000004</v>
      </c>
    </row>
    <row r="126" spans="1:39" x14ac:dyDescent="0.45">
      <c r="A126" s="5">
        <v>8</v>
      </c>
      <c r="B126" s="36">
        <f t="shared" si="9"/>
        <v>4</v>
      </c>
      <c r="C126" s="6" t="s">
        <v>43</v>
      </c>
      <c r="D126" s="7">
        <v>1987</v>
      </c>
      <c r="E126" s="39">
        <v>31034</v>
      </c>
      <c r="F126" s="65"/>
      <c r="G126" s="41"/>
      <c r="H126" s="74"/>
      <c r="I126" s="41">
        <v>828555</v>
      </c>
      <c r="J126" s="123">
        <f t="shared" si="10"/>
        <v>3.5154991299864768</v>
      </c>
      <c r="K126" s="39"/>
      <c r="L126" s="40"/>
      <c r="M126" s="120">
        <v>51.080734220860748</v>
      </c>
      <c r="N126" s="121">
        <v>2.8151644522571102</v>
      </c>
      <c r="O126" s="122"/>
      <c r="P126" s="123">
        <v>4.7846934878892995</v>
      </c>
      <c r="Q126" s="124">
        <v>3.2277042865753174</v>
      </c>
      <c r="R126" s="125"/>
      <c r="S126" s="126">
        <v>0.7</v>
      </c>
      <c r="T126" s="127">
        <v>2.8</v>
      </c>
      <c r="U126" s="134">
        <v>8.8199996948242205</v>
      </c>
      <c r="V126" s="135"/>
      <c r="W126" s="136">
        <v>0.29099999999999998</v>
      </c>
      <c r="X126" s="137"/>
      <c r="Y126" s="52"/>
      <c r="Z126" s="55"/>
      <c r="AA126" s="54"/>
      <c r="AB126" s="55"/>
      <c r="AC126" s="54"/>
      <c r="AD126" s="55"/>
      <c r="AE126" s="56"/>
      <c r="AF126" s="132"/>
      <c r="AG126" s="55">
        <v>1.5940000000000001</v>
      </c>
      <c r="AH126" s="54">
        <v>0.93</v>
      </c>
      <c r="AI126" s="55">
        <v>0.04</v>
      </c>
      <c r="AJ126" s="54">
        <v>0.97499999999999998</v>
      </c>
      <c r="AK126" s="55">
        <v>0.94399999999999995</v>
      </c>
      <c r="AL126" s="54">
        <v>4.8000000000000001E-2</v>
      </c>
      <c r="AM126" s="138">
        <v>0.92400000000000004</v>
      </c>
    </row>
    <row r="127" spans="1:39" x14ac:dyDescent="0.45">
      <c r="A127" s="5">
        <v>9</v>
      </c>
      <c r="B127" s="36">
        <f t="shared" si="9"/>
        <v>4</v>
      </c>
      <c r="C127" s="6" t="s">
        <v>43</v>
      </c>
      <c r="D127" s="7">
        <v>1988</v>
      </c>
      <c r="E127" s="39">
        <v>32125</v>
      </c>
      <c r="F127" s="65"/>
      <c r="G127" s="41"/>
      <c r="H127" s="74"/>
      <c r="I127" s="41">
        <v>865255</v>
      </c>
      <c r="J127" s="123">
        <f t="shared" si="10"/>
        <v>0.60700389105057262</v>
      </c>
      <c r="K127" s="39"/>
      <c r="L127" s="40"/>
      <c r="M127" s="120">
        <v>51.57086551751199</v>
      </c>
      <c r="N127" s="121">
        <v>2.8266102153925301</v>
      </c>
      <c r="O127" s="122"/>
      <c r="P127" s="123">
        <v>4.5637601756414199</v>
      </c>
      <c r="Q127" s="124">
        <v>3.2485344409942627</v>
      </c>
      <c r="R127" s="125"/>
      <c r="S127" s="126"/>
      <c r="T127" s="127"/>
      <c r="U127" s="134">
        <v>7.7618999481201199</v>
      </c>
      <c r="V127" s="135"/>
      <c r="W127" s="136">
        <v>0.28599999999999998</v>
      </c>
      <c r="X127" s="137"/>
      <c r="Y127" s="52"/>
      <c r="Z127" s="55"/>
      <c r="AA127" s="54"/>
      <c r="AB127" s="55"/>
      <c r="AC127" s="54"/>
      <c r="AD127" s="55"/>
      <c r="AE127" s="56"/>
      <c r="AF127" s="132"/>
      <c r="AG127" s="55">
        <v>1.59</v>
      </c>
      <c r="AH127" s="54">
        <v>0.93</v>
      </c>
      <c r="AI127" s="55">
        <v>0.04</v>
      </c>
      <c r="AJ127" s="54">
        <v>0.97499999999999998</v>
      </c>
      <c r="AK127" s="55">
        <v>0.94399999999999995</v>
      </c>
      <c r="AL127" s="54">
        <v>4.8000000000000001E-2</v>
      </c>
      <c r="AM127" s="138">
        <v>0.92400000000000004</v>
      </c>
    </row>
    <row r="128" spans="1:39" x14ac:dyDescent="0.45">
      <c r="A128" s="5">
        <v>10</v>
      </c>
      <c r="B128" s="36">
        <f t="shared" si="9"/>
        <v>4</v>
      </c>
      <c r="C128" s="6" t="s">
        <v>43</v>
      </c>
      <c r="D128" s="7">
        <v>1989</v>
      </c>
      <c r="E128" s="39">
        <v>32320</v>
      </c>
      <c r="F128" s="65"/>
      <c r="G128" s="41"/>
      <c r="H128" s="74"/>
      <c r="I128" s="41">
        <v>885363.3125</v>
      </c>
      <c r="J128" s="123">
        <f t="shared" si="10"/>
        <v>-1.2345297029702995</v>
      </c>
      <c r="K128" s="39"/>
      <c r="L128" s="40"/>
      <c r="M128" s="120">
        <v>50.257688042019289</v>
      </c>
      <c r="N128" s="121">
        <v>2.79897894728418</v>
      </c>
      <c r="O128" s="122"/>
      <c r="P128" s="123">
        <v>4.7204972882079517</v>
      </c>
      <c r="Q128" s="124">
        <v>3.2694990634918213</v>
      </c>
      <c r="R128" s="125"/>
      <c r="S128" s="126"/>
      <c r="T128" s="127"/>
      <c r="U128" s="134">
        <v>7.5465002059936497</v>
      </c>
      <c r="V128" s="135"/>
      <c r="W128" s="136">
        <v>0.28399999999999997</v>
      </c>
      <c r="X128" s="137"/>
      <c r="Y128" s="52"/>
      <c r="Z128" s="55"/>
      <c r="AA128" s="54"/>
      <c r="AB128" s="55"/>
      <c r="AC128" s="54"/>
      <c r="AD128" s="55"/>
      <c r="AE128" s="56"/>
      <c r="AF128" s="132"/>
      <c r="AG128" s="55">
        <v>1.5840000000000001</v>
      </c>
      <c r="AH128" s="54">
        <v>0.93</v>
      </c>
      <c r="AI128" s="55">
        <v>0.04</v>
      </c>
      <c r="AJ128" s="54">
        <v>0.97299999999999998</v>
      </c>
      <c r="AK128" s="55">
        <v>0.94399999999999995</v>
      </c>
      <c r="AL128" s="54">
        <v>7.0000000000000007E-2</v>
      </c>
      <c r="AM128" s="138">
        <v>0.92400000000000004</v>
      </c>
    </row>
    <row r="129" spans="1:39" x14ac:dyDescent="0.45">
      <c r="A129" s="5">
        <v>11</v>
      </c>
      <c r="B129" s="36">
        <f t="shared" si="9"/>
        <v>4</v>
      </c>
      <c r="C129" s="6" t="s">
        <v>43</v>
      </c>
      <c r="D129" s="7">
        <v>1990</v>
      </c>
      <c r="E129" s="39">
        <v>31921</v>
      </c>
      <c r="F129" s="65"/>
      <c r="G129" s="41">
        <v>31999.275586620453</v>
      </c>
      <c r="H129" s="74">
        <v>20150.787992707032</v>
      </c>
      <c r="I129" s="41">
        <v>886729.8125</v>
      </c>
      <c r="J129" s="123">
        <f t="shared" si="10"/>
        <v>-3.3676889821747436</v>
      </c>
      <c r="K129" s="39"/>
      <c r="L129" s="40"/>
      <c r="M129" s="120">
        <v>50.175108983155766</v>
      </c>
      <c r="N129" s="121">
        <v>2.8929787671159199</v>
      </c>
      <c r="O129" s="122"/>
      <c r="P129" s="123">
        <v>3.4126775912803708</v>
      </c>
      <c r="Q129" s="124">
        <v>3.2905988693237305</v>
      </c>
      <c r="R129" s="125"/>
      <c r="S129" s="126"/>
      <c r="T129" s="127"/>
      <c r="U129" s="134">
        <v>8.1310997009277308</v>
      </c>
      <c r="V129" s="135"/>
      <c r="W129" s="136">
        <v>0.28899999999999998</v>
      </c>
      <c r="X129" s="137"/>
      <c r="Y129" s="52"/>
      <c r="Z129" s="55"/>
      <c r="AA129" s="54"/>
      <c r="AB129" s="55"/>
      <c r="AC129" s="54"/>
      <c r="AD129" s="55"/>
      <c r="AE129" s="56"/>
      <c r="AF129" s="132"/>
      <c r="AG129" s="55">
        <v>1.589</v>
      </c>
      <c r="AH129" s="54">
        <v>0.93</v>
      </c>
      <c r="AI129" s="55">
        <v>0.04</v>
      </c>
      <c r="AJ129" s="54">
        <v>0.97799999999999998</v>
      </c>
      <c r="AK129" s="55">
        <v>0.94399999999999995</v>
      </c>
      <c r="AL129" s="54">
        <v>5.7000000000000002E-2</v>
      </c>
      <c r="AM129" s="138">
        <v>0.92400000000000004</v>
      </c>
    </row>
    <row r="130" spans="1:39" x14ac:dyDescent="0.45">
      <c r="A130" s="5">
        <v>12</v>
      </c>
      <c r="B130" s="36">
        <f t="shared" si="9"/>
        <v>4</v>
      </c>
      <c r="C130" s="6" t="s">
        <v>43</v>
      </c>
      <c r="D130" s="7">
        <v>1991</v>
      </c>
      <c r="E130" s="39">
        <v>30846</v>
      </c>
      <c r="F130" s="65"/>
      <c r="G130" s="41">
        <v>30944.774118841684</v>
      </c>
      <c r="H130" s="74">
        <v>20145.925466628163</v>
      </c>
      <c r="I130" s="41">
        <v>867880.6875</v>
      </c>
      <c r="J130" s="123">
        <f t="shared" si="10"/>
        <v>-0.31770732023601589</v>
      </c>
      <c r="K130" s="39"/>
      <c r="L130" s="40"/>
      <c r="M130" s="120">
        <v>49.400860632703761</v>
      </c>
      <c r="N130" s="121">
        <v>2.1225716219753199</v>
      </c>
      <c r="O130" s="122"/>
      <c r="P130" s="123">
        <v>3.0525090349009503</v>
      </c>
      <c r="Q130" s="124">
        <v>3.3113508224487305</v>
      </c>
      <c r="R130" s="125"/>
      <c r="S130" s="126">
        <v>0.5</v>
      </c>
      <c r="T130" s="127">
        <v>2.9</v>
      </c>
      <c r="U130" s="134">
        <v>10.3161001205444</v>
      </c>
      <c r="V130" s="135"/>
      <c r="W130" s="136">
        <v>0.29599999999999999</v>
      </c>
      <c r="X130" s="137"/>
      <c r="Y130" s="52"/>
      <c r="Z130" s="55"/>
      <c r="AA130" s="54"/>
      <c r="AB130" s="55"/>
      <c r="AC130" s="54"/>
      <c r="AD130" s="55"/>
      <c r="AE130" s="56"/>
      <c r="AF130" s="132"/>
      <c r="AG130" s="55">
        <v>1.599</v>
      </c>
      <c r="AH130" s="54">
        <v>0.93</v>
      </c>
      <c r="AI130" s="55">
        <v>0.04</v>
      </c>
      <c r="AJ130" s="54">
        <v>0.97799999999999998</v>
      </c>
      <c r="AK130" s="55">
        <v>0.94399999999999995</v>
      </c>
      <c r="AL130" s="54">
        <v>5.7000000000000002E-2</v>
      </c>
      <c r="AM130" s="138">
        <v>0.92400000000000004</v>
      </c>
    </row>
    <row r="131" spans="1:39" x14ac:dyDescent="0.45">
      <c r="A131" s="5">
        <v>13</v>
      </c>
      <c r="B131" s="36">
        <f t="shared" si="9"/>
        <v>4</v>
      </c>
      <c r="C131" s="6" t="s">
        <v>43</v>
      </c>
      <c r="D131" s="7">
        <v>1992</v>
      </c>
      <c r="E131" s="39">
        <v>30748</v>
      </c>
      <c r="F131" s="65"/>
      <c r="G131" s="41">
        <v>30855.952892615034</v>
      </c>
      <c r="H131" s="74">
        <v>20550.633539630024</v>
      </c>
      <c r="I131" s="41">
        <v>875543.875</v>
      </c>
      <c r="J131" s="123">
        <f t="shared" si="10"/>
        <v>1.4830232860673975</v>
      </c>
      <c r="K131" s="39"/>
      <c r="L131" s="40"/>
      <c r="M131" s="120">
        <v>52.916053903597529</v>
      </c>
      <c r="N131" s="121">
        <v>2.40909037898775</v>
      </c>
      <c r="O131" s="122"/>
      <c r="P131" s="123">
        <v>1.4840813931130015</v>
      </c>
      <c r="Q131" s="124">
        <v>3.3322334289550781</v>
      </c>
      <c r="R131" s="125"/>
      <c r="S131" s="126"/>
      <c r="T131" s="127"/>
      <c r="U131" s="134">
        <v>11.1969995498657</v>
      </c>
      <c r="V131" s="135"/>
      <c r="W131" s="136">
        <v>0.29599999999999999</v>
      </c>
      <c r="X131" s="137"/>
      <c r="Y131" s="52"/>
      <c r="Z131" s="55"/>
      <c r="AA131" s="54"/>
      <c r="AB131" s="55"/>
      <c r="AC131" s="54"/>
      <c r="AD131" s="55"/>
      <c r="AE131" s="56"/>
      <c r="AF131" s="132"/>
      <c r="AG131" s="55">
        <v>1.5840000000000001</v>
      </c>
      <c r="AH131" s="54">
        <v>0.93</v>
      </c>
      <c r="AI131" s="55">
        <v>0.04</v>
      </c>
      <c r="AJ131" s="54">
        <v>0.97799999999999998</v>
      </c>
      <c r="AK131" s="55">
        <v>0.94399999999999995</v>
      </c>
      <c r="AL131" s="54">
        <v>5.7000000000000002E-2</v>
      </c>
      <c r="AM131" s="138">
        <v>0.92400000000000004</v>
      </c>
    </row>
    <row r="132" spans="1:39" x14ac:dyDescent="0.45">
      <c r="A132" s="5">
        <v>14</v>
      </c>
      <c r="B132" s="36">
        <f t="shared" si="9"/>
        <v>4</v>
      </c>
      <c r="C132" s="6" t="s">
        <v>43</v>
      </c>
      <c r="D132" s="7">
        <v>1993</v>
      </c>
      <c r="E132" s="39">
        <v>31204</v>
      </c>
      <c r="F132" s="65"/>
      <c r="G132" s="41">
        <v>31330.783115642414</v>
      </c>
      <c r="H132" s="74">
        <v>21363.633480263332</v>
      </c>
      <c r="I132" s="41">
        <v>898791.625</v>
      </c>
      <c r="J132" s="123">
        <f t="shared" si="10"/>
        <v>3.3777720805024947</v>
      </c>
      <c r="K132" s="39"/>
      <c r="L132" s="40"/>
      <c r="M132" s="120">
        <v>58.440817181657998</v>
      </c>
      <c r="N132" s="121">
        <v>2.6157756562900198</v>
      </c>
      <c r="O132" s="122"/>
      <c r="P132" s="123">
        <v>1.2973928029758923</v>
      </c>
      <c r="Q132" s="124">
        <v>3.3532478809356689</v>
      </c>
      <c r="R132" s="125"/>
      <c r="S132" s="126"/>
      <c r="T132" s="127"/>
      <c r="U132" s="134">
        <v>11.376899719238301</v>
      </c>
      <c r="V132" s="135"/>
      <c r="W132" s="136">
        <v>0.28999999999999998</v>
      </c>
      <c r="X132" s="137"/>
      <c r="Y132" s="52"/>
      <c r="Z132" s="55"/>
      <c r="AA132" s="54"/>
      <c r="AB132" s="55"/>
      <c r="AC132" s="54"/>
      <c r="AD132" s="55"/>
      <c r="AE132" s="56"/>
      <c r="AF132" s="132"/>
      <c r="AG132" s="55">
        <v>1.617</v>
      </c>
      <c r="AH132" s="54">
        <v>0.93</v>
      </c>
      <c r="AI132" s="55">
        <v>0.04</v>
      </c>
      <c r="AJ132" s="54">
        <v>0.97799999999999998</v>
      </c>
      <c r="AK132" s="55">
        <v>0.94399999999999995</v>
      </c>
      <c r="AL132" s="54">
        <v>5.6000000000000001E-2</v>
      </c>
      <c r="AM132" s="138">
        <v>0.92400000000000004</v>
      </c>
    </row>
    <row r="133" spans="1:39" x14ac:dyDescent="0.45">
      <c r="A133" s="5">
        <v>15</v>
      </c>
      <c r="B133" s="36">
        <f t="shared" si="9"/>
        <v>4</v>
      </c>
      <c r="C133" s="6" t="s">
        <v>43</v>
      </c>
      <c r="D133" s="7">
        <v>1994</v>
      </c>
      <c r="E133" s="39">
        <v>32258</v>
      </c>
      <c r="F133" s="65"/>
      <c r="G133" s="41">
        <v>32382.31525921003</v>
      </c>
      <c r="H133" s="74">
        <v>22555.342375437991</v>
      </c>
      <c r="I133" s="41">
        <v>939178.5625</v>
      </c>
      <c r="J133" s="123">
        <f t="shared" si="10"/>
        <v>1.6151032302064605</v>
      </c>
      <c r="K133" s="39"/>
      <c r="L133" s="40"/>
      <c r="M133" s="120">
        <v>64.592587526139738</v>
      </c>
      <c r="N133" s="121">
        <v>2.4065786192515999</v>
      </c>
      <c r="O133" s="122"/>
      <c r="P133" s="123">
        <v>1.4693772971947396</v>
      </c>
      <c r="Q133" s="124">
        <v>3.3743948936462402</v>
      </c>
      <c r="R133" s="125"/>
      <c r="S133" s="126">
        <v>0.5</v>
      </c>
      <c r="T133" s="127">
        <v>2.9</v>
      </c>
      <c r="U133" s="134">
        <v>10.395199775695801</v>
      </c>
      <c r="V133" s="135"/>
      <c r="W133" s="136">
        <v>0.29099999999999998</v>
      </c>
      <c r="X133" s="137"/>
      <c r="Y133" s="52"/>
      <c r="Z133" s="55"/>
      <c r="AA133" s="54"/>
      <c r="AB133" s="55"/>
      <c r="AC133" s="54"/>
      <c r="AD133" s="55"/>
      <c r="AE133" s="56"/>
      <c r="AF133" s="132"/>
      <c r="AG133" s="55">
        <v>1.609</v>
      </c>
      <c r="AH133" s="54">
        <v>0.93</v>
      </c>
      <c r="AI133" s="55">
        <v>4.2999999999999997E-2</v>
      </c>
      <c r="AJ133" s="54">
        <v>0.97899999999999998</v>
      </c>
      <c r="AK133" s="55">
        <v>0.94399999999999995</v>
      </c>
      <c r="AL133" s="54">
        <v>5.8999999999999997E-2</v>
      </c>
      <c r="AM133" s="138">
        <v>0.92400000000000004</v>
      </c>
    </row>
    <row r="134" spans="1:39" x14ac:dyDescent="0.45">
      <c r="A134" s="5">
        <v>16</v>
      </c>
      <c r="B134" s="36">
        <f t="shared" si="9"/>
        <v>4</v>
      </c>
      <c r="C134" s="6" t="s">
        <v>43</v>
      </c>
      <c r="D134" s="7">
        <v>1995</v>
      </c>
      <c r="E134" s="39">
        <v>32779</v>
      </c>
      <c r="F134" s="65"/>
      <c r="G134" s="41">
        <v>32912.352037019118</v>
      </c>
      <c r="H134" s="74">
        <v>23403.481515309813</v>
      </c>
      <c r="I134" s="41">
        <v>964327.0625</v>
      </c>
      <c r="J134" s="123">
        <f t="shared" si="10"/>
        <v>0.55523353366484507</v>
      </c>
      <c r="K134" s="39"/>
      <c r="L134" s="40"/>
      <c r="M134" s="120">
        <v>69.282352983752176</v>
      </c>
      <c r="N134" s="121">
        <v>2.4100713350759402</v>
      </c>
      <c r="O134" s="122"/>
      <c r="P134" s="123">
        <v>2.244376478904698</v>
      </c>
      <c r="Q134" s="124">
        <v>3.3956749439239502</v>
      </c>
      <c r="R134" s="125"/>
      <c r="S134" s="126"/>
      <c r="T134" s="127"/>
      <c r="U134" s="134">
        <v>9.4889001846313494</v>
      </c>
      <c r="V134" s="135"/>
      <c r="W134" s="136">
        <v>0.29299999999999998</v>
      </c>
      <c r="X134" s="137"/>
      <c r="Y134" s="52">
        <v>68</v>
      </c>
      <c r="Z134" s="55">
        <v>70</v>
      </c>
      <c r="AA134" s="54">
        <v>85</v>
      </c>
      <c r="AB134" s="55">
        <v>61.1</v>
      </c>
      <c r="AC134" s="54">
        <v>58.4</v>
      </c>
      <c r="AD134" s="55">
        <v>70</v>
      </c>
      <c r="AE134" s="56">
        <v>50</v>
      </c>
      <c r="AF134" s="132"/>
      <c r="AG134" s="55">
        <v>1.6180000000000001</v>
      </c>
      <c r="AH134" s="54">
        <v>0.93</v>
      </c>
      <c r="AI134" s="55">
        <v>4.2999999999999997E-2</v>
      </c>
      <c r="AJ134" s="54">
        <v>0.97899999999999998</v>
      </c>
      <c r="AK134" s="55">
        <v>0.94399999999999995</v>
      </c>
      <c r="AL134" s="54">
        <v>5.8999999999999997E-2</v>
      </c>
      <c r="AM134" s="138">
        <v>0.92400000000000004</v>
      </c>
    </row>
    <row r="135" spans="1:39" x14ac:dyDescent="0.45">
      <c r="A135" s="5">
        <v>17</v>
      </c>
      <c r="B135" s="36">
        <f t="shared" si="9"/>
        <v>4</v>
      </c>
      <c r="C135" s="6" t="s">
        <v>43</v>
      </c>
      <c r="D135" s="7">
        <v>1996</v>
      </c>
      <c r="E135" s="39">
        <v>32961</v>
      </c>
      <c r="F135" s="65"/>
      <c r="G135" s="41">
        <v>33097.473430254868</v>
      </c>
      <c r="H135" s="74">
        <v>23963.967603132369</v>
      </c>
      <c r="I135" s="41">
        <v>979862.8125</v>
      </c>
      <c r="J135" s="123">
        <f t="shared" si="10"/>
        <v>3.2401929553108166</v>
      </c>
      <c r="K135" s="39"/>
      <c r="L135" s="40"/>
      <c r="M135" s="120">
        <v>70.490523591548879</v>
      </c>
      <c r="N135" s="121">
        <v>3.0811062536147098</v>
      </c>
      <c r="O135" s="122"/>
      <c r="P135" s="123">
        <v>1.7364168484624827</v>
      </c>
      <c r="Q135" s="124">
        <v>3.4170894622802734</v>
      </c>
      <c r="R135" s="125"/>
      <c r="S135" s="126"/>
      <c r="T135" s="127"/>
      <c r="U135" s="134">
        <v>9.6197004318237305</v>
      </c>
      <c r="V135" s="135"/>
      <c r="W135" s="136">
        <v>0.30099999999999999</v>
      </c>
      <c r="X135" s="137"/>
      <c r="Y135" s="52">
        <v>74.7</v>
      </c>
      <c r="Z135" s="55">
        <v>70</v>
      </c>
      <c r="AA135" s="54">
        <v>85</v>
      </c>
      <c r="AB135" s="55">
        <v>77.5</v>
      </c>
      <c r="AC135" s="54">
        <v>60</v>
      </c>
      <c r="AD135" s="55">
        <v>70</v>
      </c>
      <c r="AE135" s="56">
        <v>70</v>
      </c>
      <c r="AF135" s="132"/>
      <c r="AG135" s="55">
        <v>1.619</v>
      </c>
      <c r="AH135" s="54">
        <v>0.92400000000000004</v>
      </c>
      <c r="AI135" s="55">
        <v>4.2999999999999997E-2</v>
      </c>
      <c r="AJ135" s="54">
        <v>0.97899999999999998</v>
      </c>
      <c r="AK135" s="55">
        <v>0.96099999999999997</v>
      </c>
      <c r="AL135" s="54">
        <v>5.8999999999999997E-2</v>
      </c>
      <c r="AM135" s="138">
        <v>0.92400000000000004</v>
      </c>
    </row>
    <row r="136" spans="1:39" x14ac:dyDescent="0.45">
      <c r="A136" s="5">
        <v>18</v>
      </c>
      <c r="B136" s="36">
        <f t="shared" si="9"/>
        <v>4</v>
      </c>
      <c r="C136" s="6" t="s">
        <v>43</v>
      </c>
      <c r="D136" s="7">
        <v>1997</v>
      </c>
      <c r="E136" s="39">
        <v>34029</v>
      </c>
      <c r="F136" s="65"/>
      <c r="G136" s="41">
        <v>34172.760483027589</v>
      </c>
      <c r="H136" s="74">
        <v>25167.310150363461</v>
      </c>
      <c r="I136" s="41">
        <v>1021799.125</v>
      </c>
      <c r="J136" s="123">
        <f t="shared" si="10"/>
        <v>3.0003820270945392</v>
      </c>
      <c r="K136" s="120">
        <v>28.011505697532911</v>
      </c>
      <c r="L136" s="121">
        <v>16.303573404137627</v>
      </c>
      <c r="M136" s="120">
        <v>74.582918464431899</v>
      </c>
      <c r="N136" s="121">
        <v>2.4693583932710101</v>
      </c>
      <c r="O136" s="122"/>
      <c r="P136" s="123">
        <v>1.1408780640426102</v>
      </c>
      <c r="Q136" s="124">
        <v>3.4386391639709473</v>
      </c>
      <c r="R136" s="125"/>
      <c r="S136" s="126">
        <v>1</v>
      </c>
      <c r="T136" s="127">
        <v>2.8</v>
      </c>
      <c r="U136" s="134">
        <v>9.1005001068115199</v>
      </c>
      <c r="V136" s="135"/>
      <c r="W136" s="136">
        <v>0.30399999999999999</v>
      </c>
      <c r="X136" s="137"/>
      <c r="Y136" s="52">
        <v>73.3</v>
      </c>
      <c r="Z136" s="55">
        <v>70</v>
      </c>
      <c r="AA136" s="54">
        <v>85</v>
      </c>
      <c r="AB136" s="55">
        <v>82</v>
      </c>
      <c r="AC136" s="54">
        <v>60</v>
      </c>
      <c r="AD136" s="55">
        <v>70</v>
      </c>
      <c r="AE136" s="56">
        <v>70</v>
      </c>
      <c r="AF136" s="132"/>
      <c r="AG136" s="55">
        <v>1.6020000000000001</v>
      </c>
      <c r="AH136" s="54">
        <v>0.92700000000000005</v>
      </c>
      <c r="AI136" s="55">
        <v>4.3999999999999997E-2</v>
      </c>
      <c r="AJ136" s="54">
        <v>0.97899999999999998</v>
      </c>
      <c r="AK136" s="55">
        <v>0.96399999999999997</v>
      </c>
      <c r="AL136" s="54">
        <v>5.7000000000000002E-2</v>
      </c>
      <c r="AM136" s="138">
        <v>0.92400000000000004</v>
      </c>
    </row>
    <row r="137" spans="1:39" x14ac:dyDescent="0.45">
      <c r="A137" s="5">
        <v>19</v>
      </c>
      <c r="B137" s="36">
        <f t="shared" si="9"/>
        <v>4</v>
      </c>
      <c r="C137" s="6" t="s">
        <v>43</v>
      </c>
      <c r="D137" s="7">
        <v>1998</v>
      </c>
      <c r="E137" s="39">
        <v>35050</v>
      </c>
      <c r="F137" s="65"/>
      <c r="G137" s="41">
        <v>34838.088620029819</v>
      </c>
      <c r="H137" s="74">
        <v>26220.443157504556</v>
      </c>
      <c r="I137" s="41">
        <v>1061462.875</v>
      </c>
      <c r="J137" s="123">
        <f t="shared" si="10"/>
        <v>4.319543509272461</v>
      </c>
      <c r="K137" s="120">
        <v>27.146416016302233</v>
      </c>
      <c r="L137" s="121">
        <v>16.531401533135245</v>
      </c>
      <c r="M137" s="120">
        <v>78.351426178524378</v>
      </c>
      <c r="N137" s="121">
        <v>1.4796227372395001</v>
      </c>
      <c r="O137" s="122"/>
      <c r="P137" s="123">
        <v>0.87357354760466421</v>
      </c>
      <c r="Q137" s="124">
        <v>3.4603245258331299</v>
      </c>
      <c r="R137" s="125"/>
      <c r="S137" s="126">
        <v>1</v>
      </c>
      <c r="T137" s="127">
        <v>2.7</v>
      </c>
      <c r="U137" s="134">
        <v>8.2784996032714808</v>
      </c>
      <c r="V137" s="135"/>
      <c r="W137" s="136">
        <v>0.31</v>
      </c>
      <c r="X137" s="137"/>
      <c r="Y137" s="52">
        <v>70.900000000000006</v>
      </c>
      <c r="Z137" s="55">
        <v>70</v>
      </c>
      <c r="AA137" s="54">
        <v>85</v>
      </c>
      <c r="AB137" s="55">
        <v>87.7</v>
      </c>
      <c r="AC137" s="54">
        <v>60</v>
      </c>
      <c r="AD137" s="55">
        <v>70</v>
      </c>
      <c r="AE137" s="56">
        <v>70</v>
      </c>
      <c r="AF137" s="132"/>
      <c r="AG137" s="55">
        <v>1.6</v>
      </c>
      <c r="AH137" s="54">
        <v>0.92700000000000005</v>
      </c>
      <c r="AI137" s="55">
        <v>4.3999999999999997E-2</v>
      </c>
      <c r="AJ137" s="54">
        <v>0.97899999999999998</v>
      </c>
      <c r="AK137" s="55">
        <v>0.96399999999999997</v>
      </c>
      <c r="AL137" s="54">
        <v>4.8000000000000001E-2</v>
      </c>
      <c r="AM137" s="138">
        <v>0.92400000000000004</v>
      </c>
    </row>
    <row r="138" spans="1:39" x14ac:dyDescent="0.45">
      <c r="A138" s="8">
        <v>20</v>
      </c>
      <c r="B138" s="9">
        <f t="shared" si="9"/>
        <v>4</v>
      </c>
      <c r="C138" s="10" t="s">
        <v>43</v>
      </c>
      <c r="D138" s="11">
        <v>1999</v>
      </c>
      <c r="E138" s="139">
        <v>36564</v>
      </c>
      <c r="F138" s="76"/>
      <c r="G138" s="77">
        <v>35928.099844743432</v>
      </c>
      <c r="H138" s="78">
        <v>27745.806552414782</v>
      </c>
      <c r="I138" s="77">
        <v>1116268.5</v>
      </c>
      <c r="J138" s="140">
        <f t="shared" si="10"/>
        <v>4.222732742588331</v>
      </c>
      <c r="K138" s="141">
        <v>28.24070294626555</v>
      </c>
      <c r="L138" s="142">
        <v>17.41038450587282</v>
      </c>
      <c r="M138" s="143">
        <v>80.390917290717979</v>
      </c>
      <c r="N138" s="142">
        <v>2.14391932875417</v>
      </c>
      <c r="O138" s="144"/>
      <c r="P138" s="140">
        <v>3.0731198721964574</v>
      </c>
      <c r="Q138" s="145">
        <v>3.4821467399597168</v>
      </c>
      <c r="R138" s="146"/>
      <c r="S138" s="147"/>
      <c r="T138" s="148"/>
      <c r="U138" s="149">
        <v>7.5830998420715297</v>
      </c>
      <c r="V138" s="150"/>
      <c r="W138" s="151">
        <v>0.308</v>
      </c>
      <c r="X138" s="152"/>
      <c r="Y138" s="88">
        <v>70.599999999999994</v>
      </c>
      <c r="Z138" s="89">
        <v>70</v>
      </c>
      <c r="AA138" s="90">
        <v>85</v>
      </c>
      <c r="AB138" s="89">
        <v>89.8</v>
      </c>
      <c r="AC138" s="90">
        <v>61.2</v>
      </c>
      <c r="AD138" s="89">
        <v>70</v>
      </c>
      <c r="AE138" s="91">
        <v>70</v>
      </c>
      <c r="AF138" s="153"/>
      <c r="AG138" s="89">
        <v>1.605</v>
      </c>
      <c r="AH138" s="90">
        <v>0.92700000000000005</v>
      </c>
      <c r="AI138" s="89">
        <v>4.3999999999999997E-2</v>
      </c>
      <c r="AJ138" s="90">
        <v>0.97899999999999998</v>
      </c>
      <c r="AK138" s="89">
        <v>0.96399999999999997</v>
      </c>
      <c r="AL138" s="90">
        <v>4.8000000000000001E-2</v>
      </c>
      <c r="AM138" s="154">
        <v>0.92400000000000004</v>
      </c>
    </row>
    <row r="139" spans="1:39" x14ac:dyDescent="0.45">
      <c r="A139" s="5">
        <v>21</v>
      </c>
      <c r="B139" s="36">
        <f t="shared" si="9"/>
        <v>4</v>
      </c>
      <c r="C139" s="6" t="s">
        <v>43</v>
      </c>
      <c r="D139" s="7">
        <v>2000</v>
      </c>
      <c r="E139" s="39">
        <v>38108</v>
      </c>
      <c r="F139" s="65"/>
      <c r="G139" s="41">
        <v>37345.541899040407</v>
      </c>
      <c r="H139" s="74">
        <v>29265.728127848204</v>
      </c>
      <c r="I139" s="41">
        <v>1174121.125</v>
      </c>
      <c r="J139" s="123">
        <f t="shared" si="10"/>
        <v>0.70326440642385357</v>
      </c>
      <c r="K139" s="120">
        <v>29.883080562744528</v>
      </c>
      <c r="L139" s="121">
        <v>17.367920223733492</v>
      </c>
      <c r="M139" s="120">
        <v>83.041647050072427</v>
      </c>
      <c r="N139" s="121">
        <v>3.9653554747689599</v>
      </c>
      <c r="O139" s="122"/>
      <c r="P139" s="123">
        <v>4.6048218585790721</v>
      </c>
      <c r="Q139" s="124">
        <v>3.5041067600250244</v>
      </c>
      <c r="R139" s="125"/>
      <c r="S139" s="126">
        <v>0.7</v>
      </c>
      <c r="T139" s="127">
        <v>2.7</v>
      </c>
      <c r="U139" s="134">
        <v>6.8287000656127903</v>
      </c>
      <c r="V139" s="135"/>
      <c r="W139" s="155">
        <v>0.315</v>
      </c>
      <c r="X139" s="137"/>
      <c r="Y139" s="52">
        <v>70</v>
      </c>
      <c r="Z139" s="55">
        <v>70</v>
      </c>
      <c r="AA139" s="54">
        <v>85</v>
      </c>
      <c r="AB139" s="55">
        <v>89.6</v>
      </c>
      <c r="AC139" s="54">
        <v>62</v>
      </c>
      <c r="AD139" s="55">
        <v>70</v>
      </c>
      <c r="AE139" s="56">
        <v>70</v>
      </c>
      <c r="AF139" s="132"/>
      <c r="AG139" s="55">
        <v>1.629</v>
      </c>
      <c r="AH139" s="54">
        <v>0.93100000000000005</v>
      </c>
      <c r="AI139" s="55">
        <v>4.3999999999999997E-2</v>
      </c>
      <c r="AJ139" s="54">
        <v>0.97899999999999998</v>
      </c>
      <c r="AK139" s="55">
        <v>0.96399999999999997</v>
      </c>
      <c r="AL139" s="54">
        <v>4.8000000000000001E-2</v>
      </c>
      <c r="AM139" s="138">
        <v>0.92400000000000004</v>
      </c>
    </row>
    <row r="140" spans="1:39" x14ac:dyDescent="0.45">
      <c r="A140" s="5">
        <v>22</v>
      </c>
      <c r="B140" s="36">
        <f t="shared" si="9"/>
        <v>4</v>
      </c>
      <c r="C140" s="6" t="s">
        <v>43</v>
      </c>
      <c r="D140" s="7">
        <v>2001</v>
      </c>
      <c r="E140" s="39">
        <v>38376</v>
      </c>
      <c r="F140" s="65"/>
      <c r="G140" s="41">
        <v>37461.264450946313</v>
      </c>
      <c r="H140" s="74">
        <v>30107.878841177695</v>
      </c>
      <c r="I140" s="41">
        <v>1194912.75</v>
      </c>
      <c r="J140" s="123">
        <f t="shared" si="10"/>
        <v>1.9022305607671486</v>
      </c>
      <c r="K140" s="120">
        <v>28.845379897501545</v>
      </c>
      <c r="L140" s="121">
        <v>16.39440423321248</v>
      </c>
      <c r="M140" s="120">
        <v>78.621049447393915</v>
      </c>
      <c r="N140" s="121">
        <v>3.2430413421886302</v>
      </c>
      <c r="O140" s="122"/>
      <c r="P140" s="123">
        <v>2.0241669422505169</v>
      </c>
      <c r="Q140" s="124">
        <v>3.518916130065918</v>
      </c>
      <c r="R140" s="125"/>
      <c r="S140" s="126"/>
      <c r="T140" s="127"/>
      <c r="U140" s="134">
        <v>7.2185997962951696</v>
      </c>
      <c r="V140" s="135"/>
      <c r="W140" s="136">
        <v>0.317</v>
      </c>
      <c r="X140" s="137"/>
      <c r="Y140" s="52">
        <v>68.599999999999994</v>
      </c>
      <c r="Z140" s="55">
        <v>50</v>
      </c>
      <c r="AA140" s="54">
        <v>85</v>
      </c>
      <c r="AB140" s="55">
        <v>95.4</v>
      </c>
      <c r="AC140" s="54">
        <v>65</v>
      </c>
      <c r="AD140" s="55">
        <v>70</v>
      </c>
      <c r="AE140" s="56">
        <v>70</v>
      </c>
      <c r="AF140" s="132"/>
      <c r="AG140" s="55">
        <v>1.6060000000000001</v>
      </c>
      <c r="AH140" s="54">
        <v>0.93</v>
      </c>
      <c r="AI140" s="55">
        <v>4.3999999999999997E-2</v>
      </c>
      <c r="AJ140" s="54">
        <v>0.97899999999999998</v>
      </c>
      <c r="AK140" s="55">
        <v>0.95599999999999996</v>
      </c>
      <c r="AL140" s="54">
        <v>5.5E-2</v>
      </c>
      <c r="AM140" s="138">
        <v>0.92400000000000004</v>
      </c>
    </row>
    <row r="141" spans="1:39" x14ac:dyDescent="0.45">
      <c r="A141" s="5">
        <v>23</v>
      </c>
      <c r="B141" s="36">
        <f t="shared" si="9"/>
        <v>4</v>
      </c>
      <c r="C141" s="6" t="s">
        <v>43</v>
      </c>
      <c r="D141" s="7">
        <v>2002</v>
      </c>
      <c r="E141" s="39">
        <v>39106</v>
      </c>
      <c r="F141" s="65"/>
      <c r="G141" s="41">
        <v>38324.213566312843</v>
      </c>
      <c r="H141" s="74">
        <v>30853.201316328959</v>
      </c>
      <c r="I141" s="41">
        <v>1230879.875</v>
      </c>
      <c r="J141" s="123">
        <f t="shared" si="10"/>
        <v>0.85664603897099845</v>
      </c>
      <c r="K141" s="120">
        <v>27.969350591701055</v>
      </c>
      <c r="L141" s="121">
        <v>16.06470879026644</v>
      </c>
      <c r="M141" s="120">
        <v>75.97658417489734</v>
      </c>
      <c r="N141" s="121">
        <v>2.3755989327008198</v>
      </c>
      <c r="O141" s="122"/>
      <c r="P141" s="123">
        <v>0.84077659169552987</v>
      </c>
      <c r="Q141" s="124">
        <v>3.533787727355957</v>
      </c>
      <c r="R141" s="125"/>
      <c r="S141" s="126"/>
      <c r="T141" s="127"/>
      <c r="U141" s="134">
        <v>7.6648001670837402</v>
      </c>
      <c r="V141" s="135"/>
      <c r="W141" s="136">
        <v>0.317</v>
      </c>
      <c r="X141" s="137"/>
      <c r="Y141" s="52">
        <v>65.7</v>
      </c>
      <c r="Z141" s="55">
        <v>50</v>
      </c>
      <c r="AA141" s="54">
        <v>70</v>
      </c>
      <c r="AB141" s="55">
        <v>94.3</v>
      </c>
      <c r="AC141" s="54">
        <v>53</v>
      </c>
      <c r="AD141" s="55">
        <v>70</v>
      </c>
      <c r="AE141" s="56">
        <v>70</v>
      </c>
      <c r="AF141" s="132"/>
      <c r="AG141" s="55">
        <v>1.591</v>
      </c>
      <c r="AH141" s="54">
        <v>0.92300000000000004</v>
      </c>
      <c r="AI141" s="55">
        <v>4.3999999999999997E-2</v>
      </c>
      <c r="AJ141" s="54">
        <v>0.97899999999999998</v>
      </c>
      <c r="AK141" s="55">
        <v>0.95599999999999996</v>
      </c>
      <c r="AL141" s="54">
        <v>5.5E-2</v>
      </c>
      <c r="AM141" s="138">
        <v>0.92400000000000004</v>
      </c>
    </row>
    <row r="142" spans="1:39" x14ac:dyDescent="0.45">
      <c r="A142" s="5">
        <v>24</v>
      </c>
      <c r="B142" s="36">
        <f t="shared" si="9"/>
        <v>4</v>
      </c>
      <c r="C142" s="6" t="s">
        <v>43</v>
      </c>
      <c r="D142" s="7">
        <v>2003</v>
      </c>
      <c r="E142" s="39">
        <v>39441</v>
      </c>
      <c r="F142" s="65"/>
      <c r="G142" s="41">
        <v>39427.786075301789</v>
      </c>
      <c r="H142" s="74">
        <v>32219.428748623737</v>
      </c>
      <c r="I142" s="41">
        <v>1253063.625</v>
      </c>
      <c r="J142" s="123">
        <f t="shared" si="10"/>
        <v>2.1272280114601472</v>
      </c>
      <c r="K142" s="120">
        <v>28.304901876884021</v>
      </c>
      <c r="L142" s="121">
        <v>15.015871974867173</v>
      </c>
      <c r="M142" s="120">
        <v>70.087265869375528</v>
      </c>
      <c r="N142" s="121">
        <v>2.9869792354795699</v>
      </c>
      <c r="O142" s="122"/>
      <c r="P142" s="123">
        <v>1.2580275455969456</v>
      </c>
      <c r="Q142" s="124">
        <v>3.548722505569458</v>
      </c>
      <c r="R142" s="125"/>
      <c r="S142" s="126"/>
      <c r="T142" s="127"/>
      <c r="U142" s="134">
        <v>7.5738000869751003</v>
      </c>
      <c r="V142" s="135"/>
      <c r="W142" s="136">
        <v>0.315</v>
      </c>
      <c r="X142" s="137"/>
      <c r="Y142" s="52">
        <v>56.3</v>
      </c>
      <c r="Z142" s="55">
        <v>30</v>
      </c>
      <c r="AA142" s="54">
        <v>70</v>
      </c>
      <c r="AB142" s="55">
        <v>88.5</v>
      </c>
      <c r="AC142" s="54">
        <v>54</v>
      </c>
      <c r="AD142" s="55">
        <v>50</v>
      </c>
      <c r="AE142" s="56">
        <v>30</v>
      </c>
      <c r="AF142" s="132"/>
      <c r="AG142" s="55">
        <v>1.587</v>
      </c>
      <c r="AH142" s="54">
        <v>0.92300000000000004</v>
      </c>
      <c r="AI142" s="55">
        <v>4.3999999999999997E-2</v>
      </c>
      <c r="AJ142" s="54">
        <v>0.97899999999999998</v>
      </c>
      <c r="AK142" s="55">
        <v>0.95599999999999996</v>
      </c>
      <c r="AL142" s="54">
        <v>0.06</v>
      </c>
      <c r="AM142" s="138">
        <v>0.92400000000000004</v>
      </c>
    </row>
    <row r="143" spans="1:39" x14ac:dyDescent="0.45">
      <c r="A143" s="5">
        <v>25</v>
      </c>
      <c r="B143" s="36">
        <f t="shared" si="9"/>
        <v>4</v>
      </c>
      <c r="C143" s="6" t="s">
        <v>43</v>
      </c>
      <c r="D143" s="7">
        <v>2004</v>
      </c>
      <c r="E143" s="39">
        <v>40280</v>
      </c>
      <c r="F143" s="65"/>
      <c r="G143" s="41">
        <v>40590.510792406094</v>
      </c>
      <c r="H143" s="74">
        <v>33795.683704944677</v>
      </c>
      <c r="I143" s="41">
        <v>1291732.75</v>
      </c>
      <c r="J143" s="123">
        <f t="shared" si="10"/>
        <v>2.226911618669325</v>
      </c>
      <c r="K143" s="120">
        <v>28.80236241707539</v>
      </c>
      <c r="L143" s="121">
        <v>14.65933582185416</v>
      </c>
      <c r="M143" s="120">
        <v>70.432075626193026</v>
      </c>
      <c r="N143" s="121">
        <v>4.1031320754509704</v>
      </c>
      <c r="O143" s="122"/>
      <c r="P143" s="123">
        <v>2.4571188015210907</v>
      </c>
      <c r="Q143" s="124">
        <v>3.5637204647064209</v>
      </c>
      <c r="R143" s="125"/>
      <c r="S143" s="126">
        <v>0.7</v>
      </c>
      <c r="T143" s="127">
        <v>2.6</v>
      </c>
      <c r="U143" s="134">
        <v>7.1852998733520499</v>
      </c>
      <c r="V143" s="135"/>
      <c r="W143" s="136">
        <v>0.32100000000000001</v>
      </c>
      <c r="X143" s="137"/>
      <c r="Y143" s="52">
        <v>53.9</v>
      </c>
      <c r="Z143" s="55">
        <v>30</v>
      </c>
      <c r="AA143" s="54">
        <v>70</v>
      </c>
      <c r="AB143" s="55">
        <v>64</v>
      </c>
      <c r="AC143" s="54">
        <v>61.6</v>
      </c>
      <c r="AD143" s="55">
        <v>50</v>
      </c>
      <c r="AE143" s="56">
        <v>30</v>
      </c>
      <c r="AF143" s="132"/>
      <c r="AG143" s="55">
        <v>1.581</v>
      </c>
      <c r="AH143" s="54">
        <v>0.92300000000000004</v>
      </c>
      <c r="AI143" s="55">
        <v>3.9E-2</v>
      </c>
      <c r="AJ143" s="54">
        <v>0.98199999999999998</v>
      </c>
      <c r="AK143" s="55">
        <v>0.95599999999999996</v>
      </c>
      <c r="AL143" s="54">
        <v>5.3999999999999999E-2</v>
      </c>
      <c r="AM143" s="138">
        <v>0.92400000000000004</v>
      </c>
    </row>
    <row r="144" spans="1:39" x14ac:dyDescent="0.45">
      <c r="A144" s="5">
        <v>26</v>
      </c>
      <c r="B144" s="36">
        <f t="shared" si="9"/>
        <v>4</v>
      </c>
      <c r="C144" s="6" t="s">
        <v>43</v>
      </c>
      <c r="D144" s="7">
        <v>2005</v>
      </c>
      <c r="E144" s="39">
        <v>41177</v>
      </c>
      <c r="F144" s="65"/>
      <c r="G144" s="41">
        <v>42217.734817801043</v>
      </c>
      <c r="H144" s="74">
        <v>36211.084598416535</v>
      </c>
      <c r="I144" s="41">
        <v>1333086</v>
      </c>
      <c r="J144" s="123">
        <f t="shared" si="10"/>
        <v>1.5955509143453783</v>
      </c>
      <c r="K144" s="120">
        <v>29.625455530871651</v>
      </c>
      <c r="L144" s="121">
        <v>13.737202087749854</v>
      </c>
      <c r="M144" s="120">
        <v>69.982879660811221</v>
      </c>
      <c r="N144" s="121">
        <v>4.5492097453143199</v>
      </c>
      <c r="O144" s="122"/>
      <c r="P144" s="123">
        <v>1.384087154137319</v>
      </c>
      <c r="Q144" s="124">
        <v>3.5787816047668457</v>
      </c>
      <c r="R144" s="125"/>
      <c r="S144" s="126"/>
      <c r="T144" s="127"/>
      <c r="U144" s="134">
        <v>6.7581000328064</v>
      </c>
      <c r="V144" s="135"/>
      <c r="W144" s="136">
        <v>0.315</v>
      </c>
      <c r="X144" s="137"/>
      <c r="Y144" s="52">
        <v>51.7</v>
      </c>
      <c r="Z144" s="55">
        <v>30</v>
      </c>
      <c r="AA144" s="54">
        <v>70</v>
      </c>
      <c r="AB144" s="55">
        <v>65.400000000000006</v>
      </c>
      <c r="AC144" s="54">
        <v>56.2</v>
      </c>
      <c r="AD144" s="55">
        <v>50</v>
      </c>
      <c r="AE144" s="56">
        <v>30</v>
      </c>
      <c r="AF144" s="132"/>
      <c r="AG144" s="55">
        <v>1.5840000000000001</v>
      </c>
      <c r="AH144" s="54">
        <v>0.92300000000000004</v>
      </c>
      <c r="AI144" s="55">
        <v>3.9E-2</v>
      </c>
      <c r="AJ144" s="54">
        <v>0.98199999999999998</v>
      </c>
      <c r="AK144" s="55">
        <v>0.95599999999999996</v>
      </c>
      <c r="AL144" s="54">
        <v>4.2000000000000003E-2</v>
      </c>
      <c r="AM144" s="138">
        <v>0.92400000000000004</v>
      </c>
    </row>
    <row r="145" spans="1:39" x14ac:dyDescent="0.45">
      <c r="A145" s="5">
        <v>27</v>
      </c>
      <c r="B145" s="36">
        <f t="shared" si="9"/>
        <v>4</v>
      </c>
      <c r="C145" s="6" t="s">
        <v>43</v>
      </c>
      <c r="D145" s="7">
        <v>2006</v>
      </c>
      <c r="E145" s="39">
        <v>41834</v>
      </c>
      <c r="F145" s="65"/>
      <c r="G145" s="41">
        <v>43534.376381299531</v>
      </c>
      <c r="H145" s="74">
        <v>37995.004803926648</v>
      </c>
      <c r="I145" s="41">
        <v>1368058.375</v>
      </c>
      <c r="J145" s="123">
        <f t="shared" si="10"/>
        <v>1.0708992685375618</v>
      </c>
      <c r="K145" s="120">
        <v>29.253381065763662</v>
      </c>
      <c r="L145" s="121">
        <v>12.941569098657224</v>
      </c>
      <c r="M145" s="120">
        <v>68.251321700005434</v>
      </c>
      <c r="N145" s="121">
        <v>4.07442109630178</v>
      </c>
      <c r="O145" s="122"/>
      <c r="P145" s="123">
        <v>1.0940077716086165</v>
      </c>
      <c r="Q145" s="124">
        <v>3.5939064025878906</v>
      </c>
      <c r="R145" s="125"/>
      <c r="S145" s="126"/>
      <c r="T145" s="127"/>
      <c r="U145" s="134">
        <v>6.3203001022338903</v>
      </c>
      <c r="V145" s="135"/>
      <c r="W145" s="136">
        <v>0.316</v>
      </c>
      <c r="X145" s="137"/>
      <c r="Y145" s="52">
        <v>53.4</v>
      </c>
      <c r="Z145" s="55">
        <v>30</v>
      </c>
      <c r="AA145" s="54">
        <v>62.9</v>
      </c>
      <c r="AB145" s="55">
        <v>71.5</v>
      </c>
      <c r="AC145" s="54">
        <v>67.400000000000006</v>
      </c>
      <c r="AD145" s="55">
        <v>50</v>
      </c>
      <c r="AE145" s="56">
        <v>30</v>
      </c>
      <c r="AF145" s="132"/>
      <c r="AG145" s="55">
        <v>1.6220000000000001</v>
      </c>
      <c r="AH145" s="54">
        <v>0.92200000000000004</v>
      </c>
      <c r="AI145" s="55">
        <v>3.9E-2</v>
      </c>
      <c r="AJ145" s="54">
        <v>0.98</v>
      </c>
      <c r="AK145" s="55">
        <v>0.95899999999999996</v>
      </c>
      <c r="AL145" s="54">
        <v>3.6999999999999998E-2</v>
      </c>
      <c r="AM145" s="138">
        <v>0.92400000000000004</v>
      </c>
    </row>
    <row r="146" spans="1:39" x14ac:dyDescent="0.45">
      <c r="A146" s="5">
        <v>28</v>
      </c>
      <c r="B146" s="36">
        <f t="shared" si="9"/>
        <v>4</v>
      </c>
      <c r="C146" s="6" t="s">
        <v>43</v>
      </c>
      <c r="D146" s="7">
        <v>2007</v>
      </c>
      <c r="E146" s="39">
        <v>42282</v>
      </c>
      <c r="F146" s="65"/>
      <c r="G146" s="41">
        <v>46074.952634700036</v>
      </c>
      <c r="H146" s="74">
        <v>39451.319527528125</v>
      </c>
      <c r="I146" s="41">
        <v>1396277.875</v>
      </c>
      <c r="J146" s="123">
        <f t="shared" si="10"/>
        <v>-6.8587105624140499E-2</v>
      </c>
      <c r="K146" s="120">
        <v>29.075354044277457</v>
      </c>
      <c r="L146" s="121">
        <v>12.24836863819738</v>
      </c>
      <c r="M146" s="120">
        <v>66.457307509475498</v>
      </c>
      <c r="N146" s="121">
        <v>3.9909724464920702</v>
      </c>
      <c r="O146" s="122"/>
      <c r="P146" s="123">
        <v>-1.3274503504886468</v>
      </c>
      <c r="Q146" s="124">
        <v>3.6090953350067139</v>
      </c>
      <c r="R146" s="125"/>
      <c r="S146" s="126">
        <v>0.5</v>
      </c>
      <c r="T146" s="127">
        <v>2.7</v>
      </c>
      <c r="U146" s="134">
        <v>6.0360999107360804</v>
      </c>
      <c r="V146" s="135"/>
      <c r="W146" s="136">
        <v>0.317</v>
      </c>
      <c r="X146" s="137"/>
      <c r="Y146" s="52">
        <v>54</v>
      </c>
      <c r="Z146" s="55">
        <v>30</v>
      </c>
      <c r="AA146" s="54">
        <v>63.9</v>
      </c>
      <c r="AB146" s="55">
        <v>71.400000000000006</v>
      </c>
      <c r="AC146" s="54">
        <v>61.4</v>
      </c>
      <c r="AD146" s="55">
        <v>50</v>
      </c>
      <c r="AE146" s="56">
        <v>40</v>
      </c>
      <c r="AF146" s="132"/>
      <c r="AG146" s="55">
        <v>1.619</v>
      </c>
      <c r="AH146" s="54">
        <v>0.92900000000000005</v>
      </c>
      <c r="AI146" s="55">
        <v>3.2000000000000001E-2</v>
      </c>
      <c r="AJ146" s="54">
        <v>0.98599999999999999</v>
      </c>
      <c r="AK146" s="55">
        <v>0.95399999999999996</v>
      </c>
      <c r="AL146" s="54">
        <v>3.5999999999999997E-2</v>
      </c>
      <c r="AM146" s="138">
        <v>0.92400000000000004</v>
      </c>
    </row>
    <row r="147" spans="1:39" x14ac:dyDescent="0.45">
      <c r="A147" s="5">
        <v>29</v>
      </c>
      <c r="B147" s="36">
        <f t="shared" si="9"/>
        <v>4</v>
      </c>
      <c r="C147" s="6" t="s">
        <v>43</v>
      </c>
      <c r="D147" s="7">
        <v>2008</v>
      </c>
      <c r="E147" s="39">
        <v>42253</v>
      </c>
      <c r="F147" s="65"/>
      <c r="G147" s="41">
        <v>46037.956816330698</v>
      </c>
      <c r="H147" s="74">
        <v>40275.989895750412</v>
      </c>
      <c r="I147" s="41">
        <v>1410245.75</v>
      </c>
      <c r="J147" s="123">
        <f t="shared" si="10"/>
        <v>-4.0517833053274277</v>
      </c>
      <c r="K147" s="120">
        <v>29.720017205883153</v>
      </c>
      <c r="L147" s="121">
        <v>10.942796488402665</v>
      </c>
      <c r="M147" s="120">
        <v>67.190546686082769</v>
      </c>
      <c r="N147" s="121">
        <v>5.3204883597278796</v>
      </c>
      <c r="O147" s="122"/>
      <c r="P147" s="123">
        <v>3.997498669080656</v>
      </c>
      <c r="Q147" s="124">
        <v>3.6243484020233154</v>
      </c>
      <c r="R147" s="125"/>
      <c r="S147" s="126"/>
      <c r="T147" s="127"/>
      <c r="U147" s="134">
        <v>6.1371002197265598</v>
      </c>
      <c r="V147" s="135"/>
      <c r="W147" s="136">
        <v>0.315</v>
      </c>
      <c r="X147" s="137"/>
      <c r="Y147" s="52">
        <v>54.2</v>
      </c>
      <c r="Z147" s="55">
        <v>30</v>
      </c>
      <c r="AA147" s="54">
        <v>63.7</v>
      </c>
      <c r="AB147" s="55">
        <v>65</v>
      </c>
      <c r="AC147" s="54">
        <v>69.599999999999994</v>
      </c>
      <c r="AD147" s="55">
        <v>50</v>
      </c>
      <c r="AE147" s="56">
        <v>40</v>
      </c>
      <c r="AF147" s="132"/>
      <c r="AG147" s="55">
        <v>1.623</v>
      </c>
      <c r="AH147" s="54">
        <v>0.92800000000000005</v>
      </c>
      <c r="AI147" s="55">
        <v>3.4000000000000002E-2</v>
      </c>
      <c r="AJ147" s="54">
        <v>0.98</v>
      </c>
      <c r="AK147" s="55">
        <v>0.96499999999999997</v>
      </c>
      <c r="AL147" s="54">
        <v>3.5999999999999997E-2</v>
      </c>
      <c r="AM147" s="138">
        <v>0.92400000000000004</v>
      </c>
    </row>
    <row r="148" spans="1:39" x14ac:dyDescent="0.45">
      <c r="A148" s="5">
        <v>30</v>
      </c>
      <c r="B148" s="36">
        <f t="shared" si="9"/>
        <v>4</v>
      </c>
      <c r="C148" s="6" t="s">
        <v>43</v>
      </c>
      <c r="D148" s="7">
        <v>2009</v>
      </c>
      <c r="E148" s="39">
        <v>40541</v>
      </c>
      <c r="F148" s="65"/>
      <c r="G148" s="41">
        <v>44182.433861526726</v>
      </c>
      <c r="H148" s="74">
        <v>38794.930716498566</v>
      </c>
      <c r="I148" s="41">
        <v>1368649.375</v>
      </c>
      <c r="J148" s="123">
        <f t="shared" si="10"/>
        <v>1.9363113884709238</v>
      </c>
      <c r="K148" s="120">
        <v>25.445636466298531</v>
      </c>
      <c r="L148" s="121">
        <v>10.392856801064207</v>
      </c>
      <c r="M148" s="120">
        <v>58.622465092687406</v>
      </c>
      <c r="N148" s="121">
        <v>2.3099142946753899</v>
      </c>
      <c r="O148" s="122"/>
      <c r="P148" s="123">
        <v>-2.3155727385884859</v>
      </c>
      <c r="Q148" s="124">
        <v>3.6396656036376953</v>
      </c>
      <c r="R148" s="125"/>
      <c r="S148" s="126"/>
      <c r="T148" s="127"/>
      <c r="U148" s="134">
        <v>8.3439998626709002</v>
      </c>
      <c r="V148" s="135"/>
      <c r="W148" s="136">
        <v>0.316</v>
      </c>
      <c r="X148" s="137"/>
      <c r="Y148" s="52">
        <v>52.3</v>
      </c>
      <c r="Z148" s="55">
        <v>20</v>
      </c>
      <c r="AA148" s="54">
        <v>62.1</v>
      </c>
      <c r="AB148" s="55">
        <v>60.6</v>
      </c>
      <c r="AC148" s="54">
        <v>70</v>
      </c>
      <c r="AD148" s="55">
        <v>50</v>
      </c>
      <c r="AE148" s="56">
        <v>40</v>
      </c>
      <c r="AF148" s="132"/>
      <c r="AG148" s="55">
        <v>1.615</v>
      </c>
      <c r="AH148" s="54">
        <v>0.93100000000000005</v>
      </c>
      <c r="AI148" s="55">
        <v>3.4000000000000002E-2</v>
      </c>
      <c r="AJ148" s="54">
        <v>0.98099999999999998</v>
      </c>
      <c r="AK148" s="55">
        <v>0.95699999999999996</v>
      </c>
      <c r="AL148" s="54">
        <v>0.04</v>
      </c>
      <c r="AM148" s="138">
        <v>0.92400000000000004</v>
      </c>
    </row>
    <row r="149" spans="1:39" x14ac:dyDescent="0.45">
      <c r="A149" s="5">
        <v>31</v>
      </c>
      <c r="B149" s="36">
        <f t="shared" si="9"/>
        <v>4</v>
      </c>
      <c r="C149" s="6" t="s">
        <v>43</v>
      </c>
      <c r="D149" s="7">
        <v>2010</v>
      </c>
      <c r="E149" s="39">
        <v>41326</v>
      </c>
      <c r="F149" s="65"/>
      <c r="G149" s="41">
        <v>45043.827056078233</v>
      </c>
      <c r="H149" s="74">
        <v>40019.205402499785</v>
      </c>
      <c r="I149" s="41">
        <v>1410851.875</v>
      </c>
      <c r="J149" s="123">
        <f t="shared" si="10"/>
        <v>2.1076319992256787</v>
      </c>
      <c r="K149" s="120">
        <v>26.713117076812836</v>
      </c>
      <c r="L149" s="121">
        <v>10.350688363311917</v>
      </c>
      <c r="M149" s="120">
        <v>60.349936316692244</v>
      </c>
      <c r="N149" s="121">
        <v>2.58986181103247</v>
      </c>
      <c r="O149" s="122"/>
      <c r="P149" s="123">
        <v>2.8680942957174551</v>
      </c>
      <c r="Q149" s="124">
        <v>3.6550478935241699</v>
      </c>
      <c r="R149" s="125"/>
      <c r="S149" s="126">
        <v>0.5</v>
      </c>
      <c r="T149" s="127">
        <v>2.7</v>
      </c>
      <c r="U149" s="134">
        <v>8.0555000305175799</v>
      </c>
      <c r="V149" s="135"/>
      <c r="W149" s="136">
        <v>0.316</v>
      </c>
      <c r="X149" s="137"/>
      <c r="Y149" s="52">
        <v>51.2</v>
      </c>
      <c r="Z149" s="55">
        <v>20</v>
      </c>
      <c r="AA149" s="54">
        <v>62.1</v>
      </c>
      <c r="AB149" s="55">
        <v>61.2</v>
      </c>
      <c r="AC149" s="54">
        <v>69.5</v>
      </c>
      <c r="AD149" s="55">
        <v>45</v>
      </c>
      <c r="AE149" s="56">
        <v>30</v>
      </c>
      <c r="AF149" s="132"/>
      <c r="AG149" s="55">
        <v>1.631</v>
      </c>
      <c r="AH149" s="54">
        <v>0.92600000000000005</v>
      </c>
      <c r="AI149" s="55">
        <v>2.9000000000000001E-2</v>
      </c>
      <c r="AJ149" s="54">
        <v>0.98299999999999998</v>
      </c>
      <c r="AK149" s="55">
        <v>0.95299999999999996</v>
      </c>
      <c r="AL149" s="54">
        <v>3.7999999999999999E-2</v>
      </c>
      <c r="AM149" s="138">
        <v>0.92400000000000004</v>
      </c>
    </row>
    <row r="150" spans="1:39" x14ac:dyDescent="0.45">
      <c r="A150" s="5">
        <v>32</v>
      </c>
      <c r="B150" s="36">
        <f t="shared" si="9"/>
        <v>4</v>
      </c>
      <c r="C150" s="6" t="s">
        <v>43</v>
      </c>
      <c r="D150" s="7">
        <v>2011</v>
      </c>
      <c r="E150" s="39">
        <v>42197</v>
      </c>
      <c r="F150" s="65"/>
      <c r="G150" s="41">
        <v>46008.805017612322</v>
      </c>
      <c r="H150" s="74">
        <v>41569.44961719698</v>
      </c>
      <c r="I150" s="41">
        <v>1455169.75</v>
      </c>
      <c r="J150" s="123">
        <f t="shared" si="10"/>
        <v>0.58771950612603874</v>
      </c>
      <c r="K150" s="120">
        <v>27.521269298873058</v>
      </c>
      <c r="L150" s="121">
        <v>10.297120438075801</v>
      </c>
      <c r="M150" s="120">
        <v>62.644964015363392</v>
      </c>
      <c r="N150" s="121">
        <v>3.3334575992077098</v>
      </c>
      <c r="O150" s="122"/>
      <c r="P150" s="123">
        <v>3.2363821053575776</v>
      </c>
      <c r="Q150" s="124">
        <v>3.6623251438140869</v>
      </c>
      <c r="R150" s="125"/>
      <c r="S150" s="126"/>
      <c r="T150" s="127"/>
      <c r="U150" s="134">
        <v>7.5110998153686497</v>
      </c>
      <c r="V150" s="135"/>
      <c r="W150" s="136">
        <v>0.313</v>
      </c>
      <c r="X150" s="137"/>
      <c r="Y150" s="52">
        <v>51.7</v>
      </c>
      <c r="Z150" s="55">
        <v>20</v>
      </c>
      <c r="AA150" s="54">
        <v>62.4</v>
      </c>
      <c r="AB150" s="55">
        <v>63.2</v>
      </c>
      <c r="AC150" s="54">
        <v>69.5</v>
      </c>
      <c r="AD150" s="55">
        <v>45</v>
      </c>
      <c r="AE150" s="56">
        <v>30</v>
      </c>
      <c r="AF150" s="132"/>
      <c r="AG150" s="55">
        <v>1.538</v>
      </c>
      <c r="AH150" s="54">
        <v>0.92600000000000005</v>
      </c>
      <c r="AI150" s="55">
        <v>2.9000000000000001E-2</v>
      </c>
      <c r="AJ150" s="54">
        <v>0.98299999999999998</v>
      </c>
      <c r="AK150" s="55">
        <v>0.95299999999999996</v>
      </c>
      <c r="AL150" s="54">
        <v>4.2000000000000003E-2</v>
      </c>
      <c r="AM150" s="138">
        <v>0.92400000000000004</v>
      </c>
    </row>
    <row r="151" spans="1:39" x14ac:dyDescent="0.45">
      <c r="A151" s="5">
        <v>33</v>
      </c>
      <c r="B151" s="36">
        <f t="shared" si="9"/>
        <v>4</v>
      </c>
      <c r="C151" s="6" t="s">
        <v>43</v>
      </c>
      <c r="D151" s="7">
        <v>2012</v>
      </c>
      <c r="E151" s="39">
        <v>42445</v>
      </c>
      <c r="F151" s="65"/>
      <c r="G151" s="41">
        <v>46313.982841839577</v>
      </c>
      <c r="H151" s="74">
        <v>42189.19610967116</v>
      </c>
      <c r="I151" s="41">
        <v>1480569.375</v>
      </c>
      <c r="J151" s="123">
        <f t="shared" si="10"/>
        <v>1.293438567558014</v>
      </c>
      <c r="K151" s="120">
        <v>27.033565795190718</v>
      </c>
      <c r="L151" s="121">
        <v>10.378931845811518</v>
      </c>
      <c r="M151" s="120">
        <v>62.746542696762354</v>
      </c>
      <c r="N151" s="121">
        <v>2.2394572319573798</v>
      </c>
      <c r="O151" s="122"/>
      <c r="P151" s="123">
        <v>1.2045357655733966</v>
      </c>
      <c r="Q151" s="124">
        <v>3.66961669921875</v>
      </c>
      <c r="R151" s="125"/>
      <c r="S151" s="126"/>
      <c r="T151" s="127"/>
      <c r="U151" s="134">
        <v>7.2918000221252397</v>
      </c>
      <c r="V151" s="135"/>
      <c r="W151" s="136">
        <v>0.317</v>
      </c>
      <c r="X151" s="137"/>
      <c r="Y151" s="52">
        <v>48</v>
      </c>
      <c r="Z151" s="55">
        <v>20</v>
      </c>
      <c r="AA151" s="54">
        <v>61</v>
      </c>
      <c r="AB151" s="55">
        <v>60.7</v>
      </c>
      <c r="AC151" s="54">
        <v>67.599999999999994</v>
      </c>
      <c r="AD151" s="55">
        <v>40</v>
      </c>
      <c r="AE151" s="56">
        <v>30</v>
      </c>
      <c r="AF151" s="132"/>
      <c r="AG151" s="55">
        <v>1.55</v>
      </c>
      <c r="AH151" s="54">
        <v>0.93</v>
      </c>
      <c r="AI151" s="55">
        <v>2.9000000000000001E-2</v>
      </c>
      <c r="AJ151" s="54">
        <v>0.98299999999999998</v>
      </c>
      <c r="AK151" s="55">
        <v>0.95899999999999996</v>
      </c>
      <c r="AL151" s="54">
        <v>0.04</v>
      </c>
      <c r="AM151" s="138">
        <v>0.92400000000000004</v>
      </c>
    </row>
    <row r="152" spans="1:39" x14ac:dyDescent="0.45">
      <c r="A152" s="5">
        <v>34</v>
      </c>
      <c r="B152" s="36">
        <f t="shared" si="9"/>
        <v>4</v>
      </c>
      <c r="C152" s="6" t="s">
        <v>43</v>
      </c>
      <c r="D152" s="7">
        <v>2013</v>
      </c>
      <c r="E152" s="39">
        <v>42994</v>
      </c>
      <c r="F152" s="65"/>
      <c r="G152" s="41">
        <v>46895.063552549895</v>
      </c>
      <c r="H152" s="74">
        <v>44188.731707998857</v>
      </c>
      <c r="I152" s="41">
        <v>1517213.5</v>
      </c>
      <c r="J152" s="123">
        <f t="shared" si="10"/>
        <v>1.4257803414429837</v>
      </c>
      <c r="K152" s="120">
        <v>27.016408682435923</v>
      </c>
      <c r="L152" s="121">
        <v>9.9492920277497294</v>
      </c>
      <c r="M152" s="120">
        <v>62.385772677351426</v>
      </c>
      <c r="N152" s="121">
        <v>2.3995762323306402</v>
      </c>
      <c r="O152" s="122"/>
      <c r="P152" s="123">
        <v>1.7289277035536372</v>
      </c>
      <c r="Q152" s="124">
        <v>3.6769227981567383</v>
      </c>
      <c r="R152" s="125"/>
      <c r="S152" s="126">
        <v>0.7</v>
      </c>
      <c r="T152" s="127">
        <v>2.4</v>
      </c>
      <c r="U152" s="134">
        <v>7.0735998153686497</v>
      </c>
      <c r="V152" s="135"/>
      <c r="W152" s="136">
        <v>0.32</v>
      </c>
      <c r="X152" s="137"/>
      <c r="Y152" s="52">
        <v>46.7</v>
      </c>
      <c r="Z152" s="55">
        <v>15</v>
      </c>
      <c r="AA152" s="54">
        <v>60.1</v>
      </c>
      <c r="AB152" s="55">
        <v>60.4</v>
      </c>
      <c r="AC152" s="54">
        <v>67.599999999999994</v>
      </c>
      <c r="AD152" s="55">
        <v>40</v>
      </c>
      <c r="AE152" s="56">
        <v>30</v>
      </c>
      <c r="AF152" s="132"/>
      <c r="AG152" s="55">
        <v>1.57</v>
      </c>
      <c r="AH152" s="54">
        <v>0.95</v>
      </c>
      <c r="AI152" s="55">
        <v>2.4E-2</v>
      </c>
      <c r="AJ152" s="54">
        <v>0.98699999999999999</v>
      </c>
      <c r="AK152" s="55">
        <v>0.96299999999999997</v>
      </c>
      <c r="AL152" s="54">
        <v>4.5999999999999999E-2</v>
      </c>
      <c r="AM152" s="138">
        <v>0.90500000000000003</v>
      </c>
    </row>
    <row r="153" spans="1:39" x14ac:dyDescent="0.45">
      <c r="A153" s="5">
        <v>35</v>
      </c>
      <c r="B153" s="36">
        <f t="shared" si="9"/>
        <v>4</v>
      </c>
      <c r="C153" s="6" t="s">
        <v>43</v>
      </c>
      <c r="D153" s="7">
        <v>2014</v>
      </c>
      <c r="E153" s="39">
        <v>43607</v>
      </c>
      <c r="F153" s="65"/>
      <c r="G153" s="41">
        <v>47757.679416132407</v>
      </c>
      <c r="H153" s="74">
        <v>45645.564296878794</v>
      </c>
      <c r="I153" s="41">
        <v>1560541.125</v>
      </c>
      <c r="J153" s="123">
        <f t="shared" si="10"/>
        <v>2.7518517669178344E-2</v>
      </c>
      <c r="K153" s="120">
        <v>27.53323819955984</v>
      </c>
      <c r="L153" s="121">
        <v>9.779467183872816</v>
      </c>
      <c r="M153" s="120">
        <v>64.531248429790267</v>
      </c>
      <c r="N153" s="121">
        <v>2.1069178816843701</v>
      </c>
      <c r="O153" s="122"/>
      <c r="P153" s="123">
        <v>1.9579362347675868</v>
      </c>
      <c r="Q153" s="124">
        <v>3.6842434406280518</v>
      </c>
      <c r="R153" s="125"/>
      <c r="S153" s="126"/>
      <c r="T153" s="127"/>
      <c r="U153" s="134">
        <v>6.9141001701354998</v>
      </c>
      <c r="V153" s="135"/>
      <c r="W153" s="136">
        <v>0.313</v>
      </c>
      <c r="X153" s="137"/>
      <c r="Y153" s="52">
        <v>44.6</v>
      </c>
      <c r="Z153" s="55">
        <v>15</v>
      </c>
      <c r="AA153" s="54">
        <v>53.9</v>
      </c>
      <c r="AB153" s="55">
        <v>60</v>
      </c>
      <c r="AC153" s="54">
        <v>68.900000000000006</v>
      </c>
      <c r="AD153" s="55">
        <v>30</v>
      </c>
      <c r="AE153" s="56">
        <v>30</v>
      </c>
      <c r="AF153" s="132"/>
      <c r="AG153" s="55">
        <v>1.571</v>
      </c>
      <c r="AH153" s="54">
        <v>0.94799999999999995</v>
      </c>
      <c r="AI153" s="55">
        <v>2.4E-2</v>
      </c>
      <c r="AJ153" s="54">
        <v>0.98599999999999999</v>
      </c>
      <c r="AK153" s="55">
        <v>0.96</v>
      </c>
      <c r="AL153" s="54">
        <v>3.9E-2</v>
      </c>
      <c r="AM153" s="138">
        <v>0.90500000000000003</v>
      </c>
    </row>
    <row r="154" spans="1:39" x14ac:dyDescent="0.45">
      <c r="A154" s="5">
        <v>36</v>
      </c>
      <c r="B154" s="36">
        <f t="shared" si="9"/>
        <v>4</v>
      </c>
      <c r="C154" s="6" t="s">
        <v>43</v>
      </c>
      <c r="D154" s="7">
        <v>2015</v>
      </c>
      <c r="E154" s="39">
        <v>43619</v>
      </c>
      <c r="F154" s="65"/>
      <c r="G154" s="41">
        <v>47729.605237634685</v>
      </c>
      <c r="H154" s="74">
        <v>44567.866349807897</v>
      </c>
      <c r="I154" s="41">
        <v>1576160.25</v>
      </c>
      <c r="J154" s="123">
        <f t="shared" si="10"/>
        <v>0.28886494417570407</v>
      </c>
      <c r="K154" s="120">
        <v>24.811325457857105</v>
      </c>
      <c r="L154" s="121">
        <v>10.337506741523809</v>
      </c>
      <c r="M154" s="120">
        <v>66.318667235363407</v>
      </c>
      <c r="N154" s="121">
        <v>0.77828049844085501</v>
      </c>
      <c r="O154" s="122"/>
      <c r="P154" s="123">
        <v>-0.90240470711191278</v>
      </c>
      <c r="Q154" s="124">
        <v>3.6915786266326904</v>
      </c>
      <c r="R154" s="125"/>
      <c r="S154" s="126"/>
      <c r="T154" s="127"/>
      <c r="U154" s="134">
        <v>6.9064998626709002</v>
      </c>
      <c r="V154" s="135"/>
      <c r="W154" s="136">
        <v>0.318</v>
      </c>
      <c r="X154" s="137"/>
      <c r="Y154" s="52">
        <v>44.1</v>
      </c>
      <c r="Z154" s="55">
        <v>15</v>
      </c>
      <c r="AA154" s="54">
        <v>52.8</v>
      </c>
      <c r="AB154" s="55">
        <v>59.6</v>
      </c>
      <c r="AC154" s="54">
        <v>68.8</v>
      </c>
      <c r="AD154" s="55">
        <v>30</v>
      </c>
      <c r="AE154" s="56">
        <v>30</v>
      </c>
      <c r="AF154" s="132"/>
      <c r="AG154" s="55">
        <v>1.6040000000000001</v>
      </c>
      <c r="AH154" s="54">
        <v>0.93600000000000005</v>
      </c>
      <c r="AI154" s="55">
        <v>2.1999999999999999E-2</v>
      </c>
      <c r="AJ154" s="54">
        <v>0.98699999999999999</v>
      </c>
      <c r="AK154" s="55">
        <v>0.95499999999999996</v>
      </c>
      <c r="AL154" s="54">
        <v>3.6999999999999998E-2</v>
      </c>
      <c r="AM154" s="138">
        <v>0.88100000000000001</v>
      </c>
    </row>
    <row r="155" spans="1:39" x14ac:dyDescent="0.45">
      <c r="A155" s="5">
        <v>37</v>
      </c>
      <c r="B155" s="36">
        <f t="shared" si="9"/>
        <v>4</v>
      </c>
      <c r="C155" s="6" t="s">
        <v>43</v>
      </c>
      <c r="D155" s="7">
        <v>2016</v>
      </c>
      <c r="E155" s="39">
        <v>43745</v>
      </c>
      <c r="F155" s="196"/>
      <c r="G155" s="41">
        <v>47714.652579482863</v>
      </c>
      <c r="H155" s="74">
        <v>46441.248467440906</v>
      </c>
      <c r="I155" s="41">
        <v>1598448.875</v>
      </c>
      <c r="J155" s="119"/>
      <c r="K155" s="39"/>
      <c r="L155" s="40"/>
      <c r="M155" s="120">
        <v>65.418880297891519</v>
      </c>
      <c r="N155" s="121">
        <v>1.2182523211715901</v>
      </c>
      <c r="O155" s="122"/>
      <c r="P155" s="123">
        <v>0.79748108259028072</v>
      </c>
      <c r="Q155" s="124">
        <v>3.6989285945892334</v>
      </c>
      <c r="R155" s="125"/>
      <c r="S155" s="126"/>
      <c r="T155" s="127"/>
      <c r="U155" s="134">
        <v>6.9988999366760298</v>
      </c>
      <c r="V155" s="135"/>
      <c r="W155" s="136">
        <v>0.307</v>
      </c>
      <c r="X155" s="137"/>
      <c r="Y155" s="52">
        <v>43.8</v>
      </c>
      <c r="Z155" s="55">
        <v>15</v>
      </c>
      <c r="AA155" s="54">
        <v>56</v>
      </c>
      <c r="AB155" s="55">
        <v>44</v>
      </c>
      <c r="AC155" s="54">
        <v>67.400000000000006</v>
      </c>
      <c r="AD155" s="55">
        <v>30</v>
      </c>
      <c r="AE155" s="56">
        <v>30</v>
      </c>
      <c r="AF155" s="132"/>
      <c r="AG155" s="55">
        <v>1.671</v>
      </c>
      <c r="AH155" s="54">
        <v>0.94299999999999995</v>
      </c>
      <c r="AI155" s="55">
        <v>2.1999999999999999E-2</v>
      </c>
      <c r="AJ155" s="54">
        <v>0.98599999999999999</v>
      </c>
      <c r="AK155" s="55">
        <v>0.96299999999999997</v>
      </c>
      <c r="AL155" s="54">
        <v>3.5999999999999997E-2</v>
      </c>
      <c r="AM155" s="138">
        <v>0.877</v>
      </c>
    </row>
    <row r="156" spans="1:39" x14ac:dyDescent="0.45">
      <c r="A156" s="5">
        <v>38</v>
      </c>
      <c r="B156" s="36">
        <f t="shared" si="9"/>
        <v>4</v>
      </c>
      <c r="C156" s="6" t="s">
        <v>43</v>
      </c>
      <c r="D156" s="7">
        <v>2017</v>
      </c>
      <c r="E156" s="97">
        <f>E155*(G156/G155)</f>
        <v>44513.17437345619</v>
      </c>
      <c r="F156" s="196"/>
      <c r="G156" s="41">
        <v>48552.535156918544</v>
      </c>
      <c r="H156" s="74">
        <v>48552.535156918544</v>
      </c>
      <c r="I156" s="41">
        <v>1647159.125</v>
      </c>
      <c r="J156" s="119"/>
      <c r="K156" s="39"/>
      <c r="L156" s="40"/>
      <c r="M156" s="120">
        <v>65.142632049732214</v>
      </c>
      <c r="N156" s="121">
        <v>1.7296552070897899</v>
      </c>
      <c r="O156" s="122"/>
      <c r="P156" s="123">
        <v>2.5633578482926254</v>
      </c>
      <c r="Q156" s="124">
        <v>3.7062931060791016</v>
      </c>
      <c r="R156" s="125"/>
      <c r="S156" s="126"/>
      <c r="T156" s="127"/>
      <c r="U156" s="134">
        <v>6.33970022201538</v>
      </c>
      <c r="V156" s="135"/>
      <c r="W156" s="136">
        <v>0.31</v>
      </c>
      <c r="X156" s="137"/>
      <c r="Y156" s="52">
        <v>50.4</v>
      </c>
      <c r="Z156" s="55">
        <v>32.4</v>
      </c>
      <c r="AA156" s="54">
        <v>57.3</v>
      </c>
      <c r="AB156" s="55">
        <v>50.9</v>
      </c>
      <c r="AC156" s="54">
        <v>66.7</v>
      </c>
      <c r="AD156" s="55">
        <v>50</v>
      </c>
      <c r="AE156" s="56">
        <v>50</v>
      </c>
      <c r="AF156" s="132"/>
      <c r="AG156" s="55">
        <v>1.6120000000000001</v>
      </c>
      <c r="AH156" s="54">
        <v>0.93400000000000005</v>
      </c>
      <c r="AI156" s="55">
        <v>2.8000000000000001E-2</v>
      </c>
      <c r="AJ156" s="54">
        <v>0.98199999999999998</v>
      </c>
      <c r="AK156" s="55">
        <v>0.95899999999999996</v>
      </c>
      <c r="AL156" s="54">
        <v>4.4999999999999998E-2</v>
      </c>
      <c r="AM156" s="138">
        <v>0.91900000000000004</v>
      </c>
    </row>
    <row r="157" spans="1:39" ht="14.65" thickBot="1" x14ac:dyDescent="0.5">
      <c r="A157" s="12">
        <v>39</v>
      </c>
      <c r="B157" s="13">
        <f t="shared" si="9"/>
        <v>4</v>
      </c>
      <c r="C157" s="14" t="s">
        <v>43</v>
      </c>
      <c r="D157" s="15">
        <v>2018</v>
      </c>
      <c r="E157" s="98">
        <f>E156*(G157/G156)</f>
        <v>44727.914234185519</v>
      </c>
      <c r="F157" s="197"/>
      <c r="G157" s="99">
        <v>48786.76164793846</v>
      </c>
      <c r="H157" s="100">
        <v>49994.087933693023</v>
      </c>
      <c r="I157" s="99"/>
      <c r="J157" s="156"/>
      <c r="K157" s="157"/>
      <c r="L157" s="40"/>
      <c r="M157" s="158">
        <v>66.223971208510619</v>
      </c>
      <c r="N157" s="159"/>
      <c r="O157" s="160"/>
      <c r="P157" s="161">
        <v>1.9311679666155612</v>
      </c>
      <c r="Q157" s="162"/>
      <c r="R157" s="163"/>
      <c r="S157" s="164"/>
      <c r="T157" s="165"/>
      <c r="U157" s="166">
        <v>5.8308000564575204</v>
      </c>
      <c r="V157" s="167"/>
      <c r="W157" s="168"/>
      <c r="X157" s="169"/>
      <c r="Y157" s="110">
        <v>52.3</v>
      </c>
      <c r="Z157" s="111">
        <v>40.799999999999997</v>
      </c>
      <c r="AA157" s="112">
        <v>56.2</v>
      </c>
      <c r="AB157" s="111">
        <v>51.3</v>
      </c>
      <c r="AC157" s="112">
        <v>70.3</v>
      </c>
      <c r="AD157" s="111">
        <v>55</v>
      </c>
      <c r="AE157" s="113">
        <v>60</v>
      </c>
      <c r="AF157" s="170"/>
      <c r="AG157" s="111">
        <v>1.5960000000000001</v>
      </c>
      <c r="AH157" s="112">
        <v>0.94199999999999995</v>
      </c>
      <c r="AI157" s="111">
        <v>2.9000000000000001E-2</v>
      </c>
      <c r="AJ157" s="112">
        <v>0.98</v>
      </c>
      <c r="AK157" s="111">
        <v>0.95699999999999996</v>
      </c>
      <c r="AL157" s="112">
        <v>4.8000000000000001E-2</v>
      </c>
      <c r="AM157" s="171">
        <v>0.92400000000000004</v>
      </c>
    </row>
    <row r="158" spans="1:39" x14ac:dyDescent="0.45">
      <c r="A158" s="5">
        <v>1</v>
      </c>
      <c r="B158" s="36">
        <v>5</v>
      </c>
      <c r="C158" s="6" t="s">
        <v>35</v>
      </c>
      <c r="D158" s="7">
        <v>1980</v>
      </c>
      <c r="E158" s="37">
        <v>7041</v>
      </c>
      <c r="F158" s="38">
        <f t="shared" ref="F158:F167" si="11">F159/(E159/E158)</f>
        <v>8304.6192556659371</v>
      </c>
      <c r="G158" s="41"/>
      <c r="H158" s="74"/>
      <c r="I158" s="41">
        <v>86396.2578125</v>
      </c>
      <c r="J158" s="42"/>
      <c r="K158" s="43">
        <v>37.296675118101618</v>
      </c>
      <c r="L158" s="44">
        <v>21.431779068891736</v>
      </c>
      <c r="M158" s="43">
        <v>48.120028033646456</v>
      </c>
      <c r="N158" s="45">
        <v>8.7839715864046592</v>
      </c>
      <c r="O158" s="43">
        <v>35.138340533048499</v>
      </c>
      <c r="P158" s="45">
        <v>29.117659902079311</v>
      </c>
      <c r="Q158" s="43">
        <v>2.3856959342956543</v>
      </c>
      <c r="R158" s="67">
        <v>0.17853426933288574</v>
      </c>
      <c r="S158" s="172"/>
      <c r="T158" s="48"/>
      <c r="U158" s="49">
        <v>10.460000038146999</v>
      </c>
      <c r="V158" s="50"/>
      <c r="W158" s="49"/>
      <c r="X158" s="51"/>
      <c r="Y158" s="52"/>
      <c r="Z158" s="53"/>
      <c r="AA158" s="54"/>
      <c r="AB158" s="53"/>
      <c r="AC158" s="54"/>
      <c r="AD158" s="55"/>
      <c r="AE158" s="56"/>
      <c r="AF158" s="71">
        <v>-7</v>
      </c>
      <c r="AG158" s="72">
        <v>-1.3540000000000001</v>
      </c>
      <c r="AH158" s="61">
        <v>0.16700000000000001</v>
      </c>
      <c r="AI158" s="62">
        <v>0.32200000000000001</v>
      </c>
      <c r="AJ158" s="61">
        <v>0.379</v>
      </c>
      <c r="AK158" s="62">
        <v>4.1000000000000002E-2</v>
      </c>
      <c r="AL158" s="61">
        <v>0.60599999999999998</v>
      </c>
      <c r="AM158" s="73">
        <v>0.54700000000000004</v>
      </c>
    </row>
    <row r="159" spans="1:39" x14ac:dyDescent="0.45">
      <c r="A159" s="5">
        <v>2</v>
      </c>
      <c r="B159" s="36">
        <f>B158</f>
        <v>5</v>
      </c>
      <c r="C159" s="6" t="s">
        <v>35</v>
      </c>
      <c r="D159" s="7">
        <v>1981</v>
      </c>
      <c r="E159" s="64">
        <v>7282</v>
      </c>
      <c r="F159" s="65">
        <f t="shared" si="11"/>
        <v>8588.8705325606243</v>
      </c>
      <c r="G159" s="41"/>
      <c r="H159" s="74"/>
      <c r="I159" s="41">
        <v>91763.5390625</v>
      </c>
      <c r="J159" s="66">
        <f t="shared" ref="J159:J196" si="12">(E159/E158-1)*100</f>
        <v>3.4228092600482984</v>
      </c>
      <c r="K159" s="43">
        <v>36.167807310979512</v>
      </c>
      <c r="L159" s="45">
        <v>22.040644467913857</v>
      </c>
      <c r="M159" s="43">
        <v>41.759412912585823</v>
      </c>
      <c r="N159" s="45">
        <v>5.6341860875337897</v>
      </c>
      <c r="O159" s="43">
        <v>19.686832708431901</v>
      </c>
      <c r="P159" s="45">
        <v>11.568852535727842</v>
      </c>
      <c r="Q159" s="43">
        <v>2.4129097461700439</v>
      </c>
      <c r="R159" s="67">
        <v>0.20327383279800415</v>
      </c>
      <c r="S159" s="172"/>
      <c r="T159" s="48"/>
      <c r="U159" s="69">
        <v>11.3500003814697</v>
      </c>
      <c r="V159" s="70"/>
      <c r="W159" s="69"/>
      <c r="X159" s="51"/>
      <c r="Y159" s="52"/>
      <c r="Z159" s="55"/>
      <c r="AA159" s="54"/>
      <c r="AB159" s="55"/>
      <c r="AC159" s="54"/>
      <c r="AD159" s="55"/>
      <c r="AE159" s="56"/>
      <c r="AF159" s="71">
        <v>-7</v>
      </c>
      <c r="AG159" s="72">
        <v>-1.357</v>
      </c>
      <c r="AH159" s="61">
        <v>0.14199999999999999</v>
      </c>
      <c r="AI159" s="62">
        <v>0.32200000000000001</v>
      </c>
      <c r="AJ159" s="61">
        <v>0.38500000000000001</v>
      </c>
      <c r="AK159" s="62">
        <v>4.7E-2</v>
      </c>
      <c r="AL159" s="61">
        <v>0.60399999999999998</v>
      </c>
      <c r="AM159" s="73">
        <v>0.54700000000000004</v>
      </c>
    </row>
    <row r="160" spans="1:39" x14ac:dyDescent="0.45">
      <c r="A160" s="5">
        <v>3</v>
      </c>
      <c r="B160" s="36">
        <f t="shared" ref="B160:B196" si="13">B159</f>
        <v>5</v>
      </c>
      <c r="C160" s="6" t="s">
        <v>35</v>
      </c>
      <c r="D160" s="7">
        <v>1982</v>
      </c>
      <c r="E160" s="64">
        <v>6251</v>
      </c>
      <c r="F160" s="65">
        <f t="shared" si="11"/>
        <v>7372.8412110733952</v>
      </c>
      <c r="G160" s="41"/>
      <c r="H160" s="74"/>
      <c r="I160" s="41">
        <v>79294.6328125</v>
      </c>
      <c r="J160" s="66">
        <f t="shared" si="12"/>
        <v>-14.15819829717111</v>
      </c>
      <c r="K160" s="43">
        <v>35.869505574446478</v>
      </c>
      <c r="L160" s="45">
        <v>19.410297553229526</v>
      </c>
      <c r="M160" s="43">
        <v>39.865211583974983</v>
      </c>
      <c r="N160" s="45">
        <v>6.7069858895384202</v>
      </c>
      <c r="O160" s="43">
        <v>9.9410269304183707</v>
      </c>
      <c r="P160" s="45">
        <v>7.6563472559474803</v>
      </c>
      <c r="Q160" s="43">
        <v>2.4404339790344238</v>
      </c>
      <c r="R160" s="67">
        <v>0.10336901247501373</v>
      </c>
      <c r="S160" s="172"/>
      <c r="T160" s="48"/>
      <c r="U160" s="69">
        <v>19.600000381469702</v>
      </c>
      <c r="V160" s="70"/>
      <c r="W160" s="69"/>
      <c r="X160" s="51"/>
      <c r="Y160" s="52"/>
      <c r="Z160" s="55"/>
      <c r="AA160" s="54"/>
      <c r="AB160" s="55"/>
      <c r="AC160" s="54"/>
      <c r="AD160" s="55"/>
      <c r="AE160" s="56"/>
      <c r="AF160" s="71">
        <v>-7</v>
      </c>
      <c r="AG160" s="72">
        <v>-1.355</v>
      </c>
      <c r="AH160" s="61">
        <v>0.14599999999999999</v>
      </c>
      <c r="AI160" s="62">
        <v>0.32200000000000001</v>
      </c>
      <c r="AJ160" s="61">
        <v>0.40699999999999997</v>
      </c>
      <c r="AK160" s="62">
        <v>4.7E-2</v>
      </c>
      <c r="AL160" s="61">
        <v>0.60399999999999998</v>
      </c>
      <c r="AM160" s="73">
        <v>0.54700000000000004</v>
      </c>
    </row>
    <row r="161" spans="1:39" x14ac:dyDescent="0.45">
      <c r="A161" s="5">
        <v>4</v>
      </c>
      <c r="B161" s="36">
        <f t="shared" si="13"/>
        <v>5</v>
      </c>
      <c r="C161" s="6" t="s">
        <v>35</v>
      </c>
      <c r="D161" s="7">
        <v>1983</v>
      </c>
      <c r="E161" s="64">
        <v>5957</v>
      </c>
      <c r="F161" s="65">
        <f t="shared" si="11"/>
        <v>7026.0782425794614</v>
      </c>
      <c r="G161" s="41"/>
      <c r="H161" s="74"/>
      <c r="I161" s="41">
        <v>77072.765625</v>
      </c>
      <c r="J161" s="66">
        <f t="shared" si="12"/>
        <v>-4.7032474804031388</v>
      </c>
      <c r="K161" s="43">
        <v>38.569153168828343</v>
      </c>
      <c r="L161" s="45">
        <v>20.869218677352947</v>
      </c>
      <c r="M161" s="43">
        <v>44.820035529155668</v>
      </c>
      <c r="N161" s="45">
        <v>9.2189321711101098</v>
      </c>
      <c r="O161" s="43">
        <v>27.2571946726204</v>
      </c>
      <c r="P161" s="45">
        <v>30.963672486012854</v>
      </c>
      <c r="Q161" s="43">
        <v>2.4682722091674805</v>
      </c>
      <c r="R161" s="67">
        <v>8.4535889327526093E-2</v>
      </c>
      <c r="S161" s="172"/>
      <c r="T161" s="48"/>
      <c r="U161" s="69">
        <v>14.6499996185303</v>
      </c>
      <c r="V161" s="70"/>
      <c r="W161" s="69"/>
      <c r="X161" s="51"/>
      <c r="Y161" s="52"/>
      <c r="Z161" s="55"/>
      <c r="AA161" s="54"/>
      <c r="AB161" s="55"/>
      <c r="AC161" s="54"/>
      <c r="AD161" s="55"/>
      <c r="AE161" s="56"/>
      <c r="AF161" s="71">
        <v>-6</v>
      </c>
      <c r="AG161" s="72">
        <v>-1.341</v>
      </c>
      <c r="AH161" s="61">
        <v>0.191</v>
      </c>
      <c r="AI161" s="62">
        <v>0.32200000000000001</v>
      </c>
      <c r="AJ161" s="61">
        <v>0.40699999999999997</v>
      </c>
      <c r="AK161" s="62">
        <v>4.7E-2</v>
      </c>
      <c r="AL161" s="61">
        <v>0.60399999999999998</v>
      </c>
      <c r="AM161" s="73">
        <v>0.54700000000000004</v>
      </c>
    </row>
    <row r="162" spans="1:39" x14ac:dyDescent="0.45">
      <c r="A162" s="5">
        <v>5</v>
      </c>
      <c r="B162" s="36">
        <f t="shared" si="13"/>
        <v>5</v>
      </c>
      <c r="C162" s="6" t="s">
        <v>35</v>
      </c>
      <c r="D162" s="7">
        <v>1984</v>
      </c>
      <c r="E162" s="64">
        <v>6069</v>
      </c>
      <c r="F162" s="65">
        <f t="shared" si="11"/>
        <v>7158.1784210533406</v>
      </c>
      <c r="G162" s="41"/>
      <c r="H162" s="74"/>
      <c r="I162" s="41">
        <v>81608.8359375</v>
      </c>
      <c r="J162" s="66">
        <f t="shared" si="12"/>
        <v>1.8801410105757865</v>
      </c>
      <c r="K162" s="43">
        <v>38.367930641756118</v>
      </c>
      <c r="L162" s="45">
        <v>22.958152647210461</v>
      </c>
      <c r="M162" s="43">
        <v>47.261803262905374</v>
      </c>
      <c r="N162" s="45">
        <v>8.1174896381336392</v>
      </c>
      <c r="O162" s="43">
        <v>19.860205660262601</v>
      </c>
      <c r="P162" s="45">
        <v>15.737532090149614</v>
      </c>
      <c r="Q162" s="43">
        <v>2.4964277744293213</v>
      </c>
      <c r="R162" s="67">
        <v>0.14326994121074677</v>
      </c>
      <c r="S162" s="172"/>
      <c r="T162" s="48"/>
      <c r="U162" s="69">
        <v>13.9099998474121</v>
      </c>
      <c r="V162" s="70"/>
      <c r="W162" s="69"/>
      <c r="X162" s="51"/>
      <c r="Y162" s="52"/>
      <c r="Z162" s="55"/>
      <c r="AA162" s="54"/>
      <c r="AB162" s="55"/>
      <c r="AC162" s="54"/>
      <c r="AD162" s="55"/>
      <c r="AE162" s="56"/>
      <c r="AF162" s="71">
        <v>-6</v>
      </c>
      <c r="AG162" s="72">
        <v>-1.32</v>
      </c>
      <c r="AH162" s="61">
        <v>0.184</v>
      </c>
      <c r="AI162" s="62">
        <v>0.32200000000000001</v>
      </c>
      <c r="AJ162" s="61">
        <v>0.40699999999999997</v>
      </c>
      <c r="AK162" s="62">
        <v>4.7E-2</v>
      </c>
      <c r="AL162" s="61">
        <v>0.60399999999999998</v>
      </c>
      <c r="AM162" s="73">
        <v>0.54700000000000004</v>
      </c>
    </row>
    <row r="163" spans="1:39" x14ac:dyDescent="0.45">
      <c r="A163" s="5">
        <v>6</v>
      </c>
      <c r="B163" s="36">
        <f t="shared" si="13"/>
        <v>5</v>
      </c>
      <c r="C163" s="6" t="s">
        <v>35</v>
      </c>
      <c r="D163" s="7">
        <v>1985</v>
      </c>
      <c r="E163" s="64">
        <v>6006</v>
      </c>
      <c r="F163" s="65">
        <f t="shared" si="11"/>
        <v>7083.8720706617833</v>
      </c>
      <c r="G163" s="41"/>
      <c r="H163" s="74"/>
      <c r="I163" s="41">
        <v>83215.2421875</v>
      </c>
      <c r="J163" s="66">
        <f t="shared" si="12"/>
        <v>-1.038062283737029</v>
      </c>
      <c r="K163" s="43">
        <v>39.279140667917076</v>
      </c>
      <c r="L163" s="45">
        <v>21.946154592522728</v>
      </c>
      <c r="M163" s="43">
        <v>50.583825711088956</v>
      </c>
      <c r="N163" s="45">
        <v>9.0634362025386306</v>
      </c>
      <c r="O163" s="43">
        <v>30.703498909615099</v>
      </c>
      <c r="P163" s="45">
        <v>41.681905729550294</v>
      </c>
      <c r="Q163" s="43">
        <v>2.524904727935791</v>
      </c>
      <c r="R163" s="67">
        <v>0.12194416671991348</v>
      </c>
      <c r="S163" s="172"/>
      <c r="T163" s="48"/>
      <c r="U163" s="69"/>
      <c r="V163" s="70"/>
      <c r="W163" s="69"/>
      <c r="X163" s="51"/>
      <c r="Y163" s="52"/>
      <c r="Z163" s="55"/>
      <c r="AA163" s="54"/>
      <c r="AB163" s="55"/>
      <c r="AC163" s="54"/>
      <c r="AD163" s="55"/>
      <c r="AE163" s="56"/>
      <c r="AF163" s="71">
        <v>-6</v>
      </c>
      <c r="AG163" s="72">
        <v>-1.252</v>
      </c>
      <c r="AH163" s="61">
        <v>0.19800000000000001</v>
      </c>
      <c r="AI163" s="62">
        <v>0.32200000000000001</v>
      </c>
      <c r="AJ163" s="61">
        <v>0.41399999999999998</v>
      </c>
      <c r="AK163" s="62">
        <v>5.5E-2</v>
      </c>
      <c r="AL163" s="61">
        <v>0.63200000000000001</v>
      </c>
      <c r="AM163" s="73">
        <v>0.54700000000000004</v>
      </c>
    </row>
    <row r="164" spans="1:39" x14ac:dyDescent="0.45">
      <c r="A164" s="5">
        <v>7</v>
      </c>
      <c r="B164" s="36">
        <f t="shared" si="13"/>
        <v>5</v>
      </c>
      <c r="C164" s="6" t="s">
        <v>35</v>
      </c>
      <c r="D164" s="7">
        <v>1986</v>
      </c>
      <c r="E164" s="64">
        <v>6179</v>
      </c>
      <c r="F164" s="65">
        <f t="shared" si="11"/>
        <v>7287.9196677687587</v>
      </c>
      <c r="G164" s="41"/>
      <c r="H164" s="74"/>
      <c r="I164" s="41">
        <v>87872.15625</v>
      </c>
      <c r="J164" s="66">
        <f t="shared" si="12"/>
        <v>2.8804528804528884</v>
      </c>
      <c r="K164" s="43">
        <v>35.36168745461292</v>
      </c>
      <c r="L164" s="45">
        <v>17.867729056632701</v>
      </c>
      <c r="M164" s="43">
        <v>52.053709145678141</v>
      </c>
      <c r="N164" s="45">
        <v>7.0806675964791799</v>
      </c>
      <c r="O164" s="43">
        <v>19.476837923258199</v>
      </c>
      <c r="P164" s="45">
        <v>21.454896657211393</v>
      </c>
      <c r="Q164" s="43">
        <v>2.5537066459655762</v>
      </c>
      <c r="R164" s="67">
        <v>0.12566100060939789</v>
      </c>
      <c r="S164" s="172"/>
      <c r="T164" s="48"/>
      <c r="U164" s="69">
        <v>8.7100000381469709</v>
      </c>
      <c r="V164" s="70"/>
      <c r="W164" s="69"/>
      <c r="X164" s="51"/>
      <c r="Y164" s="52"/>
      <c r="Z164" s="55"/>
      <c r="AA164" s="54"/>
      <c r="AB164" s="55"/>
      <c r="AC164" s="54"/>
      <c r="AD164" s="55"/>
      <c r="AE164" s="56"/>
      <c r="AF164" s="71">
        <v>-6</v>
      </c>
      <c r="AG164" s="72">
        <v>-1.2490000000000001</v>
      </c>
      <c r="AH164" s="61">
        <v>0.19400000000000001</v>
      </c>
      <c r="AI164" s="62">
        <v>0.32200000000000001</v>
      </c>
      <c r="AJ164" s="61">
        <v>0.41399999999999998</v>
      </c>
      <c r="AK164" s="62">
        <v>5.5E-2</v>
      </c>
      <c r="AL164" s="61">
        <v>0.63200000000000001</v>
      </c>
      <c r="AM164" s="73">
        <v>0.58099999999999996</v>
      </c>
    </row>
    <row r="165" spans="1:39" x14ac:dyDescent="0.45">
      <c r="A165" s="5">
        <v>8</v>
      </c>
      <c r="B165" s="36">
        <f t="shared" si="13"/>
        <v>5</v>
      </c>
      <c r="C165" s="6" t="s">
        <v>35</v>
      </c>
      <c r="D165" s="7">
        <v>1987</v>
      </c>
      <c r="E165" s="64">
        <v>6507</v>
      </c>
      <c r="F165" s="65">
        <f t="shared" si="11"/>
        <v>7674.7844761565484</v>
      </c>
      <c r="G165" s="41"/>
      <c r="H165" s="74"/>
      <c r="I165" s="41">
        <v>93666.6875</v>
      </c>
      <c r="J165" s="66">
        <f t="shared" si="12"/>
        <v>5.3083023142903363</v>
      </c>
      <c r="K165" s="43">
        <v>36.20371602068122</v>
      </c>
      <c r="L165" s="45">
        <v>17.508230269596943</v>
      </c>
      <c r="M165" s="43">
        <v>54.193036854478052</v>
      </c>
      <c r="N165" s="45">
        <v>8.6004691015659205</v>
      </c>
      <c r="O165" s="43">
        <v>19.8808457201905</v>
      </c>
      <c r="P165" s="45">
        <v>25.848418982121913</v>
      </c>
      <c r="Q165" s="43">
        <v>2.5753469467163086</v>
      </c>
      <c r="R165" s="67">
        <v>0.15155740082263947</v>
      </c>
      <c r="S165" s="172">
        <v>52.8</v>
      </c>
      <c r="T165" s="48">
        <v>1.2</v>
      </c>
      <c r="U165" s="69"/>
      <c r="V165" s="70"/>
      <c r="W165" s="69"/>
      <c r="X165" s="51"/>
      <c r="Y165" s="52"/>
      <c r="Z165" s="55"/>
      <c r="AA165" s="54"/>
      <c r="AB165" s="55"/>
      <c r="AC165" s="54"/>
      <c r="AD165" s="55"/>
      <c r="AE165" s="56"/>
      <c r="AF165" s="71">
        <v>-6</v>
      </c>
      <c r="AG165" s="72">
        <v>-1.1679999999999999</v>
      </c>
      <c r="AH165" s="61">
        <v>0.218</v>
      </c>
      <c r="AI165" s="62">
        <v>0.32200000000000001</v>
      </c>
      <c r="AJ165" s="61">
        <v>0.41399999999999998</v>
      </c>
      <c r="AK165" s="62">
        <v>6.4000000000000001E-2</v>
      </c>
      <c r="AL165" s="61">
        <v>0.63200000000000001</v>
      </c>
      <c r="AM165" s="73">
        <v>0.58099999999999996</v>
      </c>
    </row>
    <row r="166" spans="1:39" x14ac:dyDescent="0.45">
      <c r="A166" s="5">
        <v>9</v>
      </c>
      <c r="B166" s="36">
        <f t="shared" si="13"/>
        <v>5</v>
      </c>
      <c r="C166" s="6" t="s">
        <v>35</v>
      </c>
      <c r="D166" s="7">
        <v>1988</v>
      </c>
      <c r="E166" s="64">
        <v>7025</v>
      </c>
      <c r="F166" s="65">
        <f t="shared" si="11"/>
        <v>8285.7478015982415</v>
      </c>
      <c r="G166" s="41"/>
      <c r="H166" s="74"/>
      <c r="I166" s="41">
        <v>100514.9296875</v>
      </c>
      <c r="J166" s="66">
        <f t="shared" si="12"/>
        <v>7.9606577531888822</v>
      </c>
      <c r="K166" s="43">
        <v>41.196601011950364</v>
      </c>
      <c r="L166" s="45">
        <v>18.058615257256843</v>
      </c>
      <c r="M166" s="43">
        <v>58.454540367789932</v>
      </c>
      <c r="N166" s="45">
        <v>11.866805072778901</v>
      </c>
      <c r="O166" s="43">
        <v>14.6843512500821</v>
      </c>
      <c r="P166" s="45">
        <v>21.717881186114568</v>
      </c>
      <c r="Q166" s="43">
        <v>2.5950889587402344</v>
      </c>
      <c r="R166" s="67">
        <v>0.15704008936882019</v>
      </c>
      <c r="S166" s="172"/>
      <c r="T166" s="48"/>
      <c r="U166" s="69">
        <v>6.2300000190734899</v>
      </c>
      <c r="V166" s="70"/>
      <c r="W166" s="69"/>
      <c r="X166" s="51"/>
      <c r="Y166" s="52"/>
      <c r="Z166" s="55"/>
      <c r="AA166" s="54"/>
      <c r="AB166" s="55"/>
      <c r="AC166" s="54"/>
      <c r="AD166" s="55"/>
      <c r="AE166" s="56"/>
      <c r="AF166" s="71">
        <v>-1</v>
      </c>
      <c r="AG166" s="72">
        <v>-0.877</v>
      </c>
      <c r="AH166" s="61">
        <v>0.28699999999999998</v>
      </c>
      <c r="AI166" s="62">
        <v>0.32200000000000001</v>
      </c>
      <c r="AJ166" s="61">
        <v>0.41399999999999998</v>
      </c>
      <c r="AK166" s="62">
        <v>9.1999999999999998E-2</v>
      </c>
      <c r="AL166" s="61">
        <v>0.61299999999999999</v>
      </c>
      <c r="AM166" s="73">
        <v>0.58099999999999996</v>
      </c>
    </row>
    <row r="167" spans="1:39" x14ac:dyDescent="0.45">
      <c r="A167" s="5">
        <v>10</v>
      </c>
      <c r="B167" s="36">
        <f t="shared" si="13"/>
        <v>5</v>
      </c>
      <c r="C167" s="6" t="s">
        <v>35</v>
      </c>
      <c r="D167" s="7">
        <v>1989</v>
      </c>
      <c r="E167" s="64">
        <v>7570</v>
      </c>
      <c r="F167" s="65">
        <f t="shared" si="11"/>
        <v>8928.5567057791723</v>
      </c>
      <c r="G167" s="41"/>
      <c r="H167" s="74"/>
      <c r="I167" s="41">
        <v>111129.5390625</v>
      </c>
      <c r="J167" s="66">
        <f t="shared" si="12"/>
        <v>7.7580071174377263</v>
      </c>
      <c r="K167" s="43">
        <v>39.926478117428594</v>
      </c>
      <c r="L167" s="45">
        <v>18.034986059453693</v>
      </c>
      <c r="M167" s="43">
        <v>62.972923774987336</v>
      </c>
      <c r="N167" s="45">
        <v>12.822147213693199</v>
      </c>
      <c r="O167" s="43">
        <v>17.027936730896101</v>
      </c>
      <c r="P167" s="45">
        <v>13.756031768804178</v>
      </c>
      <c r="Q167" s="43">
        <v>2.6149823665618896</v>
      </c>
      <c r="R167" s="67">
        <v>0.18219080567359924</v>
      </c>
      <c r="S167" s="172"/>
      <c r="T167" s="48"/>
      <c r="U167" s="69">
        <v>5.28999996185303</v>
      </c>
      <c r="V167" s="70"/>
      <c r="W167" s="69"/>
      <c r="X167" s="51"/>
      <c r="Y167" s="52"/>
      <c r="Z167" s="55"/>
      <c r="AA167" s="54"/>
      <c r="AB167" s="55"/>
      <c r="AC167" s="54"/>
      <c r="AD167" s="55"/>
      <c r="AE167" s="56"/>
      <c r="AF167" s="71">
        <v>8</v>
      </c>
      <c r="AG167" s="72">
        <v>0.28000000000000003</v>
      </c>
      <c r="AH167" s="61">
        <v>0.42199999999999999</v>
      </c>
      <c r="AI167" s="62">
        <v>0.32200000000000001</v>
      </c>
      <c r="AJ167" s="61">
        <v>0.45300000000000001</v>
      </c>
      <c r="AK167" s="62">
        <v>0.185</v>
      </c>
      <c r="AL167" s="61">
        <v>0.55300000000000005</v>
      </c>
      <c r="AM167" s="73">
        <v>0.58099999999999996</v>
      </c>
    </row>
    <row r="168" spans="1:39" x14ac:dyDescent="0.45">
      <c r="A168" s="5">
        <v>11</v>
      </c>
      <c r="B168" s="36">
        <f t="shared" si="13"/>
        <v>5</v>
      </c>
      <c r="C168" s="6" t="s">
        <v>35</v>
      </c>
      <c r="D168" s="7">
        <v>1990</v>
      </c>
      <c r="E168" s="64">
        <v>7605</v>
      </c>
      <c r="F168" s="65">
        <v>8969.8380115522614</v>
      </c>
      <c r="G168" s="41">
        <v>9543.8957751608414</v>
      </c>
      <c r="H168" s="74">
        <v>4511.1699782558608</v>
      </c>
      <c r="I168" s="41">
        <v>115238.640625</v>
      </c>
      <c r="J168" s="66">
        <f t="shared" si="12"/>
        <v>0.46235138705417178</v>
      </c>
      <c r="K168" s="43">
        <v>39.215493281923806</v>
      </c>
      <c r="L168" s="45">
        <v>18.51202487176467</v>
      </c>
      <c r="M168" s="43">
        <v>61.745690517227999</v>
      </c>
      <c r="N168" s="45">
        <v>11.157245705755701</v>
      </c>
      <c r="O168" s="43">
        <v>26.0364811362365</v>
      </c>
      <c r="P168" s="45">
        <v>22.470937095813383</v>
      </c>
      <c r="Q168" s="43">
        <v>2.6350281238555908</v>
      </c>
      <c r="R168" s="67">
        <v>0.18541084229946136</v>
      </c>
      <c r="S168" s="172">
        <v>46.1</v>
      </c>
      <c r="T168" s="48">
        <v>1.2</v>
      </c>
      <c r="U168" s="69">
        <v>5.6300001144409197</v>
      </c>
      <c r="V168" s="70">
        <v>0.55400000000000005</v>
      </c>
      <c r="W168" s="69">
        <v>0.54300000000000004</v>
      </c>
      <c r="X168" s="51">
        <v>0.58499999999999996</v>
      </c>
      <c r="Y168" s="52"/>
      <c r="Z168" s="55"/>
      <c r="AA168" s="54"/>
      <c r="AB168" s="55"/>
      <c r="AC168" s="54"/>
      <c r="AD168" s="55"/>
      <c r="AE168" s="56"/>
      <c r="AF168" s="71">
        <v>8</v>
      </c>
      <c r="AG168" s="72">
        <v>1.3919999999999999</v>
      </c>
      <c r="AH168" s="61">
        <v>0.89100000000000001</v>
      </c>
      <c r="AI168" s="62">
        <v>0.30099999999999999</v>
      </c>
      <c r="AJ168" s="61">
        <v>0.64700000000000002</v>
      </c>
      <c r="AK168" s="62">
        <v>0.88400000000000001</v>
      </c>
      <c r="AL168" s="61">
        <v>0.25600000000000001</v>
      </c>
      <c r="AM168" s="73">
        <v>0.75800000000000001</v>
      </c>
    </row>
    <row r="169" spans="1:39" x14ac:dyDescent="0.45">
      <c r="A169" s="5">
        <v>12</v>
      </c>
      <c r="B169" s="36">
        <f t="shared" si="13"/>
        <v>5</v>
      </c>
      <c r="C169" s="6" t="s">
        <v>35</v>
      </c>
      <c r="D169" s="7">
        <v>1991</v>
      </c>
      <c r="E169" s="64">
        <v>8009</v>
      </c>
      <c r="F169" s="65">
        <v>9511.7857551360194</v>
      </c>
      <c r="G169" s="41">
        <v>10120.527457214137</v>
      </c>
      <c r="H169" s="74">
        <v>4952.5384821015514</v>
      </c>
      <c r="I169" s="41">
        <v>124423.046875</v>
      </c>
      <c r="J169" s="66">
        <f t="shared" si="12"/>
        <v>5.3122945430637669</v>
      </c>
      <c r="K169" s="43">
        <v>37.372937839413858</v>
      </c>
      <c r="L169" s="45">
        <v>19.076383365445739</v>
      </c>
      <c r="M169" s="43">
        <v>58.094293677003058</v>
      </c>
      <c r="N169" s="45">
        <v>9.1316806881599</v>
      </c>
      <c r="O169" s="43">
        <v>21.784412427775699</v>
      </c>
      <c r="P169" s="45">
        <v>21.390982299043998</v>
      </c>
      <c r="Q169" s="43">
        <v>2.6498117446899414</v>
      </c>
      <c r="R169" s="67">
        <v>0.17980654537677765</v>
      </c>
      <c r="S169" s="172"/>
      <c r="T169" s="48"/>
      <c r="U169" s="69">
        <v>5.2300000190734899</v>
      </c>
      <c r="V169" s="70"/>
      <c r="W169" s="69"/>
      <c r="X169" s="51"/>
      <c r="Y169" s="52"/>
      <c r="Z169" s="55"/>
      <c r="AA169" s="54"/>
      <c r="AB169" s="55"/>
      <c r="AC169" s="54"/>
      <c r="AD169" s="55"/>
      <c r="AE169" s="56"/>
      <c r="AF169" s="71">
        <v>8</v>
      </c>
      <c r="AG169" s="72">
        <v>1.462</v>
      </c>
      <c r="AH169" s="61">
        <v>0.92600000000000005</v>
      </c>
      <c r="AI169" s="62">
        <v>6.3E-2</v>
      </c>
      <c r="AJ169" s="61">
        <v>0.95899999999999996</v>
      </c>
      <c r="AK169" s="62">
        <v>0.89900000000000002</v>
      </c>
      <c r="AL169" s="61">
        <v>5.1999999999999998E-2</v>
      </c>
      <c r="AM169" s="73">
        <v>0.75800000000000001</v>
      </c>
    </row>
    <row r="170" spans="1:39" x14ac:dyDescent="0.45">
      <c r="A170" s="5">
        <v>13</v>
      </c>
      <c r="B170" s="36">
        <f t="shared" si="13"/>
        <v>5</v>
      </c>
      <c r="C170" s="6" t="s">
        <v>35</v>
      </c>
      <c r="D170" s="7">
        <v>1992</v>
      </c>
      <c r="E170" s="64">
        <v>8925</v>
      </c>
      <c r="F170" s="65">
        <v>10400.868687493898</v>
      </c>
      <c r="G170" s="41">
        <v>11066.510520784486</v>
      </c>
      <c r="H170" s="74">
        <v>5622.7773585537616</v>
      </c>
      <c r="I170" s="41">
        <v>139699.734375</v>
      </c>
      <c r="J170" s="66">
        <f t="shared" si="12"/>
        <v>11.437133225121743</v>
      </c>
      <c r="K170" s="43">
        <v>35.263546563680102</v>
      </c>
      <c r="L170" s="45">
        <v>18.987091449061584</v>
      </c>
      <c r="M170" s="43">
        <v>56.254050553517722</v>
      </c>
      <c r="N170" s="45">
        <v>7.5770698912488301</v>
      </c>
      <c r="O170" s="43">
        <v>15.4258064688927</v>
      </c>
      <c r="P170" s="45">
        <v>13.464377026354484</v>
      </c>
      <c r="Q170" s="43">
        <v>2.6646780967712402</v>
      </c>
      <c r="R170" s="67">
        <v>0.19981285929679871</v>
      </c>
      <c r="S170" s="172">
        <v>39.799999999999997</v>
      </c>
      <c r="T170" s="48">
        <v>1.4</v>
      </c>
      <c r="U170" s="69">
        <v>4.3499999046325701</v>
      </c>
      <c r="V170" s="70">
        <v>0.55100000000000005</v>
      </c>
      <c r="W170" s="69">
        <v>0.54700000000000004</v>
      </c>
      <c r="X170" s="51">
        <v>0.50900000000000001</v>
      </c>
      <c r="Y170" s="52"/>
      <c r="Z170" s="55"/>
      <c r="AA170" s="54"/>
      <c r="AB170" s="55"/>
      <c r="AC170" s="54"/>
      <c r="AD170" s="55"/>
      <c r="AE170" s="56"/>
      <c r="AF170" s="71">
        <v>8</v>
      </c>
      <c r="AG170" s="72">
        <v>1.46</v>
      </c>
      <c r="AH170" s="61">
        <v>0.92600000000000005</v>
      </c>
      <c r="AI170" s="62">
        <v>6.3E-2</v>
      </c>
      <c r="AJ170" s="61">
        <v>0.96599999999999997</v>
      </c>
      <c r="AK170" s="62">
        <v>0.89900000000000002</v>
      </c>
      <c r="AL170" s="61">
        <v>5.2999999999999999E-2</v>
      </c>
      <c r="AM170" s="73">
        <v>0.75800000000000001</v>
      </c>
    </row>
    <row r="171" spans="1:39" x14ac:dyDescent="0.45">
      <c r="A171" s="5">
        <v>14</v>
      </c>
      <c r="B171" s="36">
        <f t="shared" si="13"/>
        <v>5</v>
      </c>
      <c r="C171" s="6" t="s">
        <v>35</v>
      </c>
      <c r="D171" s="7">
        <v>1993</v>
      </c>
      <c r="E171" s="64">
        <v>9285</v>
      </c>
      <c r="F171" s="65">
        <v>10907.191688358982</v>
      </c>
      <c r="G171" s="41">
        <v>11605.237523724732</v>
      </c>
      <c r="H171" s="74">
        <v>6119.3801946083258</v>
      </c>
      <c r="I171" s="41">
        <v>149459.53125</v>
      </c>
      <c r="J171" s="66">
        <f t="shared" si="12"/>
        <v>4.0336134453781591</v>
      </c>
      <c r="K171" s="43">
        <v>34.995738784468131</v>
      </c>
      <c r="L171" s="45">
        <v>19.271304562679038</v>
      </c>
      <c r="M171" s="43">
        <v>53.609064396198278</v>
      </c>
      <c r="N171" s="45">
        <v>5.9081178518032802</v>
      </c>
      <c r="O171" s="43">
        <v>12.7277669490964</v>
      </c>
      <c r="P171" s="45">
        <v>12.164419670344955</v>
      </c>
      <c r="Q171" s="43">
        <v>2.6796278953552246</v>
      </c>
      <c r="R171" s="67">
        <v>0.23737603425979614</v>
      </c>
      <c r="S171" s="172"/>
      <c r="T171" s="48"/>
      <c r="U171" s="69">
        <v>4.4899997711181596</v>
      </c>
      <c r="V171" s="70"/>
      <c r="W171" s="69"/>
      <c r="X171" s="51"/>
      <c r="Y171" s="52"/>
      <c r="Z171" s="55"/>
      <c r="AA171" s="54"/>
      <c r="AB171" s="55"/>
      <c r="AC171" s="54"/>
      <c r="AD171" s="55"/>
      <c r="AE171" s="56"/>
      <c r="AF171" s="71">
        <v>8</v>
      </c>
      <c r="AG171" s="72">
        <v>1.5649999999999999</v>
      </c>
      <c r="AH171" s="61">
        <v>0.92600000000000005</v>
      </c>
      <c r="AI171" s="62">
        <v>6.3E-2</v>
      </c>
      <c r="AJ171" s="61">
        <v>0.96599999999999997</v>
      </c>
      <c r="AK171" s="62">
        <v>0.90200000000000002</v>
      </c>
      <c r="AL171" s="61">
        <v>5.2999999999999999E-2</v>
      </c>
      <c r="AM171" s="73">
        <v>0.75800000000000001</v>
      </c>
    </row>
    <row r="172" spans="1:39" x14ac:dyDescent="0.45">
      <c r="A172" s="5">
        <v>15</v>
      </c>
      <c r="B172" s="36">
        <f t="shared" si="13"/>
        <v>5</v>
      </c>
      <c r="C172" s="6" t="s">
        <v>35</v>
      </c>
      <c r="D172" s="7">
        <v>1994</v>
      </c>
      <c r="E172" s="64">
        <v>9910</v>
      </c>
      <c r="F172" s="65">
        <v>11276.803828108517</v>
      </c>
      <c r="G172" s="41">
        <v>11998.504351337519</v>
      </c>
      <c r="H172" s="74">
        <v>6568.7808245540127</v>
      </c>
      <c r="I172" s="41">
        <v>157990.859375</v>
      </c>
      <c r="J172" s="66">
        <f t="shared" si="12"/>
        <v>6.7312870220786136</v>
      </c>
      <c r="K172" s="43">
        <v>36.585839290580779</v>
      </c>
      <c r="L172" s="45">
        <v>19.238697865941575</v>
      </c>
      <c r="M172" s="43">
        <v>53.215028714747724</v>
      </c>
      <c r="N172" s="45">
        <v>6.9400077656115</v>
      </c>
      <c r="O172" s="43">
        <v>11.443119644497299</v>
      </c>
      <c r="P172" s="45">
        <v>14.463984951891049</v>
      </c>
      <c r="Q172" s="43">
        <v>2.6946616172790527</v>
      </c>
      <c r="R172" s="67">
        <v>0.21866577863693237</v>
      </c>
      <c r="S172" s="172">
        <v>37</v>
      </c>
      <c r="T172" s="48">
        <v>1.2</v>
      </c>
      <c r="U172" s="69">
        <v>5.8699998855590803</v>
      </c>
      <c r="V172" s="70">
        <v>0.55200000000000005</v>
      </c>
      <c r="W172" s="69">
        <v>0.54600000000000004</v>
      </c>
      <c r="X172" s="51">
        <v>0.503</v>
      </c>
      <c r="Y172" s="52"/>
      <c r="Z172" s="55"/>
      <c r="AA172" s="54"/>
      <c r="AB172" s="55"/>
      <c r="AC172" s="54"/>
      <c r="AD172" s="55"/>
      <c r="AE172" s="56"/>
      <c r="AF172" s="71">
        <v>8</v>
      </c>
      <c r="AG172" s="72">
        <v>1.58</v>
      </c>
      <c r="AH172" s="61">
        <v>0.92900000000000005</v>
      </c>
      <c r="AI172" s="62">
        <v>6.3E-2</v>
      </c>
      <c r="AJ172" s="61">
        <v>0.96599999999999997</v>
      </c>
      <c r="AK172" s="62">
        <v>0.90700000000000003</v>
      </c>
      <c r="AL172" s="61">
        <v>4.7E-2</v>
      </c>
      <c r="AM172" s="73">
        <v>0.75800000000000001</v>
      </c>
    </row>
    <row r="173" spans="1:39" x14ac:dyDescent="0.45">
      <c r="A173" s="5">
        <v>16</v>
      </c>
      <c r="B173" s="36">
        <f t="shared" si="13"/>
        <v>5</v>
      </c>
      <c r="C173" s="6" t="s">
        <v>35</v>
      </c>
      <c r="D173" s="7">
        <v>1995</v>
      </c>
      <c r="E173" s="64">
        <v>11129</v>
      </c>
      <c r="F173" s="65">
        <v>12100.945099184328</v>
      </c>
      <c r="G173" s="41">
        <v>12875.389573236298</v>
      </c>
      <c r="H173" s="74">
        <v>7351.8288611274847</v>
      </c>
      <c r="I173" s="41">
        <v>174781.453125</v>
      </c>
      <c r="J173" s="66">
        <f t="shared" si="12"/>
        <v>12.300706357214942</v>
      </c>
      <c r="K173" s="43">
        <v>38.043545597931185</v>
      </c>
      <c r="L173" s="45">
        <v>19.349879522350637</v>
      </c>
      <c r="M173" s="43">
        <v>54.967153277056404</v>
      </c>
      <c r="N173" s="45">
        <v>8.0262766715948093</v>
      </c>
      <c r="O173" s="43">
        <v>8.2326303411611192</v>
      </c>
      <c r="P173" s="45">
        <v>11.680718109409426</v>
      </c>
      <c r="Q173" s="43">
        <v>2.7097797393798828</v>
      </c>
      <c r="R173" s="67">
        <v>0.25694999098777771</v>
      </c>
      <c r="S173" s="172"/>
      <c r="T173" s="48"/>
      <c r="U173" s="69">
        <v>4.6999998092651403</v>
      </c>
      <c r="V173" s="70"/>
      <c r="W173" s="69"/>
      <c r="X173" s="51"/>
      <c r="Y173" s="52">
        <v>71.2</v>
      </c>
      <c r="Z173" s="55">
        <v>90</v>
      </c>
      <c r="AA173" s="54">
        <v>85</v>
      </c>
      <c r="AB173" s="55">
        <v>66.2</v>
      </c>
      <c r="AC173" s="54">
        <v>63</v>
      </c>
      <c r="AD173" s="55">
        <v>70</v>
      </c>
      <c r="AE173" s="56">
        <v>50</v>
      </c>
      <c r="AF173" s="71">
        <v>8</v>
      </c>
      <c r="AG173" s="72">
        <v>1.5820000000000001</v>
      </c>
      <c r="AH173" s="61">
        <v>0.92900000000000005</v>
      </c>
      <c r="AI173" s="62">
        <v>6.3E-2</v>
      </c>
      <c r="AJ173" s="61">
        <v>0.96599999999999997</v>
      </c>
      <c r="AK173" s="62">
        <v>0.90700000000000003</v>
      </c>
      <c r="AL173" s="61">
        <v>4.7E-2</v>
      </c>
      <c r="AM173" s="73">
        <v>0.75800000000000001</v>
      </c>
    </row>
    <row r="174" spans="1:39" x14ac:dyDescent="0.45">
      <c r="A174" s="5">
        <v>17</v>
      </c>
      <c r="B174" s="36">
        <f t="shared" si="13"/>
        <v>5</v>
      </c>
      <c r="C174" s="6" t="s">
        <v>35</v>
      </c>
      <c r="D174" s="7">
        <v>1996</v>
      </c>
      <c r="E174" s="64">
        <v>11357</v>
      </c>
      <c r="F174" s="65">
        <v>12741.203261541375</v>
      </c>
      <c r="G174" s="41">
        <v>13556.623410777387</v>
      </c>
      <c r="H174" s="74">
        <v>8011.5710959156186</v>
      </c>
      <c r="I174" s="41">
        <v>187738.890625</v>
      </c>
      <c r="J174" s="66">
        <f t="shared" si="12"/>
        <v>2.0487015904393946</v>
      </c>
      <c r="K174" s="43">
        <v>34.278977614349849</v>
      </c>
      <c r="L174" s="45">
        <v>16.840961014015665</v>
      </c>
      <c r="M174" s="43">
        <v>54.767974803110306</v>
      </c>
      <c r="N174" s="45">
        <v>6.5727640208325404</v>
      </c>
      <c r="O174" s="43">
        <v>7.3591178178877303</v>
      </c>
      <c r="P174" s="45">
        <v>3.3713617560953537</v>
      </c>
      <c r="Q174" s="43">
        <v>2.724982738494873</v>
      </c>
      <c r="R174" s="67">
        <v>0.26390501856803894</v>
      </c>
      <c r="S174" s="172">
        <v>31.2</v>
      </c>
      <c r="T174" s="48">
        <v>1.3</v>
      </c>
      <c r="U174" s="69">
        <v>7.4140000343322798</v>
      </c>
      <c r="V174" s="70">
        <v>0.55300000000000005</v>
      </c>
      <c r="W174" s="69">
        <v>0.54500000000000004</v>
      </c>
      <c r="X174" s="51">
        <v>0.49099999999999999</v>
      </c>
      <c r="Y174" s="52">
        <v>72.599999999999994</v>
      </c>
      <c r="Z174" s="55">
        <v>90</v>
      </c>
      <c r="AA174" s="54">
        <v>85</v>
      </c>
      <c r="AB174" s="55">
        <v>68</v>
      </c>
      <c r="AC174" s="54">
        <v>65</v>
      </c>
      <c r="AD174" s="55">
        <v>70</v>
      </c>
      <c r="AE174" s="56">
        <v>50</v>
      </c>
      <c r="AF174" s="71">
        <v>8</v>
      </c>
      <c r="AG174" s="72">
        <v>1.595</v>
      </c>
      <c r="AH174" s="61">
        <v>0.92900000000000005</v>
      </c>
      <c r="AI174" s="62">
        <v>6.3E-2</v>
      </c>
      <c r="AJ174" s="61">
        <v>0.96</v>
      </c>
      <c r="AK174" s="62">
        <v>0.90700000000000003</v>
      </c>
      <c r="AL174" s="61">
        <v>4.7E-2</v>
      </c>
      <c r="AM174" s="73">
        <v>0.75800000000000001</v>
      </c>
    </row>
    <row r="175" spans="1:39" x14ac:dyDescent="0.45">
      <c r="A175" s="5">
        <v>18</v>
      </c>
      <c r="B175" s="36">
        <f t="shared" si="13"/>
        <v>5</v>
      </c>
      <c r="C175" s="6" t="s">
        <v>35</v>
      </c>
      <c r="D175" s="7">
        <v>1997</v>
      </c>
      <c r="E175" s="64">
        <v>11459</v>
      </c>
      <c r="F175" s="65">
        <v>13503.530328837411</v>
      </c>
      <c r="G175" s="41">
        <v>14367.738401648703</v>
      </c>
      <c r="H175" s="74">
        <v>8637.3306167849369</v>
      </c>
      <c r="I175" s="41">
        <v>200140.140625</v>
      </c>
      <c r="J175" s="66">
        <f t="shared" si="12"/>
        <v>0.89812450471074001</v>
      </c>
      <c r="K175" s="43">
        <v>33.792679823058911</v>
      </c>
      <c r="L175" s="45">
        <v>16.533462852697948</v>
      </c>
      <c r="M175" s="43">
        <v>54.946613604586723</v>
      </c>
      <c r="N175" s="45">
        <v>6.5614837387368903</v>
      </c>
      <c r="O175" s="43">
        <v>6.1338646435792299</v>
      </c>
      <c r="P175" s="45">
        <v>3.0616317775515682</v>
      </c>
      <c r="Q175" s="43">
        <v>2.7402708530426025</v>
      </c>
      <c r="R175" s="67">
        <v>0.27249357104301453</v>
      </c>
      <c r="S175" s="172"/>
      <c r="T175" s="48"/>
      <c r="U175" s="69">
        <v>7.1360001564025897</v>
      </c>
      <c r="V175" s="70"/>
      <c r="W175" s="69"/>
      <c r="X175" s="51"/>
      <c r="Y175" s="52">
        <v>75.900000000000006</v>
      </c>
      <c r="Z175" s="55">
        <v>90</v>
      </c>
      <c r="AA175" s="54">
        <v>85</v>
      </c>
      <c r="AB175" s="55">
        <v>75.599999999999994</v>
      </c>
      <c r="AC175" s="54">
        <v>73</v>
      </c>
      <c r="AD175" s="55">
        <v>70</v>
      </c>
      <c r="AE175" s="56">
        <v>50</v>
      </c>
      <c r="AF175" s="71">
        <v>8</v>
      </c>
      <c r="AG175" s="72">
        <v>1.591</v>
      </c>
      <c r="AH175" s="61">
        <v>0.92900000000000005</v>
      </c>
      <c r="AI175" s="62">
        <v>6.3E-2</v>
      </c>
      <c r="AJ175" s="61">
        <v>0.96</v>
      </c>
      <c r="AK175" s="62">
        <v>0.90700000000000003</v>
      </c>
      <c r="AL175" s="61">
        <v>4.7E-2</v>
      </c>
      <c r="AM175" s="73">
        <v>0.75800000000000001</v>
      </c>
    </row>
    <row r="176" spans="1:39" x14ac:dyDescent="0.45">
      <c r="A176" s="5">
        <v>19</v>
      </c>
      <c r="B176" s="36">
        <f t="shared" si="13"/>
        <v>5</v>
      </c>
      <c r="C176" s="6" t="s">
        <v>35</v>
      </c>
      <c r="D176" s="7">
        <v>1998</v>
      </c>
      <c r="E176" s="64">
        <v>11220</v>
      </c>
      <c r="F176" s="65">
        <v>13907.371194179088</v>
      </c>
      <c r="G176" s="41">
        <v>14797.424547999159</v>
      </c>
      <c r="H176" s="74">
        <v>8995.7651201891185</v>
      </c>
      <c r="I176" s="41">
        <v>206606.421875</v>
      </c>
      <c r="J176" s="66">
        <f t="shared" si="12"/>
        <v>-2.0856968321843139</v>
      </c>
      <c r="K176" s="43">
        <v>30.906123517898788</v>
      </c>
      <c r="L176" s="45">
        <v>16.150072817598886</v>
      </c>
      <c r="M176" s="43">
        <v>54.321163679953408</v>
      </c>
      <c r="N176" s="45">
        <v>4.7993477433384903</v>
      </c>
      <c r="O176" s="43">
        <v>5.1102495451756296</v>
      </c>
      <c r="P176" s="45">
        <v>1.0425375289521526</v>
      </c>
      <c r="Q176" s="43">
        <v>2.7556447982788086</v>
      </c>
      <c r="R176" s="67">
        <v>0.27104753255844116</v>
      </c>
      <c r="S176" s="172">
        <v>29.1</v>
      </c>
      <c r="T176" s="48">
        <v>1.3</v>
      </c>
      <c r="U176" s="69">
        <v>7.3070001602172896</v>
      </c>
      <c r="V176" s="70">
        <v>0.56000000000000005</v>
      </c>
      <c r="W176" s="69">
        <v>0.55200000000000005</v>
      </c>
      <c r="X176" s="51">
        <v>0.49399999999999999</v>
      </c>
      <c r="Y176" s="52">
        <v>74.900000000000006</v>
      </c>
      <c r="Z176" s="55">
        <v>90</v>
      </c>
      <c r="AA176" s="54">
        <v>85</v>
      </c>
      <c r="AB176" s="55">
        <v>77.099999999999994</v>
      </c>
      <c r="AC176" s="54">
        <v>73</v>
      </c>
      <c r="AD176" s="55">
        <v>70</v>
      </c>
      <c r="AE176" s="56">
        <v>50</v>
      </c>
      <c r="AF176" s="71">
        <v>8</v>
      </c>
      <c r="AG176" s="72">
        <v>1.601</v>
      </c>
      <c r="AH176" s="61">
        <v>0.92900000000000005</v>
      </c>
      <c r="AI176" s="62">
        <v>6.3E-2</v>
      </c>
      <c r="AJ176" s="61">
        <v>0.96</v>
      </c>
      <c r="AK176" s="62">
        <v>0.90700000000000003</v>
      </c>
      <c r="AL176" s="61">
        <v>4.9000000000000002E-2</v>
      </c>
      <c r="AM176" s="73">
        <v>0.75800000000000001</v>
      </c>
    </row>
    <row r="177" spans="1:39" x14ac:dyDescent="0.45">
      <c r="A177" s="8">
        <v>20</v>
      </c>
      <c r="B177" s="9">
        <f t="shared" si="13"/>
        <v>5</v>
      </c>
      <c r="C177" s="10" t="s">
        <v>35</v>
      </c>
      <c r="D177" s="11">
        <v>1999</v>
      </c>
      <c r="E177" s="75">
        <v>10599</v>
      </c>
      <c r="F177" s="76">
        <v>13681.014884091772</v>
      </c>
      <c r="G177" s="77">
        <v>14556.581733587005</v>
      </c>
      <c r="H177" s="78">
        <v>8977.117497654277</v>
      </c>
      <c r="I177" s="77">
        <v>205034.4375</v>
      </c>
      <c r="J177" s="79">
        <f t="shared" si="12"/>
        <v>-5.5347593582887651</v>
      </c>
      <c r="K177" s="80">
        <v>30.550898666372255</v>
      </c>
      <c r="L177" s="81">
        <v>16.306614585765605</v>
      </c>
      <c r="M177" s="80">
        <v>55.347267112493689</v>
      </c>
      <c r="N177" s="81">
        <v>5.6893111105797898</v>
      </c>
      <c r="O177" s="80">
        <v>3.3368791752601599</v>
      </c>
      <c r="P177" s="81">
        <v>2.2794424980814796</v>
      </c>
      <c r="Q177" s="80">
        <v>2.7711048126220703</v>
      </c>
      <c r="R177" s="82">
        <v>0.22115100920200348</v>
      </c>
      <c r="S177" s="173"/>
      <c r="T177" s="84"/>
      <c r="U177" s="85">
        <v>11.1579999923706</v>
      </c>
      <c r="V177" s="86"/>
      <c r="W177" s="85"/>
      <c r="X177" s="87"/>
      <c r="Y177" s="88">
        <v>74.099999999999994</v>
      </c>
      <c r="Z177" s="89">
        <v>90</v>
      </c>
      <c r="AA177" s="90">
        <v>85</v>
      </c>
      <c r="AB177" s="89">
        <v>78.7</v>
      </c>
      <c r="AC177" s="90">
        <v>73</v>
      </c>
      <c r="AD177" s="89">
        <v>70</v>
      </c>
      <c r="AE177" s="91">
        <v>50</v>
      </c>
      <c r="AF177" s="92">
        <v>8</v>
      </c>
      <c r="AG177" s="93">
        <v>1.595</v>
      </c>
      <c r="AH177" s="94">
        <v>0.93300000000000005</v>
      </c>
      <c r="AI177" s="95">
        <v>6.3E-2</v>
      </c>
      <c r="AJ177" s="94">
        <v>0.96</v>
      </c>
      <c r="AK177" s="95">
        <v>0.90200000000000002</v>
      </c>
      <c r="AL177" s="94">
        <v>4.9000000000000002E-2</v>
      </c>
      <c r="AM177" s="96">
        <v>0.75800000000000001</v>
      </c>
    </row>
    <row r="178" spans="1:39" x14ac:dyDescent="0.45">
      <c r="A178" s="5">
        <v>21</v>
      </c>
      <c r="B178" s="36">
        <f t="shared" si="13"/>
        <v>5</v>
      </c>
      <c r="C178" s="6" t="s">
        <v>35</v>
      </c>
      <c r="D178" s="7">
        <v>2000</v>
      </c>
      <c r="E178" s="64">
        <v>10903</v>
      </c>
      <c r="F178" s="65">
        <v>14241.154946327431</v>
      </c>
      <c r="G178" s="41">
        <v>15152.570018613364</v>
      </c>
      <c r="H178" s="74">
        <v>9553.5665226089332</v>
      </c>
      <c r="I178" s="41">
        <v>214238.59375</v>
      </c>
      <c r="J178" s="66">
        <f t="shared" si="12"/>
        <v>2.8681951127464744</v>
      </c>
      <c r="K178" s="43">
        <v>31.422296588235486</v>
      </c>
      <c r="L178" s="45">
        <v>16.879834884282154</v>
      </c>
      <c r="M178" s="43">
        <v>59.315822107144299</v>
      </c>
      <c r="N178" s="45">
        <v>7.08939471477537</v>
      </c>
      <c r="O178" s="43">
        <v>3.8432729570656998</v>
      </c>
      <c r="P178" s="45">
        <v>4.2718391879550381</v>
      </c>
      <c r="Q178" s="43">
        <v>2.7866518497467041</v>
      </c>
      <c r="R178" s="67">
        <v>0.24099437892436981</v>
      </c>
      <c r="S178" s="172">
        <v>31</v>
      </c>
      <c r="T178" s="48">
        <v>1.3</v>
      </c>
      <c r="U178" s="69">
        <v>10.491000175476101</v>
      </c>
      <c r="V178" s="70">
        <v>0.56399999999999995</v>
      </c>
      <c r="W178" s="69">
        <v>0.55800000000000005</v>
      </c>
      <c r="X178" s="51">
        <v>0.51100000000000001</v>
      </c>
      <c r="Y178" s="52">
        <v>74.7</v>
      </c>
      <c r="Z178" s="55">
        <v>90</v>
      </c>
      <c r="AA178" s="54">
        <v>85</v>
      </c>
      <c r="AB178" s="55">
        <v>80.099999999999994</v>
      </c>
      <c r="AC178" s="54">
        <v>70.400000000000006</v>
      </c>
      <c r="AD178" s="55">
        <v>70</v>
      </c>
      <c r="AE178" s="56">
        <v>50</v>
      </c>
      <c r="AF178" s="71">
        <v>9</v>
      </c>
      <c r="AG178" s="72">
        <v>1.6919999999999999</v>
      </c>
      <c r="AH178" s="61">
        <v>0.93400000000000005</v>
      </c>
      <c r="AI178" s="62">
        <v>6.3E-2</v>
      </c>
      <c r="AJ178" s="61">
        <v>0.96599999999999997</v>
      </c>
      <c r="AK178" s="62">
        <v>0.93799999999999994</v>
      </c>
      <c r="AL178" s="61">
        <v>4.4999999999999998E-2</v>
      </c>
      <c r="AM178" s="73">
        <v>0.75800000000000001</v>
      </c>
    </row>
    <row r="179" spans="1:39" x14ac:dyDescent="0.45">
      <c r="A179" s="5">
        <v>22</v>
      </c>
      <c r="B179" s="36">
        <f t="shared" si="13"/>
        <v>5</v>
      </c>
      <c r="C179" s="6" t="s">
        <v>35</v>
      </c>
      <c r="D179" s="7">
        <v>2001</v>
      </c>
      <c r="E179" s="64">
        <v>10750</v>
      </c>
      <c r="F179" s="65">
        <v>14546.797109678737</v>
      </c>
      <c r="G179" s="41">
        <v>15477.772875985225</v>
      </c>
      <c r="H179" s="74">
        <v>9972.6510952181707</v>
      </c>
      <c r="I179" s="41">
        <v>221473.515625</v>
      </c>
      <c r="J179" s="66">
        <f t="shared" si="12"/>
        <v>-1.4032834999541444</v>
      </c>
      <c r="K179" s="43">
        <v>31.822581216893774</v>
      </c>
      <c r="L179" s="45">
        <v>17.531653510353816</v>
      </c>
      <c r="M179" s="43">
        <v>63.143126213082887</v>
      </c>
      <c r="N179" s="45">
        <v>6.6535109704447999</v>
      </c>
      <c r="O179" s="43">
        <v>3.5691005300146501</v>
      </c>
      <c r="P179" s="45">
        <v>3.8609012281011417</v>
      </c>
      <c r="Q179" s="43">
        <v>2.8052926063537598</v>
      </c>
      <c r="R179" s="67">
        <v>0.24255424737930298</v>
      </c>
      <c r="S179" s="172"/>
      <c r="T179" s="48"/>
      <c r="U179" s="69">
        <v>10.3900003433228</v>
      </c>
      <c r="V179" s="70"/>
      <c r="W179" s="69"/>
      <c r="X179" s="51"/>
      <c r="Y179" s="52">
        <v>75.099999999999994</v>
      </c>
      <c r="Z179" s="55">
        <v>90</v>
      </c>
      <c r="AA179" s="54">
        <v>85</v>
      </c>
      <c r="AB179" s="55">
        <v>82.4</v>
      </c>
      <c r="AC179" s="54">
        <v>71.599999999999994</v>
      </c>
      <c r="AD179" s="55">
        <v>70</v>
      </c>
      <c r="AE179" s="56">
        <v>50</v>
      </c>
      <c r="AF179" s="71">
        <v>9</v>
      </c>
      <c r="AG179" s="72">
        <v>1.6930000000000001</v>
      </c>
      <c r="AH179" s="61">
        <v>0.93400000000000005</v>
      </c>
      <c r="AI179" s="62">
        <v>6.3E-2</v>
      </c>
      <c r="AJ179" s="61">
        <v>0.96599999999999997</v>
      </c>
      <c r="AK179" s="62">
        <v>0.93799999999999994</v>
      </c>
      <c r="AL179" s="61">
        <v>4.4999999999999998E-2</v>
      </c>
      <c r="AM179" s="73">
        <v>0.75800000000000001</v>
      </c>
    </row>
    <row r="180" spans="1:39" x14ac:dyDescent="0.45">
      <c r="A180" s="5">
        <v>23</v>
      </c>
      <c r="B180" s="36">
        <f t="shared" si="13"/>
        <v>5</v>
      </c>
      <c r="C180" s="6" t="s">
        <v>35</v>
      </c>
      <c r="D180" s="7">
        <v>2002</v>
      </c>
      <c r="E180" s="64">
        <v>10736</v>
      </c>
      <c r="F180" s="65">
        <v>14837.822903792565</v>
      </c>
      <c r="G180" s="41">
        <v>15787.423935829183</v>
      </c>
      <c r="H180" s="74">
        <v>10333.063660675114</v>
      </c>
      <c r="I180" s="41">
        <v>226310.734375</v>
      </c>
      <c r="J180" s="66">
        <f t="shared" si="12"/>
        <v>-0.13023255813953138</v>
      </c>
      <c r="K180" s="43">
        <v>31.96600262794782</v>
      </c>
      <c r="L180" s="45">
        <v>17.582883343245676</v>
      </c>
      <c r="M180" s="43">
        <v>63.393725493721043</v>
      </c>
      <c r="N180" s="45">
        <v>6.7259785570120796</v>
      </c>
      <c r="O180" s="43">
        <v>2.4893981665070299</v>
      </c>
      <c r="P180" s="45">
        <v>3.3920729885591641</v>
      </c>
      <c r="Q180" s="43">
        <v>2.8240578174591064</v>
      </c>
      <c r="R180" s="67">
        <v>0.24402590095996857</v>
      </c>
      <c r="S180" s="172"/>
      <c r="T180" s="48"/>
      <c r="U180" s="69">
        <v>10.168000221252401</v>
      </c>
      <c r="V180" s="70"/>
      <c r="W180" s="69"/>
      <c r="X180" s="51"/>
      <c r="Y180" s="52">
        <v>77.8</v>
      </c>
      <c r="Z180" s="55">
        <v>90</v>
      </c>
      <c r="AA180" s="54">
        <v>85</v>
      </c>
      <c r="AB180" s="55">
        <v>82.7</v>
      </c>
      <c r="AC180" s="54">
        <v>71.400000000000006</v>
      </c>
      <c r="AD180" s="55">
        <v>70</v>
      </c>
      <c r="AE180" s="56">
        <v>70</v>
      </c>
      <c r="AF180" s="71">
        <v>9</v>
      </c>
      <c r="AG180" s="72">
        <v>1.6930000000000001</v>
      </c>
      <c r="AH180" s="61">
        <v>0.93400000000000005</v>
      </c>
      <c r="AI180" s="62">
        <v>6.3E-2</v>
      </c>
      <c r="AJ180" s="61">
        <v>0.96599999999999997</v>
      </c>
      <c r="AK180" s="62">
        <v>0.93400000000000005</v>
      </c>
      <c r="AL180" s="61">
        <v>4.2999999999999997E-2</v>
      </c>
      <c r="AM180" s="73">
        <v>0.84099999999999997</v>
      </c>
    </row>
    <row r="181" spans="1:39" x14ac:dyDescent="0.45">
      <c r="A181" s="5">
        <v>24</v>
      </c>
      <c r="B181" s="36">
        <f t="shared" si="13"/>
        <v>5</v>
      </c>
      <c r="C181" s="6" t="s">
        <v>35</v>
      </c>
      <c r="D181" s="7">
        <v>2003</v>
      </c>
      <c r="E181" s="64">
        <v>11140</v>
      </c>
      <c r="F181" s="65">
        <v>15283.822688914446</v>
      </c>
      <c r="G181" s="41">
        <v>16261.967117039962</v>
      </c>
      <c r="H181" s="74">
        <v>10841.323817104858</v>
      </c>
      <c r="I181" s="41">
        <v>234848.0625</v>
      </c>
      <c r="J181" s="66">
        <f t="shared" si="12"/>
        <v>3.7630402384500661</v>
      </c>
      <c r="K181" s="43">
        <v>33.412720340295309</v>
      </c>
      <c r="L181" s="45">
        <v>17.031629821713768</v>
      </c>
      <c r="M181" s="43">
        <v>66.316286621174072</v>
      </c>
      <c r="N181" s="45">
        <v>7.6454094294475103</v>
      </c>
      <c r="O181" s="43">
        <v>2.8101787574361499</v>
      </c>
      <c r="P181" s="45">
        <v>4.5788575444307753</v>
      </c>
      <c r="Q181" s="43">
        <v>2.8429489135742188</v>
      </c>
      <c r="R181" s="67">
        <v>0.2429952472448349</v>
      </c>
      <c r="S181" s="172">
        <v>30.3</v>
      </c>
      <c r="T181" s="48">
        <v>1.4</v>
      </c>
      <c r="U181" s="69">
        <v>9.7650003433227504</v>
      </c>
      <c r="V181" s="70">
        <v>0.55200000000000005</v>
      </c>
      <c r="W181" s="69">
        <v>0.54700000000000004</v>
      </c>
      <c r="X181" s="51">
        <v>0.50700000000000001</v>
      </c>
      <c r="Y181" s="52">
        <v>76</v>
      </c>
      <c r="Z181" s="55">
        <v>90</v>
      </c>
      <c r="AA181" s="54">
        <v>70</v>
      </c>
      <c r="AB181" s="55">
        <v>83</v>
      </c>
      <c r="AC181" s="54">
        <v>69</v>
      </c>
      <c r="AD181" s="55">
        <v>70</v>
      </c>
      <c r="AE181" s="56">
        <v>70</v>
      </c>
      <c r="AF181" s="71">
        <v>9</v>
      </c>
      <c r="AG181" s="72">
        <v>1.69</v>
      </c>
      <c r="AH181" s="61">
        <v>0.93400000000000005</v>
      </c>
      <c r="AI181" s="62">
        <v>6.3E-2</v>
      </c>
      <c r="AJ181" s="61">
        <v>0.96599999999999997</v>
      </c>
      <c r="AK181" s="62">
        <v>0.93400000000000005</v>
      </c>
      <c r="AL181" s="61">
        <v>4.2999999999999997E-2</v>
      </c>
      <c r="AM181" s="73">
        <v>0.84099999999999997</v>
      </c>
    </row>
    <row r="182" spans="1:39" x14ac:dyDescent="0.45">
      <c r="A182" s="5">
        <v>25</v>
      </c>
      <c r="B182" s="36">
        <f t="shared" si="13"/>
        <v>5</v>
      </c>
      <c r="C182" s="6" t="s">
        <v>35</v>
      </c>
      <c r="D182" s="7">
        <v>2004</v>
      </c>
      <c r="E182" s="64">
        <v>12119</v>
      </c>
      <c r="F182" s="65">
        <v>16216.569836706425</v>
      </c>
      <c r="G182" s="41">
        <v>17254.408848054529</v>
      </c>
      <c r="H182" s="74">
        <v>11812.634974088871</v>
      </c>
      <c r="I182" s="41">
        <v>251325.3125</v>
      </c>
      <c r="J182" s="66">
        <f t="shared" si="12"/>
        <v>8.7881508078994521</v>
      </c>
      <c r="K182" s="43">
        <v>36.000566420456281</v>
      </c>
      <c r="L182" s="45">
        <v>15.952256902446004</v>
      </c>
      <c r="M182" s="43">
        <v>69.733663353111993</v>
      </c>
      <c r="N182" s="45">
        <v>12.0794483601889</v>
      </c>
      <c r="O182" s="43">
        <v>1.0547387140351601</v>
      </c>
      <c r="P182" s="45">
        <v>7.8494820438679227</v>
      </c>
      <c r="Q182" s="43">
        <v>2.8619658946990967</v>
      </c>
      <c r="R182" s="67">
        <v>0.23054938018321991</v>
      </c>
      <c r="S182" s="172"/>
      <c r="T182" s="48"/>
      <c r="U182" s="69">
        <v>10.161999702453601</v>
      </c>
      <c r="V182" s="70"/>
      <c r="W182" s="69"/>
      <c r="X182" s="51"/>
      <c r="Y182" s="52">
        <v>76.900000000000006</v>
      </c>
      <c r="Z182" s="55">
        <v>90</v>
      </c>
      <c r="AA182" s="54">
        <v>70</v>
      </c>
      <c r="AB182" s="55">
        <v>84.2</v>
      </c>
      <c r="AC182" s="54">
        <v>73</v>
      </c>
      <c r="AD182" s="55">
        <v>70</v>
      </c>
      <c r="AE182" s="56">
        <v>70</v>
      </c>
      <c r="AF182" s="71">
        <v>9</v>
      </c>
      <c r="AG182" s="72">
        <v>1.6910000000000001</v>
      </c>
      <c r="AH182" s="61">
        <v>0.93700000000000006</v>
      </c>
      <c r="AI182" s="62">
        <v>6.3E-2</v>
      </c>
      <c r="AJ182" s="61">
        <v>0.96599999999999997</v>
      </c>
      <c r="AK182" s="62">
        <v>0.93400000000000005</v>
      </c>
      <c r="AL182" s="61">
        <v>4.2999999999999997E-2</v>
      </c>
      <c r="AM182" s="73">
        <v>0.85499999999999998</v>
      </c>
    </row>
    <row r="183" spans="1:39" x14ac:dyDescent="0.45">
      <c r="A183" s="5">
        <v>26</v>
      </c>
      <c r="B183" s="36">
        <f t="shared" si="13"/>
        <v>5</v>
      </c>
      <c r="C183" s="6" t="s">
        <v>35</v>
      </c>
      <c r="D183" s="7">
        <v>2005</v>
      </c>
      <c r="E183" s="64">
        <v>13309</v>
      </c>
      <c r="F183" s="65">
        <v>16970.105328360842</v>
      </c>
      <c r="G183" s="41">
        <v>18056.169614076411</v>
      </c>
      <c r="H183" s="74">
        <v>12746.583387932285</v>
      </c>
      <c r="I183" s="41">
        <v>266848.96875</v>
      </c>
      <c r="J183" s="66">
        <f t="shared" si="12"/>
        <v>9.8192920207937906</v>
      </c>
      <c r="K183" s="43">
        <v>36.859185490772425</v>
      </c>
      <c r="L183" s="45">
        <v>14.291191611157409</v>
      </c>
      <c r="M183" s="43">
        <v>71.616760873054702</v>
      </c>
      <c r="N183" s="45">
        <v>13.325768560279499</v>
      </c>
      <c r="O183" s="43">
        <v>3.05257621387848</v>
      </c>
      <c r="P183" s="45">
        <v>7.6428886494681336</v>
      </c>
      <c r="Q183" s="43">
        <v>2.8811104297637939</v>
      </c>
      <c r="R183" s="67">
        <v>0.24873040616512299</v>
      </c>
      <c r="S183" s="172"/>
      <c r="T183" s="48"/>
      <c r="U183" s="69">
        <v>9.3400001525878906</v>
      </c>
      <c r="V183" s="70"/>
      <c r="W183" s="69"/>
      <c r="X183" s="51"/>
      <c r="Y183" s="52">
        <v>77.8</v>
      </c>
      <c r="Z183" s="55">
        <v>90</v>
      </c>
      <c r="AA183" s="54">
        <v>70</v>
      </c>
      <c r="AB183" s="55">
        <v>84.4</v>
      </c>
      <c r="AC183" s="54">
        <v>79.2</v>
      </c>
      <c r="AD183" s="55">
        <v>70</v>
      </c>
      <c r="AE183" s="56">
        <v>70</v>
      </c>
      <c r="AF183" s="71">
        <v>9</v>
      </c>
      <c r="AG183" s="72">
        <v>1.7849999999999999</v>
      </c>
      <c r="AH183" s="61">
        <v>0.93700000000000006</v>
      </c>
      <c r="AI183" s="62">
        <v>6.3E-2</v>
      </c>
      <c r="AJ183" s="61">
        <v>0.96599999999999997</v>
      </c>
      <c r="AK183" s="62">
        <v>0.93799999999999994</v>
      </c>
      <c r="AL183" s="61">
        <v>4.2999999999999997E-2</v>
      </c>
      <c r="AM183" s="73">
        <v>0.85499999999999998</v>
      </c>
    </row>
    <row r="184" spans="1:39" x14ac:dyDescent="0.45">
      <c r="A184" s="5">
        <v>27</v>
      </c>
      <c r="B184" s="36">
        <f t="shared" si="13"/>
        <v>5</v>
      </c>
      <c r="C184" s="6" t="s">
        <v>35</v>
      </c>
      <c r="D184" s="7">
        <v>2006</v>
      </c>
      <c r="E184" s="64">
        <v>15487</v>
      </c>
      <c r="F184" s="65">
        <v>17852.627398590346</v>
      </c>
      <c r="G184" s="41">
        <v>18995.171929023683</v>
      </c>
      <c r="H184" s="74">
        <v>15753.962990375037</v>
      </c>
      <c r="I184" s="41">
        <v>283706.28125</v>
      </c>
      <c r="J184" s="66">
        <f t="shared" si="12"/>
        <v>16.364865880231427</v>
      </c>
      <c r="K184" s="43">
        <v>41.106987909215292</v>
      </c>
      <c r="L184" s="45">
        <v>12.887653342582247</v>
      </c>
      <c r="M184" s="43">
        <v>73.098651080244593</v>
      </c>
      <c r="N184" s="45">
        <v>21.391964723702799</v>
      </c>
      <c r="O184" s="43">
        <v>3.3920173369940398</v>
      </c>
      <c r="P184" s="45">
        <v>12.162207241106529</v>
      </c>
      <c r="Q184" s="43">
        <v>2.9003832340240479</v>
      </c>
      <c r="R184" s="67">
        <v>0.2327229231595993</v>
      </c>
      <c r="S184" s="172">
        <v>19.600000000000001</v>
      </c>
      <c r="T184" s="48">
        <v>1.9</v>
      </c>
      <c r="U184" s="69">
        <v>9.0240001678466797</v>
      </c>
      <c r="V184" s="70">
        <v>0.52200000000000002</v>
      </c>
      <c r="W184" s="69">
        <v>0.51700000000000002</v>
      </c>
      <c r="X184" s="51">
        <v>0.50600000000000001</v>
      </c>
      <c r="Y184" s="52">
        <v>78</v>
      </c>
      <c r="Z184" s="55">
        <v>90</v>
      </c>
      <c r="AA184" s="54">
        <v>68.099999999999994</v>
      </c>
      <c r="AB184" s="55">
        <v>86.9</v>
      </c>
      <c r="AC184" s="54">
        <v>77.599999999999994</v>
      </c>
      <c r="AD184" s="55">
        <v>70</v>
      </c>
      <c r="AE184" s="56">
        <v>70</v>
      </c>
      <c r="AF184" s="71">
        <v>10</v>
      </c>
      <c r="AG184" s="72">
        <v>1.8129999999999999</v>
      </c>
      <c r="AH184" s="61">
        <v>0.93899999999999995</v>
      </c>
      <c r="AI184" s="62">
        <v>6.3E-2</v>
      </c>
      <c r="AJ184" s="61">
        <v>0.96599999999999997</v>
      </c>
      <c r="AK184" s="62">
        <v>0.94</v>
      </c>
      <c r="AL184" s="61">
        <v>4.3999999999999997E-2</v>
      </c>
      <c r="AM184" s="73">
        <v>0.85499999999999998</v>
      </c>
    </row>
    <row r="185" spans="1:39" x14ac:dyDescent="0.45">
      <c r="A185" s="5">
        <v>28</v>
      </c>
      <c r="B185" s="36">
        <f t="shared" si="13"/>
        <v>5</v>
      </c>
      <c r="C185" s="6" t="s">
        <v>35</v>
      </c>
      <c r="D185" s="7">
        <v>2007</v>
      </c>
      <c r="E185" s="64">
        <v>16392</v>
      </c>
      <c r="F185" s="65">
        <v>18529.302566833729</v>
      </c>
      <c r="G185" s="41">
        <v>19715.153412639873</v>
      </c>
      <c r="H185" s="74">
        <v>16941.835983008878</v>
      </c>
      <c r="I185" s="41">
        <v>297623</v>
      </c>
      <c r="J185" s="66">
        <f t="shared" si="12"/>
        <v>5.843610770323493</v>
      </c>
      <c r="K185" s="43">
        <v>39.943781589501512</v>
      </c>
      <c r="L185" s="45">
        <v>11.955694015575286</v>
      </c>
      <c r="M185" s="43">
        <v>76.407415499655215</v>
      </c>
      <c r="N185" s="45">
        <v>21.300405623819401</v>
      </c>
      <c r="O185" s="43">
        <v>4.4077993839804597</v>
      </c>
      <c r="P185" s="45">
        <v>5.338018812200545</v>
      </c>
      <c r="Q185" s="43">
        <v>2.9197845458984375</v>
      </c>
      <c r="R185" s="67">
        <v>0.2303151935338974</v>
      </c>
      <c r="S185" s="172"/>
      <c r="T185" s="48"/>
      <c r="U185" s="69">
        <v>8.4270000457763707</v>
      </c>
      <c r="V185" s="70"/>
      <c r="W185" s="69"/>
      <c r="X185" s="51"/>
      <c r="Y185" s="52">
        <v>77.7</v>
      </c>
      <c r="Z185" s="55">
        <v>90</v>
      </c>
      <c r="AA185" s="54">
        <v>68.2</v>
      </c>
      <c r="AB185" s="55">
        <v>79.8</v>
      </c>
      <c r="AC185" s="54">
        <v>82.4</v>
      </c>
      <c r="AD185" s="55">
        <v>70</v>
      </c>
      <c r="AE185" s="56">
        <v>70</v>
      </c>
      <c r="AF185" s="71">
        <v>10</v>
      </c>
      <c r="AG185" s="72">
        <v>1.855</v>
      </c>
      <c r="AH185" s="61">
        <v>0.93899999999999995</v>
      </c>
      <c r="AI185" s="62">
        <v>6.3E-2</v>
      </c>
      <c r="AJ185" s="61">
        <v>0.96199999999999997</v>
      </c>
      <c r="AK185" s="62">
        <v>0.94</v>
      </c>
      <c r="AL185" s="61">
        <v>3.5000000000000003E-2</v>
      </c>
      <c r="AM185" s="73">
        <v>0.85499999999999998</v>
      </c>
    </row>
    <row r="186" spans="1:39" x14ac:dyDescent="0.45">
      <c r="A186" s="5">
        <v>29</v>
      </c>
      <c r="B186" s="36">
        <f t="shared" si="13"/>
        <v>5</v>
      </c>
      <c r="C186" s="6" t="s">
        <v>35</v>
      </c>
      <c r="D186" s="7">
        <v>2008</v>
      </c>
      <c r="E186" s="64">
        <v>15817</v>
      </c>
      <c r="F186" s="65">
        <v>18978.859981649282</v>
      </c>
      <c r="G186" s="41">
        <v>20193.481907137164</v>
      </c>
      <c r="H186" s="74">
        <v>16501.806921462787</v>
      </c>
      <c r="I186" s="41">
        <v>308127.6875</v>
      </c>
      <c r="J186" s="66">
        <f t="shared" si="12"/>
        <v>-3.5078086871644709</v>
      </c>
      <c r="K186" s="43">
        <v>34.239293619203934</v>
      </c>
      <c r="L186" s="45">
        <v>11.144876244577818</v>
      </c>
      <c r="M186" s="43">
        <v>80.789773429147843</v>
      </c>
      <c r="N186" s="45">
        <v>19.5399280883193</v>
      </c>
      <c r="O186" s="43">
        <v>8.7162687303961004</v>
      </c>
      <c r="P186" s="45">
        <v>-5.3439049254720317E-2</v>
      </c>
      <c r="Q186" s="43">
        <v>2.9393157958984375</v>
      </c>
      <c r="R186" s="67">
        <v>0.29497736692428589</v>
      </c>
      <c r="S186" s="172"/>
      <c r="T186" s="48"/>
      <c r="U186" s="69">
        <v>9.2849998474121094</v>
      </c>
      <c r="V186" s="70"/>
      <c r="W186" s="69"/>
      <c r="X186" s="51"/>
      <c r="Y186" s="52">
        <v>78.599999999999994</v>
      </c>
      <c r="Z186" s="55">
        <v>90</v>
      </c>
      <c r="AA186" s="54">
        <v>67.8</v>
      </c>
      <c r="AB186" s="55">
        <v>78.8</v>
      </c>
      <c r="AC186" s="54">
        <v>82.2</v>
      </c>
      <c r="AD186" s="55">
        <v>80</v>
      </c>
      <c r="AE186" s="56">
        <v>70</v>
      </c>
      <c r="AF186" s="71">
        <v>10</v>
      </c>
      <c r="AG186" s="72">
        <v>1.847</v>
      </c>
      <c r="AH186" s="61">
        <v>0.94099999999999995</v>
      </c>
      <c r="AI186" s="62">
        <v>6.0999999999999999E-2</v>
      </c>
      <c r="AJ186" s="61">
        <v>0.96399999999999997</v>
      </c>
      <c r="AK186" s="62">
        <v>0.94</v>
      </c>
      <c r="AL186" s="61">
        <v>3.6999999999999998E-2</v>
      </c>
      <c r="AM186" s="73">
        <v>0.85499999999999998</v>
      </c>
    </row>
    <row r="187" spans="1:39" x14ac:dyDescent="0.45">
      <c r="A187" s="5">
        <v>30</v>
      </c>
      <c r="B187" s="36">
        <f t="shared" si="13"/>
        <v>5</v>
      </c>
      <c r="C187" s="6" t="s">
        <v>35</v>
      </c>
      <c r="D187" s="7">
        <v>2009</v>
      </c>
      <c r="E187" s="64">
        <v>15941</v>
      </c>
      <c r="F187" s="65">
        <v>18485.135017397606</v>
      </c>
      <c r="G187" s="41">
        <v>19668.159198483521</v>
      </c>
      <c r="H187" s="74">
        <v>16159.605234049137</v>
      </c>
      <c r="I187" s="41">
        <v>303307.84375</v>
      </c>
      <c r="J187" s="66">
        <f t="shared" si="12"/>
        <v>0.78396661819561952</v>
      </c>
      <c r="K187" s="43">
        <v>34.440175763333357</v>
      </c>
      <c r="L187" s="45">
        <v>11.235650317630615</v>
      </c>
      <c r="M187" s="43">
        <v>66.337202917919896</v>
      </c>
      <c r="N187" s="45">
        <v>14.753561320031</v>
      </c>
      <c r="O187" s="43">
        <v>0.35304517836094101</v>
      </c>
      <c r="P187" s="45">
        <v>4.6547649910804125</v>
      </c>
      <c r="Q187" s="43">
        <v>2.9589774608612061</v>
      </c>
      <c r="R187" s="67">
        <v>0.21928909420967102</v>
      </c>
      <c r="S187" s="172">
        <v>15.5</v>
      </c>
      <c r="T187" s="48">
        <v>1.9</v>
      </c>
      <c r="U187" s="69">
        <v>11.3129997253418</v>
      </c>
      <c r="V187" s="70">
        <v>0.52400000000000002</v>
      </c>
      <c r="W187" s="69">
        <v>0.52400000000000002</v>
      </c>
      <c r="X187" s="51">
        <v>0.46600000000000003</v>
      </c>
      <c r="Y187" s="52">
        <v>78.3</v>
      </c>
      <c r="Z187" s="55">
        <v>90</v>
      </c>
      <c r="AA187" s="54">
        <v>66.3</v>
      </c>
      <c r="AB187" s="55">
        <v>77.3</v>
      </c>
      <c r="AC187" s="54">
        <v>85.8</v>
      </c>
      <c r="AD187" s="55">
        <v>80</v>
      </c>
      <c r="AE187" s="56">
        <v>70</v>
      </c>
      <c r="AF187" s="71">
        <v>10</v>
      </c>
      <c r="AG187" s="72">
        <v>1.839</v>
      </c>
      <c r="AH187" s="61">
        <v>0.93400000000000005</v>
      </c>
      <c r="AI187" s="62">
        <v>6.0999999999999999E-2</v>
      </c>
      <c r="AJ187" s="61">
        <v>0.96</v>
      </c>
      <c r="AK187" s="62">
        <v>0.93600000000000005</v>
      </c>
      <c r="AL187" s="61">
        <v>3.6999999999999998E-2</v>
      </c>
      <c r="AM187" s="73">
        <v>0.85499999999999998</v>
      </c>
    </row>
    <row r="188" spans="1:39" x14ac:dyDescent="0.45">
      <c r="A188" s="5">
        <v>31</v>
      </c>
      <c r="B188" s="36">
        <f t="shared" si="13"/>
        <v>5</v>
      </c>
      <c r="C188" s="6" t="s">
        <v>35</v>
      </c>
      <c r="D188" s="7">
        <v>2010</v>
      </c>
      <c r="E188" s="64">
        <v>18075</v>
      </c>
      <c r="F188" s="65">
        <v>19363.220303036</v>
      </c>
      <c r="G188" s="41">
        <v>20602.44078049672</v>
      </c>
      <c r="H188" s="74">
        <v>18161.803922492905</v>
      </c>
      <c r="I188" s="41">
        <v>321033.6875</v>
      </c>
      <c r="J188" s="66">
        <f t="shared" si="12"/>
        <v>13.386864061225779</v>
      </c>
      <c r="K188" s="43">
        <v>35.695094517879241</v>
      </c>
      <c r="L188" s="45">
        <v>10.772521713925814</v>
      </c>
      <c r="M188" s="43">
        <v>69.063715995981596</v>
      </c>
      <c r="N188" s="45">
        <v>18.0556585850623</v>
      </c>
      <c r="O188" s="43">
        <v>1.4107110795431801</v>
      </c>
      <c r="P188" s="45">
        <v>8.9622937474330087</v>
      </c>
      <c r="Q188" s="43">
        <v>2.9787709712982178</v>
      </c>
      <c r="R188" s="67">
        <v>0.24552631378173828</v>
      </c>
      <c r="S188" s="172"/>
      <c r="T188" s="48"/>
      <c r="U188" s="69">
        <v>8.4243001937866193</v>
      </c>
      <c r="V188" s="70"/>
      <c r="W188" s="69"/>
      <c r="X188" s="51"/>
      <c r="Y188" s="52">
        <v>77.2</v>
      </c>
      <c r="Z188" s="55">
        <v>85</v>
      </c>
      <c r="AA188" s="54">
        <v>64.8</v>
      </c>
      <c r="AB188" s="55">
        <v>73</v>
      </c>
      <c r="AC188" s="54">
        <v>88</v>
      </c>
      <c r="AD188" s="55">
        <v>80</v>
      </c>
      <c r="AE188" s="56">
        <v>70</v>
      </c>
      <c r="AF188" s="71">
        <v>10</v>
      </c>
      <c r="AG188" s="72">
        <v>1.895</v>
      </c>
      <c r="AH188" s="61">
        <v>0.93400000000000005</v>
      </c>
      <c r="AI188" s="62">
        <v>6.9000000000000006E-2</v>
      </c>
      <c r="AJ188" s="61">
        <v>0.96499999999999997</v>
      </c>
      <c r="AK188" s="62">
        <v>0.94199999999999995</v>
      </c>
      <c r="AL188" s="61">
        <v>4.5999999999999999E-2</v>
      </c>
      <c r="AM188" s="73">
        <v>0.84399999999999997</v>
      </c>
    </row>
    <row r="189" spans="1:39" x14ac:dyDescent="0.45">
      <c r="A189" s="5">
        <v>32</v>
      </c>
      <c r="B189" s="36">
        <f t="shared" si="13"/>
        <v>5</v>
      </c>
      <c r="C189" s="6" t="s">
        <v>35</v>
      </c>
      <c r="D189" s="7">
        <v>2011</v>
      </c>
      <c r="E189" s="64">
        <v>19705</v>
      </c>
      <c r="F189" s="65">
        <v>20342.570920491067</v>
      </c>
      <c r="G189" s="41">
        <v>21644.468541565853</v>
      </c>
      <c r="H189" s="74">
        <v>20342.570920491067</v>
      </c>
      <c r="I189" s="41">
        <v>340651.78125</v>
      </c>
      <c r="J189" s="66">
        <f t="shared" si="12"/>
        <v>9.0179806362378869</v>
      </c>
      <c r="K189" s="43">
        <v>34.701322001914015</v>
      </c>
      <c r="L189" s="45">
        <v>11.011530733769172</v>
      </c>
      <c r="M189" s="43">
        <v>72.205665946545864</v>
      </c>
      <c r="N189" s="45">
        <v>18.5392805194777</v>
      </c>
      <c r="O189" s="43">
        <v>3.3412169425929901</v>
      </c>
      <c r="P189" s="45">
        <v>3.1129069248950287</v>
      </c>
      <c r="Q189" s="43">
        <v>2.9968798160552979</v>
      </c>
      <c r="R189" s="67">
        <v>0.25929245352745056</v>
      </c>
      <c r="S189" s="172">
        <v>12.4</v>
      </c>
      <c r="T189" s="48">
        <v>2.1</v>
      </c>
      <c r="U189" s="69">
        <v>7.3439998626709002</v>
      </c>
      <c r="V189" s="70">
        <v>0.51600000000000001</v>
      </c>
      <c r="W189" s="69">
        <v>0.51500000000000001</v>
      </c>
      <c r="X189" s="51">
        <v>0.47799999999999998</v>
      </c>
      <c r="Y189" s="52">
        <v>77.400000000000006</v>
      </c>
      <c r="Z189" s="55">
        <v>85</v>
      </c>
      <c r="AA189" s="54">
        <v>67.2</v>
      </c>
      <c r="AB189" s="55">
        <v>77.900000000000006</v>
      </c>
      <c r="AC189" s="54">
        <v>88</v>
      </c>
      <c r="AD189" s="55">
        <v>80</v>
      </c>
      <c r="AE189" s="56">
        <v>70</v>
      </c>
      <c r="AF189" s="71">
        <v>10</v>
      </c>
      <c r="AG189" s="72">
        <v>1.9019999999999999</v>
      </c>
      <c r="AH189" s="61">
        <v>0.93400000000000005</v>
      </c>
      <c r="AI189" s="62">
        <v>6.9000000000000006E-2</v>
      </c>
      <c r="AJ189" s="61">
        <v>0.96099999999999997</v>
      </c>
      <c r="AK189" s="62">
        <v>0.94099999999999995</v>
      </c>
      <c r="AL189" s="61">
        <v>3.4000000000000002E-2</v>
      </c>
      <c r="AM189" s="73">
        <v>0.84399999999999997</v>
      </c>
    </row>
    <row r="190" spans="1:39" x14ac:dyDescent="0.45">
      <c r="A190" s="5">
        <v>33</v>
      </c>
      <c r="B190" s="36">
        <f t="shared" si="13"/>
        <v>5</v>
      </c>
      <c r="C190" s="6" t="s">
        <v>35</v>
      </c>
      <c r="D190" s="7">
        <v>2012</v>
      </c>
      <c r="E190" s="64">
        <v>20687</v>
      </c>
      <c r="F190" s="65">
        <v>21219.176547276213</v>
      </c>
      <c r="G190" s="41">
        <v>22577.175768517111</v>
      </c>
      <c r="H190" s="74">
        <v>21507.707402790791</v>
      </c>
      <c r="I190" s="41">
        <v>358769.78125</v>
      </c>
      <c r="J190" s="66">
        <f t="shared" si="12"/>
        <v>4.9835067241816855</v>
      </c>
      <c r="K190" s="43">
        <v>32.53911802017376</v>
      </c>
      <c r="L190" s="45">
        <v>10.805464416200042</v>
      </c>
      <c r="M190" s="43">
        <v>68.271846399930695</v>
      </c>
      <c r="N190" s="45">
        <v>16.334177916553799</v>
      </c>
      <c r="O190" s="43">
        <v>3.0074484021304899</v>
      </c>
      <c r="P190" s="45">
        <v>1.1301609176155551</v>
      </c>
      <c r="Q190" s="43">
        <v>3.0150983333587646</v>
      </c>
      <c r="R190" s="67">
        <v>0.26599580049514771</v>
      </c>
      <c r="S190" s="172"/>
      <c r="T190" s="48"/>
      <c r="U190" s="69">
        <v>6.6593999862670898</v>
      </c>
      <c r="V190" s="70"/>
      <c r="W190" s="69"/>
      <c r="X190" s="51"/>
      <c r="Y190" s="52">
        <v>78.3</v>
      </c>
      <c r="Z190" s="55">
        <v>90</v>
      </c>
      <c r="AA190" s="54">
        <v>68.599999999999994</v>
      </c>
      <c r="AB190" s="55">
        <v>85.6</v>
      </c>
      <c r="AC190" s="54">
        <v>82</v>
      </c>
      <c r="AD190" s="55">
        <v>80</v>
      </c>
      <c r="AE190" s="56">
        <v>70</v>
      </c>
      <c r="AF190" s="71">
        <v>10</v>
      </c>
      <c r="AG190" s="72">
        <v>1.8959999999999999</v>
      </c>
      <c r="AH190" s="61">
        <v>0.93700000000000006</v>
      </c>
      <c r="AI190" s="62">
        <v>6.9000000000000006E-2</v>
      </c>
      <c r="AJ190" s="61">
        <v>0.96099999999999997</v>
      </c>
      <c r="AK190" s="62">
        <v>0.95499999999999996</v>
      </c>
      <c r="AL190" s="61">
        <v>3.5000000000000003E-2</v>
      </c>
      <c r="AM190" s="73">
        <v>0.84399999999999997</v>
      </c>
    </row>
    <row r="191" spans="1:39" x14ac:dyDescent="0.45">
      <c r="A191" s="5">
        <v>34</v>
      </c>
      <c r="B191" s="36">
        <f t="shared" si="13"/>
        <v>5</v>
      </c>
      <c r="C191" s="6" t="s">
        <v>35</v>
      </c>
      <c r="D191" s="7">
        <v>2013</v>
      </c>
      <c r="E191" s="64">
        <v>20781</v>
      </c>
      <c r="F191" s="65">
        <v>21862.44137804948</v>
      </c>
      <c r="G191" s="41">
        <v>23261.608697274558</v>
      </c>
      <c r="H191" s="74">
        <v>22439.278355966704</v>
      </c>
      <c r="I191" s="41">
        <v>373282.03125</v>
      </c>
      <c r="J191" s="66">
        <f t="shared" si="12"/>
        <v>0.4543916469280207</v>
      </c>
      <c r="K191" s="43">
        <v>31.193757301397007</v>
      </c>
      <c r="L191" s="45">
        <v>11.115536484649846</v>
      </c>
      <c r="M191" s="43">
        <v>64.973476605530792</v>
      </c>
      <c r="N191" s="45">
        <v>15.0825215091413</v>
      </c>
      <c r="O191" s="43">
        <v>1.78955553984587</v>
      </c>
      <c r="P191" s="45">
        <v>1.976645266687612</v>
      </c>
      <c r="Q191" s="43">
        <v>3.0334279537200928</v>
      </c>
      <c r="R191" s="67">
        <v>0.25073716044425964</v>
      </c>
      <c r="S191" s="172">
        <v>6.9</v>
      </c>
      <c r="T191" s="48">
        <v>2.1</v>
      </c>
      <c r="U191" s="69">
        <v>6.2140002250671396</v>
      </c>
      <c r="V191" s="70">
        <v>0.50900000000000001</v>
      </c>
      <c r="W191" s="69">
        <v>0.50800000000000001</v>
      </c>
      <c r="X191" s="51">
        <v>0.46800000000000003</v>
      </c>
      <c r="Y191" s="52">
        <v>79</v>
      </c>
      <c r="Z191" s="55">
        <v>90</v>
      </c>
      <c r="AA191" s="54">
        <v>70.5</v>
      </c>
      <c r="AB191" s="55">
        <v>84.6</v>
      </c>
      <c r="AC191" s="54">
        <v>82</v>
      </c>
      <c r="AD191" s="55">
        <v>85</v>
      </c>
      <c r="AE191" s="56">
        <v>70</v>
      </c>
      <c r="AF191" s="71">
        <v>10</v>
      </c>
      <c r="AG191" s="72">
        <v>1.8320000000000001</v>
      </c>
      <c r="AH191" s="61">
        <v>0.93600000000000005</v>
      </c>
      <c r="AI191" s="62">
        <v>7.9000000000000001E-2</v>
      </c>
      <c r="AJ191" s="61">
        <v>0.96299999999999997</v>
      </c>
      <c r="AK191" s="62">
        <v>0.96199999999999997</v>
      </c>
      <c r="AL191" s="61">
        <v>3.5000000000000003E-2</v>
      </c>
      <c r="AM191" s="73">
        <v>0.86</v>
      </c>
    </row>
    <row r="192" spans="1:39" x14ac:dyDescent="0.45">
      <c r="A192" s="5">
        <v>35</v>
      </c>
      <c r="B192" s="36">
        <f t="shared" si="13"/>
        <v>5</v>
      </c>
      <c r="C192" s="6" t="s">
        <v>35</v>
      </c>
      <c r="D192" s="7">
        <v>2014</v>
      </c>
      <c r="E192" s="64">
        <v>21090</v>
      </c>
      <c r="F192" s="65">
        <v>22013.851112079639</v>
      </c>
      <c r="G192" s="41">
        <v>23422.708453933217</v>
      </c>
      <c r="H192" s="74">
        <v>22786.65560240428</v>
      </c>
      <c r="I192" s="41">
        <v>379876.96875</v>
      </c>
      <c r="J192" s="66">
        <f t="shared" si="12"/>
        <v>1.4869351811751086</v>
      </c>
      <c r="K192" s="43">
        <v>31.03520438030602</v>
      </c>
      <c r="L192" s="45">
        <v>11.318891396011765</v>
      </c>
      <c r="M192" s="43">
        <v>65.272587837786659</v>
      </c>
      <c r="N192" s="45">
        <v>14.6808640501069</v>
      </c>
      <c r="O192" s="43">
        <v>4.7186752785467103</v>
      </c>
      <c r="P192" s="45">
        <v>5.9063490569862864</v>
      </c>
      <c r="Q192" s="43">
        <v>3.0518689155578613</v>
      </c>
      <c r="R192" s="67">
        <v>0.22036503255367279</v>
      </c>
      <c r="S192" s="172"/>
      <c r="T192" s="48"/>
      <c r="U192" s="69">
        <v>6.6648998260498002</v>
      </c>
      <c r="V192" s="70"/>
      <c r="W192" s="69"/>
      <c r="X192" s="51"/>
      <c r="Y192" s="52">
        <v>78.7</v>
      </c>
      <c r="Z192" s="55">
        <v>90</v>
      </c>
      <c r="AA192" s="54">
        <v>69.3</v>
      </c>
      <c r="AB192" s="55">
        <v>84.1</v>
      </c>
      <c r="AC192" s="54">
        <v>82</v>
      </c>
      <c r="AD192" s="55">
        <v>90</v>
      </c>
      <c r="AE192" s="56">
        <v>70</v>
      </c>
      <c r="AF192" s="71">
        <v>10</v>
      </c>
      <c r="AG192" s="72">
        <v>1.843</v>
      </c>
      <c r="AH192" s="61">
        <v>0.95599999999999996</v>
      </c>
      <c r="AI192" s="62">
        <v>7.8E-2</v>
      </c>
      <c r="AJ192" s="61">
        <v>0.97</v>
      </c>
      <c r="AK192" s="62">
        <v>0.95899999999999996</v>
      </c>
      <c r="AL192" s="61">
        <v>3.2000000000000001E-2</v>
      </c>
      <c r="AM192" s="73">
        <v>0.86</v>
      </c>
    </row>
    <row r="193" spans="1:39" x14ac:dyDescent="0.45">
      <c r="A193" s="5">
        <v>36</v>
      </c>
      <c r="B193" s="36">
        <f t="shared" si="13"/>
        <v>5</v>
      </c>
      <c r="C193" s="6" t="s">
        <v>35</v>
      </c>
      <c r="D193" s="7">
        <v>2015</v>
      </c>
      <c r="E193" s="64">
        <v>21340</v>
      </c>
      <c r="F193" s="65">
        <v>22257.312053645448</v>
      </c>
      <c r="G193" s="41">
        <v>23681.750573605172</v>
      </c>
      <c r="H193" s="74">
        <v>22688.010028122826</v>
      </c>
      <c r="I193" s="41">
        <v>388634.125</v>
      </c>
      <c r="J193" s="66">
        <f t="shared" si="12"/>
        <v>1.1853959222380306</v>
      </c>
      <c r="K193" s="43">
        <v>29.776047044913192</v>
      </c>
      <c r="L193" s="45">
        <v>11.661191577755845</v>
      </c>
      <c r="M193" s="43">
        <v>58.972275297248657</v>
      </c>
      <c r="N193" s="45">
        <v>12.1952484460741</v>
      </c>
      <c r="O193" s="43">
        <v>4.3487735321705001</v>
      </c>
      <c r="P193" s="45">
        <v>4.9535380635039843</v>
      </c>
      <c r="Q193" s="43">
        <v>3.0704219341278076</v>
      </c>
      <c r="R193" s="67">
        <v>0.21120154857635498</v>
      </c>
      <c r="S193" s="172">
        <v>5.2</v>
      </c>
      <c r="T193" s="48">
        <v>2.2000000000000002</v>
      </c>
      <c r="U193" s="69">
        <v>6.5075998306274396</v>
      </c>
      <c r="V193" s="70"/>
      <c r="W193" s="69"/>
      <c r="X193" s="51"/>
      <c r="Y193" s="52">
        <v>78.5</v>
      </c>
      <c r="Z193" s="55">
        <v>90</v>
      </c>
      <c r="AA193" s="54">
        <v>69.3</v>
      </c>
      <c r="AB193" s="55">
        <v>85.6</v>
      </c>
      <c r="AC193" s="54">
        <v>82</v>
      </c>
      <c r="AD193" s="55">
        <v>90</v>
      </c>
      <c r="AE193" s="56">
        <v>70</v>
      </c>
      <c r="AF193" s="71">
        <v>10</v>
      </c>
      <c r="AG193" s="72">
        <v>1.8169999999999999</v>
      </c>
      <c r="AH193" s="61">
        <v>0.95499999999999996</v>
      </c>
      <c r="AI193" s="62">
        <v>9.4E-2</v>
      </c>
      <c r="AJ193" s="61">
        <v>0.96</v>
      </c>
      <c r="AK193" s="62">
        <v>0.94199999999999995</v>
      </c>
      <c r="AL193" s="61">
        <v>5.0999999999999997E-2</v>
      </c>
      <c r="AM193" s="73">
        <v>0.871</v>
      </c>
    </row>
    <row r="194" spans="1:39" x14ac:dyDescent="0.45">
      <c r="A194" s="5">
        <v>37</v>
      </c>
      <c r="B194" s="36">
        <f t="shared" si="13"/>
        <v>5</v>
      </c>
      <c r="C194" s="6" t="s">
        <v>35</v>
      </c>
      <c r="D194" s="7">
        <v>2016</v>
      </c>
      <c r="E194" s="64">
        <v>21446</v>
      </c>
      <c r="F194" s="196">
        <v>22331.226076229872</v>
      </c>
      <c r="G194" s="41">
        <v>23760.394995829982</v>
      </c>
      <c r="H194" s="74">
        <v>22700.924246420051</v>
      </c>
      <c r="I194" s="41">
        <v>393553.71875</v>
      </c>
      <c r="J194" s="66">
        <f t="shared" si="12"/>
        <v>0.49671977507028675</v>
      </c>
      <c r="K194" s="43">
        <v>28.897115628989521</v>
      </c>
      <c r="L194" s="45">
        <v>10.98015515201835</v>
      </c>
      <c r="M194" s="43">
        <v>55.710347248715884</v>
      </c>
      <c r="N194" s="45">
        <v>10.2821312521131</v>
      </c>
      <c r="O194" s="43">
        <v>3.7861935589311502</v>
      </c>
      <c r="P194" s="45">
        <v>4.4697396860394036</v>
      </c>
      <c r="Q194" s="43">
        <v>3.089087963104248</v>
      </c>
      <c r="R194" s="67">
        <v>0.19887001812458038</v>
      </c>
      <c r="S194" s="172"/>
      <c r="T194" s="48"/>
      <c r="U194" s="69">
        <v>6.7382001876831099</v>
      </c>
      <c r="V194" s="70"/>
      <c r="W194" s="69"/>
      <c r="X194" s="51"/>
      <c r="Y194" s="52">
        <v>77.7</v>
      </c>
      <c r="Z194" s="55">
        <v>85</v>
      </c>
      <c r="AA194" s="54">
        <v>72.099999999999994</v>
      </c>
      <c r="AB194" s="55">
        <v>82.9</v>
      </c>
      <c r="AC194" s="54">
        <v>86.4</v>
      </c>
      <c r="AD194" s="55">
        <v>85</v>
      </c>
      <c r="AE194" s="56">
        <v>70</v>
      </c>
      <c r="AF194" s="71">
        <v>10</v>
      </c>
      <c r="AG194" s="72">
        <v>1.804</v>
      </c>
      <c r="AH194" s="61">
        <v>0.94</v>
      </c>
      <c r="AI194" s="62">
        <v>9.4E-2</v>
      </c>
      <c r="AJ194" s="61">
        <v>0.95399999999999996</v>
      </c>
      <c r="AK194" s="62">
        <v>0.94</v>
      </c>
      <c r="AL194" s="61">
        <v>4.5999999999999999E-2</v>
      </c>
      <c r="AM194" s="73">
        <v>0.871</v>
      </c>
    </row>
    <row r="195" spans="1:39" x14ac:dyDescent="0.45">
      <c r="A195" s="5">
        <v>38</v>
      </c>
      <c r="B195" s="36">
        <f t="shared" si="13"/>
        <v>5</v>
      </c>
      <c r="C195" s="6" t="s">
        <v>35</v>
      </c>
      <c r="D195" s="7">
        <v>2017</v>
      </c>
      <c r="E195" s="97">
        <f>E194*(G195/G194)</f>
        <v>21412.974135966546</v>
      </c>
      <c r="F195" s="196">
        <v>22296.83700432397</v>
      </c>
      <c r="G195" s="41">
        <v>23723.805068826648</v>
      </c>
      <c r="H195" s="74">
        <v>23723.805068826648</v>
      </c>
      <c r="I195" s="41">
        <v>399417.28125</v>
      </c>
      <c r="J195" s="66">
        <f t="shared" si="12"/>
        <v>-0.15399544919078023</v>
      </c>
      <c r="K195" s="43">
        <v>29.604218781011298</v>
      </c>
      <c r="L195" s="45">
        <v>10.484953053847452</v>
      </c>
      <c r="M195" s="43">
        <v>55.670828631470904</v>
      </c>
      <c r="N195" s="45">
        <v>11.477920336456499</v>
      </c>
      <c r="O195" s="43">
        <v>2.1827184686852301</v>
      </c>
      <c r="P195" s="45">
        <v>4.9953916777979686</v>
      </c>
      <c r="Q195" s="43">
        <v>3.1078670024871826</v>
      </c>
      <c r="R195" s="67">
        <v>0.19448484480381012</v>
      </c>
      <c r="S195" s="172">
        <v>3.7</v>
      </c>
      <c r="T195" s="48">
        <v>2.2999999999999998</v>
      </c>
      <c r="U195" s="69">
        <v>6.9580998420715297</v>
      </c>
      <c r="V195" s="70"/>
      <c r="W195" s="69"/>
      <c r="X195" s="51"/>
      <c r="Y195" s="52">
        <v>76.5</v>
      </c>
      <c r="Z195" s="55">
        <v>68.2</v>
      </c>
      <c r="AA195" s="54">
        <v>72.3</v>
      </c>
      <c r="AB195" s="55">
        <v>82.2</v>
      </c>
      <c r="AC195" s="54">
        <v>86.4</v>
      </c>
      <c r="AD195" s="55">
        <v>85</v>
      </c>
      <c r="AE195" s="56">
        <v>70</v>
      </c>
      <c r="AF195" s="71">
        <v>10</v>
      </c>
      <c r="AG195" s="72">
        <v>1.8180000000000001</v>
      </c>
      <c r="AH195" s="61">
        <v>0.94499999999999995</v>
      </c>
      <c r="AI195" s="62">
        <v>8.2000000000000003E-2</v>
      </c>
      <c r="AJ195" s="61">
        <v>0.94899999999999995</v>
      </c>
      <c r="AK195" s="62">
        <v>0.94399999999999995</v>
      </c>
      <c r="AL195" s="61">
        <v>4.4999999999999998E-2</v>
      </c>
      <c r="AM195" s="73">
        <v>0.871</v>
      </c>
    </row>
    <row r="196" spans="1:39" ht="14.65" thickBot="1" x14ac:dyDescent="0.5">
      <c r="A196" s="12">
        <v>39</v>
      </c>
      <c r="B196" s="13">
        <f t="shared" si="13"/>
        <v>5</v>
      </c>
      <c r="C196" s="14" t="s">
        <v>35</v>
      </c>
      <c r="D196" s="15">
        <v>2018</v>
      </c>
      <c r="E196" s="98">
        <f>E195*(G196/G195)</f>
        <v>21967.072634424003</v>
      </c>
      <c r="F196" s="197">
        <v>22873.807014468199</v>
      </c>
      <c r="G196" s="99">
        <v>24337.700396157878</v>
      </c>
      <c r="H196" s="100">
        <v>24763.002187919832</v>
      </c>
      <c r="I196" s="99"/>
      <c r="J196" s="101">
        <f t="shared" si="12"/>
        <v>2.5876764943491004</v>
      </c>
      <c r="K196" s="102">
        <v>29.964589300873477</v>
      </c>
      <c r="L196" s="103">
        <v>10.646764696705887</v>
      </c>
      <c r="M196" s="102">
        <v>57.530769814281001</v>
      </c>
      <c r="N196" s="103"/>
      <c r="O196" s="102">
        <v>2.4348898135305799</v>
      </c>
      <c r="P196" s="103">
        <v>2.0188082644345968</v>
      </c>
      <c r="Q196" s="102"/>
      <c r="R196" s="104"/>
      <c r="S196" s="174"/>
      <c r="T196" s="106"/>
      <c r="U196" s="107">
        <v>7.2330999374389604</v>
      </c>
      <c r="V196" s="108"/>
      <c r="W196" s="107"/>
      <c r="X196" s="109"/>
      <c r="Y196" s="110">
        <v>75.2</v>
      </c>
      <c r="Z196" s="111">
        <v>67.900000000000006</v>
      </c>
      <c r="AA196" s="112">
        <v>72.400000000000006</v>
      </c>
      <c r="AB196" s="111">
        <v>82.4</v>
      </c>
      <c r="AC196" s="112">
        <v>88.7</v>
      </c>
      <c r="AD196" s="111">
        <v>85</v>
      </c>
      <c r="AE196" s="113">
        <v>70</v>
      </c>
      <c r="AF196" s="114">
        <v>10</v>
      </c>
      <c r="AG196" s="115">
        <v>1.718</v>
      </c>
      <c r="AH196" s="116">
        <v>0.94399999999999995</v>
      </c>
      <c r="AI196" s="117">
        <v>5.1999999999999998E-2</v>
      </c>
      <c r="AJ196" s="116">
        <v>0.94799999999999995</v>
      </c>
      <c r="AK196" s="117">
        <v>0.92600000000000005</v>
      </c>
      <c r="AL196" s="116">
        <v>5.6000000000000001E-2</v>
      </c>
      <c r="AM196" s="118">
        <v>0.872</v>
      </c>
    </row>
    <row r="197" spans="1:39" x14ac:dyDescent="0.45">
      <c r="A197" s="5">
        <v>1</v>
      </c>
      <c r="B197" s="36">
        <v>6</v>
      </c>
      <c r="C197" s="6" t="s">
        <v>36</v>
      </c>
      <c r="D197" s="7">
        <v>1980</v>
      </c>
      <c r="E197" s="37">
        <v>6825</v>
      </c>
      <c r="F197" s="38">
        <f t="shared" ref="F197:F206" si="14">F198/(E198/E197)</f>
        <v>7803.3191496012905</v>
      </c>
      <c r="G197" s="39"/>
      <c r="H197" s="40"/>
      <c r="I197" s="41">
        <v>189404.203125</v>
      </c>
      <c r="J197" s="42"/>
      <c r="K197" s="43">
        <v>31.588849556401311</v>
      </c>
      <c r="L197" s="44">
        <v>23.269775129343373</v>
      </c>
      <c r="M197" s="43">
        <v>31.814986733201195</v>
      </c>
      <c r="N197" s="45">
        <v>4.8755780771184201</v>
      </c>
      <c r="O197" s="43">
        <v>26.580645161290299</v>
      </c>
      <c r="P197" s="45">
        <v>27.615936036633812</v>
      </c>
      <c r="Q197" s="43">
        <v>1.7887619733810425</v>
      </c>
      <c r="R197" s="67">
        <v>0.20710007846355438</v>
      </c>
      <c r="S197" s="172"/>
      <c r="T197" s="48"/>
      <c r="U197" s="49">
        <v>9.1000003814697301</v>
      </c>
      <c r="V197" s="50"/>
      <c r="W197" s="49"/>
      <c r="X197" s="51"/>
      <c r="Y197" s="52"/>
      <c r="Z197" s="53"/>
      <c r="AA197" s="54"/>
      <c r="AB197" s="53"/>
      <c r="AC197" s="54"/>
      <c r="AD197" s="55"/>
      <c r="AE197" s="56"/>
      <c r="AF197" s="57">
        <v>8</v>
      </c>
      <c r="AG197" s="58">
        <v>0.51500000000000001</v>
      </c>
      <c r="AH197" s="59">
        <v>0.374</v>
      </c>
      <c r="AI197" s="60">
        <v>0.66300000000000003</v>
      </c>
      <c r="AJ197" s="61">
        <v>0.46300000000000002</v>
      </c>
      <c r="AK197" s="62">
        <v>0.53500000000000003</v>
      </c>
      <c r="AL197" s="61">
        <v>0.51500000000000001</v>
      </c>
      <c r="AM197" s="63">
        <v>0.40300000000000002</v>
      </c>
    </row>
    <row r="198" spans="1:39" x14ac:dyDescent="0.45">
      <c r="A198" s="5">
        <v>2</v>
      </c>
      <c r="B198" s="36">
        <f>B197</f>
        <v>6</v>
      </c>
      <c r="C198" s="6" t="s">
        <v>36</v>
      </c>
      <c r="D198" s="7">
        <v>1981</v>
      </c>
      <c r="E198" s="64">
        <v>6708</v>
      </c>
      <c r="F198" s="65">
        <f t="shared" si="14"/>
        <v>7669.5479641795546</v>
      </c>
      <c r="G198" s="39"/>
      <c r="H198" s="40"/>
      <c r="I198" s="41">
        <v>193716.703125</v>
      </c>
      <c r="J198" s="66">
        <f t="shared" ref="J198:J235" si="15">(E198/E197-1)*100</f>
        <v>-1.7142857142857126</v>
      </c>
      <c r="K198" s="43">
        <v>30.603604144296902</v>
      </c>
      <c r="L198" s="45">
        <v>21.314341076865581</v>
      </c>
      <c r="M198" s="43">
        <v>27.269384846374244</v>
      </c>
      <c r="N198" s="45">
        <v>4.0338547462927199</v>
      </c>
      <c r="O198" s="43">
        <v>27.5229357798165</v>
      </c>
      <c r="P198" s="45">
        <v>22.765877296243218</v>
      </c>
      <c r="Q198" s="43">
        <v>1.8015400171279907</v>
      </c>
      <c r="R198" s="67">
        <v>0.23263707756996155</v>
      </c>
      <c r="S198" s="172"/>
      <c r="T198" s="48"/>
      <c r="U198" s="69">
        <v>8.1300001144409197</v>
      </c>
      <c r="V198" s="70"/>
      <c r="W198" s="69"/>
      <c r="X198" s="51"/>
      <c r="Y198" s="52"/>
      <c r="Z198" s="55"/>
      <c r="AA198" s="54"/>
      <c r="AB198" s="55"/>
      <c r="AC198" s="54"/>
      <c r="AD198" s="55"/>
      <c r="AE198" s="56"/>
      <c r="AF198" s="71">
        <v>8</v>
      </c>
      <c r="AG198" s="72">
        <v>0.51700000000000002</v>
      </c>
      <c r="AH198" s="61">
        <v>0.374</v>
      </c>
      <c r="AI198" s="62">
        <v>0.66300000000000003</v>
      </c>
      <c r="AJ198" s="61">
        <v>0.46300000000000002</v>
      </c>
      <c r="AK198" s="62">
        <v>0.53500000000000003</v>
      </c>
      <c r="AL198" s="61">
        <v>0.51500000000000001</v>
      </c>
      <c r="AM198" s="73">
        <v>0.40300000000000002</v>
      </c>
    </row>
    <row r="199" spans="1:39" x14ac:dyDescent="0.45">
      <c r="A199" s="5">
        <v>3</v>
      </c>
      <c r="B199" s="36">
        <f t="shared" ref="B199:B235" si="16">B198</f>
        <v>6</v>
      </c>
      <c r="C199" s="6" t="s">
        <v>36</v>
      </c>
      <c r="D199" s="7">
        <v>1982</v>
      </c>
      <c r="E199" s="64">
        <v>6621</v>
      </c>
      <c r="F199" s="65">
        <f t="shared" si="14"/>
        <v>7570.0770827121096</v>
      </c>
      <c r="G199" s="39"/>
      <c r="H199" s="40"/>
      <c r="I199" s="41">
        <v>195553.953125</v>
      </c>
      <c r="J199" s="66">
        <f t="shared" si="15"/>
        <v>-1.2969588550983846</v>
      </c>
      <c r="K199" s="43">
        <v>30.882698020020033</v>
      </c>
      <c r="L199" s="45">
        <v>21.21981437537691</v>
      </c>
      <c r="M199" s="43">
        <v>26.103772957812804</v>
      </c>
      <c r="N199" s="45">
        <v>2.9580421442927598</v>
      </c>
      <c r="O199" s="43">
        <v>24.700239808153501</v>
      </c>
      <c r="P199" s="45">
        <v>24.766457313876018</v>
      </c>
      <c r="Q199" s="43">
        <v>1.8144094944000244</v>
      </c>
      <c r="R199" s="67">
        <v>0.24409908056259155</v>
      </c>
      <c r="S199" s="172"/>
      <c r="T199" s="48"/>
      <c r="U199" s="69">
        <v>11.460000038146999</v>
      </c>
      <c r="V199" s="70"/>
      <c r="W199" s="69"/>
      <c r="X199" s="51"/>
      <c r="Y199" s="52"/>
      <c r="Z199" s="55"/>
      <c r="AA199" s="54"/>
      <c r="AB199" s="55"/>
      <c r="AC199" s="54"/>
      <c r="AD199" s="55"/>
      <c r="AE199" s="56"/>
      <c r="AF199" s="71">
        <v>8</v>
      </c>
      <c r="AG199" s="72">
        <v>0.56000000000000005</v>
      </c>
      <c r="AH199" s="61">
        <v>0.40200000000000002</v>
      </c>
      <c r="AI199" s="62">
        <v>0.66300000000000003</v>
      </c>
      <c r="AJ199" s="61">
        <v>0.48799999999999999</v>
      </c>
      <c r="AK199" s="62">
        <v>0.56299999999999994</v>
      </c>
      <c r="AL199" s="61">
        <v>0.47899999999999998</v>
      </c>
      <c r="AM199" s="73">
        <v>0.40300000000000002</v>
      </c>
    </row>
    <row r="200" spans="1:39" x14ac:dyDescent="0.45">
      <c r="A200" s="5">
        <v>4</v>
      </c>
      <c r="B200" s="36">
        <f t="shared" si="16"/>
        <v>6</v>
      </c>
      <c r="C200" s="6" t="s">
        <v>36</v>
      </c>
      <c r="D200" s="7">
        <v>1983</v>
      </c>
      <c r="E200" s="64">
        <v>6447</v>
      </c>
      <c r="F200" s="65">
        <f t="shared" si="14"/>
        <v>7371.1353197772187</v>
      </c>
      <c r="G200" s="39"/>
      <c r="H200" s="40"/>
      <c r="I200" s="41">
        <v>198631.875</v>
      </c>
      <c r="J200" s="66">
        <f t="shared" si="15"/>
        <v>-2.6280018124150484</v>
      </c>
      <c r="K200" s="43">
        <v>31.50061703191442</v>
      </c>
      <c r="L200" s="45">
        <v>20.981180608466481</v>
      </c>
      <c r="M200" s="43">
        <v>23.699820931412049</v>
      </c>
      <c r="N200" s="45">
        <v>3.5158433012280099</v>
      </c>
      <c r="O200" s="43">
        <v>19.4871794871795</v>
      </c>
      <c r="P200" s="45">
        <v>20.40257569970305</v>
      </c>
      <c r="Q200" s="43">
        <v>1.8273708820343018</v>
      </c>
      <c r="R200" s="67">
        <v>0.23635594546794891</v>
      </c>
      <c r="S200" s="172"/>
      <c r="T200" s="48"/>
      <c r="U200" s="69">
        <v>11.1300001144409</v>
      </c>
      <c r="V200" s="70"/>
      <c r="W200" s="69"/>
      <c r="X200" s="51"/>
      <c r="Y200" s="52"/>
      <c r="Z200" s="55"/>
      <c r="AA200" s="54"/>
      <c r="AB200" s="55"/>
      <c r="AC200" s="54"/>
      <c r="AD200" s="55"/>
      <c r="AE200" s="56"/>
      <c r="AF200" s="71">
        <v>8</v>
      </c>
      <c r="AG200" s="72">
        <v>0.64400000000000002</v>
      </c>
      <c r="AH200" s="61">
        <v>0.499</v>
      </c>
      <c r="AI200" s="62">
        <v>0.66300000000000003</v>
      </c>
      <c r="AJ200" s="61">
        <v>0.48199999999999998</v>
      </c>
      <c r="AK200" s="62">
        <v>0.66700000000000004</v>
      </c>
      <c r="AL200" s="61">
        <v>0.45200000000000001</v>
      </c>
      <c r="AM200" s="73">
        <v>0.40300000000000002</v>
      </c>
    </row>
    <row r="201" spans="1:39" x14ac:dyDescent="0.45">
      <c r="A201" s="5">
        <v>5</v>
      </c>
      <c r="B201" s="36">
        <f t="shared" si="16"/>
        <v>6</v>
      </c>
      <c r="C201" s="6" t="s">
        <v>36</v>
      </c>
      <c r="D201" s="7">
        <v>1984</v>
      </c>
      <c r="E201" s="64">
        <v>6421</v>
      </c>
      <c r="F201" s="65">
        <f t="shared" si="14"/>
        <v>7341.4083896835</v>
      </c>
      <c r="G201" s="39"/>
      <c r="H201" s="40"/>
      <c r="I201" s="41">
        <v>205287.40625</v>
      </c>
      <c r="J201" s="66">
        <f t="shared" si="15"/>
        <v>-0.40328835117108275</v>
      </c>
      <c r="K201" s="43">
        <v>33.262286002327443</v>
      </c>
      <c r="L201" s="45">
        <v>22.110655440151177</v>
      </c>
      <c r="M201" s="43">
        <v>24.34875008556795</v>
      </c>
      <c r="N201" s="45">
        <v>3.6057401229937902</v>
      </c>
      <c r="O201" s="43">
        <v>16.362660944205999</v>
      </c>
      <c r="P201" s="45">
        <v>22.180226700098316</v>
      </c>
      <c r="Q201" s="43">
        <v>1.8404247760772705</v>
      </c>
      <c r="R201" s="67">
        <v>0.21629206836223602</v>
      </c>
      <c r="S201" s="172"/>
      <c r="T201" s="48"/>
      <c r="U201" s="69">
        <v>13</v>
      </c>
      <c r="V201" s="70"/>
      <c r="W201" s="69"/>
      <c r="X201" s="51"/>
      <c r="Y201" s="52"/>
      <c r="Z201" s="55"/>
      <c r="AA201" s="54"/>
      <c r="AB201" s="55"/>
      <c r="AC201" s="54"/>
      <c r="AD201" s="55"/>
      <c r="AE201" s="56"/>
      <c r="AF201" s="71">
        <v>8</v>
      </c>
      <c r="AG201" s="72">
        <v>0.628</v>
      </c>
      <c r="AH201" s="61">
        <v>0.53900000000000003</v>
      </c>
      <c r="AI201" s="62">
        <v>0.66300000000000003</v>
      </c>
      <c r="AJ201" s="61">
        <v>0.48199999999999998</v>
      </c>
      <c r="AK201" s="62">
        <v>0.68100000000000005</v>
      </c>
      <c r="AL201" s="61">
        <v>0.45200000000000001</v>
      </c>
      <c r="AM201" s="73">
        <v>0.40300000000000002</v>
      </c>
    </row>
    <row r="202" spans="1:39" x14ac:dyDescent="0.45">
      <c r="A202" s="5">
        <v>6</v>
      </c>
      <c r="B202" s="36">
        <f t="shared" si="16"/>
        <v>6</v>
      </c>
      <c r="C202" s="6" t="s">
        <v>36</v>
      </c>
      <c r="D202" s="7">
        <v>1985</v>
      </c>
      <c r="E202" s="64">
        <v>6331</v>
      </c>
      <c r="F202" s="65">
        <f t="shared" si="14"/>
        <v>7238.5074778206263</v>
      </c>
      <c r="G202" s="39"/>
      <c r="H202" s="40"/>
      <c r="I202" s="41">
        <v>211665.90625</v>
      </c>
      <c r="J202" s="66">
        <f t="shared" si="15"/>
        <v>-1.4016508332035493</v>
      </c>
      <c r="K202" s="43">
        <v>34.603714988854954</v>
      </c>
      <c r="L202" s="45">
        <v>21.386830901976548</v>
      </c>
      <c r="M202" s="43">
        <v>26.333101283296443</v>
      </c>
      <c r="N202" s="45">
        <v>4.0182359258192104</v>
      </c>
      <c r="O202" s="43">
        <v>23.974181650530198</v>
      </c>
      <c r="P202" s="45">
        <v>24.883508041322983</v>
      </c>
      <c r="Q202" s="43">
        <v>1.8535720109939575</v>
      </c>
      <c r="R202" s="67">
        <v>0.1955256462097168</v>
      </c>
      <c r="S202" s="172"/>
      <c r="T202" s="48"/>
      <c r="U202" s="69">
        <v>13.8900003433228</v>
      </c>
      <c r="V202" s="70"/>
      <c r="W202" s="69"/>
      <c r="X202" s="51"/>
      <c r="Y202" s="52"/>
      <c r="Z202" s="55"/>
      <c r="AA202" s="54"/>
      <c r="AB202" s="55"/>
      <c r="AC202" s="54"/>
      <c r="AD202" s="55"/>
      <c r="AE202" s="56"/>
      <c r="AF202" s="71">
        <v>8</v>
      </c>
      <c r="AG202" s="72">
        <v>0.622</v>
      </c>
      <c r="AH202" s="61">
        <v>0.53100000000000003</v>
      </c>
      <c r="AI202" s="62">
        <v>0.66300000000000003</v>
      </c>
      <c r="AJ202" s="61">
        <v>0.48199999999999998</v>
      </c>
      <c r="AK202" s="62">
        <v>0.67</v>
      </c>
      <c r="AL202" s="61">
        <v>0.45200000000000001</v>
      </c>
      <c r="AM202" s="73">
        <v>0.40300000000000002</v>
      </c>
    </row>
    <row r="203" spans="1:39" x14ac:dyDescent="0.45">
      <c r="A203" s="5">
        <v>7</v>
      </c>
      <c r="B203" s="36">
        <f t="shared" si="16"/>
        <v>6</v>
      </c>
      <c r="C203" s="6" t="s">
        <v>36</v>
      </c>
      <c r="D203" s="7">
        <v>1986</v>
      </c>
      <c r="E203" s="64">
        <v>6592</v>
      </c>
      <c r="F203" s="65">
        <f t="shared" si="14"/>
        <v>7536.9201222229613</v>
      </c>
      <c r="G203" s="39"/>
      <c r="H203" s="40"/>
      <c r="I203" s="41">
        <v>223993.484375</v>
      </c>
      <c r="J203" s="66">
        <f t="shared" si="15"/>
        <v>4.1225714737008312</v>
      </c>
      <c r="K203" s="43">
        <v>36.173952807001108</v>
      </c>
      <c r="L203" s="45">
        <v>22.476780933759734</v>
      </c>
      <c r="M203" s="43">
        <v>30.830635908659399</v>
      </c>
      <c r="N203" s="45">
        <v>3.21896387048572</v>
      </c>
      <c r="O203" s="43">
        <v>18.854592785422099</v>
      </c>
      <c r="P203" s="45">
        <v>29.168926366137811</v>
      </c>
      <c r="Q203" s="43">
        <v>1.8668131828308105</v>
      </c>
      <c r="R203" s="67">
        <v>0.18888403475284576</v>
      </c>
      <c r="S203" s="172"/>
      <c r="T203" s="48"/>
      <c r="U203" s="69">
        <v>12.939999580383301</v>
      </c>
      <c r="V203" s="70"/>
      <c r="W203" s="69"/>
      <c r="X203" s="51"/>
      <c r="Y203" s="52"/>
      <c r="Z203" s="55"/>
      <c r="AA203" s="54"/>
      <c r="AB203" s="55"/>
      <c r="AC203" s="54"/>
      <c r="AD203" s="55"/>
      <c r="AE203" s="56"/>
      <c r="AF203" s="71">
        <v>8</v>
      </c>
      <c r="AG203" s="72">
        <v>0.628</v>
      </c>
      <c r="AH203" s="61">
        <v>0.51500000000000001</v>
      </c>
      <c r="AI203" s="62">
        <v>0.66300000000000003</v>
      </c>
      <c r="AJ203" s="61">
        <v>0.51700000000000002</v>
      </c>
      <c r="AK203" s="62">
        <v>0.69699999999999995</v>
      </c>
      <c r="AL203" s="61">
        <v>0.44600000000000001</v>
      </c>
      <c r="AM203" s="73">
        <v>0.34100000000000003</v>
      </c>
    </row>
    <row r="204" spans="1:39" x14ac:dyDescent="0.45">
      <c r="A204" s="5">
        <v>8</v>
      </c>
      <c r="B204" s="36">
        <f t="shared" si="16"/>
        <v>6</v>
      </c>
      <c r="C204" s="6" t="s">
        <v>36</v>
      </c>
      <c r="D204" s="7">
        <v>1987</v>
      </c>
      <c r="E204" s="64">
        <v>6501</v>
      </c>
      <c r="F204" s="65">
        <f t="shared" si="14"/>
        <v>7432.875866894944</v>
      </c>
      <c r="G204" s="39"/>
      <c r="H204" s="40"/>
      <c r="I204" s="41">
        <v>236019.546875</v>
      </c>
      <c r="J204" s="66">
        <f t="shared" si="15"/>
        <v>-1.380461165048541</v>
      </c>
      <c r="K204" s="43">
        <v>34.748132679268686</v>
      </c>
      <c r="L204" s="45">
        <v>20.317578244342283</v>
      </c>
      <c r="M204" s="43">
        <v>29.865550187615987</v>
      </c>
      <c r="N204" s="45">
        <v>5.3842390180662001</v>
      </c>
      <c r="O204" s="43">
        <v>23.310387984981201</v>
      </c>
      <c r="P204" s="45">
        <v>23.376936516754895</v>
      </c>
      <c r="Q204" s="43">
        <v>1.8801488876342773</v>
      </c>
      <c r="R204" s="67">
        <v>0.20300938189029694</v>
      </c>
      <c r="S204" s="172"/>
      <c r="T204" s="48"/>
      <c r="U204" s="69">
        <v>10.829999923706101</v>
      </c>
      <c r="V204" s="70"/>
      <c r="W204" s="69"/>
      <c r="X204" s="51"/>
      <c r="Y204" s="52"/>
      <c r="Z204" s="55"/>
      <c r="AA204" s="54"/>
      <c r="AB204" s="55"/>
      <c r="AC204" s="54"/>
      <c r="AD204" s="55"/>
      <c r="AE204" s="56"/>
      <c r="AF204" s="71">
        <v>8</v>
      </c>
      <c r="AG204" s="72">
        <v>0.65100000000000002</v>
      </c>
      <c r="AH204" s="61">
        <v>0.505</v>
      </c>
      <c r="AI204" s="62">
        <v>0.66300000000000003</v>
      </c>
      <c r="AJ204" s="61">
        <v>0.51700000000000002</v>
      </c>
      <c r="AK204" s="62">
        <v>0.66100000000000003</v>
      </c>
      <c r="AL204" s="61">
        <v>0.45100000000000001</v>
      </c>
      <c r="AM204" s="73">
        <v>0.34100000000000003</v>
      </c>
    </row>
    <row r="205" spans="1:39" x14ac:dyDescent="0.45">
      <c r="A205" s="5">
        <v>9</v>
      </c>
      <c r="B205" s="36">
        <f t="shared" si="16"/>
        <v>6</v>
      </c>
      <c r="C205" s="6" t="s">
        <v>36</v>
      </c>
      <c r="D205" s="7">
        <v>1988</v>
      </c>
      <c r="E205" s="64">
        <v>6587</v>
      </c>
      <c r="F205" s="65">
        <f t="shared" si="14"/>
        <v>7531.2034048972455</v>
      </c>
      <c r="G205" s="39"/>
      <c r="H205" s="40"/>
      <c r="I205" s="41">
        <v>245611.796875</v>
      </c>
      <c r="J205" s="66">
        <f t="shared" si="15"/>
        <v>1.3228734040916734</v>
      </c>
      <c r="K205" s="43">
        <v>36.233227417684652</v>
      </c>
      <c r="L205" s="45">
        <v>21.157935132433202</v>
      </c>
      <c r="M205" s="43">
        <v>30.142802003657209</v>
      </c>
      <c r="N205" s="45">
        <v>4.1326653633020998</v>
      </c>
      <c r="O205" s="43">
        <v>28.140065973103301</v>
      </c>
      <c r="P205" s="45">
        <v>27.750056244696026</v>
      </c>
      <c r="Q205" s="43">
        <v>1.8935798406600952</v>
      </c>
      <c r="R205" s="67">
        <v>0.21025663614273071</v>
      </c>
      <c r="S205" s="172"/>
      <c r="T205" s="48"/>
      <c r="U205" s="69"/>
      <c r="V205" s="70"/>
      <c r="W205" s="69"/>
      <c r="X205" s="51"/>
      <c r="Y205" s="52"/>
      <c r="Z205" s="55"/>
      <c r="AA205" s="54"/>
      <c r="AB205" s="55"/>
      <c r="AC205" s="54"/>
      <c r="AD205" s="55"/>
      <c r="AE205" s="56"/>
      <c r="AF205" s="71">
        <v>8</v>
      </c>
      <c r="AG205" s="72">
        <v>0.64400000000000002</v>
      </c>
      <c r="AH205" s="61">
        <v>0.51</v>
      </c>
      <c r="AI205" s="62">
        <v>0.66400000000000003</v>
      </c>
      <c r="AJ205" s="61">
        <v>0.47299999999999998</v>
      </c>
      <c r="AK205" s="62">
        <v>0.65400000000000003</v>
      </c>
      <c r="AL205" s="61">
        <v>0.45100000000000001</v>
      </c>
      <c r="AM205" s="73">
        <v>0.34100000000000003</v>
      </c>
    </row>
    <row r="206" spans="1:39" x14ac:dyDescent="0.45">
      <c r="A206" s="5">
        <v>10</v>
      </c>
      <c r="B206" s="36">
        <f t="shared" si="16"/>
        <v>6</v>
      </c>
      <c r="C206" s="6" t="s">
        <v>36</v>
      </c>
      <c r="D206" s="7">
        <v>1989</v>
      </c>
      <c r="E206" s="64">
        <v>6593</v>
      </c>
      <c r="F206" s="65">
        <f t="shared" si="14"/>
        <v>7538.0634656881039</v>
      </c>
      <c r="G206" s="39"/>
      <c r="H206" s="40"/>
      <c r="I206" s="41">
        <v>253997.21875</v>
      </c>
      <c r="J206" s="66">
        <f t="shared" si="15"/>
        <v>9.1088507666614582E-2</v>
      </c>
      <c r="K206" s="43">
        <v>36.944352370421655</v>
      </c>
      <c r="L206" s="45">
        <v>20.886672178327125</v>
      </c>
      <c r="M206" s="43">
        <v>31.821621848176189</v>
      </c>
      <c r="N206" s="45">
        <v>5.9694536317905698</v>
      </c>
      <c r="O206" s="43">
        <v>25.861386138613899</v>
      </c>
      <c r="P206" s="45">
        <v>24.685816141154817</v>
      </c>
      <c r="Q206" s="43">
        <v>1.9071067571640015</v>
      </c>
      <c r="R206" s="67">
        <v>0.18559981882572174</v>
      </c>
      <c r="S206" s="172"/>
      <c r="T206" s="48"/>
      <c r="U206" s="69"/>
      <c r="V206" s="70"/>
      <c r="W206" s="69"/>
      <c r="X206" s="51"/>
      <c r="Y206" s="52"/>
      <c r="Z206" s="55"/>
      <c r="AA206" s="54"/>
      <c r="AB206" s="55"/>
      <c r="AC206" s="54"/>
      <c r="AD206" s="55"/>
      <c r="AE206" s="56"/>
      <c r="AF206" s="71">
        <v>8</v>
      </c>
      <c r="AG206" s="72">
        <v>0.65800000000000003</v>
      </c>
      <c r="AH206" s="61">
        <v>0.51</v>
      </c>
      <c r="AI206" s="62">
        <v>0.66400000000000003</v>
      </c>
      <c r="AJ206" s="61">
        <v>0.45900000000000002</v>
      </c>
      <c r="AK206" s="62">
        <v>0.65400000000000003</v>
      </c>
      <c r="AL206" s="61">
        <v>0.42099999999999999</v>
      </c>
      <c r="AM206" s="73">
        <v>0.34100000000000003</v>
      </c>
    </row>
    <row r="207" spans="1:39" x14ac:dyDescent="0.45">
      <c r="A207" s="5">
        <v>11</v>
      </c>
      <c r="B207" s="36">
        <f t="shared" si="16"/>
        <v>6</v>
      </c>
      <c r="C207" s="6" t="s">
        <v>36</v>
      </c>
      <c r="D207" s="7">
        <v>1990</v>
      </c>
      <c r="E207" s="64">
        <v>6760</v>
      </c>
      <c r="F207" s="65">
        <v>7729.001824366992</v>
      </c>
      <c r="G207" s="41">
        <v>8388.9815668692318</v>
      </c>
      <c r="H207" s="74">
        <v>4988.3567329203934</v>
      </c>
      <c r="I207" s="41">
        <v>264873.375</v>
      </c>
      <c r="J207" s="66">
        <f t="shared" si="15"/>
        <v>2.5329895343546127</v>
      </c>
      <c r="K207" s="43">
        <v>31.496860218193184</v>
      </c>
      <c r="L207" s="45">
        <v>18.033307542147117</v>
      </c>
      <c r="M207" s="43">
        <v>34.777810380308125</v>
      </c>
      <c r="N207" s="45">
        <v>6.91915233283577</v>
      </c>
      <c r="O207" s="43">
        <v>29.137822529893</v>
      </c>
      <c r="P207" s="45">
        <v>52.336103165946668</v>
      </c>
      <c r="Q207" s="43">
        <v>1.9207303524017334</v>
      </c>
      <c r="R207" s="67">
        <v>0.16796106100082397</v>
      </c>
      <c r="S207" s="172"/>
      <c r="T207" s="48"/>
      <c r="U207" s="69"/>
      <c r="V207" s="70"/>
      <c r="W207" s="69"/>
      <c r="X207" s="51"/>
      <c r="Y207" s="52"/>
      <c r="Z207" s="55"/>
      <c r="AA207" s="54"/>
      <c r="AB207" s="55"/>
      <c r="AC207" s="54"/>
      <c r="AD207" s="55"/>
      <c r="AE207" s="56"/>
      <c r="AF207" s="71">
        <v>8</v>
      </c>
      <c r="AG207" s="72">
        <v>0.65800000000000003</v>
      </c>
      <c r="AH207" s="61">
        <v>0.505</v>
      </c>
      <c r="AI207" s="62">
        <v>0.66400000000000003</v>
      </c>
      <c r="AJ207" s="61">
        <v>0.47699999999999998</v>
      </c>
      <c r="AK207" s="62">
        <v>0.64500000000000002</v>
      </c>
      <c r="AL207" s="61">
        <v>0.45500000000000002</v>
      </c>
      <c r="AM207" s="73">
        <v>0.34100000000000003</v>
      </c>
    </row>
    <row r="208" spans="1:39" x14ac:dyDescent="0.45">
      <c r="A208" s="5">
        <v>12</v>
      </c>
      <c r="B208" s="36">
        <f t="shared" si="16"/>
        <v>6</v>
      </c>
      <c r="C208" s="6" t="s">
        <v>36</v>
      </c>
      <c r="D208" s="7">
        <v>1991</v>
      </c>
      <c r="E208" s="64">
        <v>6620</v>
      </c>
      <c r="F208" s="65">
        <v>7730.5636486701087</v>
      </c>
      <c r="G208" s="41">
        <v>8390.6767554055059</v>
      </c>
      <c r="H208" s="74">
        <v>5158.0928716066874</v>
      </c>
      <c r="I208" s="41">
        <v>270175.09375</v>
      </c>
      <c r="J208" s="66">
        <f t="shared" si="15"/>
        <v>-2.0710059171597628</v>
      </c>
      <c r="K208" s="43">
        <v>31.630410369324167</v>
      </c>
      <c r="L208" s="45">
        <v>17.908127156720951</v>
      </c>
      <c r="M208" s="43">
        <v>33.52991809471532</v>
      </c>
      <c r="N208" s="45">
        <v>4.0572253510928498</v>
      </c>
      <c r="O208" s="43">
        <v>30.348440545809002</v>
      </c>
      <c r="P208" s="45">
        <v>27.005774039707958</v>
      </c>
      <c r="Q208" s="43">
        <v>1.9436813592910767</v>
      </c>
      <c r="R208" s="67">
        <v>0.15407264232635498</v>
      </c>
      <c r="S208" s="172"/>
      <c r="T208" s="48"/>
      <c r="U208" s="69">
        <v>10.1199998855591</v>
      </c>
      <c r="V208" s="70">
        <v>0.53100000000000003</v>
      </c>
      <c r="W208" s="69">
        <v>0.48399999999999999</v>
      </c>
      <c r="X208" s="51">
        <v>0.57699999999999996</v>
      </c>
      <c r="Y208" s="52"/>
      <c r="Z208" s="55"/>
      <c r="AA208" s="54"/>
      <c r="AB208" s="55"/>
      <c r="AC208" s="54"/>
      <c r="AD208" s="55"/>
      <c r="AE208" s="56"/>
      <c r="AF208" s="71">
        <v>9</v>
      </c>
      <c r="AG208" s="72">
        <v>0.82399999999999995</v>
      </c>
      <c r="AH208" s="61">
        <v>0.56599999999999995</v>
      </c>
      <c r="AI208" s="62">
        <v>0.66400000000000003</v>
      </c>
      <c r="AJ208" s="61">
        <v>0.61599999999999999</v>
      </c>
      <c r="AK208" s="62">
        <v>0.64700000000000002</v>
      </c>
      <c r="AL208" s="61">
        <v>0.45400000000000001</v>
      </c>
      <c r="AM208" s="73">
        <v>0.72499999999999998</v>
      </c>
    </row>
    <row r="209" spans="1:39" x14ac:dyDescent="0.45">
      <c r="A209" s="5">
        <v>13</v>
      </c>
      <c r="B209" s="36">
        <f t="shared" si="16"/>
        <v>6</v>
      </c>
      <c r="C209" s="6" t="s">
        <v>36</v>
      </c>
      <c r="D209" s="7">
        <v>1992</v>
      </c>
      <c r="E209" s="64">
        <v>6875</v>
      </c>
      <c r="F209" s="65">
        <v>7888.0534615703518</v>
      </c>
      <c r="G209" s="41">
        <v>8561.6146290678698</v>
      </c>
      <c r="H209" s="74">
        <v>5383.1183329183359</v>
      </c>
      <c r="I209" s="41">
        <v>281103.5</v>
      </c>
      <c r="J209" s="66">
        <f t="shared" si="15"/>
        <v>3.8519637462235634</v>
      </c>
      <c r="K209" s="43">
        <v>29.700210557303318</v>
      </c>
      <c r="L209" s="45">
        <v>16.842210789264698</v>
      </c>
      <c r="M209" s="43">
        <v>33.611591343652393</v>
      </c>
      <c r="N209" s="45">
        <v>3.5476480346174402</v>
      </c>
      <c r="O209" s="43">
        <v>27.030563604075098</v>
      </c>
      <c r="P209" s="45">
        <v>22.66438495447143</v>
      </c>
      <c r="Q209" s="43">
        <v>1.9669067859649658</v>
      </c>
      <c r="R209" s="67">
        <v>0.2085961252450943</v>
      </c>
      <c r="S209" s="172">
        <v>47</v>
      </c>
      <c r="T209" s="48">
        <v>1.1000000000000001</v>
      </c>
      <c r="U209" s="69">
        <v>9.4399995803833008</v>
      </c>
      <c r="V209" s="70"/>
      <c r="W209" s="69"/>
      <c r="X209" s="51"/>
      <c r="Y209" s="52"/>
      <c r="Z209" s="55"/>
      <c r="AA209" s="54"/>
      <c r="AB209" s="55"/>
      <c r="AC209" s="54"/>
      <c r="AD209" s="55"/>
      <c r="AE209" s="56"/>
      <c r="AF209" s="71">
        <v>9</v>
      </c>
      <c r="AG209" s="72">
        <v>0.93500000000000005</v>
      </c>
      <c r="AH209" s="61">
        <v>0.61699999999999999</v>
      </c>
      <c r="AI209" s="62">
        <v>0.58899999999999997</v>
      </c>
      <c r="AJ209" s="61">
        <v>0.63200000000000001</v>
      </c>
      <c r="AK209" s="62">
        <v>0.755</v>
      </c>
      <c r="AL209" s="61">
        <v>0.317</v>
      </c>
      <c r="AM209" s="73">
        <v>0.72599999999999998</v>
      </c>
    </row>
    <row r="210" spans="1:39" x14ac:dyDescent="0.45">
      <c r="A210" s="5">
        <v>14</v>
      </c>
      <c r="B210" s="36">
        <f t="shared" si="16"/>
        <v>6</v>
      </c>
      <c r="C210" s="6" t="s">
        <v>36</v>
      </c>
      <c r="D210" s="7">
        <v>1993</v>
      </c>
      <c r="E210" s="64">
        <v>7170</v>
      </c>
      <c r="F210" s="65">
        <v>8154.4460860178569</v>
      </c>
      <c r="G210" s="41">
        <v>8850.7545292545383</v>
      </c>
      <c r="H210" s="74">
        <v>5696.7635879968784</v>
      </c>
      <c r="I210" s="41">
        <v>297154.96875</v>
      </c>
      <c r="J210" s="66">
        <f t="shared" si="15"/>
        <v>4.2909090909091008</v>
      </c>
      <c r="K210" s="43">
        <v>30.168880331547737</v>
      </c>
      <c r="L210" s="45">
        <v>15.832146074945964</v>
      </c>
      <c r="M210" s="43">
        <v>36.177471444962713</v>
      </c>
      <c r="N210" s="45">
        <v>3.00621953360884</v>
      </c>
      <c r="O210" s="43">
        <v>22.441321462732699</v>
      </c>
      <c r="P210" s="45">
        <v>24.841578278549918</v>
      </c>
      <c r="Q210" s="43">
        <v>1.9904094934463501</v>
      </c>
      <c r="R210" s="67">
        <v>0.25411650538444519</v>
      </c>
      <c r="S210" s="172"/>
      <c r="T210" s="48"/>
      <c r="U210" s="69">
        <v>7.8000001907348597</v>
      </c>
      <c r="V210" s="70"/>
      <c r="W210" s="69"/>
      <c r="X210" s="51"/>
      <c r="Y210" s="52"/>
      <c r="Z210" s="55"/>
      <c r="AA210" s="54"/>
      <c r="AB210" s="55"/>
      <c r="AC210" s="54"/>
      <c r="AD210" s="55"/>
      <c r="AE210" s="56"/>
      <c r="AF210" s="71">
        <v>9</v>
      </c>
      <c r="AG210" s="72">
        <v>0.94199999999999995</v>
      </c>
      <c r="AH210" s="61">
        <v>0.60399999999999998</v>
      </c>
      <c r="AI210" s="62">
        <v>0.58899999999999997</v>
      </c>
      <c r="AJ210" s="61">
        <v>0.64500000000000002</v>
      </c>
      <c r="AK210" s="62">
        <v>0.755</v>
      </c>
      <c r="AL210" s="61">
        <v>0.32500000000000001</v>
      </c>
      <c r="AM210" s="73">
        <v>0.72599999999999998</v>
      </c>
    </row>
    <row r="211" spans="1:39" x14ac:dyDescent="0.45">
      <c r="A211" s="5">
        <v>15</v>
      </c>
      <c r="B211" s="36">
        <f t="shared" si="16"/>
        <v>6</v>
      </c>
      <c r="C211" s="6" t="s">
        <v>36</v>
      </c>
      <c r="D211" s="7">
        <v>1994</v>
      </c>
      <c r="E211" s="64">
        <v>7401</v>
      </c>
      <c r="F211" s="65">
        <v>8467.4833668435713</v>
      </c>
      <c r="G211" s="41">
        <v>9190.5220746975556</v>
      </c>
      <c r="H211" s="74">
        <v>6041.7713732747861</v>
      </c>
      <c r="I211" s="41">
        <v>312450.5625</v>
      </c>
      <c r="J211" s="66">
        <f t="shared" si="15"/>
        <v>3.2217573221757334</v>
      </c>
      <c r="K211" s="43">
        <v>29.114681975124938</v>
      </c>
      <c r="L211" s="45">
        <v>14.996975842664567</v>
      </c>
      <c r="M211" s="43">
        <v>35.917537450137978</v>
      </c>
      <c r="N211" s="45">
        <v>2.28579527233767</v>
      </c>
      <c r="O211" s="43">
        <v>22.8471846643832</v>
      </c>
      <c r="P211" s="45">
        <v>22.096378258477969</v>
      </c>
      <c r="Q211" s="43">
        <v>2.0141932964324951</v>
      </c>
      <c r="R211" s="67">
        <v>0.26136249303817749</v>
      </c>
      <c r="S211" s="172"/>
      <c r="T211" s="48"/>
      <c r="U211" s="69">
        <v>8.25</v>
      </c>
      <c r="V211" s="70">
        <v>0.60099999999999998</v>
      </c>
      <c r="W211" s="69">
        <v>0.57899999999999996</v>
      </c>
      <c r="X211" s="51">
        <v>0.56999999999999995</v>
      </c>
      <c r="Y211" s="52"/>
      <c r="Z211" s="55"/>
      <c r="AA211" s="54"/>
      <c r="AB211" s="55"/>
      <c r="AC211" s="54"/>
      <c r="AD211" s="55"/>
      <c r="AE211" s="56"/>
      <c r="AF211" s="71">
        <v>9</v>
      </c>
      <c r="AG211" s="72">
        <v>0.97199999999999998</v>
      </c>
      <c r="AH211" s="61">
        <v>0.61899999999999999</v>
      </c>
      <c r="AI211" s="62">
        <v>0.58899999999999997</v>
      </c>
      <c r="AJ211" s="61">
        <v>0.64900000000000002</v>
      </c>
      <c r="AK211" s="62">
        <v>0.76200000000000001</v>
      </c>
      <c r="AL211" s="61">
        <v>0.30199999999999999</v>
      </c>
      <c r="AM211" s="73">
        <v>0.72599999999999998</v>
      </c>
    </row>
    <row r="212" spans="1:39" x14ac:dyDescent="0.45">
      <c r="A212" s="5">
        <v>16</v>
      </c>
      <c r="B212" s="36">
        <f t="shared" si="16"/>
        <v>6</v>
      </c>
      <c r="C212" s="6" t="s">
        <v>36</v>
      </c>
      <c r="D212" s="7">
        <v>1995</v>
      </c>
      <c r="E212" s="64">
        <v>7597</v>
      </c>
      <c r="F212" s="65">
        <v>8745.9738894370203</v>
      </c>
      <c r="G212" s="41">
        <v>9492.7929129859876</v>
      </c>
      <c r="H212" s="74">
        <v>6371.3340330562478</v>
      </c>
      <c r="I212" s="41">
        <v>328705.59375</v>
      </c>
      <c r="J212" s="66">
        <f t="shared" si="15"/>
        <v>2.6482907715173587</v>
      </c>
      <c r="K212" s="43">
        <v>29.22892400487077</v>
      </c>
      <c r="L212" s="45">
        <v>14.761504648278558</v>
      </c>
      <c r="M212" s="43">
        <v>35.497230317766615</v>
      </c>
      <c r="N212" s="45">
        <v>2.8267611788876001</v>
      </c>
      <c r="O212" s="43">
        <v>20.897128601477299</v>
      </c>
      <c r="P212" s="45">
        <v>18.850957257889476</v>
      </c>
      <c r="Q212" s="43">
        <v>2.0382611751556396</v>
      </c>
      <c r="R212" s="67">
        <v>0.25619995594024658</v>
      </c>
      <c r="S212" s="172"/>
      <c r="T212" s="48"/>
      <c r="U212" s="69">
        <v>8.7200002670288104</v>
      </c>
      <c r="V212" s="70"/>
      <c r="W212" s="69"/>
      <c r="X212" s="51"/>
      <c r="Y212" s="52">
        <v>64.5</v>
      </c>
      <c r="Z212" s="55">
        <v>50</v>
      </c>
      <c r="AA212" s="54">
        <v>85</v>
      </c>
      <c r="AB212" s="55">
        <v>63.7</v>
      </c>
      <c r="AC212" s="54">
        <v>65</v>
      </c>
      <c r="AD212" s="55">
        <v>70</v>
      </c>
      <c r="AE212" s="56">
        <v>70</v>
      </c>
      <c r="AF212" s="71">
        <v>7</v>
      </c>
      <c r="AG212" s="72">
        <v>0.97699999999999998</v>
      </c>
      <c r="AH212" s="61">
        <v>0.623</v>
      </c>
      <c r="AI212" s="62">
        <v>0.58899999999999997</v>
      </c>
      <c r="AJ212" s="61">
        <v>0.64900000000000002</v>
      </c>
      <c r="AK212" s="62">
        <v>0.76200000000000001</v>
      </c>
      <c r="AL212" s="61">
        <v>0.28699999999999998</v>
      </c>
      <c r="AM212" s="73">
        <v>0.72599999999999998</v>
      </c>
    </row>
    <row r="213" spans="1:39" x14ac:dyDescent="0.45">
      <c r="A213" s="5">
        <v>17</v>
      </c>
      <c r="B213" s="36">
        <f t="shared" si="16"/>
        <v>6</v>
      </c>
      <c r="C213" s="6" t="s">
        <v>36</v>
      </c>
      <c r="D213" s="7">
        <v>1996</v>
      </c>
      <c r="E213" s="64">
        <v>7464</v>
      </c>
      <c r="F213" s="65">
        <v>8768.1058245356162</v>
      </c>
      <c r="G213" s="41">
        <v>9516.8146948150352</v>
      </c>
      <c r="H213" s="74">
        <v>6504.4131804106846</v>
      </c>
      <c r="I213" s="41">
        <v>335463.3125</v>
      </c>
      <c r="J213" s="66">
        <f t="shared" si="15"/>
        <v>-1.7506910622614225</v>
      </c>
      <c r="K213" s="43">
        <v>28.519001957166928</v>
      </c>
      <c r="L213" s="45">
        <v>14.409203511233471</v>
      </c>
      <c r="M213" s="43">
        <v>36.044107186328247</v>
      </c>
      <c r="N213" s="45">
        <v>3.6197845374809199</v>
      </c>
      <c r="O213" s="43">
        <v>20.797086789399199</v>
      </c>
      <c r="P213" s="45">
        <v>16.868378789776031</v>
      </c>
      <c r="Q213" s="43">
        <v>2.0626165866851807</v>
      </c>
      <c r="R213" s="67">
        <v>0.21861070394515991</v>
      </c>
      <c r="S213" s="172">
        <v>55.2</v>
      </c>
      <c r="T213" s="48">
        <v>0.5</v>
      </c>
      <c r="U213" s="69">
        <v>11.810000419616699</v>
      </c>
      <c r="V213" s="70"/>
      <c r="W213" s="69"/>
      <c r="X213" s="51"/>
      <c r="Y213" s="52">
        <v>64.3</v>
      </c>
      <c r="Z213" s="55">
        <v>50</v>
      </c>
      <c r="AA213" s="54">
        <v>70</v>
      </c>
      <c r="AB213" s="55">
        <v>64.099999999999994</v>
      </c>
      <c r="AC213" s="54">
        <v>65</v>
      </c>
      <c r="AD213" s="55">
        <v>70</v>
      </c>
      <c r="AE213" s="56">
        <v>70</v>
      </c>
      <c r="AF213" s="71">
        <v>7</v>
      </c>
      <c r="AG213" s="72">
        <v>0.96499999999999997</v>
      </c>
      <c r="AH213" s="61">
        <v>0.623</v>
      </c>
      <c r="AI213" s="62">
        <v>0.58899999999999997</v>
      </c>
      <c r="AJ213" s="61">
        <v>0.64900000000000002</v>
      </c>
      <c r="AK213" s="62">
        <v>0.745</v>
      </c>
      <c r="AL213" s="61">
        <v>0.28699999999999998</v>
      </c>
      <c r="AM213" s="73">
        <v>0.72599999999999998</v>
      </c>
    </row>
    <row r="214" spans="1:39" x14ac:dyDescent="0.45">
      <c r="A214" s="5">
        <v>18</v>
      </c>
      <c r="B214" s="36">
        <f t="shared" si="16"/>
        <v>6</v>
      </c>
      <c r="C214" s="6" t="s">
        <v>36</v>
      </c>
      <c r="D214" s="7">
        <v>1997</v>
      </c>
      <c r="E214" s="64">
        <v>7504</v>
      </c>
      <c r="F214" s="65">
        <v>8913.2382133855608</v>
      </c>
      <c r="G214" s="41">
        <v>9674.3399435450174</v>
      </c>
      <c r="H214" s="74">
        <v>6726.0942830862641</v>
      </c>
      <c r="I214" s="41">
        <v>346970.6875</v>
      </c>
      <c r="J214" s="66">
        <f t="shared" si="15"/>
        <v>0.53590568060022381</v>
      </c>
      <c r="K214" s="43">
        <v>27.078670360670703</v>
      </c>
      <c r="L214" s="45">
        <v>13.788803370467692</v>
      </c>
      <c r="M214" s="43">
        <v>35.597068088679265</v>
      </c>
      <c r="N214" s="45">
        <v>3.0040398804268</v>
      </c>
      <c r="O214" s="43">
        <v>18.462569083905599</v>
      </c>
      <c r="P214" s="45">
        <v>16.839852933665099</v>
      </c>
      <c r="Q214" s="43">
        <v>2.0872631072998047</v>
      </c>
      <c r="R214" s="67">
        <v>0.21042978763580322</v>
      </c>
      <c r="S214" s="172"/>
      <c r="T214" s="48"/>
      <c r="U214" s="69">
        <v>12.1400003433228</v>
      </c>
      <c r="V214" s="70">
        <v>0.56899999999999995</v>
      </c>
      <c r="W214" s="69">
        <v>0.56000000000000005</v>
      </c>
      <c r="X214" s="51">
        <v>0.48799999999999999</v>
      </c>
      <c r="Y214" s="52">
        <v>66.400000000000006</v>
      </c>
      <c r="Z214" s="55">
        <v>50</v>
      </c>
      <c r="AA214" s="54">
        <v>70</v>
      </c>
      <c r="AB214" s="55">
        <v>65.400000000000006</v>
      </c>
      <c r="AC214" s="54">
        <v>61</v>
      </c>
      <c r="AD214" s="55">
        <v>70</v>
      </c>
      <c r="AE214" s="56">
        <v>70</v>
      </c>
      <c r="AF214" s="71">
        <v>7</v>
      </c>
      <c r="AG214" s="72">
        <v>0.95699999999999996</v>
      </c>
      <c r="AH214" s="61">
        <v>0.61199999999999999</v>
      </c>
      <c r="AI214" s="62">
        <v>0.58899999999999997</v>
      </c>
      <c r="AJ214" s="61">
        <v>0.63100000000000001</v>
      </c>
      <c r="AK214" s="62">
        <v>0.75</v>
      </c>
      <c r="AL214" s="61">
        <v>0.27700000000000002</v>
      </c>
      <c r="AM214" s="73">
        <v>0.72599999999999998</v>
      </c>
    </row>
    <row r="215" spans="1:39" x14ac:dyDescent="0.45">
      <c r="A215" s="5">
        <v>19</v>
      </c>
      <c r="B215" s="36">
        <f t="shared" si="16"/>
        <v>6</v>
      </c>
      <c r="C215" s="6" t="s">
        <v>36</v>
      </c>
      <c r="D215" s="7">
        <v>1998</v>
      </c>
      <c r="E215" s="64">
        <v>7216</v>
      </c>
      <c r="F215" s="65">
        <v>8814.366099095545</v>
      </c>
      <c r="G215" s="41">
        <v>9567.0251358758833</v>
      </c>
      <c r="H215" s="74">
        <v>6726.3473648758745</v>
      </c>
      <c r="I215" s="41">
        <v>348947.65625</v>
      </c>
      <c r="J215" s="66">
        <f t="shared" si="15"/>
        <v>-3.8379530916844318</v>
      </c>
      <c r="K215" s="43">
        <v>26.39229160597441</v>
      </c>
      <c r="L215" s="45">
        <v>14.051315643005651</v>
      </c>
      <c r="M215" s="43">
        <v>35.908923053513782</v>
      </c>
      <c r="N215" s="45">
        <v>1.97898388313469</v>
      </c>
      <c r="O215" s="43">
        <v>18.681256538581199</v>
      </c>
      <c r="P215" s="45">
        <v>14.773045408720577</v>
      </c>
      <c r="Q215" s="43">
        <v>2.1122040748596191</v>
      </c>
      <c r="R215" s="67">
        <v>0.19937624037265778</v>
      </c>
      <c r="S215" s="172"/>
      <c r="T215" s="48"/>
      <c r="U215" s="69">
        <v>15</v>
      </c>
      <c r="V215" s="70"/>
      <c r="W215" s="69"/>
      <c r="X215" s="51"/>
      <c r="Y215" s="52">
        <v>65.5</v>
      </c>
      <c r="Z215" s="55">
        <v>50</v>
      </c>
      <c r="AA215" s="54">
        <v>70</v>
      </c>
      <c r="AB215" s="55">
        <v>66.2</v>
      </c>
      <c r="AC215" s="54">
        <v>61</v>
      </c>
      <c r="AD215" s="55">
        <v>70</v>
      </c>
      <c r="AE215" s="56">
        <v>70</v>
      </c>
      <c r="AF215" s="71">
        <v>7</v>
      </c>
      <c r="AG215" s="72">
        <v>0.90300000000000002</v>
      </c>
      <c r="AH215" s="61">
        <v>0.61199999999999999</v>
      </c>
      <c r="AI215" s="62">
        <v>0.58899999999999997</v>
      </c>
      <c r="AJ215" s="61">
        <v>0.63100000000000001</v>
      </c>
      <c r="AK215" s="62">
        <v>0.75</v>
      </c>
      <c r="AL215" s="61">
        <v>0.27800000000000002</v>
      </c>
      <c r="AM215" s="73">
        <v>0.72599999999999998</v>
      </c>
    </row>
    <row r="216" spans="1:39" x14ac:dyDescent="0.45">
      <c r="A216" s="8">
        <v>20</v>
      </c>
      <c r="B216" s="9">
        <f t="shared" si="16"/>
        <v>6</v>
      </c>
      <c r="C216" s="10" t="s">
        <v>36</v>
      </c>
      <c r="D216" s="11">
        <v>1999</v>
      </c>
      <c r="E216" s="75">
        <v>6748</v>
      </c>
      <c r="F216" s="76">
        <v>8306.2893370700021</v>
      </c>
      <c r="G216" s="77">
        <v>9015.563680950434</v>
      </c>
      <c r="H216" s="78">
        <v>6430.145285911246</v>
      </c>
      <c r="I216" s="77">
        <v>334277.84375</v>
      </c>
      <c r="J216" s="79">
        <f t="shared" si="15"/>
        <v>-6.4855875831485559</v>
      </c>
      <c r="K216" s="80">
        <v>26.720787559107062</v>
      </c>
      <c r="L216" s="81">
        <v>13.84937571835926</v>
      </c>
      <c r="M216" s="80">
        <v>36.149279314179417</v>
      </c>
      <c r="N216" s="81">
        <v>4.1361333257739998</v>
      </c>
      <c r="O216" s="80">
        <v>10.8733978176967</v>
      </c>
      <c r="P216" s="81">
        <v>12.622940834170876</v>
      </c>
      <c r="Q216" s="80">
        <v>2.1374430656433105</v>
      </c>
      <c r="R216" s="82">
        <v>0.12899935245513916</v>
      </c>
      <c r="S216" s="173">
        <v>58.3</v>
      </c>
      <c r="T216" s="84">
        <v>0.3</v>
      </c>
      <c r="U216" s="85">
        <v>20.059999465942401</v>
      </c>
      <c r="V216" s="86">
        <v>0.57199999999999995</v>
      </c>
      <c r="W216" s="85">
        <v>0.56399999999999995</v>
      </c>
      <c r="X216" s="87">
        <v>0.52500000000000002</v>
      </c>
      <c r="Y216" s="88">
        <v>65.3</v>
      </c>
      <c r="Z216" s="89">
        <v>50</v>
      </c>
      <c r="AA216" s="90">
        <v>70</v>
      </c>
      <c r="AB216" s="89">
        <v>67.3</v>
      </c>
      <c r="AC216" s="90">
        <v>63.2</v>
      </c>
      <c r="AD216" s="89">
        <v>70</v>
      </c>
      <c r="AE216" s="91">
        <v>70</v>
      </c>
      <c r="AF216" s="92">
        <v>7</v>
      </c>
      <c r="AG216" s="93">
        <v>0.89800000000000002</v>
      </c>
      <c r="AH216" s="94">
        <v>0.61799999999999999</v>
      </c>
      <c r="AI216" s="95">
        <v>0.58899999999999997</v>
      </c>
      <c r="AJ216" s="94">
        <v>0.63100000000000001</v>
      </c>
      <c r="AK216" s="95">
        <v>0.755</v>
      </c>
      <c r="AL216" s="94">
        <v>0.31</v>
      </c>
      <c r="AM216" s="96">
        <v>0.72599999999999998</v>
      </c>
    </row>
    <row r="217" spans="1:39" x14ac:dyDescent="0.45">
      <c r="A217" s="5">
        <v>21</v>
      </c>
      <c r="B217" s="36">
        <f t="shared" si="16"/>
        <v>6</v>
      </c>
      <c r="C217" s="6" t="s">
        <v>36</v>
      </c>
      <c r="D217" s="7">
        <v>2000</v>
      </c>
      <c r="E217" s="64">
        <v>6860</v>
      </c>
      <c r="F217" s="65">
        <v>8413.2218436793028</v>
      </c>
      <c r="G217" s="41">
        <v>9131.6271581275796</v>
      </c>
      <c r="H217" s="74">
        <v>6658.5196851129786</v>
      </c>
      <c r="I217" s="41">
        <v>344055.03125</v>
      </c>
      <c r="J217" s="66">
        <f t="shared" si="15"/>
        <v>1.6597510373443924</v>
      </c>
      <c r="K217" s="43">
        <v>27.305772283257646</v>
      </c>
      <c r="L217" s="45">
        <v>13.932700653619845</v>
      </c>
      <c r="M217" s="43">
        <v>32.66708546930672</v>
      </c>
      <c r="N217" s="45">
        <v>5.65369546697353</v>
      </c>
      <c r="O217" s="43">
        <v>9.2225708023550403</v>
      </c>
      <c r="P217" s="45">
        <v>33.675370507766758</v>
      </c>
      <c r="Q217" s="43">
        <v>2.1629836559295654</v>
      </c>
      <c r="R217" s="67">
        <v>0.1427309662103653</v>
      </c>
      <c r="S217" s="172">
        <v>53.7</v>
      </c>
      <c r="T217" s="48">
        <v>0.1</v>
      </c>
      <c r="U217" s="69">
        <v>20.5200004577637</v>
      </c>
      <c r="V217" s="70"/>
      <c r="W217" s="69"/>
      <c r="X217" s="51"/>
      <c r="Y217" s="52">
        <v>63.3</v>
      </c>
      <c r="Z217" s="55">
        <v>50</v>
      </c>
      <c r="AA217" s="54">
        <v>70</v>
      </c>
      <c r="AB217" s="55">
        <v>67.599999999999994</v>
      </c>
      <c r="AC217" s="54">
        <v>63.8</v>
      </c>
      <c r="AD217" s="55">
        <v>70</v>
      </c>
      <c r="AE217" s="56">
        <v>70</v>
      </c>
      <c r="AF217" s="71">
        <v>7</v>
      </c>
      <c r="AG217" s="72">
        <v>0.92200000000000004</v>
      </c>
      <c r="AH217" s="61">
        <v>0.623</v>
      </c>
      <c r="AI217" s="62">
        <v>0.58899999999999997</v>
      </c>
      <c r="AJ217" s="61">
        <v>0.65900000000000003</v>
      </c>
      <c r="AK217" s="62">
        <v>0.76200000000000001</v>
      </c>
      <c r="AL217" s="61">
        <v>0.31</v>
      </c>
      <c r="AM217" s="73">
        <v>0.72599999999999998</v>
      </c>
    </row>
    <row r="218" spans="1:39" x14ac:dyDescent="0.45">
      <c r="A218" s="5">
        <v>22</v>
      </c>
      <c r="B218" s="36">
        <f t="shared" si="16"/>
        <v>6</v>
      </c>
      <c r="C218" s="6" t="s">
        <v>36</v>
      </c>
      <c r="D218" s="7">
        <v>2001</v>
      </c>
      <c r="E218" s="64">
        <v>6813</v>
      </c>
      <c r="F218" s="65">
        <v>8421.3624538836466</v>
      </c>
      <c r="G218" s="41">
        <v>9140.4628953287265</v>
      </c>
      <c r="H218" s="74">
        <v>6811.153425786606</v>
      </c>
      <c r="I218" s="41">
        <v>349827.90625</v>
      </c>
      <c r="J218" s="66">
        <f t="shared" si="15"/>
        <v>-0.68513119533527567</v>
      </c>
      <c r="K218" s="43">
        <v>27.222815041775327</v>
      </c>
      <c r="L218" s="45">
        <v>14.137196647347144</v>
      </c>
      <c r="M218" s="43">
        <v>33.901111794944455</v>
      </c>
      <c r="N218" s="45">
        <v>3.8226159623093001</v>
      </c>
      <c r="O218" s="43">
        <v>7.9697029313397598</v>
      </c>
      <c r="P218" s="45">
        <v>6.5184482920270597</v>
      </c>
      <c r="Q218" s="43">
        <v>2.1843111515045166</v>
      </c>
      <c r="R218" s="67">
        <v>0.15639378130435944</v>
      </c>
      <c r="S218" s="172">
        <v>60.5</v>
      </c>
      <c r="T218" s="48">
        <v>0.5</v>
      </c>
      <c r="U218" s="69">
        <v>15.039999961853001</v>
      </c>
      <c r="V218" s="70"/>
      <c r="W218" s="69"/>
      <c r="X218" s="51"/>
      <c r="Y218" s="52">
        <v>65.599999999999994</v>
      </c>
      <c r="Z218" s="55">
        <v>50</v>
      </c>
      <c r="AA218" s="54">
        <v>70</v>
      </c>
      <c r="AB218" s="55">
        <v>71.7</v>
      </c>
      <c r="AC218" s="54">
        <v>69.2</v>
      </c>
      <c r="AD218" s="55">
        <v>70</v>
      </c>
      <c r="AE218" s="56">
        <v>70</v>
      </c>
      <c r="AF218" s="71">
        <v>7</v>
      </c>
      <c r="AG218" s="72">
        <v>0.90800000000000003</v>
      </c>
      <c r="AH218" s="61">
        <v>0.60899999999999999</v>
      </c>
      <c r="AI218" s="62">
        <v>0.58899999999999997</v>
      </c>
      <c r="AJ218" s="61">
        <v>0.65900000000000003</v>
      </c>
      <c r="AK218" s="62">
        <v>0.77</v>
      </c>
      <c r="AL218" s="61">
        <v>0.31</v>
      </c>
      <c r="AM218" s="73">
        <v>0.72599999999999998</v>
      </c>
    </row>
    <row r="219" spans="1:39" x14ac:dyDescent="0.45">
      <c r="A219" s="5">
        <v>23</v>
      </c>
      <c r="B219" s="36">
        <f t="shared" si="16"/>
        <v>6</v>
      </c>
      <c r="C219" s="6" t="s">
        <v>36</v>
      </c>
      <c r="D219" s="7">
        <v>2002</v>
      </c>
      <c r="E219" s="64">
        <v>6846</v>
      </c>
      <c r="F219" s="65">
        <v>8501.4256863842293</v>
      </c>
      <c r="G219" s="41">
        <v>9227.3627301190209</v>
      </c>
      <c r="H219" s="74">
        <v>6984.6687163734105</v>
      </c>
      <c r="I219" s="41">
        <v>358587.53125</v>
      </c>
      <c r="J219" s="66">
        <f t="shared" si="15"/>
        <v>0.48436811977101701</v>
      </c>
      <c r="K219" s="43">
        <v>27.529012770918342</v>
      </c>
      <c r="L219" s="45">
        <v>14.032928017348556</v>
      </c>
      <c r="M219" s="43">
        <v>32.982639214423429</v>
      </c>
      <c r="N219" s="45">
        <v>3.8674251681734302</v>
      </c>
      <c r="O219" s="43">
        <v>6.3519250742515503</v>
      </c>
      <c r="P219" s="45">
        <v>5.9681905729652556</v>
      </c>
      <c r="Q219" s="43">
        <v>2.2058489322662354</v>
      </c>
      <c r="R219" s="67">
        <v>0.17131064832210541</v>
      </c>
      <c r="S219" s="172">
        <v>53.2</v>
      </c>
      <c r="T219" s="48">
        <v>1</v>
      </c>
      <c r="U219" s="69">
        <v>15.6330003738403</v>
      </c>
      <c r="V219" s="70">
        <v>0.56699999999999995</v>
      </c>
      <c r="W219" s="69">
        <v>0.54400000000000004</v>
      </c>
      <c r="X219" s="51">
        <v>0.51700000000000002</v>
      </c>
      <c r="Y219" s="52">
        <v>64.2</v>
      </c>
      <c r="Z219" s="55">
        <v>30</v>
      </c>
      <c r="AA219" s="54">
        <v>70</v>
      </c>
      <c r="AB219" s="55">
        <v>74.5</v>
      </c>
      <c r="AC219" s="54">
        <v>69.8</v>
      </c>
      <c r="AD219" s="55">
        <v>70</v>
      </c>
      <c r="AE219" s="56">
        <v>70</v>
      </c>
      <c r="AF219" s="71">
        <v>7</v>
      </c>
      <c r="AG219" s="72">
        <v>0.87</v>
      </c>
      <c r="AH219" s="61">
        <v>0.57599999999999996</v>
      </c>
      <c r="AI219" s="62">
        <v>0.58899999999999997</v>
      </c>
      <c r="AJ219" s="61">
        <v>0.66400000000000003</v>
      </c>
      <c r="AK219" s="62">
        <v>0.73599999999999999</v>
      </c>
      <c r="AL219" s="61">
        <v>0.28799999999999998</v>
      </c>
      <c r="AM219" s="73">
        <v>0.77</v>
      </c>
    </row>
    <row r="220" spans="1:39" x14ac:dyDescent="0.45">
      <c r="A220" s="5">
        <v>24</v>
      </c>
      <c r="B220" s="36">
        <f t="shared" si="16"/>
        <v>6</v>
      </c>
      <c r="C220" s="6" t="s">
        <v>36</v>
      </c>
      <c r="D220" s="7">
        <v>2003</v>
      </c>
      <c r="E220" s="64">
        <v>6982</v>
      </c>
      <c r="F220" s="65">
        <v>8704.9446781047336</v>
      </c>
      <c r="G220" s="41">
        <v>9448.2602158290792</v>
      </c>
      <c r="H220" s="74">
        <v>7284.6946363903116</v>
      </c>
      <c r="I220" s="41">
        <v>372637.96875</v>
      </c>
      <c r="J220" s="66">
        <f t="shared" si="15"/>
        <v>1.9865614957639499</v>
      </c>
      <c r="K220" s="43">
        <v>28.903780131818102</v>
      </c>
      <c r="L220" s="45">
        <v>14.237456167728435</v>
      </c>
      <c r="M220" s="43">
        <v>36.51618351722999</v>
      </c>
      <c r="N220" s="45">
        <v>4.6280927292103797</v>
      </c>
      <c r="O220" s="43">
        <v>7.1307416862268003</v>
      </c>
      <c r="P220" s="45">
        <v>6.8290148418458188</v>
      </c>
      <c r="Q220" s="43">
        <v>2.2275991439819336</v>
      </c>
      <c r="R220" s="67">
        <v>0.18166658282279968</v>
      </c>
      <c r="S220" s="172">
        <v>50.9</v>
      </c>
      <c r="T220" s="48">
        <v>1.1000000000000001</v>
      </c>
      <c r="U220" s="69">
        <v>14.1890001296997</v>
      </c>
      <c r="V220" s="70">
        <v>0.54800000000000004</v>
      </c>
      <c r="W220" s="69">
        <v>0.53100000000000003</v>
      </c>
      <c r="X220" s="51">
        <v>0.46200000000000002</v>
      </c>
      <c r="Y220" s="52">
        <v>64.2</v>
      </c>
      <c r="Z220" s="55">
        <v>30</v>
      </c>
      <c r="AA220" s="54">
        <v>70</v>
      </c>
      <c r="AB220" s="55">
        <v>76.5</v>
      </c>
      <c r="AC220" s="54">
        <v>63</v>
      </c>
      <c r="AD220" s="55">
        <v>70</v>
      </c>
      <c r="AE220" s="56">
        <v>70</v>
      </c>
      <c r="AF220" s="71">
        <v>7</v>
      </c>
      <c r="AG220" s="72">
        <v>0.89100000000000001</v>
      </c>
      <c r="AH220" s="61">
        <v>0.68300000000000005</v>
      </c>
      <c r="AI220" s="62">
        <v>0.58899999999999997</v>
      </c>
      <c r="AJ220" s="61">
        <v>0.66400000000000003</v>
      </c>
      <c r="AK220" s="62">
        <v>0.72599999999999998</v>
      </c>
      <c r="AL220" s="61">
        <v>0.29599999999999999</v>
      </c>
      <c r="AM220" s="73">
        <v>0.77</v>
      </c>
    </row>
    <row r="221" spans="1:39" x14ac:dyDescent="0.45">
      <c r="A221" s="5">
        <v>25</v>
      </c>
      <c r="B221" s="36">
        <f t="shared" si="16"/>
        <v>6</v>
      </c>
      <c r="C221" s="6" t="s">
        <v>36</v>
      </c>
      <c r="D221" s="7">
        <v>2004</v>
      </c>
      <c r="E221" s="64">
        <v>7240</v>
      </c>
      <c r="F221" s="65">
        <v>9040.1540698124263</v>
      </c>
      <c r="G221" s="41">
        <v>9812.0931494961096</v>
      </c>
      <c r="H221" s="74">
        <v>7768.8847257173302</v>
      </c>
      <c r="I221" s="41">
        <v>392510.84375</v>
      </c>
      <c r="J221" s="66">
        <f t="shared" si="15"/>
        <v>3.6952162704096292</v>
      </c>
      <c r="K221" s="43">
        <v>29.725892085442645</v>
      </c>
      <c r="L221" s="45">
        <v>14.413410362552881</v>
      </c>
      <c r="M221" s="43">
        <v>35.863426933799495</v>
      </c>
      <c r="N221" s="45">
        <v>6.06819897000811</v>
      </c>
      <c r="O221" s="43">
        <v>5.9012618145180902</v>
      </c>
      <c r="P221" s="45">
        <v>7.2830334069641935</v>
      </c>
      <c r="Q221" s="43">
        <v>2.2495639324188232</v>
      </c>
      <c r="R221" s="67">
        <v>0.19031955301761627</v>
      </c>
      <c r="S221" s="172">
        <v>50.8</v>
      </c>
      <c r="T221" s="48">
        <v>1.2</v>
      </c>
      <c r="U221" s="69">
        <v>13.7170000076294</v>
      </c>
      <c r="V221" s="70">
        <v>0.55300000000000005</v>
      </c>
      <c r="W221" s="69">
        <v>0.53400000000000003</v>
      </c>
      <c r="X221" s="51">
        <v>0.434</v>
      </c>
      <c r="Y221" s="52">
        <v>61.2</v>
      </c>
      <c r="Z221" s="55">
        <v>30</v>
      </c>
      <c r="AA221" s="54">
        <v>70</v>
      </c>
      <c r="AB221" s="55">
        <v>78.3</v>
      </c>
      <c r="AC221" s="54">
        <v>63</v>
      </c>
      <c r="AD221" s="55">
        <v>70</v>
      </c>
      <c r="AE221" s="56">
        <v>70</v>
      </c>
      <c r="AF221" s="71">
        <v>7</v>
      </c>
      <c r="AG221" s="72">
        <v>0.89100000000000001</v>
      </c>
      <c r="AH221" s="61">
        <v>0.67500000000000004</v>
      </c>
      <c r="AI221" s="62">
        <v>0.58899999999999997</v>
      </c>
      <c r="AJ221" s="61">
        <v>0.66400000000000003</v>
      </c>
      <c r="AK221" s="62">
        <v>0.71399999999999997</v>
      </c>
      <c r="AL221" s="61">
        <v>0.29599999999999999</v>
      </c>
      <c r="AM221" s="73">
        <v>0.77</v>
      </c>
    </row>
    <row r="222" spans="1:39" x14ac:dyDescent="0.45">
      <c r="A222" s="5">
        <v>26</v>
      </c>
      <c r="B222" s="36">
        <f t="shared" si="16"/>
        <v>6</v>
      </c>
      <c r="C222" s="6" t="s">
        <v>36</v>
      </c>
      <c r="D222" s="7">
        <v>2005</v>
      </c>
      <c r="E222" s="64">
        <v>7688</v>
      </c>
      <c r="F222" s="65">
        <v>9338.7304540072255</v>
      </c>
      <c r="G222" s="41">
        <v>10136.164981827162</v>
      </c>
      <c r="H222" s="74">
        <v>8275.4627667443565</v>
      </c>
      <c r="I222" s="41">
        <v>410984.5625</v>
      </c>
      <c r="J222" s="66">
        <f t="shared" si="15"/>
        <v>6.1878453038674008</v>
      </c>
      <c r="K222" s="43">
        <v>30.194329519950912</v>
      </c>
      <c r="L222" s="45">
        <v>16.039746653598673</v>
      </c>
      <c r="M222" s="43">
        <v>37.53595536593884</v>
      </c>
      <c r="N222" s="45">
        <v>6.4741976149182099</v>
      </c>
      <c r="O222" s="43">
        <v>5.0514202872287202</v>
      </c>
      <c r="P222" s="45">
        <v>4.5598398903463817</v>
      </c>
      <c r="Q222" s="43">
        <v>2.2717452049255371</v>
      </c>
      <c r="R222" s="67">
        <v>0.1990886777639389</v>
      </c>
      <c r="S222" s="172">
        <v>46.7</v>
      </c>
      <c r="T222" s="48">
        <v>1.2</v>
      </c>
      <c r="U222" s="69">
        <v>11.8699998855591</v>
      </c>
      <c r="V222" s="70">
        <v>0.55100000000000005</v>
      </c>
      <c r="W222" s="69">
        <v>0.53100000000000003</v>
      </c>
      <c r="X222" s="51">
        <v>0.45800000000000002</v>
      </c>
      <c r="Y222" s="52">
        <v>59.6</v>
      </c>
      <c r="Z222" s="55">
        <v>30</v>
      </c>
      <c r="AA222" s="54">
        <v>70</v>
      </c>
      <c r="AB222" s="55">
        <v>78.3</v>
      </c>
      <c r="AC222" s="54">
        <v>64.8</v>
      </c>
      <c r="AD222" s="55">
        <v>50</v>
      </c>
      <c r="AE222" s="56">
        <v>70</v>
      </c>
      <c r="AF222" s="71">
        <v>7</v>
      </c>
      <c r="AG222" s="72">
        <v>0.92300000000000004</v>
      </c>
      <c r="AH222" s="61">
        <v>0.67600000000000005</v>
      </c>
      <c r="AI222" s="62">
        <v>0.58899999999999997</v>
      </c>
      <c r="AJ222" s="61">
        <v>0.66500000000000004</v>
      </c>
      <c r="AK222" s="62">
        <v>0.746</v>
      </c>
      <c r="AL222" s="61">
        <v>0.29899999999999999</v>
      </c>
      <c r="AM222" s="73">
        <v>0.77</v>
      </c>
    </row>
    <row r="223" spans="1:39" x14ac:dyDescent="0.45">
      <c r="A223" s="5">
        <v>27</v>
      </c>
      <c r="B223" s="36">
        <f t="shared" si="16"/>
        <v>6</v>
      </c>
      <c r="C223" s="6" t="s">
        <v>36</v>
      </c>
      <c r="D223" s="7">
        <v>2006</v>
      </c>
      <c r="E223" s="64">
        <v>8325</v>
      </c>
      <c r="F223" s="65">
        <v>9844.1545362004636</v>
      </c>
      <c r="G223" s="41">
        <v>10684.747244494451</v>
      </c>
      <c r="H223" s="74">
        <v>8987.3276008617831</v>
      </c>
      <c r="I223" s="41">
        <v>438510.34375</v>
      </c>
      <c r="J223" s="66">
        <f t="shared" si="15"/>
        <v>8.2856399583767004</v>
      </c>
      <c r="K223" s="43">
        <v>30.780846868643209</v>
      </c>
      <c r="L223" s="45">
        <v>16.021861188336903</v>
      </c>
      <c r="M223" s="43">
        <v>39.746960465196565</v>
      </c>
      <c r="N223" s="45">
        <v>7.4430037198197603</v>
      </c>
      <c r="O223" s="43">
        <v>4.29245011787705</v>
      </c>
      <c r="P223" s="45">
        <v>5.7835105612919619</v>
      </c>
      <c r="Q223" s="43">
        <v>2.2941451072692871</v>
      </c>
      <c r="R223" s="67">
        <v>0.21437765657901764</v>
      </c>
      <c r="S223" s="172"/>
      <c r="T223" s="48"/>
      <c r="U223" s="69"/>
      <c r="V223" s="70"/>
      <c r="W223" s="69"/>
      <c r="X223" s="51"/>
      <c r="Y223" s="52">
        <v>60.4</v>
      </c>
      <c r="Z223" s="55">
        <v>30</v>
      </c>
      <c r="AA223" s="54">
        <v>72.099999999999994</v>
      </c>
      <c r="AB223" s="55">
        <v>79.2</v>
      </c>
      <c r="AC223" s="54">
        <v>65.8</v>
      </c>
      <c r="AD223" s="55">
        <v>50</v>
      </c>
      <c r="AE223" s="56">
        <v>70</v>
      </c>
      <c r="AF223" s="71">
        <v>7</v>
      </c>
      <c r="AG223" s="72">
        <v>0.94099999999999995</v>
      </c>
      <c r="AH223" s="61">
        <v>0.67600000000000005</v>
      </c>
      <c r="AI223" s="62">
        <v>0.58899999999999997</v>
      </c>
      <c r="AJ223" s="61">
        <v>0.66500000000000004</v>
      </c>
      <c r="AK223" s="62">
        <v>0.73399999999999999</v>
      </c>
      <c r="AL223" s="61">
        <v>0.28100000000000003</v>
      </c>
      <c r="AM223" s="73">
        <v>0.77</v>
      </c>
    </row>
    <row r="224" spans="1:39" x14ac:dyDescent="0.45">
      <c r="A224" s="5">
        <v>28</v>
      </c>
      <c r="B224" s="36">
        <f t="shared" si="16"/>
        <v>6</v>
      </c>
      <c r="C224" s="6" t="s">
        <v>36</v>
      </c>
      <c r="D224" s="7">
        <v>2007</v>
      </c>
      <c r="E224" s="64">
        <v>9060</v>
      </c>
      <c r="F224" s="65">
        <v>10389.296279666729</v>
      </c>
      <c r="G224" s="41">
        <v>11276.438660952876</v>
      </c>
      <c r="H224" s="74">
        <v>9739.8147704422754</v>
      </c>
      <c r="I224" s="41">
        <v>468770.28125</v>
      </c>
      <c r="J224" s="66">
        <f t="shared" si="15"/>
        <v>8.8288288288288275</v>
      </c>
      <c r="K224" s="43">
        <v>30.460525671264655</v>
      </c>
      <c r="L224" s="45">
        <v>16.191139849999807</v>
      </c>
      <c r="M224" s="43">
        <v>37.184368002461888</v>
      </c>
      <c r="N224" s="45">
        <v>6.6902396874369403</v>
      </c>
      <c r="O224" s="43">
        <v>5.5451412818745904</v>
      </c>
      <c r="P224" s="45">
        <v>5.130078341653487</v>
      </c>
      <c r="Q224" s="43">
        <v>2.3167660236358643</v>
      </c>
      <c r="R224" s="67">
        <v>0.21679118275642395</v>
      </c>
      <c r="S224" s="172"/>
      <c r="T224" s="48"/>
      <c r="U224" s="69">
        <v>11.2040004730225</v>
      </c>
      <c r="V224" s="70"/>
      <c r="W224" s="69"/>
      <c r="X224" s="51"/>
      <c r="Y224" s="52">
        <v>59.9</v>
      </c>
      <c r="Z224" s="55">
        <v>30</v>
      </c>
      <c r="AA224" s="54">
        <v>71.8</v>
      </c>
      <c r="AB224" s="55">
        <v>70.3</v>
      </c>
      <c r="AC224" s="54">
        <v>71.400000000000006</v>
      </c>
      <c r="AD224" s="55">
        <v>50</v>
      </c>
      <c r="AE224" s="56">
        <v>60</v>
      </c>
      <c r="AF224" s="71">
        <v>7</v>
      </c>
      <c r="AG224" s="72">
        <v>0.95099999999999996</v>
      </c>
      <c r="AH224" s="61">
        <v>0.66600000000000004</v>
      </c>
      <c r="AI224" s="62">
        <v>0.59899999999999998</v>
      </c>
      <c r="AJ224" s="61">
        <v>0.66400000000000003</v>
      </c>
      <c r="AK224" s="62">
        <v>0.74399999999999999</v>
      </c>
      <c r="AL224" s="61">
        <v>0.29099999999999998</v>
      </c>
      <c r="AM224" s="73">
        <v>0.77</v>
      </c>
    </row>
    <row r="225" spans="1:39" x14ac:dyDescent="0.45">
      <c r="A225" s="5">
        <v>29</v>
      </c>
      <c r="B225" s="36">
        <f t="shared" si="16"/>
        <v>6</v>
      </c>
      <c r="C225" s="6" t="s">
        <v>36</v>
      </c>
      <c r="D225" s="7">
        <v>2008</v>
      </c>
      <c r="E225" s="64">
        <v>9764</v>
      </c>
      <c r="F225" s="65">
        <v>10602.245420491483</v>
      </c>
      <c r="G225" s="41">
        <v>11507.57153653682</v>
      </c>
      <c r="H225" s="74">
        <v>10132.786932140305</v>
      </c>
      <c r="I225" s="41">
        <v>485396.65625</v>
      </c>
      <c r="J225" s="66">
        <f t="shared" si="15"/>
        <v>7.7704194260485693</v>
      </c>
      <c r="K225" s="43">
        <v>32.032176577775637</v>
      </c>
      <c r="L225" s="45">
        <v>15.404463440469563</v>
      </c>
      <c r="M225" s="43">
        <v>39.244495929248515</v>
      </c>
      <c r="N225" s="45">
        <v>8.7067134305387803</v>
      </c>
      <c r="O225" s="43">
        <v>6.9985504028835104</v>
      </c>
      <c r="P225" s="45">
        <v>7.7414292927813619</v>
      </c>
      <c r="Q225" s="43">
        <v>2.3396098613739014</v>
      </c>
      <c r="R225" s="67">
        <v>0.21939188241958618</v>
      </c>
      <c r="S225" s="172">
        <v>42.3</v>
      </c>
      <c r="T225" s="48">
        <v>0.9</v>
      </c>
      <c r="U225" s="69">
        <v>11.2729997634888</v>
      </c>
      <c r="V225" s="70">
        <v>0.56200000000000006</v>
      </c>
      <c r="W225" s="69">
        <v>0.53700000000000003</v>
      </c>
      <c r="X225" s="51">
        <v>0.48499999999999999</v>
      </c>
      <c r="Y225" s="52">
        <v>62.2</v>
      </c>
      <c r="Z225" s="55">
        <v>40</v>
      </c>
      <c r="AA225" s="54">
        <v>72.5</v>
      </c>
      <c r="AB225" s="55">
        <v>71.400000000000006</v>
      </c>
      <c r="AC225" s="54">
        <v>70.8</v>
      </c>
      <c r="AD225" s="55">
        <v>60</v>
      </c>
      <c r="AE225" s="56">
        <v>60</v>
      </c>
      <c r="AF225" s="71">
        <v>7</v>
      </c>
      <c r="AG225" s="72">
        <v>0.97099999999999997</v>
      </c>
      <c r="AH225" s="61">
        <v>0.68300000000000005</v>
      </c>
      <c r="AI225" s="62">
        <v>0.59899999999999998</v>
      </c>
      <c r="AJ225" s="61">
        <v>0.66400000000000003</v>
      </c>
      <c r="AK225" s="62">
        <v>0.746</v>
      </c>
      <c r="AL225" s="61">
        <v>0.29099999999999998</v>
      </c>
      <c r="AM225" s="73">
        <v>0.77</v>
      </c>
    </row>
    <row r="226" spans="1:39" x14ac:dyDescent="0.45">
      <c r="A226" s="5">
        <v>30</v>
      </c>
      <c r="B226" s="36">
        <f t="shared" si="16"/>
        <v>6</v>
      </c>
      <c r="C226" s="6" t="s">
        <v>36</v>
      </c>
      <c r="D226" s="7">
        <v>2009</v>
      </c>
      <c r="E226" s="64">
        <v>9843</v>
      </c>
      <c r="F226" s="65">
        <v>10611.338522324277</v>
      </c>
      <c r="G226" s="41">
        <v>11517.441098660676</v>
      </c>
      <c r="H226" s="74">
        <v>10218.790950733674</v>
      </c>
      <c r="I226" s="41">
        <v>493413.21875</v>
      </c>
      <c r="J226" s="66">
        <f t="shared" si="15"/>
        <v>0.80909463334699616</v>
      </c>
      <c r="K226" s="43">
        <v>31.301682100844115</v>
      </c>
      <c r="L226" s="45">
        <v>14.77484221902948</v>
      </c>
      <c r="M226" s="43">
        <v>35.141698900021076</v>
      </c>
      <c r="N226" s="45">
        <v>4.85129010792346</v>
      </c>
      <c r="O226" s="43">
        <v>4.2010447688327002</v>
      </c>
      <c r="P226" s="45">
        <v>4.2445637776182821</v>
      </c>
      <c r="Q226" s="43">
        <v>2.3626790046691895</v>
      </c>
      <c r="R226" s="67">
        <v>0.20238563418388367</v>
      </c>
      <c r="S226" s="172">
        <v>41.1</v>
      </c>
      <c r="T226" s="48">
        <v>1.1000000000000001</v>
      </c>
      <c r="U226" s="69">
        <v>12.0659999847412</v>
      </c>
      <c r="V226" s="70">
        <v>0.55300000000000005</v>
      </c>
      <c r="W226" s="69">
        <v>0.53</v>
      </c>
      <c r="X226" s="51">
        <v>0.46600000000000003</v>
      </c>
      <c r="Y226" s="52">
        <v>62.3</v>
      </c>
      <c r="Z226" s="55">
        <v>40</v>
      </c>
      <c r="AA226" s="54">
        <v>77.400000000000006</v>
      </c>
      <c r="AB226" s="55">
        <v>70.599999999999994</v>
      </c>
      <c r="AC226" s="54">
        <v>72.400000000000006</v>
      </c>
      <c r="AD226" s="55">
        <v>60</v>
      </c>
      <c r="AE226" s="56">
        <v>60</v>
      </c>
      <c r="AF226" s="71">
        <v>7</v>
      </c>
      <c r="AG226" s="72">
        <v>0.97499999999999998</v>
      </c>
      <c r="AH226" s="61">
        <v>0.68300000000000005</v>
      </c>
      <c r="AI226" s="62">
        <v>0.60299999999999998</v>
      </c>
      <c r="AJ226" s="61">
        <v>0.63200000000000001</v>
      </c>
      <c r="AK226" s="62">
        <v>0.745</v>
      </c>
      <c r="AL226" s="61">
        <v>0.28000000000000003</v>
      </c>
      <c r="AM226" s="73">
        <v>0.77</v>
      </c>
    </row>
    <row r="227" spans="1:39" x14ac:dyDescent="0.45">
      <c r="A227" s="5">
        <v>31</v>
      </c>
      <c r="B227" s="36">
        <f t="shared" si="16"/>
        <v>6</v>
      </c>
      <c r="C227" s="6" t="s">
        <v>36</v>
      </c>
      <c r="D227" s="7">
        <v>2010</v>
      </c>
      <c r="E227" s="64">
        <v>10618</v>
      </c>
      <c r="F227" s="65">
        <v>10956.945851611792</v>
      </c>
      <c r="G227" s="41">
        <v>11892.559850169742</v>
      </c>
      <c r="H227" s="74">
        <v>10674.565882135239</v>
      </c>
      <c r="I227" s="41">
        <v>513010.625</v>
      </c>
      <c r="J227" s="66">
        <f t="shared" si="15"/>
        <v>7.8736157675505458</v>
      </c>
      <c r="K227" s="43">
        <v>31.281112605493604</v>
      </c>
      <c r="L227" s="45">
        <v>13.989325710001458</v>
      </c>
      <c r="M227" s="43">
        <v>34.320105476327257</v>
      </c>
      <c r="N227" s="45">
        <v>6.7051400686754201</v>
      </c>
      <c r="O227" s="43">
        <v>2.2711832642256402</v>
      </c>
      <c r="P227" s="45">
        <v>3.741545094900701</v>
      </c>
      <c r="Q227" s="43">
        <v>2.3859755992889404</v>
      </c>
      <c r="R227" s="67">
        <v>0.19884763658046722</v>
      </c>
      <c r="S227" s="172">
        <v>38.299999999999997</v>
      </c>
      <c r="T227" s="48">
        <v>1.1000000000000001</v>
      </c>
      <c r="U227" s="69">
        <v>10.9840002059937</v>
      </c>
      <c r="V227" s="70">
        <v>0.55700000000000005</v>
      </c>
      <c r="W227" s="69">
        <v>0.53300000000000003</v>
      </c>
      <c r="X227" s="51">
        <v>0.46700000000000003</v>
      </c>
      <c r="Y227" s="52">
        <v>65.5</v>
      </c>
      <c r="Z227" s="55">
        <v>50</v>
      </c>
      <c r="AA227" s="54">
        <v>83.6</v>
      </c>
      <c r="AB227" s="55">
        <v>74</v>
      </c>
      <c r="AC227" s="54">
        <v>72.5</v>
      </c>
      <c r="AD227" s="55">
        <v>55</v>
      </c>
      <c r="AE227" s="56">
        <v>60</v>
      </c>
      <c r="AF227" s="71">
        <v>7</v>
      </c>
      <c r="AG227" s="72">
        <v>1.071</v>
      </c>
      <c r="AH227" s="61">
        <v>0.70699999999999996</v>
      </c>
      <c r="AI227" s="62">
        <v>0.58299999999999996</v>
      </c>
      <c r="AJ227" s="61">
        <v>0.65700000000000003</v>
      </c>
      <c r="AK227" s="62">
        <v>0.80100000000000005</v>
      </c>
      <c r="AL227" s="61">
        <v>0.3</v>
      </c>
      <c r="AM227" s="73">
        <v>0.80700000000000005</v>
      </c>
    </row>
    <row r="228" spans="1:39" x14ac:dyDescent="0.45">
      <c r="A228" s="5">
        <v>32</v>
      </c>
      <c r="B228" s="36">
        <f t="shared" si="16"/>
        <v>6</v>
      </c>
      <c r="C228" s="6" t="s">
        <v>36</v>
      </c>
      <c r="D228" s="7">
        <v>2011</v>
      </c>
      <c r="E228" s="64">
        <v>11788</v>
      </c>
      <c r="F228" s="65">
        <v>11650.199492694199</v>
      </c>
      <c r="G228" s="41">
        <v>12645.010444484571</v>
      </c>
      <c r="H228" s="74">
        <v>11587.042744589733</v>
      </c>
      <c r="I228" s="41">
        <v>546815.5</v>
      </c>
      <c r="J228" s="66">
        <f t="shared" si="15"/>
        <v>11.019024298361281</v>
      </c>
      <c r="K228" s="43">
        <v>33.222156400787526</v>
      </c>
      <c r="L228" s="45">
        <v>13.236682081509846</v>
      </c>
      <c r="M228" s="43">
        <v>39.528682057891764</v>
      </c>
      <c r="N228" s="45">
        <v>9.7109039919098095</v>
      </c>
      <c r="O228" s="43">
        <v>3.4175895914697798</v>
      </c>
      <c r="P228" s="45">
        <v>5.9908889429282084</v>
      </c>
      <c r="Q228" s="43">
        <v>2.4106881618499756</v>
      </c>
      <c r="R228" s="67">
        <v>0.2101280689239502</v>
      </c>
      <c r="S228" s="172">
        <v>35.200000000000003</v>
      </c>
      <c r="T228" s="48">
        <v>1.2</v>
      </c>
      <c r="U228" s="69">
        <v>10.1108999252319</v>
      </c>
      <c r="V228" s="70">
        <v>0.54500000000000004</v>
      </c>
      <c r="W228" s="69">
        <v>0.52200000000000002</v>
      </c>
      <c r="X228" s="51">
        <v>0.45600000000000002</v>
      </c>
      <c r="Y228" s="52">
        <v>68</v>
      </c>
      <c r="Z228" s="55">
        <v>50</v>
      </c>
      <c r="AA228" s="54">
        <v>86.1</v>
      </c>
      <c r="AB228" s="55">
        <v>75.8</v>
      </c>
      <c r="AC228" s="54">
        <v>73.2</v>
      </c>
      <c r="AD228" s="55">
        <v>65</v>
      </c>
      <c r="AE228" s="56">
        <v>60</v>
      </c>
      <c r="AF228" s="71">
        <v>7</v>
      </c>
      <c r="AG228" s="72">
        <v>1.169</v>
      </c>
      <c r="AH228" s="61">
        <v>0.78700000000000003</v>
      </c>
      <c r="AI228" s="62">
        <v>0.56499999999999995</v>
      </c>
      <c r="AJ228" s="61">
        <v>0.73599999999999999</v>
      </c>
      <c r="AK228" s="62">
        <v>0.85899999999999999</v>
      </c>
      <c r="AL228" s="61">
        <v>0.23300000000000001</v>
      </c>
      <c r="AM228" s="73">
        <v>0.80900000000000005</v>
      </c>
    </row>
    <row r="229" spans="1:39" x14ac:dyDescent="0.45">
      <c r="A229" s="5">
        <v>33</v>
      </c>
      <c r="B229" s="36">
        <f t="shared" si="16"/>
        <v>6</v>
      </c>
      <c r="C229" s="6" t="s">
        <v>36</v>
      </c>
      <c r="D229" s="7">
        <v>2012</v>
      </c>
      <c r="E229" s="64">
        <v>12078</v>
      </c>
      <c r="F229" s="65">
        <v>11996.216517857272</v>
      </c>
      <c r="G229" s="41">
        <v>13020.573875814676</v>
      </c>
      <c r="H229" s="74">
        <v>14359.724742380975</v>
      </c>
      <c r="I229" s="41">
        <v>568928.4375</v>
      </c>
      <c r="J229" s="66">
        <f t="shared" si="15"/>
        <v>2.4601289446895214</v>
      </c>
      <c r="K229" s="43">
        <v>33.357180752391145</v>
      </c>
      <c r="L229" s="45">
        <v>13.101682780729396</v>
      </c>
      <c r="M229" s="43">
        <v>38.871402947627374</v>
      </c>
      <c r="N229" s="45">
        <v>8.3241322029099099</v>
      </c>
      <c r="O229" s="43">
        <v>3.1673256032869399</v>
      </c>
      <c r="P229" s="45">
        <v>3.6809216510721399</v>
      </c>
      <c r="Q229" s="43">
        <v>2.4356567859649658</v>
      </c>
      <c r="R229" s="67">
        <v>0.20627467334270477</v>
      </c>
      <c r="S229" s="172">
        <v>34</v>
      </c>
      <c r="T229" s="48">
        <v>1.2</v>
      </c>
      <c r="U229" s="69">
        <v>9.7405004501342791</v>
      </c>
      <c r="V229" s="70">
        <v>0.53600000000000003</v>
      </c>
      <c r="W229" s="69">
        <v>0.51100000000000001</v>
      </c>
      <c r="X229" s="51">
        <v>0.46300000000000002</v>
      </c>
      <c r="Y229" s="52">
        <v>68</v>
      </c>
      <c r="Z229" s="55">
        <v>50</v>
      </c>
      <c r="AA229" s="54">
        <v>89.4</v>
      </c>
      <c r="AB229" s="55">
        <v>78.7</v>
      </c>
      <c r="AC229" s="54">
        <v>72.2</v>
      </c>
      <c r="AD229" s="55">
        <v>65</v>
      </c>
      <c r="AE229" s="56">
        <v>60</v>
      </c>
      <c r="AF229" s="71">
        <v>7</v>
      </c>
      <c r="AG229" s="72">
        <v>1.1739999999999999</v>
      </c>
      <c r="AH229" s="61">
        <v>0.77900000000000003</v>
      </c>
      <c r="AI229" s="62">
        <v>0.56599999999999995</v>
      </c>
      <c r="AJ229" s="61">
        <v>0.71199999999999997</v>
      </c>
      <c r="AK229" s="62">
        <v>0.88</v>
      </c>
      <c r="AL229" s="61">
        <v>0.23599999999999999</v>
      </c>
      <c r="AM229" s="73">
        <v>0.80900000000000005</v>
      </c>
    </row>
    <row r="230" spans="1:39" x14ac:dyDescent="0.45">
      <c r="A230" s="5">
        <v>34</v>
      </c>
      <c r="B230" s="36">
        <f t="shared" si="16"/>
        <v>6</v>
      </c>
      <c r="C230" s="6" t="s">
        <v>36</v>
      </c>
      <c r="D230" s="7">
        <v>2013</v>
      </c>
      <c r="E230" s="64">
        <v>12293</v>
      </c>
      <c r="F230" s="65">
        <v>12430.647145876612</v>
      </c>
      <c r="G230" s="41">
        <v>13492.100550714402</v>
      </c>
      <c r="H230" s="74">
        <v>14999.458875229215</v>
      </c>
      <c r="I230" s="41">
        <v>596658.375</v>
      </c>
      <c r="J230" s="66">
        <f t="shared" si="15"/>
        <v>1.7800960423911327</v>
      </c>
      <c r="K230" s="43">
        <v>32.722227718206973</v>
      </c>
      <c r="L230" s="45">
        <v>12.670107435354439</v>
      </c>
      <c r="M230" s="43">
        <v>38.011464885571762</v>
      </c>
      <c r="N230" s="45">
        <v>7.4272925770707303</v>
      </c>
      <c r="O230" s="43">
        <v>2.0180984789119498</v>
      </c>
      <c r="P230" s="45">
        <v>2.4893240663870415</v>
      </c>
      <c r="Q230" s="43">
        <v>2.4608843326568604</v>
      </c>
      <c r="R230" s="67">
        <v>0.20749509334564209</v>
      </c>
      <c r="S230" s="172">
        <v>32</v>
      </c>
      <c r="T230" s="48">
        <v>1.2</v>
      </c>
      <c r="U230" s="69">
        <v>9.0516996383666992</v>
      </c>
      <c r="V230" s="70">
        <v>0.53600000000000003</v>
      </c>
      <c r="W230" s="69">
        <v>0.51300000000000001</v>
      </c>
      <c r="X230" s="51">
        <v>0.44500000000000001</v>
      </c>
      <c r="Y230" s="52">
        <v>69.599999999999994</v>
      </c>
      <c r="Z230" s="55">
        <v>50</v>
      </c>
      <c r="AA230" s="54">
        <v>90.2</v>
      </c>
      <c r="AB230" s="55">
        <v>78.7</v>
      </c>
      <c r="AC230" s="54">
        <v>72.2</v>
      </c>
      <c r="AD230" s="55">
        <v>70</v>
      </c>
      <c r="AE230" s="56">
        <v>70</v>
      </c>
      <c r="AF230" s="71">
        <v>7</v>
      </c>
      <c r="AG230" s="72">
        <v>1.198</v>
      </c>
      <c r="AH230" s="61">
        <v>0.78</v>
      </c>
      <c r="AI230" s="62">
        <v>0.54600000000000004</v>
      </c>
      <c r="AJ230" s="61">
        <v>0.73099999999999998</v>
      </c>
      <c r="AK230" s="62">
        <v>0.85299999999999998</v>
      </c>
      <c r="AL230" s="61">
        <v>0.249</v>
      </c>
      <c r="AM230" s="73">
        <v>0.69</v>
      </c>
    </row>
    <row r="231" spans="1:39" x14ac:dyDescent="0.45">
      <c r="A231" s="5">
        <v>35</v>
      </c>
      <c r="B231" s="36">
        <f t="shared" si="16"/>
        <v>6</v>
      </c>
      <c r="C231" s="6" t="s">
        <v>36</v>
      </c>
      <c r="D231" s="7">
        <v>2014</v>
      </c>
      <c r="E231" s="64">
        <v>12619</v>
      </c>
      <c r="F231" s="65">
        <v>12887.599282336059</v>
      </c>
      <c r="G231" s="41">
        <v>13988.071846466262</v>
      </c>
      <c r="H231" s="74">
        <v>14100.718506213281</v>
      </c>
      <c r="I231" s="41">
        <v>622873.1875</v>
      </c>
      <c r="J231" s="66">
        <f t="shared" si="15"/>
        <v>2.6519157243960034</v>
      </c>
      <c r="K231" s="43">
        <v>30.985852723085372</v>
      </c>
      <c r="L231" s="45">
        <v>12.269318642081629</v>
      </c>
      <c r="M231" s="43">
        <v>37.487518072415497</v>
      </c>
      <c r="N231" s="45">
        <v>6.6249390342529297</v>
      </c>
      <c r="O231" s="43">
        <v>2.8978187442785499</v>
      </c>
      <c r="P231" s="45">
        <v>2.0784634778174649</v>
      </c>
      <c r="Q231" s="43">
        <v>2.486372709274292</v>
      </c>
      <c r="R231" s="67">
        <v>0.22031717002391815</v>
      </c>
      <c r="S231" s="172">
        <v>29.8</v>
      </c>
      <c r="T231" s="48">
        <v>1.2</v>
      </c>
      <c r="U231" s="69">
        <v>8.5721998214721697</v>
      </c>
      <c r="V231" s="70">
        <v>0.53500000000000003</v>
      </c>
      <c r="W231" s="69">
        <v>0.51100000000000001</v>
      </c>
      <c r="X231" s="51">
        <v>0.46100000000000002</v>
      </c>
      <c r="Y231" s="52">
        <v>70.7</v>
      </c>
      <c r="Z231" s="55">
        <v>50</v>
      </c>
      <c r="AA231" s="54">
        <v>85.2</v>
      </c>
      <c r="AB231" s="55">
        <v>78.8</v>
      </c>
      <c r="AC231" s="54">
        <v>78.8</v>
      </c>
      <c r="AD231" s="55">
        <v>75</v>
      </c>
      <c r="AE231" s="56">
        <v>70</v>
      </c>
      <c r="AF231" s="71">
        <v>7</v>
      </c>
      <c r="AG231" s="72">
        <v>1.22</v>
      </c>
      <c r="AH231" s="61">
        <v>0.78400000000000003</v>
      </c>
      <c r="AI231" s="62">
        <v>0.54600000000000004</v>
      </c>
      <c r="AJ231" s="61">
        <v>0.72099999999999997</v>
      </c>
      <c r="AK231" s="62">
        <v>0.85099999999999998</v>
      </c>
      <c r="AL231" s="61">
        <v>0.255</v>
      </c>
      <c r="AM231" s="73">
        <v>0.70399999999999996</v>
      </c>
    </row>
    <row r="232" spans="1:39" x14ac:dyDescent="0.45">
      <c r="A232" s="5">
        <v>36</v>
      </c>
      <c r="B232" s="36">
        <f t="shared" si="16"/>
        <v>6</v>
      </c>
      <c r="C232" s="6" t="s">
        <v>36</v>
      </c>
      <c r="D232" s="7">
        <v>2015</v>
      </c>
      <c r="E232" s="64">
        <v>12858</v>
      </c>
      <c r="F232" s="65">
        <v>13114.57362617961</v>
      </c>
      <c r="G232" s="41">
        <v>14234.427537656924</v>
      </c>
      <c r="H232" s="74">
        <v>13896.220383718965</v>
      </c>
      <c r="I232" s="41">
        <v>641883.375</v>
      </c>
      <c r="J232" s="66">
        <f t="shared" si="15"/>
        <v>1.8939694112053207</v>
      </c>
      <c r="K232" s="43">
        <v>28.589447888136082</v>
      </c>
      <c r="L232" s="45">
        <v>12.400893758108692</v>
      </c>
      <c r="M232" s="43">
        <v>38.360764118445317</v>
      </c>
      <c r="N232" s="45">
        <v>4.1344731595482198</v>
      </c>
      <c r="O232" s="43">
        <v>4.9902342751377899</v>
      </c>
      <c r="P232" s="45">
        <v>2.4492841082942363</v>
      </c>
      <c r="Q232" s="43">
        <v>2.5121252536773682</v>
      </c>
      <c r="R232" s="67">
        <v>0.21575929224491119</v>
      </c>
      <c r="S232" s="172">
        <v>28.7</v>
      </c>
      <c r="T232" s="48">
        <v>1.3</v>
      </c>
      <c r="U232" s="69">
        <v>8.2989997863769496</v>
      </c>
      <c r="V232" s="70"/>
      <c r="W232" s="69"/>
      <c r="X232" s="51"/>
      <c r="Y232" s="52">
        <v>71.7</v>
      </c>
      <c r="Z232" s="55">
        <v>50</v>
      </c>
      <c r="AA232" s="54">
        <v>81.5</v>
      </c>
      <c r="AB232" s="55">
        <v>80.099999999999994</v>
      </c>
      <c r="AC232" s="54">
        <v>81.2</v>
      </c>
      <c r="AD232" s="55">
        <v>80</v>
      </c>
      <c r="AE232" s="56">
        <v>70</v>
      </c>
      <c r="AF232" s="71">
        <v>7</v>
      </c>
      <c r="AG232" s="72">
        <v>1.2270000000000001</v>
      </c>
      <c r="AH232" s="61">
        <v>0.79300000000000004</v>
      </c>
      <c r="AI232" s="62">
        <v>0.57599999999999996</v>
      </c>
      <c r="AJ232" s="61">
        <v>0.7</v>
      </c>
      <c r="AK232" s="62">
        <v>0.84699999999999998</v>
      </c>
      <c r="AL232" s="61">
        <v>0.215</v>
      </c>
      <c r="AM232" s="73">
        <v>0.71</v>
      </c>
    </row>
    <row r="233" spans="1:39" x14ac:dyDescent="0.45">
      <c r="A233" s="5">
        <v>37</v>
      </c>
      <c r="B233" s="36">
        <f t="shared" si="16"/>
        <v>6</v>
      </c>
      <c r="C233" s="6" t="s">
        <v>36</v>
      </c>
      <c r="D233" s="7">
        <v>2016</v>
      </c>
      <c r="E233" s="64">
        <v>12963</v>
      </c>
      <c r="F233" s="196">
        <v>13207.468267043247</v>
      </c>
      <c r="G233" s="41">
        <v>14335.254455229791</v>
      </c>
      <c r="H233" s="74">
        <v>13952.136150674729</v>
      </c>
      <c r="I233" s="41">
        <v>654997.4375</v>
      </c>
      <c r="J233" s="66">
        <f t="shared" si="15"/>
        <v>0.81661222585160953</v>
      </c>
      <c r="K233" s="43">
        <v>27.689162311786998</v>
      </c>
      <c r="L233" s="45">
        <v>12.297778837715995</v>
      </c>
      <c r="M233" s="43">
        <v>36.202652984202025</v>
      </c>
      <c r="N233" s="45">
        <v>3.4167529922354598</v>
      </c>
      <c r="O233" s="43">
        <v>7.51429322788323</v>
      </c>
      <c r="P233" s="45">
        <v>5.1483343051459229</v>
      </c>
      <c r="Q233" s="43">
        <v>2.5381448268890381</v>
      </c>
      <c r="R233" s="67">
        <v>0.20115259289741516</v>
      </c>
      <c r="S233" s="172">
        <v>28.5</v>
      </c>
      <c r="T233" s="48">
        <v>1.3</v>
      </c>
      <c r="U233" s="69">
        <v>8.6918001174926793</v>
      </c>
      <c r="V233" s="70"/>
      <c r="W233" s="69"/>
      <c r="X233" s="51"/>
      <c r="Y233" s="52">
        <v>70.8</v>
      </c>
      <c r="Z233" s="55">
        <v>50</v>
      </c>
      <c r="AA233" s="54">
        <v>78.2</v>
      </c>
      <c r="AB233" s="55">
        <v>79.599999999999994</v>
      </c>
      <c r="AC233" s="54">
        <v>81</v>
      </c>
      <c r="AD233" s="55">
        <v>80</v>
      </c>
      <c r="AE233" s="56">
        <v>70</v>
      </c>
      <c r="AF233" s="71">
        <v>7</v>
      </c>
      <c r="AG233" s="72">
        <v>1.2150000000000001</v>
      </c>
      <c r="AH233" s="61">
        <v>0.79600000000000004</v>
      </c>
      <c r="AI233" s="62">
        <v>0.53400000000000003</v>
      </c>
      <c r="AJ233" s="61">
        <v>0.73199999999999998</v>
      </c>
      <c r="AK233" s="62">
        <v>0.84899999999999998</v>
      </c>
      <c r="AL233" s="61">
        <v>0.249</v>
      </c>
      <c r="AM233" s="73">
        <v>0.61799999999999999</v>
      </c>
    </row>
    <row r="234" spans="1:39" x14ac:dyDescent="0.45">
      <c r="A234" s="5">
        <v>38</v>
      </c>
      <c r="B234" s="36">
        <f t="shared" si="16"/>
        <v>6</v>
      </c>
      <c r="C234" s="6" t="s">
        <v>36</v>
      </c>
      <c r="D234" s="7">
        <v>2017</v>
      </c>
      <c r="E234" s="97">
        <f>E233*(G234/G233)</f>
        <v>12942.132111304609</v>
      </c>
      <c r="F234" s="196">
        <v>13186.206832364192</v>
      </c>
      <c r="G234" s="41">
        <v>14312.177505882275</v>
      </c>
      <c r="H234" s="74">
        <v>14312.177505882275</v>
      </c>
      <c r="I234" s="41">
        <v>666578.25</v>
      </c>
      <c r="J234" s="66">
        <f t="shared" si="15"/>
        <v>-0.16098039570617839</v>
      </c>
      <c r="K234" s="43">
        <v>26.813910979641246</v>
      </c>
      <c r="L234" s="45">
        <v>11.415853613477159</v>
      </c>
      <c r="M234" s="43">
        <v>35.261260125582218</v>
      </c>
      <c r="N234" s="45">
        <v>4.3150078974104096</v>
      </c>
      <c r="O234" s="43">
        <v>4.3121410323773004</v>
      </c>
      <c r="P234" s="45">
        <v>5.1104292182978526</v>
      </c>
      <c r="Q234" s="43">
        <v>2.5629780292510986</v>
      </c>
      <c r="R234" s="67">
        <v>0.19521632790565491</v>
      </c>
      <c r="S234" s="172">
        <v>27.6</v>
      </c>
      <c r="T234" s="48">
        <v>1.4</v>
      </c>
      <c r="U234" s="69">
        <v>8.8725004196166992</v>
      </c>
      <c r="V234" s="70"/>
      <c r="W234" s="69"/>
      <c r="X234" s="51"/>
      <c r="Y234" s="52">
        <v>69.7</v>
      </c>
      <c r="Z234" s="55">
        <v>63.8</v>
      </c>
      <c r="AA234" s="54">
        <v>77.099999999999994</v>
      </c>
      <c r="AB234" s="55">
        <v>77</v>
      </c>
      <c r="AC234" s="54">
        <v>81.599999999999994</v>
      </c>
      <c r="AD234" s="55">
        <v>80</v>
      </c>
      <c r="AE234" s="56">
        <v>70</v>
      </c>
      <c r="AF234" s="71">
        <v>7</v>
      </c>
      <c r="AG234" s="72">
        <v>1.1779999999999999</v>
      </c>
      <c r="AH234" s="61">
        <v>0.80400000000000005</v>
      </c>
      <c r="AI234" s="62">
        <v>0.56299999999999994</v>
      </c>
      <c r="AJ234" s="61">
        <v>0.7</v>
      </c>
      <c r="AK234" s="62">
        <v>0.83699999999999997</v>
      </c>
      <c r="AL234" s="61">
        <v>0.25900000000000001</v>
      </c>
      <c r="AM234" s="73">
        <v>0.61799999999999999</v>
      </c>
    </row>
    <row r="235" spans="1:39" ht="14.65" thickBot="1" x14ac:dyDescent="0.5">
      <c r="A235" s="12">
        <v>39</v>
      </c>
      <c r="B235" s="13">
        <f t="shared" si="16"/>
        <v>6</v>
      </c>
      <c r="C235" s="14" t="s">
        <v>36</v>
      </c>
      <c r="D235" s="15">
        <v>2018</v>
      </c>
      <c r="E235" s="98">
        <f>E234*(G235/G234)</f>
        <v>13074.752061747924</v>
      </c>
      <c r="F235" s="197">
        <v>13321.327852734243</v>
      </c>
      <c r="G235" s="99">
        <v>14458.836515019424</v>
      </c>
      <c r="H235" s="100">
        <v>14834.449287828063</v>
      </c>
      <c r="I235" s="99"/>
      <c r="J235" s="101">
        <f t="shared" si="15"/>
        <v>1.0247148561207675</v>
      </c>
      <c r="K235" s="102">
        <v>26.672559110337524</v>
      </c>
      <c r="L235" s="103">
        <v>11.215355476899044</v>
      </c>
      <c r="M235" s="102">
        <v>36.751353965145483</v>
      </c>
      <c r="N235" s="103"/>
      <c r="O235" s="102">
        <v>3.2402341375297499</v>
      </c>
      <c r="P235" s="103">
        <v>3.6702615602262227</v>
      </c>
      <c r="Q235" s="102"/>
      <c r="R235" s="104"/>
      <c r="S235" s="174">
        <v>27.8</v>
      </c>
      <c r="T235" s="106">
        <v>1.4</v>
      </c>
      <c r="U235" s="107">
        <v>9.1106996536254901</v>
      </c>
      <c r="V235" s="108"/>
      <c r="W235" s="107"/>
      <c r="X235" s="109"/>
      <c r="Y235" s="110">
        <v>68.900000000000006</v>
      </c>
      <c r="Z235" s="111">
        <v>60.7</v>
      </c>
      <c r="AA235" s="112">
        <v>78.599999999999994</v>
      </c>
      <c r="AB235" s="111">
        <v>73.900000000000006</v>
      </c>
      <c r="AC235" s="112">
        <v>81.599999999999994</v>
      </c>
      <c r="AD235" s="111">
        <v>80</v>
      </c>
      <c r="AE235" s="113">
        <v>70</v>
      </c>
      <c r="AF235" s="114">
        <v>7</v>
      </c>
      <c r="AG235" s="115">
        <v>1.161</v>
      </c>
      <c r="AH235" s="116">
        <v>0.73399999999999999</v>
      </c>
      <c r="AI235" s="117">
        <v>0.55900000000000005</v>
      </c>
      <c r="AJ235" s="116">
        <v>0.69799999999999995</v>
      </c>
      <c r="AK235" s="117">
        <v>0.75</v>
      </c>
      <c r="AL235" s="116">
        <v>0.25700000000000001</v>
      </c>
      <c r="AM235" s="118">
        <v>0.56999999999999995</v>
      </c>
    </row>
    <row r="236" spans="1:39" x14ac:dyDescent="0.45">
      <c r="A236" s="5">
        <v>1</v>
      </c>
      <c r="B236" s="36">
        <v>7</v>
      </c>
      <c r="C236" s="6" t="s">
        <v>37</v>
      </c>
      <c r="D236" s="7">
        <v>1980</v>
      </c>
      <c r="E236" s="37">
        <v>8012</v>
      </c>
      <c r="F236" s="38">
        <f t="shared" ref="F236:F245" si="17">F237/(E237/E236)</f>
        <v>7809.7433240184364</v>
      </c>
      <c r="G236" s="41"/>
      <c r="H236" s="74"/>
      <c r="I236" s="41">
        <v>18039.716796875</v>
      </c>
      <c r="J236" s="42"/>
      <c r="K236" s="43">
        <v>26.967672855680085</v>
      </c>
      <c r="L236" s="44">
        <v>18.59921955104091</v>
      </c>
      <c r="M236" s="43">
        <v>63.296903777577306</v>
      </c>
      <c r="N236" s="45">
        <v>5.3529236722904496</v>
      </c>
      <c r="O236" s="43">
        <v>18.143228810078099</v>
      </c>
      <c r="P236" s="45">
        <v>18.829580408702881</v>
      </c>
      <c r="Q236" s="43">
        <v>1.9515457153320313</v>
      </c>
      <c r="R236" s="67">
        <v>0.16920681297779083</v>
      </c>
      <c r="S236" s="172"/>
      <c r="T236" s="48"/>
      <c r="U236" s="49"/>
      <c r="V236" s="50"/>
      <c r="W236" s="49"/>
      <c r="X236" s="51"/>
      <c r="Y236" s="52"/>
      <c r="Z236" s="53"/>
      <c r="AA236" s="54"/>
      <c r="AB236" s="53"/>
      <c r="AC236" s="54"/>
      <c r="AD236" s="55"/>
      <c r="AE236" s="56"/>
      <c r="AF236" s="57">
        <v>10</v>
      </c>
      <c r="AG236" s="58">
        <v>1.657</v>
      </c>
      <c r="AH236" s="59">
        <v>0.92100000000000004</v>
      </c>
      <c r="AI236" s="60">
        <v>0.29099999999999998</v>
      </c>
      <c r="AJ236" s="61">
        <v>0.92100000000000004</v>
      </c>
      <c r="AK236" s="62">
        <v>0.95299999999999996</v>
      </c>
      <c r="AL236" s="61">
        <v>0.104</v>
      </c>
      <c r="AM236" s="63">
        <v>0.86299999999999999</v>
      </c>
    </row>
    <row r="237" spans="1:39" x14ac:dyDescent="0.45">
      <c r="A237" s="5">
        <v>2</v>
      </c>
      <c r="B237" s="36">
        <f>B236</f>
        <v>7</v>
      </c>
      <c r="C237" s="6" t="s">
        <v>37</v>
      </c>
      <c r="D237" s="7">
        <v>1981</v>
      </c>
      <c r="E237" s="64">
        <v>7739</v>
      </c>
      <c r="F237" s="65">
        <f t="shared" si="17"/>
        <v>7543.6349955789665</v>
      </c>
      <c r="G237" s="41"/>
      <c r="H237" s="74"/>
      <c r="I237" s="41">
        <v>17632.1015625</v>
      </c>
      <c r="J237" s="66">
        <f t="shared" ref="J237:J274" si="18">(E237/E236-1)*100</f>
        <v>-3.4073889166250648</v>
      </c>
      <c r="K237" s="43">
        <v>26.621157785698774</v>
      </c>
      <c r="L237" s="45">
        <v>18.944463055648306</v>
      </c>
      <c r="M237" s="43">
        <v>91.44453684813034</v>
      </c>
      <c r="N237" s="45">
        <v>8.5161880154752794</v>
      </c>
      <c r="O237" s="43">
        <v>37.042188224385697</v>
      </c>
      <c r="P237" s="45">
        <v>41.102148613553311</v>
      </c>
      <c r="Q237" s="43">
        <v>1.9803529977798462</v>
      </c>
      <c r="R237" s="67">
        <v>0.10799630731344223</v>
      </c>
      <c r="S237" s="172">
        <v>65.5</v>
      </c>
      <c r="T237" s="48">
        <v>1.1000000000000001</v>
      </c>
      <c r="U237" s="69"/>
      <c r="V237" s="70"/>
      <c r="W237" s="69"/>
      <c r="X237" s="51"/>
      <c r="Y237" s="52"/>
      <c r="Z237" s="55"/>
      <c r="AA237" s="54"/>
      <c r="AB237" s="55"/>
      <c r="AC237" s="54"/>
      <c r="AD237" s="55"/>
      <c r="AE237" s="56"/>
      <c r="AF237" s="71">
        <v>10</v>
      </c>
      <c r="AG237" s="72">
        <v>1.659</v>
      </c>
      <c r="AH237" s="61">
        <v>0.90400000000000003</v>
      </c>
      <c r="AI237" s="62">
        <v>0.29599999999999999</v>
      </c>
      <c r="AJ237" s="61">
        <v>0.92600000000000005</v>
      </c>
      <c r="AK237" s="62">
        <v>0.95299999999999996</v>
      </c>
      <c r="AL237" s="61">
        <v>0.11600000000000001</v>
      </c>
      <c r="AM237" s="73">
        <v>0.86299999999999999</v>
      </c>
    </row>
    <row r="238" spans="1:39" x14ac:dyDescent="0.45">
      <c r="A238" s="5">
        <v>3</v>
      </c>
      <c r="B238" s="36">
        <f t="shared" ref="B238:B274" si="19">B237</f>
        <v>7</v>
      </c>
      <c r="C238" s="6" t="s">
        <v>37</v>
      </c>
      <c r="D238" s="7">
        <v>1982</v>
      </c>
      <c r="E238" s="64">
        <v>7074</v>
      </c>
      <c r="F238" s="65">
        <f t="shared" si="17"/>
        <v>6895.422400662309</v>
      </c>
      <c r="G238" s="41"/>
      <c r="H238" s="74"/>
      <c r="I238" s="41">
        <v>16347.5576171875</v>
      </c>
      <c r="J238" s="66">
        <f t="shared" si="18"/>
        <v>-8.5928414523840253</v>
      </c>
      <c r="K238" s="43">
        <v>25.739269207636202</v>
      </c>
      <c r="L238" s="45">
        <v>20.335449266087764</v>
      </c>
      <c r="M238" s="43">
        <v>87.248770177910075</v>
      </c>
      <c r="N238" s="45">
        <v>12.0102481630594</v>
      </c>
      <c r="O238" s="43">
        <v>90.113328822733394</v>
      </c>
      <c r="P238" s="45">
        <v>84.171889396788742</v>
      </c>
      <c r="Q238" s="43">
        <v>2.0095856189727783</v>
      </c>
      <c r="R238" s="67">
        <v>8.7311990559101105E-2</v>
      </c>
      <c r="S238" s="172"/>
      <c r="T238" s="48"/>
      <c r="U238" s="69"/>
      <c r="V238" s="70"/>
      <c r="W238" s="69"/>
      <c r="X238" s="51"/>
      <c r="Y238" s="52"/>
      <c r="Z238" s="55"/>
      <c r="AA238" s="54"/>
      <c r="AB238" s="55"/>
      <c r="AC238" s="54"/>
      <c r="AD238" s="55"/>
      <c r="AE238" s="56"/>
      <c r="AF238" s="71">
        <v>10</v>
      </c>
      <c r="AG238" s="72">
        <v>1.72</v>
      </c>
      <c r="AH238" s="61">
        <v>0.90400000000000003</v>
      </c>
      <c r="AI238" s="62">
        <v>0.29599999999999999</v>
      </c>
      <c r="AJ238" s="61">
        <v>0.92700000000000005</v>
      </c>
      <c r="AK238" s="62">
        <v>0.95299999999999996</v>
      </c>
      <c r="AL238" s="61">
        <v>0.127</v>
      </c>
      <c r="AM238" s="73">
        <v>0.86299999999999999</v>
      </c>
    </row>
    <row r="239" spans="1:39" x14ac:dyDescent="0.45">
      <c r="A239" s="5">
        <v>4</v>
      </c>
      <c r="B239" s="36">
        <f t="shared" si="19"/>
        <v>7</v>
      </c>
      <c r="C239" s="6" t="s">
        <v>37</v>
      </c>
      <c r="D239" s="7">
        <v>1983</v>
      </c>
      <c r="E239" s="64">
        <v>6974</v>
      </c>
      <c r="F239" s="65">
        <f t="shared" si="17"/>
        <v>6797.9468224793527</v>
      </c>
      <c r="G239" s="41"/>
      <c r="H239" s="74"/>
      <c r="I239" s="41">
        <v>16815.00390625</v>
      </c>
      <c r="J239" s="66">
        <f t="shared" si="18"/>
        <v>-1.4136273678258426</v>
      </c>
      <c r="K239" s="43">
        <v>28.613839182145785</v>
      </c>
      <c r="L239" s="45">
        <v>21.855947538549579</v>
      </c>
      <c r="M239" s="43">
        <v>72.820112284826081</v>
      </c>
      <c r="N239" s="45">
        <v>5.0794172818393299</v>
      </c>
      <c r="O239" s="43">
        <v>32.626006494950801</v>
      </c>
      <c r="P239" s="45">
        <v>28.931507692575167</v>
      </c>
      <c r="Q239" s="43">
        <v>2.0392496585845947</v>
      </c>
      <c r="R239" s="67">
        <v>0.11414001882076263</v>
      </c>
      <c r="S239" s="172"/>
      <c r="T239" s="48"/>
      <c r="U239" s="69"/>
      <c r="V239" s="70"/>
      <c r="W239" s="69"/>
      <c r="X239" s="51"/>
      <c r="Y239" s="52"/>
      <c r="Z239" s="55"/>
      <c r="AA239" s="54"/>
      <c r="AB239" s="55"/>
      <c r="AC239" s="54"/>
      <c r="AD239" s="55"/>
      <c r="AE239" s="56"/>
      <c r="AF239" s="71">
        <v>10</v>
      </c>
      <c r="AG239" s="72">
        <v>1.718</v>
      </c>
      <c r="AH239" s="61">
        <v>0.90400000000000003</v>
      </c>
      <c r="AI239" s="62">
        <v>0.29599999999999999</v>
      </c>
      <c r="AJ239" s="61">
        <v>0.92700000000000005</v>
      </c>
      <c r="AK239" s="62">
        <v>0.95299999999999996</v>
      </c>
      <c r="AL239" s="61">
        <v>0.109</v>
      </c>
      <c r="AM239" s="73">
        <v>0.86299999999999999</v>
      </c>
    </row>
    <row r="240" spans="1:39" x14ac:dyDescent="0.45">
      <c r="A240" s="5">
        <v>5</v>
      </c>
      <c r="B240" s="36">
        <f t="shared" si="19"/>
        <v>7</v>
      </c>
      <c r="C240" s="6" t="s">
        <v>37</v>
      </c>
      <c r="D240" s="7">
        <v>1984</v>
      </c>
      <c r="E240" s="64">
        <v>7256</v>
      </c>
      <c r="F240" s="65">
        <f t="shared" si="17"/>
        <v>7072.8279529552883</v>
      </c>
      <c r="G240" s="41"/>
      <c r="H240" s="74"/>
      <c r="I240" s="41">
        <v>18164.9921875</v>
      </c>
      <c r="J240" s="66">
        <f t="shared" si="18"/>
        <v>4.0435904789217103</v>
      </c>
      <c r="K240" s="43">
        <v>29.451895548089123</v>
      </c>
      <c r="L240" s="45">
        <v>22.493403815327685</v>
      </c>
      <c r="M240" s="43">
        <v>68.353527279464146</v>
      </c>
      <c r="N240" s="45">
        <v>2.93757770637942</v>
      </c>
      <c r="O240" s="43">
        <v>11.9478080032201</v>
      </c>
      <c r="P240" s="45">
        <v>16.694506313054973</v>
      </c>
      <c r="Q240" s="43">
        <v>2.0693516731262207</v>
      </c>
      <c r="R240" s="67">
        <v>0.11813299357891083</v>
      </c>
      <c r="S240" s="172"/>
      <c r="T240" s="48"/>
      <c r="U240" s="69"/>
      <c r="V240" s="70"/>
      <c r="W240" s="69"/>
      <c r="X240" s="51"/>
      <c r="Y240" s="52"/>
      <c r="Z240" s="55"/>
      <c r="AA240" s="54"/>
      <c r="AB240" s="55"/>
      <c r="AC240" s="54"/>
      <c r="AD240" s="55"/>
      <c r="AE240" s="56"/>
      <c r="AF240" s="71">
        <v>10</v>
      </c>
      <c r="AG240" s="72">
        <v>1.72</v>
      </c>
      <c r="AH240" s="61">
        <v>0.90400000000000003</v>
      </c>
      <c r="AI240" s="62">
        <v>0.29599999999999999</v>
      </c>
      <c r="AJ240" s="61">
        <v>0.92700000000000005</v>
      </c>
      <c r="AK240" s="62">
        <v>0.95299999999999996</v>
      </c>
      <c r="AL240" s="61">
        <v>0.109</v>
      </c>
      <c r="AM240" s="73">
        <v>0.86299999999999999</v>
      </c>
    </row>
    <row r="241" spans="1:39" x14ac:dyDescent="0.45">
      <c r="A241" s="5">
        <v>6</v>
      </c>
      <c r="B241" s="36">
        <f t="shared" si="19"/>
        <v>7</v>
      </c>
      <c r="C241" s="6" t="s">
        <v>37</v>
      </c>
      <c r="D241" s="7">
        <v>1985</v>
      </c>
      <c r="E241" s="64">
        <v>7245</v>
      </c>
      <c r="F241" s="65">
        <f t="shared" si="17"/>
        <v>7062.1056393551635</v>
      </c>
      <c r="G241" s="41"/>
      <c r="H241" s="74"/>
      <c r="I241" s="41">
        <v>18295.876953125</v>
      </c>
      <c r="J241" s="66">
        <f t="shared" si="18"/>
        <v>-0.1515986769569988</v>
      </c>
      <c r="K241" s="43">
        <v>28.867500876617701</v>
      </c>
      <c r="L241" s="45">
        <v>22.086976644075023</v>
      </c>
      <c r="M241" s="43">
        <v>63.199336296823262</v>
      </c>
      <c r="N241" s="45">
        <v>2.4437545191246901</v>
      </c>
      <c r="O241" s="43">
        <v>15.0591760299626</v>
      </c>
      <c r="P241" s="45">
        <v>20.545214663037953</v>
      </c>
      <c r="Q241" s="43">
        <v>2.0998978614807129</v>
      </c>
      <c r="R241" s="67">
        <v>0.12654581665992737</v>
      </c>
      <c r="S241" s="172"/>
      <c r="T241" s="48"/>
      <c r="U241" s="69"/>
      <c r="V241" s="70"/>
      <c r="W241" s="69"/>
      <c r="X241" s="51"/>
      <c r="Y241" s="52"/>
      <c r="Z241" s="55"/>
      <c r="AA241" s="54"/>
      <c r="AB241" s="55"/>
      <c r="AC241" s="54"/>
      <c r="AD241" s="55"/>
      <c r="AE241" s="56"/>
      <c r="AF241" s="71">
        <v>10</v>
      </c>
      <c r="AG241" s="72">
        <v>1.7250000000000001</v>
      </c>
      <c r="AH241" s="61">
        <v>0.90400000000000003</v>
      </c>
      <c r="AI241" s="62">
        <v>0.29599999999999999</v>
      </c>
      <c r="AJ241" s="61">
        <v>0.92700000000000005</v>
      </c>
      <c r="AK241" s="62">
        <v>0.95299999999999996</v>
      </c>
      <c r="AL241" s="61">
        <v>0.109</v>
      </c>
      <c r="AM241" s="73">
        <v>0.86299999999999999</v>
      </c>
    </row>
    <row r="242" spans="1:39" x14ac:dyDescent="0.45">
      <c r="A242" s="5">
        <v>7</v>
      </c>
      <c r="B242" s="36">
        <f t="shared" si="19"/>
        <v>7</v>
      </c>
      <c r="C242" s="6" t="s">
        <v>37</v>
      </c>
      <c r="D242" s="7">
        <v>1986</v>
      </c>
      <c r="E242" s="64">
        <v>7800</v>
      </c>
      <c r="F242" s="65">
        <f t="shared" si="17"/>
        <v>7603.095098270569</v>
      </c>
      <c r="G242" s="41"/>
      <c r="H242" s="74"/>
      <c r="I242" s="41">
        <v>19307.431640625</v>
      </c>
      <c r="J242" s="66">
        <f t="shared" si="18"/>
        <v>7.660455486542439</v>
      </c>
      <c r="K242" s="43">
        <v>27.622918874374285</v>
      </c>
      <c r="L242" s="45">
        <v>21.320889466390732</v>
      </c>
      <c r="M242" s="43">
        <v>61.836212528788913</v>
      </c>
      <c r="N242" s="45">
        <v>2.5155854631832799</v>
      </c>
      <c r="O242" s="43">
        <v>11.8304210827843</v>
      </c>
      <c r="P242" s="45">
        <v>18.04992351871735</v>
      </c>
      <c r="Q242" s="43">
        <v>2.129098653793335</v>
      </c>
      <c r="R242" s="67">
        <v>0.14867030084133148</v>
      </c>
      <c r="S242" s="172">
        <v>54.7</v>
      </c>
      <c r="T242" s="48">
        <v>1.5</v>
      </c>
      <c r="U242" s="69"/>
      <c r="V242" s="175"/>
      <c r="W242" s="176"/>
      <c r="X242" s="177"/>
      <c r="Y242" s="52"/>
      <c r="Z242" s="55"/>
      <c r="AA242" s="54"/>
      <c r="AB242" s="55"/>
      <c r="AC242" s="54"/>
      <c r="AD242" s="55"/>
      <c r="AE242" s="56"/>
      <c r="AF242" s="71">
        <v>10</v>
      </c>
      <c r="AG242" s="72">
        <v>1.742</v>
      </c>
      <c r="AH242" s="61">
        <v>0.92200000000000004</v>
      </c>
      <c r="AI242" s="62">
        <v>0.29599999999999999</v>
      </c>
      <c r="AJ242" s="61">
        <v>0.92700000000000005</v>
      </c>
      <c r="AK242" s="62">
        <v>0.95299999999999996</v>
      </c>
      <c r="AL242" s="61">
        <v>0.11700000000000001</v>
      </c>
      <c r="AM242" s="73">
        <v>0.86299999999999999</v>
      </c>
    </row>
    <row r="243" spans="1:39" x14ac:dyDescent="0.45">
      <c r="A243" s="5">
        <v>8</v>
      </c>
      <c r="B243" s="36">
        <f t="shared" si="19"/>
        <v>7</v>
      </c>
      <c r="C243" s="6" t="s">
        <v>37</v>
      </c>
      <c r="D243" s="7">
        <v>1987</v>
      </c>
      <c r="E243" s="64">
        <v>7568</v>
      </c>
      <c r="F243" s="65">
        <f t="shared" si="17"/>
        <v>7376.9517568861111</v>
      </c>
      <c r="G243" s="41"/>
      <c r="H243" s="74"/>
      <c r="I243" s="41">
        <v>20227.3671875</v>
      </c>
      <c r="J243" s="66">
        <f t="shared" si="18"/>
        <v>-2.9743589743589705</v>
      </c>
      <c r="K243" s="43">
        <v>27.573564298602555</v>
      </c>
      <c r="L243" s="45">
        <v>21.332574664345209</v>
      </c>
      <c r="M243" s="43">
        <v>67.398800984348412</v>
      </c>
      <c r="N243" s="45">
        <v>3.2569612732750302</v>
      </c>
      <c r="O243" s="43">
        <v>16.845193740685499</v>
      </c>
      <c r="P243" s="45">
        <v>10.144383269572216</v>
      </c>
      <c r="Q243" s="43">
        <v>2.158705472946167</v>
      </c>
      <c r="R243" s="67">
        <v>0.15497873723506927</v>
      </c>
      <c r="S243" s="172"/>
      <c r="T243" s="48"/>
      <c r="U243" s="69"/>
      <c r="V243" s="175"/>
      <c r="W243" s="176"/>
      <c r="X243" s="177"/>
      <c r="Y243" s="52"/>
      <c r="Z243" s="55"/>
      <c r="AA243" s="54"/>
      <c r="AB243" s="55"/>
      <c r="AC243" s="54"/>
      <c r="AD243" s="55"/>
      <c r="AE243" s="56"/>
      <c r="AF243" s="71">
        <v>10</v>
      </c>
      <c r="AG243" s="72">
        <v>1.748</v>
      </c>
      <c r="AH243" s="61">
        <v>0.92200000000000004</v>
      </c>
      <c r="AI243" s="62">
        <v>0.29599999999999999</v>
      </c>
      <c r="AJ243" s="61">
        <v>0.93600000000000005</v>
      </c>
      <c r="AK243" s="62">
        <v>0.95299999999999996</v>
      </c>
      <c r="AL243" s="61">
        <v>9.7000000000000003E-2</v>
      </c>
      <c r="AM243" s="73">
        <v>0.86299999999999999</v>
      </c>
    </row>
    <row r="244" spans="1:39" x14ac:dyDescent="0.45">
      <c r="A244" s="5">
        <v>9</v>
      </c>
      <c r="B244" s="36">
        <f t="shared" si="19"/>
        <v>7</v>
      </c>
      <c r="C244" s="6" t="s">
        <v>37</v>
      </c>
      <c r="D244" s="7">
        <v>1988</v>
      </c>
      <c r="E244" s="64">
        <v>7564</v>
      </c>
      <c r="F244" s="65">
        <f t="shared" si="17"/>
        <v>7373.0527337587928</v>
      </c>
      <c r="G244" s="41"/>
      <c r="H244" s="74"/>
      <c r="I244" s="41">
        <v>20922.9296875</v>
      </c>
      <c r="J244" s="66">
        <f t="shared" si="18"/>
        <v>-5.2854122621559529E-2</v>
      </c>
      <c r="K244" s="43">
        <v>27.229295356473386</v>
      </c>
      <c r="L244" s="45">
        <v>21.271888942388522</v>
      </c>
      <c r="M244" s="43">
        <v>69.835490537617929</v>
      </c>
      <c r="N244" s="45">
        <v>3.0479796546420301</v>
      </c>
      <c r="O244" s="43">
        <v>20.829845749133099</v>
      </c>
      <c r="P244" s="45">
        <v>18.839273427951511</v>
      </c>
      <c r="Q244" s="43">
        <v>2.1887240409851074</v>
      </c>
      <c r="R244" s="67">
        <v>0.14113679528236389</v>
      </c>
      <c r="S244" s="172"/>
      <c r="T244" s="48"/>
      <c r="U244" s="69"/>
      <c r="V244" s="175"/>
      <c r="W244" s="176"/>
      <c r="X244" s="177"/>
      <c r="Y244" s="52"/>
      <c r="Z244" s="55"/>
      <c r="AA244" s="54"/>
      <c r="AB244" s="55"/>
      <c r="AC244" s="54"/>
      <c r="AD244" s="55"/>
      <c r="AE244" s="56"/>
      <c r="AF244" s="71">
        <v>10</v>
      </c>
      <c r="AG244" s="72">
        <v>1.786</v>
      </c>
      <c r="AH244" s="61">
        <v>0.92400000000000004</v>
      </c>
      <c r="AI244" s="62">
        <v>0.29399999999999998</v>
      </c>
      <c r="AJ244" s="61">
        <v>0.93600000000000005</v>
      </c>
      <c r="AK244" s="62">
        <v>0.95299999999999996</v>
      </c>
      <c r="AL244" s="61">
        <v>0.1</v>
      </c>
      <c r="AM244" s="73">
        <v>0.86299999999999999</v>
      </c>
    </row>
    <row r="245" spans="1:39" x14ac:dyDescent="0.45">
      <c r="A245" s="5">
        <v>10</v>
      </c>
      <c r="B245" s="36">
        <f t="shared" si="19"/>
        <v>7</v>
      </c>
      <c r="C245" s="6" t="s">
        <v>37</v>
      </c>
      <c r="D245" s="7">
        <v>1989</v>
      </c>
      <c r="E245" s="64">
        <v>7860</v>
      </c>
      <c r="F245" s="65">
        <f t="shared" si="17"/>
        <v>7661.5804451803424</v>
      </c>
      <c r="G245" s="41"/>
      <c r="H245" s="74"/>
      <c r="I245" s="41">
        <v>22108.375</v>
      </c>
      <c r="J245" s="66">
        <f t="shared" si="18"/>
        <v>3.9132734003172853</v>
      </c>
      <c r="K245" s="43">
        <v>26.902094734882215</v>
      </c>
      <c r="L245" s="45">
        <v>20.35344498271586</v>
      </c>
      <c r="M245" s="43">
        <v>73.582959996074294</v>
      </c>
      <c r="N245" s="45">
        <v>2.8118344036032301</v>
      </c>
      <c r="O245" s="43">
        <v>16.508329209962099</v>
      </c>
      <c r="P245" s="45">
        <v>15.248319453027733</v>
      </c>
      <c r="Q245" s="43">
        <v>2.2191600799560547</v>
      </c>
      <c r="R245" s="67">
        <v>0.14057417213916779</v>
      </c>
      <c r="S245" s="172">
        <v>42.4</v>
      </c>
      <c r="T245" s="48">
        <v>0.6</v>
      </c>
      <c r="U245" s="69"/>
      <c r="V245" s="70"/>
      <c r="W245" s="69"/>
      <c r="X245" s="51"/>
      <c r="Y245" s="52"/>
      <c r="Z245" s="55"/>
      <c r="AA245" s="54"/>
      <c r="AB245" s="55"/>
      <c r="AC245" s="54"/>
      <c r="AD245" s="55"/>
      <c r="AE245" s="56"/>
      <c r="AF245" s="71">
        <v>10</v>
      </c>
      <c r="AG245" s="72">
        <v>1.7969999999999999</v>
      </c>
      <c r="AH245" s="61">
        <v>0.92400000000000004</v>
      </c>
      <c r="AI245" s="62">
        <v>0.29399999999999998</v>
      </c>
      <c r="AJ245" s="61">
        <v>0.94099999999999995</v>
      </c>
      <c r="AK245" s="62">
        <v>0.95299999999999996</v>
      </c>
      <c r="AL245" s="61">
        <v>9.2999999999999999E-2</v>
      </c>
      <c r="AM245" s="73">
        <v>0.86299999999999999</v>
      </c>
    </row>
    <row r="246" spans="1:39" x14ac:dyDescent="0.45">
      <c r="A246" s="5">
        <v>11</v>
      </c>
      <c r="B246" s="36">
        <f t="shared" si="19"/>
        <v>7</v>
      </c>
      <c r="C246" s="6" t="s">
        <v>37</v>
      </c>
      <c r="D246" s="7">
        <v>1990</v>
      </c>
      <c r="E246" s="64">
        <v>7945</v>
      </c>
      <c r="F246" s="65">
        <v>7744.4346866358546</v>
      </c>
      <c r="G246" s="41">
        <v>9542.0656727808291</v>
      </c>
      <c r="H246" s="74">
        <v>5057.5378658822956</v>
      </c>
      <c r="I246" s="41">
        <v>22893.685546875</v>
      </c>
      <c r="J246" s="66">
        <f t="shared" si="18"/>
        <v>1.0814249363867656</v>
      </c>
      <c r="K246" s="43">
        <v>25.696000691596925</v>
      </c>
      <c r="L246" s="45">
        <v>19.379938219126444</v>
      </c>
      <c r="M246" s="43">
        <v>75.285164194022769</v>
      </c>
      <c r="N246" s="45">
        <v>3.2936249324048301</v>
      </c>
      <c r="O246" s="43">
        <v>19.0461359872026</v>
      </c>
      <c r="P246" s="45">
        <v>18.547900300239249</v>
      </c>
      <c r="Q246" s="43">
        <v>2.2500193119049072</v>
      </c>
      <c r="R246" s="67">
        <v>0.14100092649459839</v>
      </c>
      <c r="S246" s="172">
        <v>39.9</v>
      </c>
      <c r="T246" s="48">
        <v>1</v>
      </c>
      <c r="U246" s="69">
        <v>4.5110001564025897</v>
      </c>
      <c r="V246" s="70">
        <v>0.438</v>
      </c>
      <c r="W246" s="69">
        <v>0.41899999999999998</v>
      </c>
      <c r="X246" s="51">
        <v>0.41899999999999998</v>
      </c>
      <c r="Y246" s="52"/>
      <c r="Z246" s="55"/>
      <c r="AA246" s="54"/>
      <c r="AB246" s="55"/>
      <c r="AC246" s="54"/>
      <c r="AD246" s="55"/>
      <c r="AE246" s="56"/>
      <c r="AF246" s="71">
        <v>10</v>
      </c>
      <c r="AG246" s="72">
        <v>1.9</v>
      </c>
      <c r="AH246" s="61">
        <v>0.92900000000000005</v>
      </c>
      <c r="AI246" s="62">
        <v>0.27900000000000003</v>
      </c>
      <c r="AJ246" s="61">
        <v>0.95199999999999996</v>
      </c>
      <c r="AK246" s="62">
        <v>0.95599999999999996</v>
      </c>
      <c r="AL246" s="61">
        <v>8.4000000000000005E-2</v>
      </c>
      <c r="AM246" s="73">
        <v>0.91300000000000003</v>
      </c>
    </row>
    <row r="247" spans="1:39" x14ac:dyDescent="0.45">
      <c r="A247" s="5">
        <v>12</v>
      </c>
      <c r="B247" s="36">
        <f t="shared" si="19"/>
        <v>7</v>
      </c>
      <c r="C247" s="6" t="s">
        <v>37</v>
      </c>
      <c r="D247" s="7">
        <v>1991</v>
      </c>
      <c r="E247" s="64">
        <v>7954</v>
      </c>
      <c r="F247" s="65">
        <v>7715.4690190847368</v>
      </c>
      <c r="G247" s="41">
        <v>9506.3765213821243</v>
      </c>
      <c r="H247" s="74">
        <v>5209.0155819703159</v>
      </c>
      <c r="I247" s="41">
        <v>23411.6171875</v>
      </c>
      <c r="J247" s="66">
        <f t="shared" si="18"/>
        <v>0.11327879169289456</v>
      </c>
      <c r="K247" s="43">
        <v>27.476788436383735</v>
      </c>
      <c r="L247" s="45">
        <v>20.646175949832081</v>
      </c>
      <c r="M247" s="43">
        <v>71.711487513327398</v>
      </c>
      <c r="N247" s="45">
        <v>2.7686834013332202</v>
      </c>
      <c r="O247" s="43">
        <v>28.7075024080482</v>
      </c>
      <c r="P247" s="45">
        <v>64.15013249064549</v>
      </c>
      <c r="Q247" s="43">
        <v>2.2705388069152832</v>
      </c>
      <c r="R247" s="67">
        <v>0.12134254723787308</v>
      </c>
      <c r="S247" s="172">
        <v>44.5</v>
      </c>
      <c r="T247" s="48">
        <v>1</v>
      </c>
      <c r="U247" s="69">
        <v>5.3730001449584996</v>
      </c>
      <c r="V247" s="70"/>
      <c r="W247" s="69"/>
      <c r="X247" s="51"/>
      <c r="Y247" s="52"/>
      <c r="Z247" s="55"/>
      <c r="AA247" s="54"/>
      <c r="AB247" s="55"/>
      <c r="AC247" s="54"/>
      <c r="AD247" s="55"/>
      <c r="AE247" s="56"/>
      <c r="AF247" s="71">
        <v>10</v>
      </c>
      <c r="AG247" s="72">
        <v>1.8939999999999999</v>
      </c>
      <c r="AH247" s="61">
        <v>0.94299999999999995</v>
      </c>
      <c r="AI247" s="62">
        <v>0.27900000000000003</v>
      </c>
      <c r="AJ247" s="61">
        <v>0.95899999999999996</v>
      </c>
      <c r="AK247" s="62">
        <v>0.95499999999999996</v>
      </c>
      <c r="AL247" s="61">
        <v>7.3999999999999996E-2</v>
      </c>
      <c r="AM247" s="73">
        <v>0.91300000000000003</v>
      </c>
    </row>
    <row r="248" spans="1:39" x14ac:dyDescent="0.45">
      <c r="A248" s="5">
        <v>13</v>
      </c>
      <c r="B248" s="36">
        <f t="shared" si="19"/>
        <v>7</v>
      </c>
      <c r="C248" s="6" t="s">
        <v>37</v>
      </c>
      <c r="D248" s="7">
        <v>1992</v>
      </c>
      <c r="E248" s="64">
        <v>8421</v>
      </c>
      <c r="F248" s="65">
        <v>8208.5768668335149</v>
      </c>
      <c r="G248" s="41">
        <v>10113.944104733568</v>
      </c>
      <c r="H248" s="74">
        <v>5668.2275730328702</v>
      </c>
      <c r="I248" s="41">
        <v>25564.681640625</v>
      </c>
      <c r="J248" s="66">
        <f t="shared" si="18"/>
        <v>5.87125974352527</v>
      </c>
      <c r="K248" s="43">
        <v>27.980877292161438</v>
      </c>
      <c r="L248" s="45">
        <v>20.786946113327019</v>
      </c>
      <c r="M248" s="43">
        <v>76.412542851784394</v>
      </c>
      <c r="N248" s="45">
        <v>2.5820826966197399</v>
      </c>
      <c r="O248" s="43">
        <v>21.788901823826201</v>
      </c>
      <c r="P248" s="45">
        <v>19.691873912475927</v>
      </c>
      <c r="Q248" s="43">
        <v>2.2912454605102539</v>
      </c>
      <c r="R248" s="67">
        <v>0.14493407309055328</v>
      </c>
      <c r="S248" s="172">
        <v>41</v>
      </c>
      <c r="T248" s="48">
        <v>1.1000000000000001</v>
      </c>
      <c r="U248" s="69">
        <v>3.9270000457763699</v>
      </c>
      <c r="V248" s="70">
        <v>0.443</v>
      </c>
      <c r="W248" s="69">
        <v>0.435</v>
      </c>
      <c r="X248" s="51">
        <v>0.42399999999999999</v>
      </c>
      <c r="Y248" s="52"/>
      <c r="Z248" s="55"/>
      <c r="AA248" s="54"/>
      <c r="AB248" s="55"/>
      <c r="AC248" s="54"/>
      <c r="AD248" s="55"/>
      <c r="AE248" s="56"/>
      <c r="AF248" s="71">
        <v>10</v>
      </c>
      <c r="AG248" s="72">
        <v>1.889</v>
      </c>
      <c r="AH248" s="61">
        <v>0.94299999999999995</v>
      </c>
      <c r="AI248" s="62">
        <v>0.27900000000000003</v>
      </c>
      <c r="AJ248" s="61">
        <v>0.95899999999999996</v>
      </c>
      <c r="AK248" s="62">
        <v>0.95499999999999996</v>
      </c>
      <c r="AL248" s="61">
        <v>7.3999999999999996E-2</v>
      </c>
      <c r="AM248" s="73">
        <v>0.91300000000000003</v>
      </c>
    </row>
    <row r="249" spans="1:39" x14ac:dyDescent="0.45">
      <c r="A249" s="5">
        <v>14</v>
      </c>
      <c r="B249" s="36">
        <f t="shared" si="19"/>
        <v>7</v>
      </c>
      <c r="C249" s="6" t="s">
        <v>37</v>
      </c>
      <c r="D249" s="7">
        <v>1993</v>
      </c>
      <c r="E249" s="64">
        <v>8732</v>
      </c>
      <c r="F249" s="65">
        <v>8566.7689470353671</v>
      </c>
      <c r="G249" s="41">
        <v>10555.279397889844</v>
      </c>
      <c r="H249" s="74">
        <v>6055.7245501670131</v>
      </c>
      <c r="I249" s="41">
        <v>27376.58203125</v>
      </c>
      <c r="J249" s="66">
        <f t="shared" si="18"/>
        <v>3.6931480821755125</v>
      </c>
      <c r="K249" s="43">
        <v>27.482926147481663</v>
      </c>
      <c r="L249" s="45">
        <v>19.811485377669175</v>
      </c>
      <c r="M249" s="43">
        <v>79.731476730090861</v>
      </c>
      <c r="N249" s="45">
        <v>2.21380198125973</v>
      </c>
      <c r="O249" s="43">
        <v>9.7809842433069907</v>
      </c>
      <c r="P249" s="45">
        <v>10.37726011888121</v>
      </c>
      <c r="Q249" s="43">
        <v>2.312140941619873</v>
      </c>
      <c r="R249" s="67">
        <v>0.15902853012084961</v>
      </c>
      <c r="S249" s="172">
        <v>35</v>
      </c>
      <c r="T249" s="48">
        <v>1</v>
      </c>
      <c r="U249" s="69">
        <v>3.9539999961853001</v>
      </c>
      <c r="V249" s="70"/>
      <c r="W249" s="69"/>
      <c r="X249" s="51"/>
      <c r="Y249" s="52"/>
      <c r="Z249" s="55"/>
      <c r="AA249" s="54"/>
      <c r="AB249" s="55"/>
      <c r="AC249" s="54"/>
      <c r="AD249" s="55"/>
      <c r="AE249" s="56"/>
      <c r="AF249" s="71">
        <v>10</v>
      </c>
      <c r="AG249" s="72">
        <v>1.8859999999999999</v>
      </c>
      <c r="AH249" s="61">
        <v>0.94399999999999995</v>
      </c>
      <c r="AI249" s="62">
        <v>0.27900000000000003</v>
      </c>
      <c r="AJ249" s="61">
        <v>0.95899999999999996</v>
      </c>
      <c r="AK249" s="62">
        <v>0.95499999999999996</v>
      </c>
      <c r="AL249" s="61">
        <v>7.3999999999999996E-2</v>
      </c>
      <c r="AM249" s="73">
        <v>0.91300000000000003</v>
      </c>
    </row>
    <row r="250" spans="1:39" x14ac:dyDescent="0.45">
      <c r="A250" s="5">
        <v>15</v>
      </c>
      <c r="B250" s="36">
        <f t="shared" si="19"/>
        <v>7</v>
      </c>
      <c r="C250" s="6" t="s">
        <v>37</v>
      </c>
      <c r="D250" s="7">
        <v>1994</v>
      </c>
      <c r="E250" s="64">
        <v>9005</v>
      </c>
      <c r="F250" s="65">
        <v>8727.2345710298541</v>
      </c>
      <c r="G250" s="41">
        <v>10752.992153479532</v>
      </c>
      <c r="H250" s="74">
        <v>6300.8902014794858</v>
      </c>
      <c r="I250" s="41">
        <v>28605.04296875</v>
      </c>
      <c r="J250" s="66">
        <f t="shared" si="18"/>
        <v>3.1264315162620182</v>
      </c>
      <c r="K250" s="43">
        <v>26.7374247545212</v>
      </c>
      <c r="L250" s="45">
        <v>19.170561576307072</v>
      </c>
      <c r="M250" s="43">
        <v>78.402264934073429</v>
      </c>
      <c r="N250" s="45">
        <v>2.3808493916339901</v>
      </c>
      <c r="O250" s="43">
        <v>13.5353465551793</v>
      </c>
      <c r="P250" s="45">
        <v>15.657982846975187</v>
      </c>
      <c r="Q250" s="43">
        <v>2.3332271575927734</v>
      </c>
      <c r="R250" s="67">
        <v>0.15230491757392883</v>
      </c>
      <c r="S250" s="172">
        <v>30.2</v>
      </c>
      <c r="T250" s="48">
        <v>1.1000000000000001</v>
      </c>
      <c r="U250" s="69">
        <v>4.0450000762939498</v>
      </c>
      <c r="V250" s="70">
        <v>0.46100000000000002</v>
      </c>
      <c r="W250" s="69">
        <v>0.443</v>
      </c>
      <c r="X250" s="51">
        <v>0.439</v>
      </c>
      <c r="Y250" s="52"/>
      <c r="Z250" s="55"/>
      <c r="AA250" s="54"/>
      <c r="AB250" s="55"/>
      <c r="AC250" s="54"/>
      <c r="AD250" s="55"/>
      <c r="AE250" s="56"/>
      <c r="AF250" s="71">
        <v>10</v>
      </c>
      <c r="AG250" s="72">
        <v>1.9039999999999999</v>
      </c>
      <c r="AH250" s="61">
        <v>0.94399999999999995</v>
      </c>
      <c r="AI250" s="62">
        <v>0.27900000000000003</v>
      </c>
      <c r="AJ250" s="61">
        <v>0.95899999999999996</v>
      </c>
      <c r="AK250" s="62">
        <v>0.95499999999999996</v>
      </c>
      <c r="AL250" s="61">
        <v>6.8000000000000005E-2</v>
      </c>
      <c r="AM250" s="73">
        <v>0.91300000000000003</v>
      </c>
    </row>
    <row r="251" spans="1:39" x14ac:dyDescent="0.45">
      <c r="A251" s="5">
        <v>16</v>
      </c>
      <c r="B251" s="36">
        <f t="shared" si="19"/>
        <v>7</v>
      </c>
      <c r="C251" s="6" t="s">
        <v>37</v>
      </c>
      <c r="D251" s="7">
        <v>1995</v>
      </c>
      <c r="E251" s="64">
        <v>9089</v>
      </c>
      <c r="F251" s="65">
        <v>8864.7218885048424</v>
      </c>
      <c r="G251" s="41">
        <v>10922.392899383518</v>
      </c>
      <c r="H251" s="74">
        <v>6534.3537327173181</v>
      </c>
      <c r="I251" s="41">
        <v>29783.998046875</v>
      </c>
      <c r="J251" s="66">
        <f t="shared" si="18"/>
        <v>0.93281510272071877</v>
      </c>
      <c r="K251" s="43">
        <v>26.696935742461065</v>
      </c>
      <c r="L251" s="45">
        <v>19.114409862448714</v>
      </c>
      <c r="M251" s="43">
        <v>80.225587225254813</v>
      </c>
      <c r="N251" s="45">
        <v>2.90238818959457</v>
      </c>
      <c r="O251" s="43">
        <v>23.185450738601499</v>
      </c>
      <c r="P251" s="45">
        <v>21.218059578838961</v>
      </c>
      <c r="Q251" s="43">
        <v>2.3545053005218506</v>
      </c>
      <c r="R251" s="67">
        <v>0.15122340619564056</v>
      </c>
      <c r="S251" s="172">
        <v>31.8</v>
      </c>
      <c r="T251" s="48">
        <v>1.1000000000000001</v>
      </c>
      <c r="U251" s="69">
        <v>5.1760001182556197</v>
      </c>
      <c r="V251" s="70"/>
      <c r="W251" s="69"/>
      <c r="X251" s="51"/>
      <c r="Y251" s="52">
        <v>67.3</v>
      </c>
      <c r="Z251" s="55">
        <v>59.2</v>
      </c>
      <c r="AA251" s="54">
        <v>71.400000000000006</v>
      </c>
      <c r="AB251" s="55">
        <v>75.599999999999994</v>
      </c>
      <c r="AC251" s="54">
        <v>76</v>
      </c>
      <c r="AD251" s="55">
        <v>80</v>
      </c>
      <c r="AE251" s="56">
        <v>70</v>
      </c>
      <c r="AF251" s="71">
        <v>10</v>
      </c>
      <c r="AG251" s="72">
        <v>1.8979999999999999</v>
      </c>
      <c r="AH251" s="61">
        <v>0.94399999999999995</v>
      </c>
      <c r="AI251" s="62">
        <v>0.20699999999999999</v>
      </c>
      <c r="AJ251" s="61">
        <v>0.96499999999999997</v>
      </c>
      <c r="AK251" s="62">
        <v>0.95499999999999996</v>
      </c>
      <c r="AL251" s="61">
        <v>6.0999999999999999E-2</v>
      </c>
      <c r="AM251" s="73">
        <v>0.91300000000000003</v>
      </c>
    </row>
    <row r="252" spans="1:39" x14ac:dyDescent="0.45">
      <c r="A252" s="5">
        <v>17</v>
      </c>
      <c r="B252" s="36">
        <f t="shared" si="19"/>
        <v>7</v>
      </c>
      <c r="C252" s="6" t="s">
        <v>37</v>
      </c>
      <c r="D252" s="7">
        <v>1996</v>
      </c>
      <c r="E252" s="64">
        <v>8698</v>
      </c>
      <c r="F252" s="65">
        <v>8759.9255463048485</v>
      </c>
      <c r="G252" s="41">
        <v>10793.271327570777</v>
      </c>
      <c r="H252" s="74">
        <v>6575.3379815251901</v>
      </c>
      <c r="I252" s="41">
        <v>30152.669921875</v>
      </c>
      <c r="J252" s="66">
        <f t="shared" si="18"/>
        <v>-4.301903399713936</v>
      </c>
      <c r="K252" s="43">
        <v>26.102310208711454</v>
      </c>
      <c r="L252" s="45">
        <v>19.242663037536559</v>
      </c>
      <c r="M252" s="43">
        <v>84.492255487960193</v>
      </c>
      <c r="N252" s="45">
        <v>2.5716366740288801</v>
      </c>
      <c r="O252" s="43">
        <v>17.5117347695044</v>
      </c>
      <c r="P252" s="45">
        <v>15.258115736919748</v>
      </c>
      <c r="Q252" s="43">
        <v>2.3682761192321777</v>
      </c>
      <c r="R252" s="67">
        <v>0.14320708811283112</v>
      </c>
      <c r="S252" s="172">
        <v>34.9</v>
      </c>
      <c r="T252" s="48">
        <v>1</v>
      </c>
      <c r="U252" s="69">
        <v>6.1620001792907697</v>
      </c>
      <c r="V252" s="70"/>
      <c r="W252" s="69"/>
      <c r="X252" s="51"/>
      <c r="Y252" s="52">
        <v>69.2</v>
      </c>
      <c r="Z252" s="55">
        <v>61.1</v>
      </c>
      <c r="AA252" s="54">
        <v>71.3</v>
      </c>
      <c r="AB252" s="55">
        <v>77.5</v>
      </c>
      <c r="AC252" s="54">
        <v>81.2</v>
      </c>
      <c r="AD252" s="55">
        <v>80</v>
      </c>
      <c r="AE252" s="56">
        <v>70</v>
      </c>
      <c r="AF252" s="71">
        <v>10</v>
      </c>
      <c r="AG252" s="72">
        <v>1.9019999999999999</v>
      </c>
      <c r="AH252" s="61">
        <v>0.94399999999999995</v>
      </c>
      <c r="AI252" s="62">
        <v>0.20699999999999999</v>
      </c>
      <c r="AJ252" s="61">
        <v>0.96499999999999997</v>
      </c>
      <c r="AK252" s="62">
        <v>0.95499999999999996</v>
      </c>
      <c r="AL252" s="61">
        <v>6.0999999999999999E-2</v>
      </c>
      <c r="AM252" s="73">
        <v>0.91300000000000003</v>
      </c>
    </row>
    <row r="253" spans="1:39" x14ac:dyDescent="0.45">
      <c r="A253" s="5">
        <v>18</v>
      </c>
      <c r="B253" s="36">
        <f t="shared" si="19"/>
        <v>7</v>
      </c>
      <c r="C253" s="6" t="s">
        <v>37</v>
      </c>
      <c r="D253" s="7">
        <v>1997</v>
      </c>
      <c r="E253" s="64">
        <v>8910</v>
      </c>
      <c r="F253" s="65">
        <v>9032.1063777047784</v>
      </c>
      <c r="G253" s="41">
        <v>11128.630520743649</v>
      </c>
      <c r="H253" s="74">
        <v>6896.5487244070628</v>
      </c>
      <c r="I253" s="41">
        <v>31830.6484375</v>
      </c>
      <c r="J253" s="66">
        <f t="shared" si="18"/>
        <v>2.4373419176822342</v>
      </c>
      <c r="K253" s="43">
        <v>26.16766222985148</v>
      </c>
      <c r="L253" s="45">
        <v>19.554916297607392</v>
      </c>
      <c r="M253" s="43">
        <v>88.049662439987557</v>
      </c>
      <c r="N253" s="45">
        <v>2.2880705799737799</v>
      </c>
      <c r="O253" s="43">
        <v>13.248427461401301</v>
      </c>
      <c r="P253" s="45">
        <v>14.605614274004679</v>
      </c>
      <c r="Q253" s="43">
        <v>2.3821272850036621</v>
      </c>
      <c r="R253" s="67">
        <v>0.16296498477458954</v>
      </c>
      <c r="S253" s="172">
        <v>32.200000000000003</v>
      </c>
      <c r="T253" s="48">
        <v>1.3</v>
      </c>
      <c r="U253" s="69">
        <v>5.6810002326965297</v>
      </c>
      <c r="V253" s="70">
        <v>0.45</v>
      </c>
      <c r="W253" s="69">
        <v>0.42899999999999999</v>
      </c>
      <c r="X253" s="51">
        <v>0.42599999999999999</v>
      </c>
      <c r="Y253" s="52">
        <v>68</v>
      </c>
      <c r="Z253" s="55">
        <v>50</v>
      </c>
      <c r="AA253" s="54">
        <v>70</v>
      </c>
      <c r="AB253" s="55">
        <v>70.900000000000006</v>
      </c>
      <c r="AC253" s="54">
        <v>78</v>
      </c>
      <c r="AD253" s="55">
        <v>70</v>
      </c>
      <c r="AE253" s="56">
        <v>50</v>
      </c>
      <c r="AF253" s="71">
        <v>10</v>
      </c>
      <c r="AG253" s="72">
        <v>1.889</v>
      </c>
      <c r="AH253" s="61">
        <v>0.94399999999999995</v>
      </c>
      <c r="AI253" s="62">
        <v>0.20699999999999999</v>
      </c>
      <c r="AJ253" s="61">
        <v>0.95699999999999996</v>
      </c>
      <c r="AK253" s="62">
        <v>0.95499999999999996</v>
      </c>
      <c r="AL253" s="61">
        <v>8.5000000000000006E-2</v>
      </c>
      <c r="AM253" s="73">
        <v>0.91300000000000003</v>
      </c>
    </row>
    <row r="254" spans="1:39" x14ac:dyDescent="0.45">
      <c r="A254" s="5">
        <v>19</v>
      </c>
      <c r="B254" s="36">
        <f t="shared" si="19"/>
        <v>7</v>
      </c>
      <c r="C254" s="6" t="s">
        <v>37</v>
      </c>
      <c r="D254" s="7">
        <v>1998</v>
      </c>
      <c r="E254" s="64">
        <v>9614</v>
      </c>
      <c r="F254" s="65">
        <v>9445.173878030193</v>
      </c>
      <c r="G254" s="41">
        <v>11637.57886557225</v>
      </c>
      <c r="H254" s="74">
        <v>7293.122224939194</v>
      </c>
      <c r="I254" s="41">
        <v>34046.6015625</v>
      </c>
      <c r="J254" s="66">
        <f t="shared" si="18"/>
        <v>7.9012345679012386</v>
      </c>
      <c r="K254" s="43">
        <v>26.108638447948966</v>
      </c>
      <c r="L254" s="45">
        <v>19.042297707933663</v>
      </c>
      <c r="M254" s="43">
        <v>92.489854853081155</v>
      </c>
      <c r="N254" s="45">
        <v>1.52019156646566</v>
      </c>
      <c r="O254" s="43">
        <v>11.658826543303899</v>
      </c>
      <c r="P254" s="45">
        <v>12.148903004129764</v>
      </c>
      <c r="Q254" s="43">
        <v>2.3960597515106201</v>
      </c>
      <c r="R254" s="67">
        <v>0.18599072098731995</v>
      </c>
      <c r="S254" s="172">
        <v>27.2</v>
      </c>
      <c r="T254" s="48">
        <v>1.4</v>
      </c>
      <c r="U254" s="69">
        <v>5.3270001411437997</v>
      </c>
      <c r="V254" s="70"/>
      <c r="W254" s="69"/>
      <c r="X254" s="51"/>
      <c r="Y254" s="52">
        <v>66.400000000000006</v>
      </c>
      <c r="Z254" s="55">
        <v>50</v>
      </c>
      <c r="AA254" s="54">
        <v>70</v>
      </c>
      <c r="AB254" s="55">
        <v>71.900000000000006</v>
      </c>
      <c r="AC254" s="54">
        <v>63</v>
      </c>
      <c r="AD254" s="55">
        <v>70</v>
      </c>
      <c r="AE254" s="56">
        <v>50</v>
      </c>
      <c r="AF254" s="71">
        <v>10</v>
      </c>
      <c r="AG254" s="72">
        <v>1.9</v>
      </c>
      <c r="AH254" s="61">
        <v>0.94399999999999995</v>
      </c>
      <c r="AI254" s="62">
        <v>0.20699999999999999</v>
      </c>
      <c r="AJ254" s="61">
        <v>0.96</v>
      </c>
      <c r="AK254" s="62">
        <v>0.95499999999999996</v>
      </c>
      <c r="AL254" s="61">
        <v>6.8000000000000005E-2</v>
      </c>
      <c r="AM254" s="73">
        <v>0.91300000000000003</v>
      </c>
    </row>
    <row r="255" spans="1:39" x14ac:dyDescent="0.45">
      <c r="A255" s="8">
        <v>20</v>
      </c>
      <c r="B255" s="9">
        <f t="shared" si="19"/>
        <v>7</v>
      </c>
      <c r="C255" s="10" t="s">
        <v>37</v>
      </c>
      <c r="D255" s="11">
        <v>1999</v>
      </c>
      <c r="E255" s="75">
        <v>9618</v>
      </c>
      <c r="F255" s="76">
        <v>9611.5891825195322</v>
      </c>
      <c r="G255" s="77">
        <v>11842.622335966973</v>
      </c>
      <c r="H255" s="78">
        <v>7528.7739606547684</v>
      </c>
      <c r="I255" s="77">
        <v>35389.1796875</v>
      </c>
      <c r="J255" s="79">
        <f t="shared" si="18"/>
        <v>4.1605991262749775E-2</v>
      </c>
      <c r="K255" s="80">
        <v>25.827598608535222</v>
      </c>
      <c r="L255" s="81">
        <v>18.755415920255952</v>
      </c>
      <c r="M255" s="80">
        <v>87.903940803494024</v>
      </c>
      <c r="N255" s="81">
        <v>1.15733623083294</v>
      </c>
      <c r="O255" s="80">
        <v>10.0451215822147</v>
      </c>
      <c r="P255" s="81">
        <v>11.401012491460222</v>
      </c>
      <c r="Q255" s="80">
        <v>2.4100735187530518</v>
      </c>
      <c r="R255" s="82">
        <v>0.18400903046131134</v>
      </c>
      <c r="S255" s="173">
        <v>30</v>
      </c>
      <c r="T255" s="84">
        <v>1.2</v>
      </c>
      <c r="U255" s="85">
        <v>5.8949999809265101</v>
      </c>
      <c r="V255" s="86">
        <v>0.47299999999999998</v>
      </c>
      <c r="W255" s="85">
        <v>0.45400000000000001</v>
      </c>
      <c r="X255" s="87">
        <v>0.45700000000000002</v>
      </c>
      <c r="Y255" s="88">
        <v>65.599999999999994</v>
      </c>
      <c r="Z255" s="89">
        <v>50</v>
      </c>
      <c r="AA255" s="90">
        <v>70</v>
      </c>
      <c r="AB255" s="89">
        <v>67</v>
      </c>
      <c r="AC255" s="90">
        <v>63</v>
      </c>
      <c r="AD255" s="89">
        <v>70</v>
      </c>
      <c r="AE255" s="91">
        <v>50</v>
      </c>
      <c r="AF255" s="92">
        <v>10</v>
      </c>
      <c r="AG255" s="93">
        <v>1.9019999999999999</v>
      </c>
      <c r="AH255" s="94">
        <v>0.94599999999999995</v>
      </c>
      <c r="AI255" s="95">
        <v>0.184</v>
      </c>
      <c r="AJ255" s="94">
        <v>0.96799999999999997</v>
      </c>
      <c r="AK255" s="95">
        <v>0.96</v>
      </c>
      <c r="AL255" s="94">
        <v>6.5000000000000002E-2</v>
      </c>
      <c r="AM255" s="96">
        <v>0.91300000000000003</v>
      </c>
    </row>
    <row r="256" spans="1:39" x14ac:dyDescent="0.45">
      <c r="A256" s="5">
        <v>21</v>
      </c>
      <c r="B256" s="36">
        <f t="shared" si="19"/>
        <v>7</v>
      </c>
      <c r="C256" s="6" t="s">
        <v>37</v>
      </c>
      <c r="D256" s="7">
        <v>2000</v>
      </c>
      <c r="E256" s="64">
        <v>9500</v>
      </c>
      <c r="F256" s="65">
        <v>9786.2237729083372</v>
      </c>
      <c r="G256" s="41">
        <v>12057.79294526977</v>
      </c>
      <c r="H256" s="74">
        <v>7836.9272845232026</v>
      </c>
      <c r="I256" s="41">
        <v>36745.70703125</v>
      </c>
      <c r="J256" s="66">
        <f t="shared" si="18"/>
        <v>-1.2268662923684781</v>
      </c>
      <c r="K256" s="43">
        <v>25.55236039971598</v>
      </c>
      <c r="L256" s="45">
        <v>18.396083594506518</v>
      </c>
      <c r="M256" s="43">
        <v>86.89600981547683</v>
      </c>
      <c r="N256" s="45">
        <v>1.0181170956446199</v>
      </c>
      <c r="O256" s="43">
        <v>10.9622816532861</v>
      </c>
      <c r="P256" s="45">
        <v>9.4145875332857258</v>
      </c>
      <c r="Q256" s="43">
        <v>2.4241690635681152</v>
      </c>
      <c r="R256" s="67">
        <v>0.17560325562953949</v>
      </c>
      <c r="S256" s="172">
        <v>30</v>
      </c>
      <c r="T256" s="48">
        <v>1.1000000000000001</v>
      </c>
      <c r="U256" s="69">
        <v>5.0819997787475604</v>
      </c>
      <c r="V256" s="70">
        <v>0.47399999999999998</v>
      </c>
      <c r="W256" s="69">
        <v>0.45400000000000001</v>
      </c>
      <c r="X256" s="51">
        <v>0.45100000000000001</v>
      </c>
      <c r="Y256" s="52">
        <v>65.599999999999994</v>
      </c>
      <c r="Z256" s="55">
        <v>50</v>
      </c>
      <c r="AA256" s="54">
        <v>70</v>
      </c>
      <c r="AB256" s="55">
        <v>67.7</v>
      </c>
      <c r="AC256" s="54">
        <v>63</v>
      </c>
      <c r="AD256" s="55">
        <v>70</v>
      </c>
      <c r="AE256" s="56">
        <v>50</v>
      </c>
      <c r="AF256" s="71">
        <v>10</v>
      </c>
      <c r="AG256" s="72">
        <v>1.9239999999999999</v>
      </c>
      <c r="AH256" s="61">
        <v>0.94499999999999995</v>
      </c>
      <c r="AI256" s="62">
        <v>0.183</v>
      </c>
      <c r="AJ256" s="61">
        <v>0.95899999999999996</v>
      </c>
      <c r="AK256" s="62">
        <v>0.95899999999999996</v>
      </c>
      <c r="AL256" s="61">
        <v>6.2E-2</v>
      </c>
      <c r="AM256" s="73">
        <v>0.91300000000000003</v>
      </c>
    </row>
    <row r="257" spans="1:39" x14ac:dyDescent="0.45">
      <c r="A257" s="5">
        <v>22</v>
      </c>
      <c r="B257" s="36">
        <f t="shared" si="19"/>
        <v>7</v>
      </c>
      <c r="C257" s="6" t="s">
        <v>37</v>
      </c>
      <c r="D257" s="7">
        <v>2001</v>
      </c>
      <c r="E257" s="64">
        <v>9500</v>
      </c>
      <c r="F257" s="65">
        <v>9947.7963293848043</v>
      </c>
      <c r="G257" s="41">
        <v>12256.869573480997</v>
      </c>
      <c r="H257" s="74">
        <v>8141.0517634039043</v>
      </c>
      <c r="I257" s="41">
        <v>38028.3046875</v>
      </c>
      <c r="J257" s="66">
        <f t="shared" si="18"/>
        <v>0</v>
      </c>
      <c r="K257" s="43">
        <v>25.311417360471435</v>
      </c>
      <c r="L257" s="45">
        <v>17.496194099187164</v>
      </c>
      <c r="M257" s="43">
        <v>81.171888880044435</v>
      </c>
      <c r="N257" s="45">
        <v>1.0548679368115601</v>
      </c>
      <c r="O257" s="43">
        <v>11.2557967285075</v>
      </c>
      <c r="P257" s="45">
        <v>9.7590277169202153</v>
      </c>
      <c r="Q257" s="43">
        <v>2.4483330249786377</v>
      </c>
      <c r="R257" s="67">
        <v>0.17947579920291901</v>
      </c>
      <c r="S257" s="172">
        <v>23.2</v>
      </c>
      <c r="T257" s="48">
        <v>1.1000000000000001</v>
      </c>
      <c r="U257" s="69">
        <v>5.91499996185303</v>
      </c>
      <c r="V257" s="70">
        <v>0.48899999999999999</v>
      </c>
      <c r="W257" s="69">
        <v>0.46700000000000003</v>
      </c>
      <c r="X257" s="51">
        <v>0.47499999999999998</v>
      </c>
      <c r="Y257" s="52">
        <v>67.599999999999994</v>
      </c>
      <c r="Z257" s="55">
        <v>50</v>
      </c>
      <c r="AA257" s="54">
        <v>70</v>
      </c>
      <c r="AB257" s="55">
        <v>74.3</v>
      </c>
      <c r="AC257" s="54">
        <v>71.8</v>
      </c>
      <c r="AD257" s="55">
        <v>70</v>
      </c>
      <c r="AE257" s="56">
        <v>50</v>
      </c>
      <c r="AF257" s="71">
        <v>10</v>
      </c>
      <c r="AG257" s="72">
        <v>1.927</v>
      </c>
      <c r="AH257" s="61">
        <v>0.94799999999999995</v>
      </c>
      <c r="AI257" s="62">
        <v>0.183</v>
      </c>
      <c r="AJ257" s="61">
        <v>0.95899999999999996</v>
      </c>
      <c r="AK257" s="62">
        <v>0.95899999999999996</v>
      </c>
      <c r="AL257" s="61">
        <v>6.2E-2</v>
      </c>
      <c r="AM257" s="73">
        <v>0.91300000000000003</v>
      </c>
    </row>
    <row r="258" spans="1:39" x14ac:dyDescent="0.45">
      <c r="A258" s="5">
        <v>23</v>
      </c>
      <c r="B258" s="36">
        <f t="shared" si="19"/>
        <v>7</v>
      </c>
      <c r="C258" s="6" t="s">
        <v>37</v>
      </c>
      <c r="D258" s="7">
        <v>2002</v>
      </c>
      <c r="E258" s="64">
        <v>9507</v>
      </c>
      <c r="F258" s="65">
        <v>10107.751762605069</v>
      </c>
      <c r="G258" s="41">
        <v>12453.953713287836</v>
      </c>
      <c r="H258" s="74">
        <v>8402.7984109252757</v>
      </c>
      <c r="I258" s="41">
        <v>39280.1015625</v>
      </c>
      <c r="J258" s="66">
        <f t="shared" si="18"/>
        <v>7.3684210526314686E-2</v>
      </c>
      <c r="K258" s="43">
        <v>24.670138949407676</v>
      </c>
      <c r="L258" s="45">
        <v>17.471246132787151</v>
      </c>
      <c r="M258" s="43">
        <v>80.774606168769651</v>
      </c>
      <c r="N258" s="45">
        <v>0.95407918224340504</v>
      </c>
      <c r="O258" s="43">
        <v>9.1664055922147405</v>
      </c>
      <c r="P258" s="45">
        <v>9.8610032424342222</v>
      </c>
      <c r="Q258" s="43">
        <v>2.4727375507354736</v>
      </c>
      <c r="R258" s="67">
        <v>0.19274114072322845</v>
      </c>
      <c r="S258" s="172">
        <v>22.3</v>
      </c>
      <c r="T258" s="48">
        <v>1.1000000000000001</v>
      </c>
      <c r="U258" s="69">
        <v>6.3340001106262198</v>
      </c>
      <c r="V258" s="70">
        <v>0.48799999999999999</v>
      </c>
      <c r="W258" s="69">
        <v>0.46400000000000002</v>
      </c>
      <c r="X258" s="51">
        <v>0.48099999999999998</v>
      </c>
      <c r="Y258" s="52">
        <v>67.5</v>
      </c>
      <c r="Z258" s="55">
        <v>50</v>
      </c>
      <c r="AA258" s="54">
        <v>70</v>
      </c>
      <c r="AB258" s="55">
        <v>74.2</v>
      </c>
      <c r="AC258" s="54">
        <v>71</v>
      </c>
      <c r="AD258" s="55">
        <v>70</v>
      </c>
      <c r="AE258" s="56">
        <v>50</v>
      </c>
      <c r="AF258" s="71">
        <v>10</v>
      </c>
      <c r="AG258" s="72">
        <v>1.9139999999999999</v>
      </c>
      <c r="AH258" s="61">
        <v>0.94799999999999995</v>
      </c>
      <c r="AI258" s="62">
        <v>0.183</v>
      </c>
      <c r="AJ258" s="61">
        <v>0.95899999999999996</v>
      </c>
      <c r="AK258" s="62">
        <v>0.95899999999999996</v>
      </c>
      <c r="AL258" s="61">
        <v>5.6000000000000001E-2</v>
      </c>
      <c r="AM258" s="73">
        <v>0.91300000000000003</v>
      </c>
    </row>
    <row r="259" spans="1:39" x14ac:dyDescent="0.45">
      <c r="A259" s="5">
        <v>24</v>
      </c>
      <c r="B259" s="36">
        <f t="shared" si="19"/>
        <v>7</v>
      </c>
      <c r="C259" s="6" t="s">
        <v>37</v>
      </c>
      <c r="D259" s="7">
        <v>2003</v>
      </c>
      <c r="E259" s="64">
        <v>9577</v>
      </c>
      <c r="F259" s="65">
        <v>10378.128043679415</v>
      </c>
      <c r="G259" s="41">
        <v>12787.089485589684</v>
      </c>
      <c r="H259" s="74">
        <v>8787.790370584702</v>
      </c>
      <c r="I259" s="41">
        <v>40951.66015625</v>
      </c>
      <c r="J259" s="66">
        <f t="shared" si="18"/>
        <v>0.73629956873881852</v>
      </c>
      <c r="K259" s="43">
        <v>24.280676873566886</v>
      </c>
      <c r="L259" s="45">
        <v>17.177545749922114</v>
      </c>
      <c r="M259" s="43">
        <v>83.694777099791963</v>
      </c>
      <c r="N259" s="45">
        <v>0.98550459453167305</v>
      </c>
      <c r="O259" s="43">
        <v>9.4482522045025004</v>
      </c>
      <c r="P259" s="45">
        <v>10.72253447372556</v>
      </c>
      <c r="Q259" s="43">
        <v>2.4973855018615723</v>
      </c>
      <c r="R259" s="67">
        <v>0.19537800550460815</v>
      </c>
      <c r="S259" s="172">
        <v>21.8</v>
      </c>
      <c r="T259" s="48">
        <v>1.2</v>
      </c>
      <c r="U259" s="69">
        <v>6.5580000877380398</v>
      </c>
      <c r="V259" s="70"/>
      <c r="W259" s="69"/>
      <c r="X259" s="51"/>
      <c r="Y259" s="52">
        <v>67</v>
      </c>
      <c r="Z259" s="55">
        <v>50</v>
      </c>
      <c r="AA259" s="54">
        <v>70</v>
      </c>
      <c r="AB259" s="55">
        <v>74</v>
      </c>
      <c r="AC259" s="54">
        <v>77.599999999999994</v>
      </c>
      <c r="AD259" s="55">
        <v>70</v>
      </c>
      <c r="AE259" s="56">
        <v>50</v>
      </c>
      <c r="AF259" s="71">
        <v>10</v>
      </c>
      <c r="AG259" s="72">
        <v>1.913</v>
      </c>
      <c r="AH259" s="61">
        <v>0.94799999999999995</v>
      </c>
      <c r="AI259" s="62">
        <v>0.158</v>
      </c>
      <c r="AJ259" s="61">
        <v>0.95899999999999996</v>
      </c>
      <c r="AK259" s="62">
        <v>0.95899999999999996</v>
      </c>
      <c r="AL259" s="61">
        <v>5.8999999999999997E-2</v>
      </c>
      <c r="AM259" s="73">
        <v>0.91300000000000003</v>
      </c>
    </row>
    <row r="260" spans="1:39" x14ac:dyDescent="0.45">
      <c r="A260" s="5">
        <v>25</v>
      </c>
      <c r="B260" s="36">
        <f t="shared" si="19"/>
        <v>7</v>
      </c>
      <c r="C260" s="6" t="s">
        <v>37</v>
      </c>
      <c r="D260" s="7">
        <v>2004</v>
      </c>
      <c r="E260" s="64">
        <v>9869</v>
      </c>
      <c r="F260" s="65">
        <v>10671.59175954304</v>
      </c>
      <c r="G260" s="41">
        <v>13148.671726599638</v>
      </c>
      <c r="H260" s="74">
        <v>9279.5598258155042</v>
      </c>
      <c r="I260" s="41">
        <v>42727.55859375</v>
      </c>
      <c r="J260" s="66">
        <f t="shared" si="18"/>
        <v>3.0489714942048662</v>
      </c>
      <c r="K260" s="43">
        <v>24.774845668338212</v>
      </c>
      <c r="L260" s="45">
        <v>16.96293058426135</v>
      </c>
      <c r="M260" s="43">
        <v>85.632120656331651</v>
      </c>
      <c r="N260" s="45">
        <v>0.93944462452069799</v>
      </c>
      <c r="O260" s="43">
        <v>12.314814814814801</v>
      </c>
      <c r="P260" s="45">
        <v>13.445876241489344</v>
      </c>
      <c r="Q260" s="43">
        <v>2.5222792625427246</v>
      </c>
      <c r="R260" s="67">
        <v>0.18965835869312286</v>
      </c>
      <c r="S260" s="172">
        <v>22.6</v>
      </c>
      <c r="T260" s="48">
        <v>1.3</v>
      </c>
      <c r="U260" s="69">
        <v>6.3909997940063503</v>
      </c>
      <c r="V260" s="70">
        <v>0.47799999999999998</v>
      </c>
      <c r="W260" s="69">
        <v>0.46200000000000002</v>
      </c>
      <c r="X260" s="51">
        <v>0.45300000000000001</v>
      </c>
      <c r="Y260" s="52">
        <v>66.400000000000006</v>
      </c>
      <c r="Z260" s="55">
        <v>50</v>
      </c>
      <c r="AA260" s="54">
        <v>70</v>
      </c>
      <c r="AB260" s="55">
        <v>75.099999999999994</v>
      </c>
      <c r="AC260" s="54">
        <v>76.400000000000006</v>
      </c>
      <c r="AD260" s="55">
        <v>70</v>
      </c>
      <c r="AE260" s="56">
        <v>50</v>
      </c>
      <c r="AF260" s="71">
        <v>10</v>
      </c>
      <c r="AG260" s="72">
        <v>1.9079999999999999</v>
      </c>
      <c r="AH260" s="61">
        <v>0.94399999999999995</v>
      </c>
      <c r="AI260" s="62">
        <v>0.158</v>
      </c>
      <c r="AJ260" s="61">
        <v>0.95899999999999996</v>
      </c>
      <c r="AK260" s="62">
        <v>0.95699999999999996</v>
      </c>
      <c r="AL260" s="61">
        <v>5.8999999999999997E-2</v>
      </c>
      <c r="AM260" s="73">
        <v>0.91300000000000003</v>
      </c>
    </row>
    <row r="261" spans="1:39" x14ac:dyDescent="0.45">
      <c r="A261" s="5">
        <v>26</v>
      </c>
      <c r="B261" s="36">
        <f t="shared" si="19"/>
        <v>7</v>
      </c>
      <c r="C261" s="6" t="s">
        <v>37</v>
      </c>
      <c r="D261" s="7">
        <v>2005</v>
      </c>
      <c r="E261" s="64">
        <v>10129</v>
      </c>
      <c r="F261" s="65">
        <v>10928.58487966561</v>
      </c>
      <c r="G261" s="41">
        <v>13465.317851060357</v>
      </c>
      <c r="H261" s="74">
        <v>9799.0439597736222</v>
      </c>
      <c r="I261" s="41">
        <v>44381.48828125</v>
      </c>
      <c r="J261" s="66">
        <f t="shared" si="18"/>
        <v>2.634512108622955</v>
      </c>
      <c r="K261" s="43">
        <v>24.376225652740267</v>
      </c>
      <c r="L261" s="45">
        <v>16.945569573856893</v>
      </c>
      <c r="M261" s="43">
        <v>89.635858501506533</v>
      </c>
      <c r="N261" s="45">
        <v>0.971859023437048</v>
      </c>
      <c r="O261" s="43">
        <v>13.7977952709949</v>
      </c>
      <c r="P261" s="45">
        <v>13.10309246011856</v>
      </c>
      <c r="Q261" s="43">
        <v>2.5474209785461426</v>
      </c>
      <c r="R261" s="67">
        <v>0.19056116044521332</v>
      </c>
      <c r="S261" s="172">
        <v>20.3</v>
      </c>
      <c r="T261" s="48">
        <v>1.4</v>
      </c>
      <c r="U261" s="69">
        <v>6.5710000991821298</v>
      </c>
      <c r="V261" s="70">
        <v>0.47</v>
      </c>
      <c r="W261" s="69">
        <v>0.45900000000000002</v>
      </c>
      <c r="X261" s="51">
        <v>0.44400000000000001</v>
      </c>
      <c r="Y261" s="52">
        <v>66.099999999999994</v>
      </c>
      <c r="Z261" s="55">
        <v>50</v>
      </c>
      <c r="AA261" s="54">
        <v>70</v>
      </c>
      <c r="AB261" s="55">
        <v>75.5</v>
      </c>
      <c r="AC261" s="54">
        <v>73.400000000000006</v>
      </c>
      <c r="AD261" s="55">
        <v>70</v>
      </c>
      <c r="AE261" s="56">
        <v>50</v>
      </c>
      <c r="AF261" s="71">
        <v>10</v>
      </c>
      <c r="AG261" s="72">
        <v>1.92</v>
      </c>
      <c r="AH261" s="61">
        <v>0.95499999999999996</v>
      </c>
      <c r="AI261" s="62">
        <v>0.158</v>
      </c>
      <c r="AJ261" s="61">
        <v>0.95199999999999996</v>
      </c>
      <c r="AK261" s="62">
        <v>0.96299999999999997</v>
      </c>
      <c r="AL261" s="61">
        <v>5.8999999999999997E-2</v>
      </c>
      <c r="AM261" s="73">
        <v>0.91300000000000003</v>
      </c>
    </row>
    <row r="262" spans="1:39" x14ac:dyDescent="0.45">
      <c r="A262" s="5">
        <v>27</v>
      </c>
      <c r="B262" s="36">
        <f t="shared" si="19"/>
        <v>7</v>
      </c>
      <c r="C262" s="6" t="s">
        <v>37</v>
      </c>
      <c r="D262" s="7">
        <v>2006</v>
      </c>
      <c r="E262" s="64">
        <v>10411</v>
      </c>
      <c r="F262" s="65">
        <v>11557.989507309638</v>
      </c>
      <c r="G262" s="41">
        <v>14240.819296258855</v>
      </c>
      <c r="H262" s="74">
        <v>10677.013047725637</v>
      </c>
      <c r="I262" s="41">
        <v>47593.703125</v>
      </c>
      <c r="J262" s="66">
        <f t="shared" si="18"/>
        <v>2.7840852996347198</v>
      </c>
      <c r="K262" s="43">
        <v>23.835029343062644</v>
      </c>
      <c r="L262" s="45">
        <v>16.568238838023785</v>
      </c>
      <c r="M262" s="43">
        <v>90.262852333584675</v>
      </c>
      <c r="N262" s="45">
        <v>1.3294142112191101</v>
      </c>
      <c r="O262" s="43">
        <v>11.470751339101099</v>
      </c>
      <c r="P262" s="45">
        <v>13.037498453903254</v>
      </c>
      <c r="Q262" s="43">
        <v>2.5419225692749023</v>
      </c>
      <c r="R262" s="67">
        <v>0.19787223637104034</v>
      </c>
      <c r="S262" s="172">
        <v>20</v>
      </c>
      <c r="T262" s="48">
        <v>1.4</v>
      </c>
      <c r="U262" s="69">
        <v>5.7399997711181596</v>
      </c>
      <c r="V262" s="70">
        <v>0.48199999999999998</v>
      </c>
      <c r="W262" s="69">
        <v>0.47099999999999997</v>
      </c>
      <c r="X262" s="51">
        <v>0.45400000000000001</v>
      </c>
      <c r="Y262" s="52">
        <v>65.900000000000006</v>
      </c>
      <c r="Z262" s="55">
        <v>50</v>
      </c>
      <c r="AA262" s="54">
        <v>59.4</v>
      </c>
      <c r="AB262" s="55">
        <v>73.7</v>
      </c>
      <c r="AC262" s="54">
        <v>77.400000000000006</v>
      </c>
      <c r="AD262" s="55">
        <v>70</v>
      </c>
      <c r="AE262" s="56">
        <v>50</v>
      </c>
      <c r="AF262" s="71">
        <v>10</v>
      </c>
      <c r="AG262" s="72">
        <v>1.9730000000000001</v>
      </c>
      <c r="AH262" s="61">
        <v>0.95499999999999996</v>
      </c>
      <c r="AI262" s="62">
        <v>0.17399999999999999</v>
      </c>
      <c r="AJ262" s="61">
        <v>0.94299999999999995</v>
      </c>
      <c r="AK262" s="62">
        <v>0.96099999999999997</v>
      </c>
      <c r="AL262" s="61">
        <v>5.8999999999999997E-2</v>
      </c>
      <c r="AM262" s="73">
        <v>0.91300000000000003</v>
      </c>
    </row>
    <row r="263" spans="1:39" x14ac:dyDescent="0.45">
      <c r="A263" s="5">
        <v>28</v>
      </c>
      <c r="B263" s="36">
        <f t="shared" si="19"/>
        <v>7</v>
      </c>
      <c r="C263" s="6" t="s">
        <v>37</v>
      </c>
      <c r="D263" s="7">
        <v>2007</v>
      </c>
      <c r="E263" s="64">
        <v>10921</v>
      </c>
      <c r="F263" s="65">
        <v>12333.956226850165</v>
      </c>
      <c r="G263" s="41">
        <v>15196.902689992581</v>
      </c>
      <c r="H263" s="74">
        <v>11699.903953897769</v>
      </c>
      <c r="I263" s="41">
        <v>51481.10546875</v>
      </c>
      <c r="J263" s="66">
        <f t="shared" si="18"/>
        <v>4.898664873691283</v>
      </c>
      <c r="K263" s="43">
        <v>24.013039795844289</v>
      </c>
      <c r="L263" s="45">
        <v>16.215981010544986</v>
      </c>
      <c r="M263" s="43">
        <v>86.911533675223581</v>
      </c>
      <c r="N263" s="45">
        <v>1.44688977419972</v>
      </c>
      <c r="O263" s="43">
        <v>9.3572203969834398</v>
      </c>
      <c r="P263" s="45">
        <v>10.535277881323381</v>
      </c>
      <c r="Q263" s="43">
        <v>2.5364358425140381</v>
      </c>
      <c r="R263" s="67">
        <v>0.21836742758750916</v>
      </c>
      <c r="S263" s="172">
        <v>15.9</v>
      </c>
      <c r="T263" s="48">
        <v>1.5</v>
      </c>
      <c r="U263" s="69">
        <v>4.4899997711181596</v>
      </c>
      <c r="V263" s="70">
        <v>0.48399999999999999</v>
      </c>
      <c r="W263" s="69">
        <v>0.47899999999999998</v>
      </c>
      <c r="X263" s="51">
        <v>0.441</v>
      </c>
      <c r="Y263" s="52">
        <v>64</v>
      </c>
      <c r="Z263" s="55">
        <v>50</v>
      </c>
      <c r="AA263" s="54">
        <v>59</v>
      </c>
      <c r="AB263" s="55">
        <v>67.099999999999994</v>
      </c>
      <c r="AC263" s="54">
        <v>82.4</v>
      </c>
      <c r="AD263" s="55">
        <v>70</v>
      </c>
      <c r="AE263" s="56">
        <v>40</v>
      </c>
      <c r="AF263" s="71">
        <v>10</v>
      </c>
      <c r="AG263" s="72">
        <v>1.986</v>
      </c>
      <c r="AH263" s="61">
        <v>0.96199999999999997</v>
      </c>
      <c r="AI263" s="62">
        <v>0.17399999999999999</v>
      </c>
      <c r="AJ263" s="61">
        <v>0.94299999999999995</v>
      </c>
      <c r="AK263" s="62">
        <v>0.96599999999999997</v>
      </c>
      <c r="AL263" s="61">
        <v>7.2999999999999995E-2</v>
      </c>
      <c r="AM263" s="73">
        <v>0.91300000000000003</v>
      </c>
    </row>
    <row r="264" spans="1:39" x14ac:dyDescent="0.45">
      <c r="A264" s="5">
        <v>29</v>
      </c>
      <c r="B264" s="36">
        <f t="shared" si="19"/>
        <v>7</v>
      </c>
      <c r="C264" s="6" t="s">
        <v>37</v>
      </c>
      <c r="D264" s="7">
        <v>2008</v>
      </c>
      <c r="E264" s="64">
        <v>11391</v>
      </c>
      <c r="F264" s="65">
        <v>12738.2612894871</v>
      </c>
      <c r="G264" s="41">
        <v>15695.054668235329</v>
      </c>
      <c r="H264" s="74">
        <v>12318.463420711038</v>
      </c>
      <c r="I264" s="41">
        <v>53874.76953125</v>
      </c>
      <c r="J264" s="66">
        <f t="shared" si="18"/>
        <v>4.3036351982419285</v>
      </c>
      <c r="K264" s="43">
        <v>23.689960421964134</v>
      </c>
      <c r="L264" s="45">
        <v>15.227587898497639</v>
      </c>
      <c r="M264" s="43">
        <v>86.934429586860162</v>
      </c>
      <c r="N264" s="45">
        <v>1.3164519868031399</v>
      </c>
      <c r="O264" s="43">
        <v>13.4247292176698</v>
      </c>
      <c r="P264" s="45">
        <v>11.417694095976998</v>
      </c>
      <c r="Q264" s="43">
        <v>2.5309610366821289</v>
      </c>
      <c r="R264" s="67">
        <v>0.23230065405368805</v>
      </c>
      <c r="S264" s="172">
        <v>15.5</v>
      </c>
      <c r="T264" s="48">
        <v>1.5</v>
      </c>
      <c r="U264" s="69">
        <v>4.7810001373290998</v>
      </c>
      <c r="V264" s="70">
        <v>0.47299999999999998</v>
      </c>
      <c r="W264" s="69">
        <v>0.46500000000000002</v>
      </c>
      <c r="X264" s="51">
        <v>0.439</v>
      </c>
      <c r="Y264" s="52">
        <v>64.2</v>
      </c>
      <c r="Z264" s="55">
        <v>50</v>
      </c>
      <c r="AA264" s="54">
        <v>60</v>
      </c>
      <c r="AB264" s="55">
        <v>67.900000000000006</v>
      </c>
      <c r="AC264" s="54">
        <v>81.8</v>
      </c>
      <c r="AD264" s="55">
        <v>70</v>
      </c>
      <c r="AE264" s="56">
        <v>40</v>
      </c>
      <c r="AF264" s="71">
        <v>10</v>
      </c>
      <c r="AG264" s="72">
        <v>1.974</v>
      </c>
      <c r="AH264" s="61">
        <v>0.94799999999999995</v>
      </c>
      <c r="AI264" s="62">
        <v>0.17399999999999999</v>
      </c>
      <c r="AJ264" s="61">
        <v>0.94299999999999995</v>
      </c>
      <c r="AK264" s="62">
        <v>0.96599999999999997</v>
      </c>
      <c r="AL264" s="61">
        <v>7.2999999999999995E-2</v>
      </c>
      <c r="AM264" s="73">
        <v>0.91300000000000003</v>
      </c>
    </row>
    <row r="265" spans="1:39" x14ac:dyDescent="0.45">
      <c r="A265" s="5">
        <v>30</v>
      </c>
      <c r="B265" s="36">
        <f t="shared" si="19"/>
        <v>7</v>
      </c>
      <c r="C265" s="6" t="s">
        <v>37</v>
      </c>
      <c r="D265" s="7">
        <v>2009</v>
      </c>
      <c r="E265" s="64">
        <v>11769</v>
      </c>
      <c r="F265" s="65">
        <v>12453.861956206978</v>
      </c>
      <c r="G265" s="41">
        <v>15344.640825874832</v>
      </c>
      <c r="H265" s="74">
        <v>12135.249794315305</v>
      </c>
      <c r="I265" s="41">
        <v>53351.890625</v>
      </c>
      <c r="J265" s="66">
        <f t="shared" si="18"/>
        <v>3.3184092704766854</v>
      </c>
      <c r="K265" s="43">
        <v>23.645024809016441</v>
      </c>
      <c r="L265" s="45">
        <v>14.237896330822633</v>
      </c>
      <c r="M265" s="43">
        <v>70.177820486958467</v>
      </c>
      <c r="N265" s="45">
        <v>1.19396059364713</v>
      </c>
      <c r="O265" s="43">
        <v>7.8425463005358997</v>
      </c>
      <c r="P265" s="45">
        <v>9.8272977834739379</v>
      </c>
      <c r="Q265" s="43">
        <v>2.5254981517791748</v>
      </c>
      <c r="R265" s="67">
        <v>0.18357081711292267</v>
      </c>
      <c r="S265" s="172">
        <v>15.2</v>
      </c>
      <c r="T265" s="48">
        <v>1.3</v>
      </c>
      <c r="U265" s="69">
        <v>7.7129998207092303</v>
      </c>
      <c r="V265" s="70">
        <v>0.501</v>
      </c>
      <c r="W265" s="69">
        <v>0.49399999999999999</v>
      </c>
      <c r="X265" s="51">
        <v>0.46500000000000002</v>
      </c>
      <c r="Y265" s="52">
        <v>66.400000000000006</v>
      </c>
      <c r="Z265" s="55">
        <v>50</v>
      </c>
      <c r="AA265" s="54">
        <v>60.3</v>
      </c>
      <c r="AB265" s="55">
        <v>69.7</v>
      </c>
      <c r="AC265" s="54">
        <v>81.8</v>
      </c>
      <c r="AD265" s="55">
        <v>70</v>
      </c>
      <c r="AE265" s="56">
        <v>50</v>
      </c>
      <c r="AF265" s="71">
        <v>10</v>
      </c>
      <c r="AG265" s="72">
        <v>1.9770000000000001</v>
      </c>
      <c r="AH265" s="61">
        <v>0.95599999999999996</v>
      </c>
      <c r="AI265" s="62">
        <v>0.17399999999999999</v>
      </c>
      <c r="AJ265" s="61">
        <v>0.95</v>
      </c>
      <c r="AK265" s="62">
        <v>0.96599999999999997</v>
      </c>
      <c r="AL265" s="61">
        <v>0.06</v>
      </c>
      <c r="AM265" s="73">
        <v>0.91300000000000003</v>
      </c>
    </row>
    <row r="266" spans="1:39" x14ac:dyDescent="0.45">
      <c r="A266" s="5">
        <v>31</v>
      </c>
      <c r="B266" s="36">
        <f t="shared" si="19"/>
        <v>7</v>
      </c>
      <c r="C266" s="6" t="s">
        <v>37</v>
      </c>
      <c r="D266" s="7">
        <v>2010</v>
      </c>
      <c r="E266" s="64">
        <v>11989</v>
      </c>
      <c r="F266" s="65">
        <v>12908.832199493787</v>
      </c>
      <c r="G266" s="41">
        <v>15905.218339440209</v>
      </c>
      <c r="H266" s="74">
        <v>12725.152326910451</v>
      </c>
      <c r="I266" s="41">
        <v>55993.80078125</v>
      </c>
      <c r="J266" s="66">
        <f t="shared" si="18"/>
        <v>1.8693176990398408</v>
      </c>
      <c r="K266" s="43">
        <v>23.239676909246175</v>
      </c>
      <c r="L266" s="45">
        <v>14.462264861360888</v>
      </c>
      <c r="M266" s="43">
        <v>68.218576046836276</v>
      </c>
      <c r="N266" s="45">
        <v>1.64685363720582</v>
      </c>
      <c r="O266" s="43">
        <v>5.6626913961099898</v>
      </c>
      <c r="P266" s="45">
        <v>6.5708131229702076</v>
      </c>
      <c r="Q266" s="43">
        <v>2.5200469493865967</v>
      </c>
      <c r="R266" s="67">
        <v>0.19238469004631042</v>
      </c>
      <c r="S266" s="172">
        <v>12.9</v>
      </c>
      <c r="T266" s="48">
        <v>1.6</v>
      </c>
      <c r="U266" s="69">
        <v>7.1708002090454102</v>
      </c>
      <c r="V266" s="70">
        <v>0.49199999999999999</v>
      </c>
      <c r="W266" s="69">
        <v>0.47699999999999998</v>
      </c>
      <c r="X266" s="51">
        <v>0.48299999999999998</v>
      </c>
      <c r="Y266" s="52">
        <v>65.900000000000006</v>
      </c>
      <c r="Z266" s="55">
        <v>50</v>
      </c>
      <c r="AA266" s="54">
        <v>59.3</v>
      </c>
      <c r="AB266" s="55">
        <v>67.8</v>
      </c>
      <c r="AC266" s="54">
        <v>82.5</v>
      </c>
      <c r="AD266" s="55">
        <v>70</v>
      </c>
      <c r="AE266" s="56">
        <v>50</v>
      </c>
      <c r="AF266" s="71">
        <v>10</v>
      </c>
      <c r="AG266" s="72">
        <v>1.972</v>
      </c>
      <c r="AH266" s="61">
        <v>0.94599999999999995</v>
      </c>
      <c r="AI266" s="62">
        <v>0.17</v>
      </c>
      <c r="AJ266" s="61">
        <v>0.95399999999999996</v>
      </c>
      <c r="AK266" s="62">
        <v>0.96199999999999997</v>
      </c>
      <c r="AL266" s="61">
        <v>6.3E-2</v>
      </c>
      <c r="AM266" s="73">
        <v>0.91400000000000003</v>
      </c>
    </row>
    <row r="267" spans="1:39" x14ac:dyDescent="0.45">
      <c r="A267" s="5">
        <v>32</v>
      </c>
      <c r="B267" s="36">
        <f t="shared" si="19"/>
        <v>7</v>
      </c>
      <c r="C267" s="6" t="s">
        <v>37</v>
      </c>
      <c r="D267" s="7">
        <v>2011</v>
      </c>
      <c r="E267" s="64">
        <v>12366</v>
      </c>
      <c r="F267" s="65">
        <v>13302.928281835166</v>
      </c>
      <c r="G267" s="41">
        <v>16390.791638363673</v>
      </c>
      <c r="H267" s="74">
        <v>13387.572151272923</v>
      </c>
      <c r="I267" s="41">
        <v>58405.51171875</v>
      </c>
      <c r="J267" s="66">
        <f t="shared" si="18"/>
        <v>3.1445491700725636</v>
      </c>
      <c r="K267" s="43">
        <v>22.320111964503564</v>
      </c>
      <c r="L267" s="45">
        <v>13.982461678265507</v>
      </c>
      <c r="M267" s="43">
        <v>69.4510688833182</v>
      </c>
      <c r="N267" s="45">
        <v>1.2430582030411901</v>
      </c>
      <c r="O267" s="43">
        <v>4.8781455458043901</v>
      </c>
      <c r="P267" s="45">
        <v>4.5483918693822005</v>
      </c>
      <c r="Q267" s="43">
        <v>2.5459220409393311</v>
      </c>
      <c r="R267" s="67">
        <v>0.19817011058330536</v>
      </c>
      <c r="S267" s="172">
        <v>13.2</v>
      </c>
      <c r="T267" s="48">
        <v>1.5</v>
      </c>
      <c r="U267" s="69">
        <v>10.1393995285034</v>
      </c>
      <c r="V267" s="70">
        <v>0.503</v>
      </c>
      <c r="W267" s="69">
        <v>0.49299999999999999</v>
      </c>
      <c r="X267" s="51">
        <v>0.47299999999999998</v>
      </c>
      <c r="Y267" s="52">
        <v>67.3</v>
      </c>
      <c r="Z267" s="55">
        <v>55</v>
      </c>
      <c r="AA267" s="54">
        <v>58.2</v>
      </c>
      <c r="AB267" s="55">
        <v>70.7</v>
      </c>
      <c r="AC267" s="54">
        <v>85.2</v>
      </c>
      <c r="AD267" s="55">
        <v>70</v>
      </c>
      <c r="AE267" s="56">
        <v>50</v>
      </c>
      <c r="AF267" s="71">
        <v>10</v>
      </c>
      <c r="AG267" s="72">
        <v>1.9690000000000001</v>
      </c>
      <c r="AH267" s="61">
        <v>0.96099999999999997</v>
      </c>
      <c r="AI267" s="62">
        <v>0.16800000000000001</v>
      </c>
      <c r="AJ267" s="61">
        <v>0.95799999999999996</v>
      </c>
      <c r="AK267" s="62">
        <v>0.96799999999999997</v>
      </c>
      <c r="AL267" s="61">
        <v>5.6000000000000001E-2</v>
      </c>
      <c r="AM267" s="73">
        <v>0.91400000000000003</v>
      </c>
    </row>
    <row r="268" spans="1:39" x14ac:dyDescent="0.45">
      <c r="A268" s="5">
        <v>33</v>
      </c>
      <c r="B268" s="36">
        <f t="shared" si="19"/>
        <v>7</v>
      </c>
      <c r="C268" s="6" t="s">
        <v>37</v>
      </c>
      <c r="D268" s="7">
        <v>2012</v>
      </c>
      <c r="E268" s="64">
        <v>12397</v>
      </c>
      <c r="F268" s="65">
        <v>13777.757195754475</v>
      </c>
      <c r="G268" s="41">
        <v>16975.837398743301</v>
      </c>
      <c r="H268" s="74">
        <v>15341.65869110787</v>
      </c>
      <c r="I268" s="41">
        <v>61207.1796875</v>
      </c>
      <c r="J268" s="66">
        <f t="shared" si="18"/>
        <v>0.25068736859130691</v>
      </c>
      <c r="K268" s="43">
        <v>21.934736018709039</v>
      </c>
      <c r="L268" s="45">
        <v>13.500670377695743</v>
      </c>
      <c r="M268" s="43">
        <v>68.14453677133983</v>
      </c>
      <c r="N268" s="45">
        <v>1.1917686911974901</v>
      </c>
      <c r="O268" s="43">
        <v>4.4953781390341296</v>
      </c>
      <c r="P268" s="45">
        <v>4.3558730157932359</v>
      </c>
      <c r="Q268" s="43">
        <v>2.5681092739105225</v>
      </c>
      <c r="R268" s="67">
        <v>0.19723719358444214</v>
      </c>
      <c r="S268" s="172">
        <v>12.3</v>
      </c>
      <c r="T268" s="48">
        <v>1.5</v>
      </c>
      <c r="U268" s="69">
        <v>9.7839002609252894</v>
      </c>
      <c r="V268" s="70">
        <v>0.504</v>
      </c>
      <c r="W268" s="69">
        <v>0.49399999999999999</v>
      </c>
      <c r="X268" s="51">
        <v>0.47399999999999998</v>
      </c>
      <c r="Y268" s="52">
        <v>68</v>
      </c>
      <c r="Z268" s="55">
        <v>55</v>
      </c>
      <c r="AA268" s="54">
        <v>57.6</v>
      </c>
      <c r="AB268" s="55">
        <v>73.400000000000006</v>
      </c>
      <c r="AC268" s="54">
        <v>85.1</v>
      </c>
      <c r="AD268" s="55">
        <v>70</v>
      </c>
      <c r="AE268" s="56">
        <v>50</v>
      </c>
      <c r="AF268" s="71">
        <v>10</v>
      </c>
      <c r="AG268" s="72">
        <v>1.966</v>
      </c>
      <c r="AH268" s="61">
        <v>0.96599999999999997</v>
      </c>
      <c r="AI268" s="62">
        <v>0.17</v>
      </c>
      <c r="AJ268" s="61">
        <v>0.95899999999999996</v>
      </c>
      <c r="AK268" s="62">
        <v>0.96499999999999997</v>
      </c>
      <c r="AL268" s="61">
        <v>6.7000000000000004E-2</v>
      </c>
      <c r="AM268" s="73">
        <v>0.91400000000000003</v>
      </c>
    </row>
    <row r="269" spans="1:39" x14ac:dyDescent="0.45">
      <c r="A269" s="5">
        <v>34</v>
      </c>
      <c r="B269" s="36">
        <f t="shared" si="19"/>
        <v>7</v>
      </c>
      <c r="C269" s="6" t="s">
        <v>37</v>
      </c>
      <c r="D269" s="7">
        <v>2013</v>
      </c>
      <c r="E269" s="64">
        <v>12301</v>
      </c>
      <c r="F269" s="65">
        <v>13929.608375472577</v>
      </c>
      <c r="G269" s="41">
        <v>17162.936133252584</v>
      </c>
      <c r="H269" s="74">
        <v>16014.875984266815</v>
      </c>
      <c r="I269" s="41">
        <v>62595.984375</v>
      </c>
      <c r="J269" s="66">
        <f t="shared" si="18"/>
        <v>-0.77438089860449866</v>
      </c>
      <c r="K269" s="43">
        <v>20.760916318522295</v>
      </c>
      <c r="L269" s="45">
        <v>12.581230193200204</v>
      </c>
      <c r="M269" s="43">
        <v>65.618374542571004</v>
      </c>
      <c r="N269" s="45">
        <v>1.25230964238834</v>
      </c>
      <c r="O269" s="43">
        <v>5.2312413442295496</v>
      </c>
      <c r="P269" s="45">
        <v>4.013244204746897</v>
      </c>
      <c r="Q269" s="43">
        <v>2.5858325958251953</v>
      </c>
      <c r="R269" s="67">
        <v>0.18457216024398804</v>
      </c>
      <c r="S269" s="172">
        <v>12.3</v>
      </c>
      <c r="T269" s="48">
        <v>1.4</v>
      </c>
      <c r="U269" s="69">
        <v>8.7677001953125</v>
      </c>
      <c r="V269" s="70">
        <v>0.51200000000000001</v>
      </c>
      <c r="W269" s="69">
        <v>0.501</v>
      </c>
      <c r="X269" s="51">
        <v>0.47399999999999998</v>
      </c>
      <c r="Y269" s="52">
        <v>67</v>
      </c>
      <c r="Z269" s="55">
        <v>50</v>
      </c>
      <c r="AA269" s="54">
        <v>58.3</v>
      </c>
      <c r="AB269" s="55">
        <v>75.400000000000006</v>
      </c>
      <c r="AC269" s="54">
        <v>85.1</v>
      </c>
      <c r="AD269" s="55">
        <v>70</v>
      </c>
      <c r="AE269" s="56">
        <v>50</v>
      </c>
      <c r="AF269" s="71">
        <v>10</v>
      </c>
      <c r="AG269" s="72">
        <v>1.9690000000000001</v>
      </c>
      <c r="AH269" s="61">
        <v>0.95</v>
      </c>
      <c r="AI269" s="62">
        <v>0.17199999999999999</v>
      </c>
      <c r="AJ269" s="61">
        <v>0.94899999999999995</v>
      </c>
      <c r="AK269" s="62">
        <v>0.96499999999999997</v>
      </c>
      <c r="AL269" s="61">
        <v>6.7000000000000004E-2</v>
      </c>
      <c r="AM269" s="73">
        <v>0.90200000000000002</v>
      </c>
    </row>
    <row r="270" spans="1:39" x14ac:dyDescent="0.45">
      <c r="A270" s="5">
        <v>35</v>
      </c>
      <c r="B270" s="36">
        <f t="shared" si="19"/>
        <v>7</v>
      </c>
      <c r="C270" s="6" t="s">
        <v>37</v>
      </c>
      <c r="D270" s="7">
        <v>2014</v>
      </c>
      <c r="E270" s="64">
        <v>13117</v>
      </c>
      <c r="F270" s="65">
        <v>14259.046520411373</v>
      </c>
      <c r="G270" s="41">
        <v>17568.84315440026</v>
      </c>
      <c r="H270" s="74">
        <v>16149.604882520238</v>
      </c>
      <c r="I270" s="41">
        <v>64796.4453125</v>
      </c>
      <c r="J270" s="66">
        <f t="shared" si="18"/>
        <v>6.6336070238192102</v>
      </c>
      <c r="K270" s="43">
        <v>20.172442027899457</v>
      </c>
      <c r="L270" s="45">
        <v>12.154855057630447</v>
      </c>
      <c r="M270" s="43">
        <v>67.045548222791396</v>
      </c>
      <c r="N270" s="45">
        <v>1.38733745688018</v>
      </c>
      <c r="O270" s="43">
        <v>4.5193808091045504</v>
      </c>
      <c r="P270" s="45">
        <v>5.797551943219645</v>
      </c>
      <c r="Q270" s="43">
        <v>2.6036784648895264</v>
      </c>
      <c r="R270" s="67">
        <v>0.17413529753684998</v>
      </c>
      <c r="S270" s="172">
        <v>11.9</v>
      </c>
      <c r="T270" s="48">
        <v>1.5</v>
      </c>
      <c r="U270" s="69">
        <v>9.0590000152587908</v>
      </c>
      <c r="V270" s="70">
        <v>0.505</v>
      </c>
      <c r="W270" s="69">
        <v>0.49199999999999999</v>
      </c>
      <c r="X270" s="51">
        <v>0.49</v>
      </c>
      <c r="Y270" s="52">
        <v>66.900000000000006</v>
      </c>
      <c r="Z270" s="55">
        <v>50</v>
      </c>
      <c r="AA270" s="54">
        <v>64.900000000000006</v>
      </c>
      <c r="AB270" s="55">
        <v>76.3</v>
      </c>
      <c r="AC270" s="54">
        <v>83.8</v>
      </c>
      <c r="AD270" s="55">
        <v>70</v>
      </c>
      <c r="AE270" s="56">
        <v>50</v>
      </c>
      <c r="AF270" s="71">
        <v>10</v>
      </c>
      <c r="AG270" s="72">
        <v>1.9750000000000001</v>
      </c>
      <c r="AH270" s="61">
        <v>0.95699999999999996</v>
      </c>
      <c r="AI270" s="62">
        <v>0.16700000000000001</v>
      </c>
      <c r="AJ270" s="61">
        <v>0.94699999999999995</v>
      </c>
      <c r="AK270" s="62">
        <v>0.96599999999999997</v>
      </c>
      <c r="AL270" s="61">
        <v>0.06</v>
      </c>
      <c r="AM270" s="73">
        <v>0.90200000000000002</v>
      </c>
    </row>
    <row r="271" spans="1:39" x14ac:dyDescent="0.45">
      <c r="A271" s="5">
        <v>36</v>
      </c>
      <c r="B271" s="36">
        <f t="shared" si="19"/>
        <v>7</v>
      </c>
      <c r="C271" s="6" t="s">
        <v>37</v>
      </c>
      <c r="D271" s="7">
        <v>2015</v>
      </c>
      <c r="E271" s="64">
        <v>13568</v>
      </c>
      <c r="F271" s="65">
        <v>14617.148669522701</v>
      </c>
      <c r="G271" s="41">
        <v>18010.067641744812</v>
      </c>
      <c r="H271" s="74">
        <v>17065.779824794194</v>
      </c>
      <c r="I271" s="41">
        <v>67149.65625</v>
      </c>
      <c r="J271" s="66">
        <f t="shared" si="18"/>
        <v>3.4382861934893594</v>
      </c>
      <c r="K271" s="43">
        <v>19.421806804441079</v>
      </c>
      <c r="L271" s="45">
        <v>11.378935840256979</v>
      </c>
      <c r="M271" s="43">
        <v>62.518296398852023</v>
      </c>
      <c r="N271" s="45">
        <v>1.0775836746145699</v>
      </c>
      <c r="O271" s="43">
        <v>0.80194664902254797</v>
      </c>
      <c r="P271" s="45">
        <v>3.7769147375863668</v>
      </c>
      <c r="Q271" s="43">
        <v>2.6216473579406738</v>
      </c>
      <c r="R271" s="67">
        <v>0.16660763323307037</v>
      </c>
      <c r="S271" s="172">
        <v>11.5</v>
      </c>
      <c r="T271" s="48">
        <v>1.5</v>
      </c>
      <c r="U271" s="69">
        <v>8.9990997314453107</v>
      </c>
      <c r="V271" s="70"/>
      <c r="W271" s="69"/>
      <c r="X271" s="51"/>
      <c r="Y271" s="52">
        <v>67.2</v>
      </c>
      <c r="Z271" s="55">
        <v>50</v>
      </c>
      <c r="AA271" s="54">
        <v>64.5</v>
      </c>
      <c r="AB271" s="55">
        <v>75.8</v>
      </c>
      <c r="AC271" s="54">
        <v>83.8</v>
      </c>
      <c r="AD271" s="55">
        <v>70</v>
      </c>
      <c r="AE271" s="56">
        <v>50</v>
      </c>
      <c r="AF271" s="71">
        <v>10</v>
      </c>
      <c r="AG271" s="72">
        <v>1.954</v>
      </c>
      <c r="AH271" s="61">
        <v>0.94699999999999995</v>
      </c>
      <c r="AI271" s="62">
        <v>0.17699999999999999</v>
      </c>
      <c r="AJ271" s="61">
        <v>0.95</v>
      </c>
      <c r="AK271" s="62">
        <v>0.95599999999999996</v>
      </c>
      <c r="AL271" s="61">
        <v>6.6000000000000003E-2</v>
      </c>
      <c r="AM271" s="73">
        <v>0.90200000000000002</v>
      </c>
    </row>
    <row r="272" spans="1:39" x14ac:dyDescent="0.45">
      <c r="A272" s="5">
        <v>37</v>
      </c>
      <c r="B272" s="36">
        <f t="shared" si="19"/>
        <v>7</v>
      </c>
      <c r="C272" s="6" t="s">
        <v>37</v>
      </c>
      <c r="D272" s="7">
        <v>2016</v>
      </c>
      <c r="E272" s="64">
        <v>13986</v>
      </c>
      <c r="F272" s="196">
        <v>15077.490098051465</v>
      </c>
      <c r="G272" s="41">
        <v>18577.263095081547</v>
      </c>
      <c r="H272" s="74">
        <v>18008.599913574195</v>
      </c>
      <c r="I272" s="41">
        <v>69940.6328125</v>
      </c>
      <c r="J272" s="66">
        <f t="shared" si="18"/>
        <v>3.0807783018867996</v>
      </c>
      <c r="K272" s="43">
        <v>19.13985326882565</v>
      </c>
      <c r="L272" s="45">
        <v>11.404227538757933</v>
      </c>
      <c r="M272" s="43">
        <v>63.927535198834661</v>
      </c>
      <c r="N272" s="45">
        <v>1.1805027859248001</v>
      </c>
      <c r="O272" s="43">
        <v>-1.7551757108481902E-2</v>
      </c>
      <c r="P272" s="45">
        <v>2.0034722701586531</v>
      </c>
      <c r="Q272" s="43">
        <v>2.6397402286529541</v>
      </c>
      <c r="R272" s="67">
        <v>0.15995818376541138</v>
      </c>
      <c r="S272" s="172">
        <v>10.7</v>
      </c>
      <c r="T272" s="48">
        <v>1.5</v>
      </c>
      <c r="U272" s="69">
        <v>8.5981998443603498</v>
      </c>
      <c r="V272" s="70"/>
      <c r="W272" s="69"/>
      <c r="X272" s="51"/>
      <c r="Y272" s="52">
        <v>67.400000000000006</v>
      </c>
      <c r="Z272" s="55">
        <v>50</v>
      </c>
      <c r="AA272" s="54">
        <v>68.599999999999994</v>
      </c>
      <c r="AB272" s="55">
        <v>77.599999999999994</v>
      </c>
      <c r="AC272" s="54">
        <v>81.599999999999994</v>
      </c>
      <c r="AD272" s="55">
        <v>70</v>
      </c>
      <c r="AE272" s="56">
        <v>50</v>
      </c>
      <c r="AF272" s="71">
        <v>10</v>
      </c>
      <c r="AG272" s="72">
        <v>1.9259999999999999</v>
      </c>
      <c r="AH272" s="61">
        <v>0.95599999999999996</v>
      </c>
      <c r="AI272" s="62">
        <v>0.186</v>
      </c>
      <c r="AJ272" s="61">
        <v>0.94599999999999995</v>
      </c>
      <c r="AK272" s="62">
        <v>0.95799999999999996</v>
      </c>
      <c r="AL272" s="61">
        <v>7.1999999999999995E-2</v>
      </c>
      <c r="AM272" s="73">
        <v>0.90200000000000002</v>
      </c>
    </row>
    <row r="273" spans="1:39" x14ac:dyDescent="0.45">
      <c r="A273" s="5">
        <v>38</v>
      </c>
      <c r="B273" s="36">
        <f t="shared" si="19"/>
        <v>7</v>
      </c>
      <c r="C273" s="6" t="s">
        <v>37</v>
      </c>
      <c r="D273" s="7">
        <v>2017</v>
      </c>
      <c r="E273" s="97">
        <f>E272*(G273/G272)</f>
        <v>14313.277283072935</v>
      </c>
      <c r="F273" s="196">
        <v>15430.308630501724</v>
      </c>
      <c r="G273" s="41">
        <v>19011.977537573282</v>
      </c>
      <c r="H273" s="74">
        <v>19011.977537573282</v>
      </c>
      <c r="I273" s="41">
        <v>72173</v>
      </c>
      <c r="J273" s="66">
        <f t="shared" si="18"/>
        <v>2.3400349140064058</v>
      </c>
      <c r="K273" s="43">
        <v>18.993274781135096</v>
      </c>
      <c r="L273" s="45">
        <v>11.737655744625954</v>
      </c>
      <c r="M273" s="43">
        <v>66.049130852221197</v>
      </c>
      <c r="N273" s="45">
        <v>1.18134906414275</v>
      </c>
      <c r="O273" s="43">
        <v>1.62570748472773</v>
      </c>
      <c r="P273" s="45">
        <v>2.5497158866500058</v>
      </c>
      <c r="Q273" s="43">
        <v>2.6579580307006836</v>
      </c>
      <c r="R273" s="67">
        <v>0.17235067486763</v>
      </c>
      <c r="S273" s="172">
        <v>9.6999999999999993</v>
      </c>
      <c r="T273" s="48">
        <v>1.6</v>
      </c>
      <c r="U273" s="69">
        <v>8.1422004699706996</v>
      </c>
      <c r="V273" s="175"/>
      <c r="W273" s="176"/>
      <c r="X273" s="177"/>
      <c r="Y273" s="52">
        <v>65</v>
      </c>
      <c r="Z273" s="55">
        <v>51.6</v>
      </c>
      <c r="AA273" s="54">
        <v>68.099999999999994</v>
      </c>
      <c r="AB273" s="55">
        <v>80.8</v>
      </c>
      <c r="AC273" s="54">
        <v>84.7</v>
      </c>
      <c r="AD273" s="55">
        <v>70</v>
      </c>
      <c r="AE273" s="56">
        <v>50</v>
      </c>
      <c r="AF273" s="71">
        <v>10</v>
      </c>
      <c r="AG273" s="72">
        <v>1.893</v>
      </c>
      <c r="AH273" s="61">
        <v>0.92600000000000005</v>
      </c>
      <c r="AI273" s="62">
        <v>0.18</v>
      </c>
      <c r="AJ273" s="61">
        <v>0.94299999999999995</v>
      </c>
      <c r="AK273" s="62">
        <v>0.93799999999999994</v>
      </c>
      <c r="AL273" s="61">
        <v>6.3E-2</v>
      </c>
      <c r="AM273" s="73">
        <v>0.88200000000000001</v>
      </c>
    </row>
    <row r="274" spans="1:39" ht="14.65" thickBot="1" x14ac:dyDescent="0.5">
      <c r="A274" s="12">
        <v>39</v>
      </c>
      <c r="B274" s="13">
        <f t="shared" si="19"/>
        <v>7</v>
      </c>
      <c r="C274" s="14" t="s">
        <v>37</v>
      </c>
      <c r="D274" s="15">
        <v>2018</v>
      </c>
      <c r="E274" s="98">
        <f>E273*(G274/G273)</f>
        <v>14544.874952963002</v>
      </c>
      <c r="F274" s="197">
        <v>15679.98055775035</v>
      </c>
      <c r="G274" s="99">
        <v>19319.603080670349</v>
      </c>
      <c r="H274" s="100">
        <v>19762.450132377227</v>
      </c>
      <c r="I274" s="99"/>
      <c r="J274" s="101">
        <f t="shared" si="18"/>
        <v>1.6180617849411494</v>
      </c>
      <c r="K274" s="102">
        <v>19.469001626434597</v>
      </c>
      <c r="L274" s="103">
        <v>11.864501787719044</v>
      </c>
      <c r="M274" s="102">
        <v>66.990268182080015</v>
      </c>
      <c r="N274" s="103"/>
      <c r="O274" s="102">
        <v>2.2212153130288699</v>
      </c>
      <c r="P274" s="103">
        <v>2.3875085381584995</v>
      </c>
      <c r="Q274" s="102"/>
      <c r="R274" s="104"/>
      <c r="S274" s="174">
        <v>10.9</v>
      </c>
      <c r="T274" s="106">
        <v>1.5</v>
      </c>
      <c r="U274" s="107">
        <v>9.6319999694824201</v>
      </c>
      <c r="V274" s="108"/>
      <c r="W274" s="107"/>
      <c r="X274" s="109"/>
      <c r="Y274" s="110">
        <v>65.599999999999994</v>
      </c>
      <c r="Z274" s="111">
        <v>54.8</v>
      </c>
      <c r="AA274" s="112">
        <v>68.3</v>
      </c>
      <c r="AB274" s="111">
        <v>85</v>
      </c>
      <c r="AC274" s="112">
        <v>84.7</v>
      </c>
      <c r="AD274" s="111">
        <v>70</v>
      </c>
      <c r="AE274" s="113">
        <v>50</v>
      </c>
      <c r="AF274" s="114">
        <v>10</v>
      </c>
      <c r="AG274" s="115">
        <v>1.865</v>
      </c>
      <c r="AH274" s="116">
        <v>0.873</v>
      </c>
      <c r="AI274" s="117">
        <v>0.17899999999999999</v>
      </c>
      <c r="AJ274" s="116">
        <v>0.94299999999999995</v>
      </c>
      <c r="AK274" s="117">
        <v>0.94899999999999995</v>
      </c>
      <c r="AL274" s="116">
        <v>6.6000000000000003E-2</v>
      </c>
      <c r="AM274" s="118">
        <v>0.86199999999999999</v>
      </c>
    </row>
    <row r="275" spans="1:39" x14ac:dyDescent="0.45">
      <c r="A275" s="5">
        <v>1</v>
      </c>
      <c r="B275" s="36">
        <v>8</v>
      </c>
      <c r="C275" s="6" t="s">
        <v>38</v>
      </c>
      <c r="D275" s="7">
        <v>1980</v>
      </c>
      <c r="E275" s="37">
        <v>5826</v>
      </c>
      <c r="F275" s="38">
        <f t="shared" ref="F275:F284" si="20">F276/(E276/E275)</f>
        <v>8990.358187241196</v>
      </c>
      <c r="G275" s="39"/>
      <c r="H275" s="40"/>
      <c r="I275" s="41">
        <v>59337.71875</v>
      </c>
      <c r="J275" s="42"/>
      <c r="K275" s="43">
        <v>26.803711062022632</v>
      </c>
      <c r="L275" s="44">
        <v>18.33952024577038</v>
      </c>
      <c r="M275" s="43">
        <v>35.025009591313527</v>
      </c>
      <c r="N275" s="45">
        <v>11.3633890732452</v>
      </c>
      <c r="O275" s="43">
        <v>13.048984055597399</v>
      </c>
      <c r="P275" s="45">
        <v>21.635692188966644</v>
      </c>
      <c r="Q275" s="43">
        <v>1.9735602140426636</v>
      </c>
      <c r="R275" s="67">
        <v>0.24795070290565491</v>
      </c>
      <c r="S275" s="172"/>
      <c r="T275" s="48"/>
      <c r="U275" s="49"/>
      <c r="V275" s="50"/>
      <c r="W275" s="49"/>
      <c r="X275" s="51"/>
      <c r="Y275" s="52"/>
      <c r="Z275" s="53"/>
      <c r="AA275" s="54"/>
      <c r="AB275" s="53"/>
      <c r="AC275" s="54"/>
      <c r="AD275" s="55"/>
      <c r="AE275" s="56"/>
      <c r="AF275" s="57">
        <v>9</v>
      </c>
      <c r="AG275" s="58">
        <v>1.0369999999999999</v>
      </c>
      <c r="AH275" s="59">
        <v>0.81899999999999995</v>
      </c>
      <c r="AI275" s="60">
        <v>0.60399999999999998</v>
      </c>
      <c r="AJ275" s="61">
        <v>0.46300000000000002</v>
      </c>
      <c r="AK275" s="62">
        <v>0.86</v>
      </c>
      <c r="AL275" s="61">
        <v>0.48199999999999998</v>
      </c>
      <c r="AM275" s="63">
        <v>0.72699999999999998</v>
      </c>
    </row>
    <row r="276" spans="1:39" x14ac:dyDescent="0.45">
      <c r="A276" s="5">
        <v>2</v>
      </c>
      <c r="B276" s="36">
        <f>B275</f>
        <v>8</v>
      </c>
      <c r="C276" s="6" t="s">
        <v>38</v>
      </c>
      <c r="D276" s="7">
        <v>1981</v>
      </c>
      <c r="E276" s="64">
        <v>5831</v>
      </c>
      <c r="F276" s="65">
        <f t="shared" si="20"/>
        <v>8998.0739083081717</v>
      </c>
      <c r="G276" s="39"/>
      <c r="H276" s="40"/>
      <c r="I276" s="41">
        <v>62668.265625</v>
      </c>
      <c r="J276" s="66">
        <f t="shared" ref="J276:J313" si="21">(E276/E275-1)*100</f>
        <v>8.5822176450389698E-2</v>
      </c>
      <c r="K276" s="43">
        <v>28.232086770134295</v>
      </c>
      <c r="L276" s="45">
        <v>18.493437158147092</v>
      </c>
      <c r="M276" s="43">
        <v>29.91527368966095</v>
      </c>
      <c r="N276" s="45">
        <v>8.0848757453509901</v>
      </c>
      <c r="O276" s="43">
        <v>16.3874745418229</v>
      </c>
      <c r="P276" s="45">
        <v>15.491445859102853</v>
      </c>
      <c r="Q276" s="43">
        <v>1.9965924024581909</v>
      </c>
      <c r="R276" s="67">
        <v>0.23759137094020844</v>
      </c>
      <c r="S276" s="172"/>
      <c r="T276" s="48"/>
      <c r="U276" s="69"/>
      <c r="V276" s="70"/>
      <c r="W276" s="69"/>
      <c r="X276" s="51"/>
      <c r="Y276" s="52"/>
      <c r="Z276" s="55"/>
      <c r="AA276" s="54"/>
      <c r="AB276" s="55"/>
      <c r="AC276" s="54"/>
      <c r="AD276" s="55"/>
      <c r="AE276" s="56"/>
      <c r="AF276" s="71">
        <v>9</v>
      </c>
      <c r="AG276" s="72">
        <v>1.0409999999999999</v>
      </c>
      <c r="AH276" s="61">
        <v>0.81299999999999994</v>
      </c>
      <c r="AI276" s="62">
        <v>0.60399999999999998</v>
      </c>
      <c r="AJ276" s="61">
        <v>0.49</v>
      </c>
      <c r="AK276" s="62">
        <v>0.86</v>
      </c>
      <c r="AL276" s="61">
        <v>0.45800000000000002</v>
      </c>
      <c r="AM276" s="73">
        <v>0.72699999999999998</v>
      </c>
    </row>
    <row r="277" spans="1:39" x14ac:dyDescent="0.45">
      <c r="A277" s="5">
        <v>3</v>
      </c>
      <c r="B277" s="36">
        <f t="shared" ref="B277:B313" si="22">B276</f>
        <v>8</v>
      </c>
      <c r="C277" s="6" t="s">
        <v>38</v>
      </c>
      <c r="D277" s="7">
        <v>1982</v>
      </c>
      <c r="E277" s="64">
        <v>5704</v>
      </c>
      <c r="F277" s="65">
        <f t="shared" si="20"/>
        <v>8802.0945932069644</v>
      </c>
      <c r="G277" s="39"/>
      <c r="H277" s="40"/>
      <c r="I277" s="41">
        <v>63053.578125</v>
      </c>
      <c r="J277" s="66">
        <f t="shared" si="21"/>
        <v>-2.1780140627679634</v>
      </c>
      <c r="K277" s="43">
        <v>29.596376560593974</v>
      </c>
      <c r="L277" s="45">
        <v>19.722464019116181</v>
      </c>
      <c r="M277" s="43">
        <v>32.41294558816886</v>
      </c>
      <c r="N277" s="45">
        <v>6.0357418137185901</v>
      </c>
      <c r="O277" s="43">
        <v>16.257969592884599</v>
      </c>
      <c r="P277" s="45">
        <v>-9.1821740172441508</v>
      </c>
      <c r="Q277" s="43">
        <v>2.0198934078216553</v>
      </c>
      <c r="R277" s="67">
        <v>0.24191763997077942</v>
      </c>
      <c r="S277" s="172"/>
      <c r="T277" s="48"/>
      <c r="U277" s="69"/>
      <c r="V277" s="70"/>
      <c r="W277" s="69"/>
      <c r="X277" s="51"/>
      <c r="Y277" s="52"/>
      <c r="Z277" s="55"/>
      <c r="AA277" s="54"/>
      <c r="AB277" s="55"/>
      <c r="AC277" s="54"/>
      <c r="AD277" s="55"/>
      <c r="AE277" s="56"/>
      <c r="AF277" s="71">
        <v>9</v>
      </c>
      <c r="AG277" s="72">
        <v>1.044</v>
      </c>
      <c r="AH277" s="61">
        <v>0.83499999999999996</v>
      </c>
      <c r="AI277" s="62">
        <v>0.60299999999999998</v>
      </c>
      <c r="AJ277" s="61">
        <v>0.48199999999999998</v>
      </c>
      <c r="AK277" s="62">
        <v>0.86</v>
      </c>
      <c r="AL277" s="61">
        <v>0.47299999999999998</v>
      </c>
      <c r="AM277" s="73">
        <v>0.85599999999999998</v>
      </c>
    </row>
    <row r="278" spans="1:39" x14ac:dyDescent="0.45">
      <c r="A278" s="5">
        <v>4</v>
      </c>
      <c r="B278" s="36">
        <f t="shared" si="22"/>
        <v>8</v>
      </c>
      <c r="C278" s="6" t="s">
        <v>38</v>
      </c>
      <c r="D278" s="7">
        <v>1983</v>
      </c>
      <c r="E278" s="64">
        <v>5351</v>
      </c>
      <c r="F278" s="65">
        <f t="shared" si="20"/>
        <v>8257.3646858784123</v>
      </c>
      <c r="G278" s="39"/>
      <c r="H278" s="40"/>
      <c r="I278" s="41">
        <v>62841.171875</v>
      </c>
      <c r="J278" s="66">
        <f t="shared" si="21"/>
        <v>-6.1886395511921428</v>
      </c>
      <c r="K278" s="43">
        <v>27.727191040780351</v>
      </c>
      <c r="L278" s="45">
        <v>19.280090287939501</v>
      </c>
      <c r="M278" s="43">
        <v>30.87601734481294</v>
      </c>
      <c r="N278" s="45">
        <v>9.5436338362917894</v>
      </c>
      <c r="O278" s="43">
        <v>48.433874710312203</v>
      </c>
      <c r="P278" s="45">
        <v>-13.644825263768084</v>
      </c>
      <c r="Q278" s="43">
        <v>2.0434660911560059</v>
      </c>
      <c r="R278" s="67">
        <v>0.20840191841125488</v>
      </c>
      <c r="S278" s="172"/>
      <c r="T278" s="48"/>
      <c r="U278" s="69"/>
      <c r="V278" s="70"/>
      <c r="W278" s="69"/>
      <c r="X278" s="51"/>
      <c r="Y278" s="52"/>
      <c r="Z278" s="55"/>
      <c r="AA278" s="54"/>
      <c r="AB278" s="55"/>
      <c r="AC278" s="54"/>
      <c r="AD278" s="55"/>
      <c r="AE278" s="56"/>
      <c r="AF278" s="71">
        <v>9</v>
      </c>
      <c r="AG278" s="72">
        <v>1.034</v>
      </c>
      <c r="AH278" s="61">
        <v>0.84299999999999997</v>
      </c>
      <c r="AI278" s="62">
        <v>0.60299999999999998</v>
      </c>
      <c r="AJ278" s="61">
        <v>0.48199999999999998</v>
      </c>
      <c r="AK278" s="62">
        <v>0.85499999999999998</v>
      </c>
      <c r="AL278" s="61">
        <v>0.47299999999999998</v>
      </c>
      <c r="AM278" s="73">
        <v>0.85599999999999998</v>
      </c>
    </row>
    <row r="279" spans="1:39" x14ac:dyDescent="0.45">
      <c r="A279" s="5">
        <v>5</v>
      </c>
      <c r="B279" s="36">
        <f t="shared" si="22"/>
        <v>8</v>
      </c>
      <c r="C279" s="6" t="s">
        <v>38</v>
      </c>
      <c r="D279" s="7">
        <v>1984</v>
      </c>
      <c r="E279" s="64">
        <v>5357</v>
      </c>
      <c r="F279" s="65">
        <f t="shared" si="20"/>
        <v>8266.6235511587838</v>
      </c>
      <c r="G279" s="39"/>
      <c r="H279" s="40"/>
      <c r="I279" s="41">
        <v>64490.921875</v>
      </c>
      <c r="J279" s="66">
        <f t="shared" si="21"/>
        <v>0.11212857409830246</v>
      </c>
      <c r="K279" s="43">
        <v>29.52682519257699</v>
      </c>
      <c r="L279" s="45">
        <v>22.141514804895856</v>
      </c>
      <c r="M279" s="43">
        <v>33.058300533210037</v>
      </c>
      <c r="N279" s="45">
        <v>10.0679013946163</v>
      </c>
      <c r="O279" s="43">
        <v>31.230239084947499</v>
      </c>
      <c r="P279" s="45">
        <v>-3.9213549171646775</v>
      </c>
      <c r="Q279" s="43">
        <v>2.0673141479492188</v>
      </c>
      <c r="R279" s="67">
        <v>0.20634670555591583</v>
      </c>
      <c r="S279" s="172"/>
      <c r="T279" s="48"/>
      <c r="U279" s="69"/>
      <c r="V279" s="70"/>
      <c r="W279" s="69"/>
      <c r="X279" s="51"/>
      <c r="Y279" s="52"/>
      <c r="Z279" s="55"/>
      <c r="AA279" s="54"/>
      <c r="AB279" s="55"/>
      <c r="AC279" s="54"/>
      <c r="AD279" s="55"/>
      <c r="AE279" s="56"/>
      <c r="AF279" s="71">
        <v>9</v>
      </c>
      <c r="AG279" s="72">
        <v>1.05</v>
      </c>
      <c r="AH279" s="61">
        <v>0.75900000000000001</v>
      </c>
      <c r="AI279" s="62">
        <v>0.60899999999999999</v>
      </c>
      <c r="AJ279" s="61">
        <v>0.48499999999999999</v>
      </c>
      <c r="AK279" s="62">
        <v>0.81</v>
      </c>
      <c r="AL279" s="61">
        <v>0.48699999999999999</v>
      </c>
      <c r="AM279" s="73">
        <v>0.85599999999999998</v>
      </c>
    </row>
    <row r="280" spans="1:39" x14ac:dyDescent="0.45">
      <c r="A280" s="5">
        <v>6</v>
      </c>
      <c r="B280" s="36">
        <f t="shared" si="22"/>
        <v>8</v>
      </c>
      <c r="C280" s="6" t="s">
        <v>38</v>
      </c>
      <c r="D280" s="7">
        <v>1985</v>
      </c>
      <c r="E280" s="64">
        <v>5358</v>
      </c>
      <c r="F280" s="65">
        <f t="shared" si="20"/>
        <v>8268.1666953721779</v>
      </c>
      <c r="G280" s="39"/>
      <c r="H280" s="40"/>
      <c r="I280" s="41">
        <v>67028.640625</v>
      </c>
      <c r="J280" s="66">
        <f t="shared" si="21"/>
        <v>1.8667164457708552E-2</v>
      </c>
      <c r="K280" s="43">
        <v>29.495217105032101</v>
      </c>
      <c r="L280" s="45">
        <v>21.616178964969933</v>
      </c>
      <c r="M280" s="43">
        <v>35.717309397408791</v>
      </c>
      <c r="N280" s="45">
        <v>10.3662005688502</v>
      </c>
      <c r="O280" s="43">
        <v>27.983216025960001</v>
      </c>
      <c r="P280" s="45">
        <v>-2.4401396394586499</v>
      </c>
      <c r="Q280" s="43">
        <v>2.0914404392242432</v>
      </c>
      <c r="R280" s="67">
        <v>0.21649312973022461</v>
      </c>
      <c r="S280" s="172"/>
      <c r="T280" s="48"/>
      <c r="U280" s="69"/>
      <c r="V280" s="70"/>
      <c r="W280" s="69"/>
      <c r="X280" s="51"/>
      <c r="Y280" s="52"/>
      <c r="Z280" s="55"/>
      <c r="AA280" s="54"/>
      <c r="AB280" s="55"/>
      <c r="AC280" s="54"/>
      <c r="AD280" s="55"/>
      <c r="AE280" s="56"/>
      <c r="AF280" s="71">
        <v>9</v>
      </c>
      <c r="AG280" s="72">
        <v>1.006</v>
      </c>
      <c r="AH280" s="61">
        <v>0.66700000000000004</v>
      </c>
      <c r="AI280" s="62">
        <v>0.66900000000000004</v>
      </c>
      <c r="AJ280" s="61">
        <v>0.41299999999999998</v>
      </c>
      <c r="AK280" s="62">
        <v>0.78200000000000003</v>
      </c>
      <c r="AL280" s="61">
        <v>0.59099999999999997</v>
      </c>
      <c r="AM280" s="73">
        <v>0.85599999999999998</v>
      </c>
    </row>
    <row r="281" spans="1:39" x14ac:dyDescent="0.45">
      <c r="A281" s="5">
        <v>7</v>
      </c>
      <c r="B281" s="36">
        <f t="shared" si="22"/>
        <v>8</v>
      </c>
      <c r="C281" s="6" t="s">
        <v>38</v>
      </c>
      <c r="D281" s="7">
        <v>1986</v>
      </c>
      <c r="E281" s="64">
        <v>4969</v>
      </c>
      <c r="F281" s="65">
        <f t="shared" si="20"/>
        <v>7667.8835963613947</v>
      </c>
      <c r="G281" s="39"/>
      <c r="H281" s="40"/>
      <c r="I281" s="41">
        <v>69351.0390625</v>
      </c>
      <c r="J281" s="66">
        <f t="shared" si="21"/>
        <v>-7.2601717058603965</v>
      </c>
      <c r="K281" s="43">
        <v>27.163908753513066</v>
      </c>
      <c r="L281" s="45">
        <v>20.523345077348935</v>
      </c>
      <c r="M281" s="43">
        <v>33.110604480896498</v>
      </c>
      <c r="N281" s="45">
        <v>5.81816384347447</v>
      </c>
      <c r="O281" s="43">
        <v>23.030226114374699</v>
      </c>
      <c r="P281" s="45">
        <v>-13.69042439502303</v>
      </c>
      <c r="Q281" s="43">
        <v>2.1158483028411865</v>
      </c>
      <c r="R281" s="67">
        <v>0.23268674314022064</v>
      </c>
      <c r="S281" s="172"/>
      <c r="T281" s="48"/>
      <c r="U281" s="69"/>
      <c r="V281" s="70"/>
      <c r="W281" s="69"/>
      <c r="X281" s="51"/>
      <c r="Y281" s="52"/>
      <c r="Z281" s="55"/>
      <c r="AA281" s="54"/>
      <c r="AB281" s="55"/>
      <c r="AC281" s="54"/>
      <c r="AD281" s="55"/>
      <c r="AE281" s="56"/>
      <c r="AF281" s="71">
        <v>9</v>
      </c>
      <c r="AG281" s="72">
        <v>1.004</v>
      </c>
      <c r="AH281" s="61">
        <v>0.68899999999999995</v>
      </c>
      <c r="AI281" s="62">
        <v>0.66900000000000004</v>
      </c>
      <c r="AJ281" s="61">
        <v>0.41299999999999998</v>
      </c>
      <c r="AK281" s="62">
        <v>0.78200000000000003</v>
      </c>
      <c r="AL281" s="61">
        <v>0.57699999999999996</v>
      </c>
      <c r="AM281" s="73">
        <v>0.85599999999999998</v>
      </c>
    </row>
    <row r="282" spans="1:39" x14ac:dyDescent="0.45">
      <c r="A282" s="5">
        <v>8</v>
      </c>
      <c r="B282" s="36">
        <f t="shared" si="22"/>
        <v>8</v>
      </c>
      <c r="C282" s="6" t="s">
        <v>38</v>
      </c>
      <c r="D282" s="7">
        <v>1987</v>
      </c>
      <c r="E282" s="64">
        <v>4638</v>
      </c>
      <c r="F282" s="65">
        <f t="shared" si="20"/>
        <v>7157.1028617275406</v>
      </c>
      <c r="G282" s="39"/>
      <c r="H282" s="40"/>
      <c r="I282" s="41">
        <v>69171.3515625</v>
      </c>
      <c r="J282" s="66">
        <f t="shared" si="21"/>
        <v>-6.6613000603743195</v>
      </c>
      <c r="K282" s="43">
        <v>27.196217852293326</v>
      </c>
      <c r="L282" s="45">
        <v>21.220623345843066</v>
      </c>
      <c r="M282" s="43">
        <v>37.730722854787452</v>
      </c>
      <c r="N282" s="45">
        <v>6.3768614566704498</v>
      </c>
      <c r="O282" s="43">
        <v>29.503997249272</v>
      </c>
      <c r="P282" s="45">
        <v>-8.7010139850368233</v>
      </c>
      <c r="Q282" s="43">
        <v>2.1405410766601563</v>
      </c>
      <c r="R282" s="67">
        <v>0.24743814766407013</v>
      </c>
      <c r="S282" s="172"/>
      <c r="T282" s="48"/>
      <c r="U282" s="69">
        <v>7.2399997711181596</v>
      </c>
      <c r="V282" s="70"/>
      <c r="W282" s="69"/>
      <c r="X282" s="51"/>
      <c r="Y282" s="52"/>
      <c r="Z282" s="55"/>
      <c r="AA282" s="54"/>
      <c r="AB282" s="55"/>
      <c r="AC282" s="54"/>
      <c r="AD282" s="55"/>
      <c r="AE282" s="56"/>
      <c r="AF282" s="71">
        <v>9</v>
      </c>
      <c r="AG282" s="72">
        <v>1.002</v>
      </c>
      <c r="AH282" s="61">
        <v>0.68899999999999995</v>
      </c>
      <c r="AI282" s="62">
        <v>0.66900000000000004</v>
      </c>
      <c r="AJ282" s="61">
        <v>0.41299999999999998</v>
      </c>
      <c r="AK282" s="62">
        <v>0.78200000000000003</v>
      </c>
      <c r="AL282" s="61">
        <v>0.56799999999999995</v>
      </c>
      <c r="AM282" s="73">
        <v>0.85599999999999998</v>
      </c>
    </row>
    <row r="283" spans="1:39" x14ac:dyDescent="0.45">
      <c r="A283" s="5">
        <v>9</v>
      </c>
      <c r="B283" s="36">
        <f t="shared" si="22"/>
        <v>8</v>
      </c>
      <c r="C283" s="6" t="s">
        <v>38</v>
      </c>
      <c r="D283" s="7">
        <v>1988</v>
      </c>
      <c r="E283" s="64">
        <v>4711</v>
      </c>
      <c r="F283" s="65">
        <f t="shared" si="20"/>
        <v>7269.7523893053994</v>
      </c>
      <c r="G283" s="39"/>
      <c r="H283" s="40"/>
      <c r="I283" s="41">
        <v>73245.8671875</v>
      </c>
      <c r="J283" s="66">
        <f t="shared" si="21"/>
        <v>1.5739542906425097</v>
      </c>
      <c r="K283" s="43">
        <v>29.113595893797388</v>
      </c>
      <c r="L283" s="45">
        <v>21.497988215210764</v>
      </c>
      <c r="M283" s="43">
        <v>42.662301475666567</v>
      </c>
      <c r="N283" s="45">
        <v>8.4179216381532207</v>
      </c>
      <c r="O283" s="43">
        <v>58.216286541167598</v>
      </c>
      <c r="P283" s="45">
        <v>-11.613801199767465</v>
      </c>
      <c r="Q283" s="43">
        <v>2.1655218601226807</v>
      </c>
      <c r="R283" s="67">
        <v>0.23296701908111572</v>
      </c>
      <c r="S283" s="172"/>
      <c r="T283" s="48"/>
      <c r="U283" s="69">
        <v>6.9899997711181596</v>
      </c>
      <c r="V283" s="70"/>
      <c r="W283" s="69"/>
      <c r="X283" s="51"/>
      <c r="Y283" s="52"/>
      <c r="Z283" s="55"/>
      <c r="AA283" s="54"/>
      <c r="AB283" s="55"/>
      <c r="AC283" s="54"/>
      <c r="AD283" s="55"/>
      <c r="AE283" s="56"/>
      <c r="AF283" s="71">
        <v>9</v>
      </c>
      <c r="AG283" s="72">
        <v>1.0649999999999999</v>
      </c>
      <c r="AH283" s="61">
        <v>0.79100000000000004</v>
      </c>
      <c r="AI283" s="62">
        <v>0.66900000000000004</v>
      </c>
      <c r="AJ283" s="61">
        <v>0.38800000000000001</v>
      </c>
      <c r="AK283" s="62">
        <v>0.80700000000000005</v>
      </c>
      <c r="AL283" s="61">
        <v>0.58599999999999997</v>
      </c>
      <c r="AM283" s="73">
        <v>0.85599999999999998</v>
      </c>
    </row>
    <row r="284" spans="1:39" x14ac:dyDescent="0.45">
      <c r="A284" s="5">
        <v>10</v>
      </c>
      <c r="B284" s="36">
        <f t="shared" si="22"/>
        <v>8</v>
      </c>
      <c r="C284" s="6" t="s">
        <v>38</v>
      </c>
      <c r="D284" s="7">
        <v>1989</v>
      </c>
      <c r="E284" s="64">
        <v>4705</v>
      </c>
      <c r="F284" s="65">
        <f t="shared" si="20"/>
        <v>7260.4935240250279</v>
      </c>
      <c r="G284" s="39"/>
      <c r="H284" s="40"/>
      <c r="I284" s="41">
        <v>73982.5546875</v>
      </c>
      <c r="J284" s="66">
        <f t="shared" si="21"/>
        <v>-0.12736149437486688</v>
      </c>
      <c r="K284" s="43">
        <v>28.954247895264889</v>
      </c>
      <c r="L284" s="45">
        <v>21.378699626985263</v>
      </c>
      <c r="M284" s="43">
        <v>45.112981186487914</v>
      </c>
      <c r="N284" s="45">
        <v>10.475081139232399</v>
      </c>
      <c r="O284" s="43">
        <v>75.648190102200104</v>
      </c>
      <c r="P284" s="45">
        <v>5.3679784135465241</v>
      </c>
      <c r="Q284" s="43">
        <v>2.1907942295074463</v>
      </c>
      <c r="R284" s="67">
        <v>0.22769832611083984</v>
      </c>
      <c r="S284" s="172"/>
      <c r="T284" s="48"/>
      <c r="U284" s="69">
        <v>7.71000003814697</v>
      </c>
      <c r="V284" s="70"/>
      <c r="W284" s="69"/>
      <c r="X284" s="51"/>
      <c r="Y284" s="52"/>
      <c r="Z284" s="55"/>
      <c r="AA284" s="54"/>
      <c r="AB284" s="55"/>
      <c r="AC284" s="54"/>
      <c r="AD284" s="55"/>
      <c r="AE284" s="56"/>
      <c r="AF284" s="71">
        <v>9</v>
      </c>
      <c r="AG284" s="72">
        <v>1.1739999999999999</v>
      </c>
      <c r="AH284" s="61">
        <v>0.84599999999999997</v>
      </c>
      <c r="AI284" s="62">
        <v>0.63400000000000001</v>
      </c>
      <c r="AJ284" s="61">
        <v>0.439</v>
      </c>
      <c r="AK284" s="62">
        <v>0.81699999999999995</v>
      </c>
      <c r="AL284" s="61">
        <v>0.55700000000000005</v>
      </c>
      <c r="AM284" s="73">
        <v>0.85599999999999998</v>
      </c>
    </row>
    <row r="285" spans="1:39" x14ac:dyDescent="0.45">
      <c r="A285" s="5">
        <v>11</v>
      </c>
      <c r="B285" s="36">
        <f t="shared" si="22"/>
        <v>8</v>
      </c>
      <c r="C285" s="6" t="s">
        <v>38</v>
      </c>
      <c r="D285" s="7">
        <v>1990</v>
      </c>
      <c r="E285" s="64">
        <v>4836</v>
      </c>
      <c r="F285" s="65">
        <v>7462.6454159798168</v>
      </c>
      <c r="G285" s="41">
        <v>8293.7382425774231</v>
      </c>
      <c r="H285" s="74">
        <v>4829.9331234139336</v>
      </c>
      <c r="I285" s="41">
        <v>76705.0546875</v>
      </c>
      <c r="J285" s="66">
        <f t="shared" si="21"/>
        <v>2.7842720510095731</v>
      </c>
      <c r="K285" s="43">
        <v>30.129813124012227</v>
      </c>
      <c r="L285" s="45">
        <v>22.330935066652231</v>
      </c>
      <c r="M285" s="43">
        <v>44.594912294027829</v>
      </c>
      <c r="N285" s="45">
        <v>13.192882874677199</v>
      </c>
      <c r="O285" s="43">
        <v>48.519112996455704</v>
      </c>
      <c r="P285" s="45">
        <v>5.8136292025555747</v>
      </c>
      <c r="Q285" s="43">
        <v>2.2163615226745605</v>
      </c>
      <c r="R285" s="67">
        <v>0.20311810076236725</v>
      </c>
      <c r="S285" s="172"/>
      <c r="T285" s="48"/>
      <c r="U285" s="69">
        <v>5.8800001144409197</v>
      </c>
      <c r="V285" s="70"/>
      <c r="W285" s="69">
        <v>0.46100000000000002</v>
      </c>
      <c r="X285" s="51"/>
      <c r="Y285" s="52"/>
      <c r="Z285" s="55"/>
      <c r="AA285" s="54"/>
      <c r="AB285" s="55"/>
      <c r="AC285" s="54"/>
      <c r="AD285" s="55"/>
      <c r="AE285" s="56"/>
      <c r="AF285" s="71">
        <v>9</v>
      </c>
      <c r="AG285" s="72">
        <v>1.1839999999999999</v>
      </c>
      <c r="AH285" s="61">
        <v>0.85499999999999998</v>
      </c>
      <c r="AI285" s="62">
        <v>0.63800000000000001</v>
      </c>
      <c r="AJ285" s="61">
        <v>0.43099999999999999</v>
      </c>
      <c r="AK285" s="62">
        <v>0.81699999999999995</v>
      </c>
      <c r="AL285" s="61">
        <v>0.53400000000000003</v>
      </c>
      <c r="AM285" s="73">
        <v>0.85599999999999998</v>
      </c>
    </row>
    <row r="286" spans="1:39" x14ac:dyDescent="0.45">
      <c r="A286" s="5">
        <v>12</v>
      </c>
      <c r="B286" s="36">
        <f t="shared" si="22"/>
        <v>8</v>
      </c>
      <c r="C286" s="6" t="s">
        <v>38</v>
      </c>
      <c r="D286" s="7">
        <v>1991</v>
      </c>
      <c r="E286" s="64">
        <v>4920</v>
      </c>
      <c r="F286" s="65">
        <v>7603.3855854002404</v>
      </c>
      <c r="G286" s="41">
        <v>8450.1522298867385</v>
      </c>
      <c r="H286" s="74">
        <v>5087.4391649224308</v>
      </c>
      <c r="I286" s="41">
        <v>79996.7265625</v>
      </c>
      <c r="J286" s="66">
        <f t="shared" si="21"/>
        <v>1.7369727047146455</v>
      </c>
      <c r="K286" s="43">
        <v>30.440203295151054</v>
      </c>
      <c r="L286" s="45">
        <v>23.638882850754008</v>
      </c>
      <c r="M286" s="43">
        <v>45.196639984555979</v>
      </c>
      <c r="N286" s="45">
        <v>7.3195237064643797</v>
      </c>
      <c r="O286" s="43">
        <v>48.803827751196202</v>
      </c>
      <c r="P286" s="45">
        <v>6.8893203828777132</v>
      </c>
      <c r="Q286" s="43">
        <v>2.239013671875</v>
      </c>
      <c r="R286" s="67">
        <v>0.20001161098480225</v>
      </c>
      <c r="S286" s="172"/>
      <c r="T286" s="48"/>
      <c r="U286" s="69">
        <v>8.1899995803833008</v>
      </c>
      <c r="V286" s="70"/>
      <c r="W286" s="69"/>
      <c r="X286" s="51"/>
      <c r="Y286" s="52"/>
      <c r="Z286" s="55"/>
      <c r="AA286" s="54"/>
      <c r="AB286" s="55"/>
      <c r="AC286" s="54"/>
      <c r="AD286" s="55"/>
      <c r="AE286" s="56"/>
      <c r="AF286" s="71">
        <v>9</v>
      </c>
      <c r="AG286" s="72">
        <v>1.1859999999999999</v>
      </c>
      <c r="AH286" s="61">
        <v>0.85499999999999998</v>
      </c>
      <c r="AI286" s="62">
        <v>0.63800000000000001</v>
      </c>
      <c r="AJ286" s="61">
        <v>0.43099999999999999</v>
      </c>
      <c r="AK286" s="62">
        <v>0.81699999999999995</v>
      </c>
      <c r="AL286" s="61">
        <v>0.51500000000000001</v>
      </c>
      <c r="AM286" s="73">
        <v>0.85599999999999998</v>
      </c>
    </row>
    <row r="287" spans="1:39" x14ac:dyDescent="0.45">
      <c r="A287" s="5">
        <v>13</v>
      </c>
      <c r="B287" s="36">
        <f t="shared" si="22"/>
        <v>8</v>
      </c>
      <c r="C287" s="6" t="s">
        <v>38</v>
      </c>
      <c r="D287" s="7">
        <v>1992</v>
      </c>
      <c r="E287" s="64">
        <v>5169</v>
      </c>
      <c r="F287" s="65">
        <v>7587.6104225003683</v>
      </c>
      <c r="G287" s="41">
        <v>8432.6202335861508</v>
      </c>
      <c r="H287" s="74">
        <v>5192.581508948836</v>
      </c>
      <c r="I287" s="41">
        <v>81688.109375</v>
      </c>
      <c r="J287" s="66">
        <f t="shared" si="21"/>
        <v>5.060975609756091</v>
      </c>
      <c r="K287" s="43">
        <v>32.614900224166838</v>
      </c>
      <c r="L287" s="45">
        <v>25.812400875390264</v>
      </c>
      <c r="M287" s="43">
        <v>44.80654365220694</v>
      </c>
      <c r="N287" s="45">
        <v>7.9546532281622397</v>
      </c>
      <c r="O287" s="43">
        <v>54.3408360128618</v>
      </c>
      <c r="P287" s="45">
        <v>4.3032294283622718</v>
      </c>
      <c r="Q287" s="43">
        <v>2.261897087097168</v>
      </c>
      <c r="R287" s="67">
        <v>0.20141269266605377</v>
      </c>
      <c r="S287" s="172"/>
      <c r="T287" s="48"/>
      <c r="U287" s="69">
        <v>8.5600004196166992</v>
      </c>
      <c r="V287" s="70"/>
      <c r="W287" s="69"/>
      <c r="X287" s="51"/>
      <c r="Y287" s="52"/>
      <c r="Z287" s="55"/>
      <c r="AA287" s="54"/>
      <c r="AB287" s="55"/>
      <c r="AC287" s="54"/>
      <c r="AD287" s="55"/>
      <c r="AE287" s="56"/>
      <c r="AF287" s="71">
        <v>9</v>
      </c>
      <c r="AG287" s="72">
        <v>1.179</v>
      </c>
      <c r="AH287" s="61">
        <v>0.85099999999999998</v>
      </c>
      <c r="AI287" s="62">
        <v>0.63800000000000001</v>
      </c>
      <c r="AJ287" s="61">
        <v>0.43099999999999999</v>
      </c>
      <c r="AK287" s="62">
        <v>0.82599999999999996</v>
      </c>
      <c r="AL287" s="61">
        <v>0.53</v>
      </c>
      <c r="AM287" s="73">
        <v>0.85599999999999998</v>
      </c>
    </row>
    <row r="288" spans="1:39" x14ac:dyDescent="0.45">
      <c r="A288" s="5">
        <v>14</v>
      </c>
      <c r="B288" s="36">
        <f t="shared" si="22"/>
        <v>8</v>
      </c>
      <c r="C288" s="6" t="s">
        <v>38</v>
      </c>
      <c r="D288" s="7">
        <v>1993</v>
      </c>
      <c r="E288" s="64">
        <v>4877</v>
      </c>
      <c r="F288" s="65">
        <v>7564.155378596517</v>
      </c>
      <c r="G288" s="41">
        <v>8406.553070567772</v>
      </c>
      <c r="H288" s="74">
        <v>5299.176554021943</v>
      </c>
      <c r="I288" s="41">
        <v>83299.9921875</v>
      </c>
      <c r="J288" s="66">
        <f t="shared" si="21"/>
        <v>-5.6490617140646187</v>
      </c>
      <c r="K288" s="43">
        <v>28.582683263487276</v>
      </c>
      <c r="L288" s="45">
        <v>22.39300789973273</v>
      </c>
      <c r="M288" s="43">
        <v>43.171218423468275</v>
      </c>
      <c r="N288" s="45">
        <v>7.3851387828923496</v>
      </c>
      <c r="O288" s="43">
        <v>44.999999999999901</v>
      </c>
      <c r="P288" s="45">
        <v>2.6417708897191545</v>
      </c>
      <c r="Q288" s="43">
        <v>2.2850143909454346</v>
      </c>
      <c r="R288" s="67">
        <v>0.20109567046165466</v>
      </c>
      <c r="S288" s="172"/>
      <c r="T288" s="48"/>
      <c r="U288" s="69">
        <v>7.9499998092651403</v>
      </c>
      <c r="V288" s="70"/>
      <c r="W288" s="69"/>
      <c r="X288" s="51"/>
      <c r="Y288" s="52"/>
      <c r="Z288" s="55"/>
      <c r="AA288" s="54"/>
      <c r="AB288" s="55"/>
      <c r="AC288" s="54"/>
      <c r="AD288" s="55"/>
      <c r="AE288" s="56"/>
      <c r="AF288" s="71">
        <v>9</v>
      </c>
      <c r="AG288" s="72">
        <v>1.157</v>
      </c>
      <c r="AH288" s="61">
        <v>0.83599999999999997</v>
      </c>
      <c r="AI288" s="62">
        <v>0.64200000000000002</v>
      </c>
      <c r="AJ288" s="61">
        <v>0.442</v>
      </c>
      <c r="AK288" s="62">
        <v>0.80800000000000005</v>
      </c>
      <c r="AL288" s="61">
        <v>0.54600000000000004</v>
      </c>
      <c r="AM288" s="73">
        <v>0.85599999999999998</v>
      </c>
    </row>
    <row r="289" spans="1:39" x14ac:dyDescent="0.45">
      <c r="A289" s="5">
        <v>15</v>
      </c>
      <c r="B289" s="36">
        <f t="shared" si="22"/>
        <v>8</v>
      </c>
      <c r="C289" s="6" t="s">
        <v>38</v>
      </c>
      <c r="D289" s="7">
        <v>1994</v>
      </c>
      <c r="E289" s="64">
        <v>4985</v>
      </c>
      <c r="F289" s="65">
        <v>7712.7872912938574</v>
      </c>
      <c r="G289" s="41">
        <v>8571.7376813447663</v>
      </c>
      <c r="H289" s="74">
        <v>5518.683731115224</v>
      </c>
      <c r="I289" s="41">
        <v>86847.1171875</v>
      </c>
      <c r="J289" s="66">
        <f t="shared" si="21"/>
        <v>2.214476112364161</v>
      </c>
      <c r="K289" s="43">
        <v>28.250063366514787</v>
      </c>
      <c r="L289" s="45">
        <v>22.842455534065504</v>
      </c>
      <c r="M289" s="43">
        <v>43.777747495199769</v>
      </c>
      <c r="N289" s="45">
        <v>6.6840550927857096</v>
      </c>
      <c r="O289" s="43">
        <v>27.442528735632099</v>
      </c>
      <c r="P289" s="45">
        <v>15.008719347712614</v>
      </c>
      <c r="Q289" s="43">
        <v>2.3083682060241699</v>
      </c>
      <c r="R289" s="67">
        <v>0.20296303927898407</v>
      </c>
      <c r="S289" s="172">
        <v>60.8</v>
      </c>
      <c r="T289" s="48">
        <v>0.9</v>
      </c>
      <c r="U289" s="69">
        <v>6.6799998283386204</v>
      </c>
      <c r="V289" s="70"/>
      <c r="W289" s="69">
        <v>0.47899999999999998</v>
      </c>
      <c r="X289" s="51"/>
      <c r="Y289" s="52"/>
      <c r="Z289" s="55"/>
      <c r="AA289" s="54"/>
      <c r="AB289" s="55"/>
      <c r="AC289" s="54"/>
      <c r="AD289" s="55"/>
      <c r="AE289" s="56"/>
      <c r="AF289" s="71">
        <v>9</v>
      </c>
      <c r="AG289" s="72">
        <v>1.1559999999999999</v>
      </c>
      <c r="AH289" s="61">
        <v>0.84299999999999997</v>
      </c>
      <c r="AI289" s="62">
        <v>0.63700000000000001</v>
      </c>
      <c r="AJ289" s="61">
        <v>0.44500000000000001</v>
      </c>
      <c r="AK289" s="62">
        <v>0.79100000000000004</v>
      </c>
      <c r="AL289" s="61">
        <v>0.54100000000000004</v>
      </c>
      <c r="AM289" s="73">
        <v>0.85599999999999998</v>
      </c>
    </row>
    <row r="290" spans="1:39" x14ac:dyDescent="0.45">
      <c r="A290" s="5">
        <v>16</v>
      </c>
      <c r="B290" s="36">
        <f t="shared" si="22"/>
        <v>8</v>
      </c>
      <c r="C290" s="6" t="s">
        <v>38</v>
      </c>
      <c r="D290" s="7">
        <v>1995</v>
      </c>
      <c r="E290" s="64">
        <v>4976</v>
      </c>
      <c r="F290" s="65">
        <v>7716.3306591755936</v>
      </c>
      <c r="G290" s="41">
        <v>8575.6756636647315</v>
      </c>
      <c r="H290" s="74">
        <v>5636.9897439219685</v>
      </c>
      <c r="I290" s="41">
        <v>88803.390625</v>
      </c>
      <c r="J290" s="66">
        <f t="shared" si="21"/>
        <v>-0.18054162487461944</v>
      </c>
      <c r="K290" s="43">
        <v>27.140522937374197</v>
      </c>
      <c r="L290" s="45">
        <v>22.164569781629229</v>
      </c>
      <c r="M290" s="43">
        <v>45.911270731824374</v>
      </c>
      <c r="N290" s="45">
        <v>7.3641788222795403</v>
      </c>
      <c r="O290" s="43">
        <v>22.886133032694499</v>
      </c>
      <c r="P290" s="45">
        <v>5.2225532283900407</v>
      </c>
      <c r="Q290" s="43">
        <v>2.3319604396820068</v>
      </c>
      <c r="R290" s="67">
        <v>0.18971572816371918</v>
      </c>
      <c r="S290" s="172"/>
      <c r="T290" s="48"/>
      <c r="U290" s="69">
        <v>6.6999998092651403</v>
      </c>
      <c r="V290" s="70"/>
      <c r="W290" s="69"/>
      <c r="X290" s="51"/>
      <c r="Y290" s="52">
        <v>57.7</v>
      </c>
      <c r="Z290" s="55">
        <v>50</v>
      </c>
      <c r="AA290" s="54">
        <v>55</v>
      </c>
      <c r="AB290" s="55">
        <v>46.3</v>
      </c>
      <c r="AC290" s="54">
        <v>61</v>
      </c>
      <c r="AD290" s="55">
        <v>70</v>
      </c>
      <c r="AE290" s="56">
        <v>50</v>
      </c>
      <c r="AF290" s="71">
        <v>9</v>
      </c>
      <c r="AG290" s="72">
        <v>1.1479999999999999</v>
      </c>
      <c r="AH290" s="61">
        <v>0.84199999999999997</v>
      </c>
      <c r="AI290" s="62">
        <v>0.65100000000000002</v>
      </c>
      <c r="AJ290" s="61">
        <v>0.41399999999999998</v>
      </c>
      <c r="AK290" s="62">
        <v>0.78400000000000003</v>
      </c>
      <c r="AL290" s="61">
        <v>0.55000000000000004</v>
      </c>
      <c r="AM290" s="73">
        <v>0.85599999999999998</v>
      </c>
    </row>
    <row r="291" spans="1:39" x14ac:dyDescent="0.45">
      <c r="A291" s="5">
        <v>17</v>
      </c>
      <c r="B291" s="36">
        <f t="shared" si="22"/>
        <v>8</v>
      </c>
      <c r="C291" s="6" t="s">
        <v>38</v>
      </c>
      <c r="D291" s="7">
        <v>1996</v>
      </c>
      <c r="E291" s="64">
        <v>4910</v>
      </c>
      <c r="F291" s="65">
        <v>7683.6310005719088</v>
      </c>
      <c r="G291" s="41">
        <v>8539.334340452473</v>
      </c>
      <c r="H291" s="74">
        <v>5715.8793771879537</v>
      </c>
      <c r="I291" s="41">
        <v>90341.2421875</v>
      </c>
      <c r="J291" s="66">
        <f t="shared" si="21"/>
        <v>-1.3263665594855256</v>
      </c>
      <c r="K291" s="43">
        <v>26.789180360897895</v>
      </c>
      <c r="L291" s="45">
        <v>21.92432471450136</v>
      </c>
      <c r="M291" s="43">
        <v>44.215702683215298</v>
      </c>
      <c r="N291" s="45">
        <v>8.9330062477577599</v>
      </c>
      <c r="O291" s="43">
        <v>24.373088685015599</v>
      </c>
      <c r="P291" s="45">
        <v>1.4901548145117118</v>
      </c>
      <c r="Q291" s="43">
        <v>2.3557939529418945</v>
      </c>
      <c r="R291" s="67">
        <v>0.17547225952148438</v>
      </c>
      <c r="S291" s="172"/>
      <c r="T291" s="48"/>
      <c r="U291" s="69">
        <v>10.3800001144409</v>
      </c>
      <c r="V291" s="70"/>
      <c r="W291" s="69"/>
      <c r="X291" s="51"/>
      <c r="Y291" s="52">
        <v>60.1</v>
      </c>
      <c r="Z291" s="55">
        <v>50</v>
      </c>
      <c r="AA291" s="54">
        <v>55</v>
      </c>
      <c r="AB291" s="55">
        <v>53</v>
      </c>
      <c r="AC291" s="54">
        <v>61</v>
      </c>
      <c r="AD291" s="55">
        <v>70</v>
      </c>
      <c r="AE291" s="56">
        <v>50</v>
      </c>
      <c r="AF291" s="71">
        <v>9</v>
      </c>
      <c r="AG291" s="72">
        <v>1.127</v>
      </c>
      <c r="AH291" s="61">
        <v>0.84199999999999997</v>
      </c>
      <c r="AI291" s="62">
        <v>0.66</v>
      </c>
      <c r="AJ291" s="61">
        <v>0.41</v>
      </c>
      <c r="AK291" s="62">
        <v>0.78400000000000003</v>
      </c>
      <c r="AL291" s="61">
        <v>0.56000000000000005</v>
      </c>
      <c r="AM291" s="73">
        <v>0.85599999999999998</v>
      </c>
    </row>
    <row r="292" spans="1:39" x14ac:dyDescent="0.45">
      <c r="A292" s="5">
        <v>18</v>
      </c>
      <c r="B292" s="36">
        <f t="shared" si="22"/>
        <v>8</v>
      </c>
      <c r="C292" s="6" t="s">
        <v>38</v>
      </c>
      <c r="D292" s="7">
        <v>1997</v>
      </c>
      <c r="E292" s="64">
        <v>5025</v>
      </c>
      <c r="F292" s="65">
        <v>7849.641263768799</v>
      </c>
      <c r="G292" s="41">
        <v>8723.8326774079087</v>
      </c>
      <c r="H292" s="74">
        <v>5940.0686401945559</v>
      </c>
      <c r="I292" s="41">
        <v>94251.0859375</v>
      </c>
      <c r="J292" s="66">
        <f t="shared" si="21"/>
        <v>2.3421588594704668</v>
      </c>
      <c r="K292" s="43">
        <v>25.873355991685653</v>
      </c>
      <c r="L292" s="45">
        <v>20.420373446442255</v>
      </c>
      <c r="M292" s="43">
        <v>45.017186318076483</v>
      </c>
      <c r="N292" s="45">
        <v>7.0129190611084402</v>
      </c>
      <c r="O292" s="43">
        <v>30.642980083598701</v>
      </c>
      <c r="P292" s="45">
        <v>7.0061730420262904</v>
      </c>
      <c r="Q292" s="43">
        <v>2.379871129989624</v>
      </c>
      <c r="R292" s="67">
        <v>0.18888528645038605</v>
      </c>
      <c r="S292" s="172"/>
      <c r="T292" s="48"/>
      <c r="U292" s="69">
        <v>9.1700000762939506</v>
      </c>
      <c r="V292" s="70"/>
      <c r="W292" s="69">
        <v>0.46899999999999997</v>
      </c>
      <c r="X292" s="51"/>
      <c r="Y292" s="52">
        <v>61</v>
      </c>
      <c r="Z292" s="55">
        <v>50</v>
      </c>
      <c r="AA292" s="54">
        <v>55</v>
      </c>
      <c r="AB292" s="55">
        <v>57.7</v>
      </c>
      <c r="AC292" s="54">
        <v>67</v>
      </c>
      <c r="AD292" s="55">
        <v>70</v>
      </c>
      <c r="AE292" s="56">
        <v>50</v>
      </c>
      <c r="AF292" s="71">
        <v>9</v>
      </c>
      <c r="AG292" s="72">
        <v>1.1459999999999999</v>
      </c>
      <c r="AH292" s="61">
        <v>0.84699999999999998</v>
      </c>
      <c r="AI292" s="62">
        <v>0.65700000000000003</v>
      </c>
      <c r="AJ292" s="61">
        <v>0.41799999999999998</v>
      </c>
      <c r="AK292" s="62">
        <v>0.78400000000000003</v>
      </c>
      <c r="AL292" s="61">
        <v>0.59</v>
      </c>
      <c r="AM292" s="73">
        <v>0.85599999999999998</v>
      </c>
    </row>
    <row r="293" spans="1:39" x14ac:dyDescent="0.45">
      <c r="A293" s="5">
        <v>19</v>
      </c>
      <c r="B293" s="36">
        <f t="shared" si="22"/>
        <v>8</v>
      </c>
      <c r="C293" s="6" t="s">
        <v>38</v>
      </c>
      <c r="D293" s="7">
        <v>1998</v>
      </c>
      <c r="E293" s="64">
        <v>5028</v>
      </c>
      <c r="F293" s="65">
        <v>7941.9188970113291</v>
      </c>
      <c r="G293" s="41">
        <v>8826.3869987105554</v>
      </c>
      <c r="H293" s="74">
        <v>6077.5406365608451</v>
      </c>
      <c r="I293" s="41">
        <v>97329.828125</v>
      </c>
      <c r="J293" s="66">
        <f t="shared" si="21"/>
        <v>5.9701492537311829E-2</v>
      </c>
      <c r="K293" s="43">
        <v>25.816312454711486</v>
      </c>
      <c r="L293" s="45">
        <v>19.926014482457145</v>
      </c>
      <c r="M293" s="43">
        <v>43.395107949805045</v>
      </c>
      <c r="N293" s="45">
        <v>3.8713610748245699</v>
      </c>
      <c r="O293" s="43">
        <v>36.0984331623782</v>
      </c>
      <c r="P293" s="45">
        <v>-3.7826792354184136</v>
      </c>
      <c r="Q293" s="43">
        <v>2.4041941165924072</v>
      </c>
      <c r="R293" s="67">
        <v>0.20891527831554413</v>
      </c>
      <c r="S293" s="172"/>
      <c r="T293" s="48"/>
      <c r="U293" s="69">
        <v>11.4899997711182</v>
      </c>
      <c r="V293" s="70"/>
      <c r="W293" s="69"/>
      <c r="X293" s="51"/>
      <c r="Y293" s="52">
        <v>62.8</v>
      </c>
      <c r="Z293" s="55">
        <v>50</v>
      </c>
      <c r="AA293" s="54">
        <v>55</v>
      </c>
      <c r="AB293" s="55">
        <v>63.8</v>
      </c>
      <c r="AC293" s="54">
        <v>67</v>
      </c>
      <c r="AD293" s="55">
        <v>70</v>
      </c>
      <c r="AE293" s="56">
        <v>50</v>
      </c>
      <c r="AF293" s="71">
        <v>9</v>
      </c>
      <c r="AG293" s="72">
        <v>1.1499999999999999</v>
      </c>
      <c r="AH293" s="61">
        <v>0.84299999999999997</v>
      </c>
      <c r="AI293" s="62">
        <v>0.67200000000000004</v>
      </c>
      <c r="AJ293" s="61">
        <v>0.443</v>
      </c>
      <c r="AK293" s="62">
        <v>0.79500000000000004</v>
      </c>
      <c r="AL293" s="61">
        <v>0.52700000000000002</v>
      </c>
      <c r="AM293" s="73">
        <v>0.85599999999999998</v>
      </c>
    </row>
    <row r="294" spans="1:39" x14ac:dyDescent="0.45">
      <c r="A294" s="8">
        <v>20</v>
      </c>
      <c r="B294" s="9">
        <f t="shared" si="22"/>
        <v>8</v>
      </c>
      <c r="C294" s="10" t="s">
        <v>38</v>
      </c>
      <c r="D294" s="11">
        <v>1999</v>
      </c>
      <c r="E294" s="75">
        <v>4797</v>
      </c>
      <c r="F294" s="76">
        <v>7417.3577946385521</v>
      </c>
      <c r="G294" s="77">
        <v>8243.4070723158493</v>
      </c>
      <c r="H294" s="78">
        <v>5758.0731288362131</v>
      </c>
      <c r="I294" s="77">
        <v>92716.9921875</v>
      </c>
      <c r="J294" s="79">
        <f t="shared" si="21"/>
        <v>-4.5942720763723184</v>
      </c>
      <c r="K294" s="80">
        <v>28.780328436577719</v>
      </c>
      <c r="L294" s="81">
        <v>21.26793630907364</v>
      </c>
      <c r="M294" s="80">
        <v>49.201250798937636</v>
      </c>
      <c r="N294" s="81">
        <v>7.9809645877017497</v>
      </c>
      <c r="O294" s="80">
        <v>52.242350907518897</v>
      </c>
      <c r="P294" s="81">
        <v>-26.29999283208538</v>
      </c>
      <c r="Q294" s="80">
        <v>2.4287657737731934</v>
      </c>
      <c r="R294" s="82">
        <v>0.15947577357292175</v>
      </c>
      <c r="S294" s="173">
        <v>63.4</v>
      </c>
      <c r="T294" s="84">
        <v>0.7</v>
      </c>
      <c r="U294" s="85">
        <v>13.960000038146999</v>
      </c>
      <c r="V294" s="86"/>
      <c r="W294" s="85">
        <v>0.52600000000000002</v>
      </c>
      <c r="X294" s="87"/>
      <c r="Y294" s="88">
        <v>62.9</v>
      </c>
      <c r="Z294" s="89">
        <v>50</v>
      </c>
      <c r="AA294" s="90">
        <v>55</v>
      </c>
      <c r="AB294" s="89">
        <v>61.3</v>
      </c>
      <c r="AC294" s="90">
        <v>69</v>
      </c>
      <c r="AD294" s="89">
        <v>70</v>
      </c>
      <c r="AE294" s="91">
        <v>50</v>
      </c>
      <c r="AF294" s="92">
        <v>9</v>
      </c>
      <c r="AG294" s="93">
        <v>1.135</v>
      </c>
      <c r="AH294" s="94">
        <v>0.84299999999999997</v>
      </c>
      <c r="AI294" s="95">
        <v>0.68</v>
      </c>
      <c r="AJ294" s="94">
        <v>0.41899999999999998</v>
      </c>
      <c r="AK294" s="95">
        <v>0.79500000000000004</v>
      </c>
      <c r="AL294" s="94">
        <v>0.56399999999999995</v>
      </c>
      <c r="AM294" s="96">
        <v>0.85599999999999998</v>
      </c>
    </row>
    <row r="295" spans="1:39" x14ac:dyDescent="0.45">
      <c r="A295" s="5">
        <v>21</v>
      </c>
      <c r="B295" s="36">
        <f t="shared" si="22"/>
        <v>8</v>
      </c>
      <c r="C295" s="6" t="s">
        <v>38</v>
      </c>
      <c r="D295" s="7">
        <v>2000</v>
      </c>
      <c r="E295" s="64">
        <v>5028</v>
      </c>
      <c r="F295" s="65">
        <v>7357.0153322748702</v>
      </c>
      <c r="G295" s="41">
        <v>8176.3444477557578</v>
      </c>
      <c r="H295" s="74">
        <v>5838.9025249081806</v>
      </c>
      <c r="I295" s="41">
        <v>93729.2734375</v>
      </c>
      <c r="J295" s="66">
        <f t="shared" si="21"/>
        <v>4.815509693558484</v>
      </c>
      <c r="K295" s="43">
        <v>33.617594487701325</v>
      </c>
      <c r="L295" s="45">
        <v>22.379389124748119</v>
      </c>
      <c r="M295" s="43">
        <v>59.464699296632972</v>
      </c>
      <c r="N295" s="45">
        <v>16.279777942583099</v>
      </c>
      <c r="O295" s="43">
        <v>96.0941136930836</v>
      </c>
      <c r="P295" s="45">
        <v>-7.7140667636791989</v>
      </c>
      <c r="Q295" s="43">
        <v>2.4535887241363525</v>
      </c>
      <c r="R295" s="67">
        <v>0.1756768524646759</v>
      </c>
      <c r="S295" s="172">
        <v>72.7</v>
      </c>
      <c r="T295" s="48">
        <v>0.9</v>
      </c>
      <c r="U295" s="69">
        <v>4.79949998855591</v>
      </c>
      <c r="V295" s="70">
        <v>0.55900000000000005</v>
      </c>
      <c r="W295" s="69">
        <v>0.54500000000000004</v>
      </c>
      <c r="X295" s="51">
        <v>0.52</v>
      </c>
      <c r="Y295" s="52">
        <v>59.8</v>
      </c>
      <c r="Z295" s="55">
        <v>50</v>
      </c>
      <c r="AA295" s="54">
        <v>55</v>
      </c>
      <c r="AB295" s="55">
        <v>58.3</v>
      </c>
      <c r="AC295" s="54">
        <v>67</v>
      </c>
      <c r="AD295" s="55">
        <v>70</v>
      </c>
      <c r="AE295" s="56">
        <v>50</v>
      </c>
      <c r="AF295" s="71">
        <v>6</v>
      </c>
      <c r="AG295" s="72">
        <v>1.153</v>
      </c>
      <c r="AH295" s="61">
        <v>0.84799999999999998</v>
      </c>
      <c r="AI295" s="62">
        <v>0.67300000000000004</v>
      </c>
      <c r="AJ295" s="61">
        <v>0.42</v>
      </c>
      <c r="AK295" s="62">
        <v>0.80700000000000005</v>
      </c>
      <c r="AL295" s="61">
        <v>0.57699999999999996</v>
      </c>
      <c r="AM295" s="73">
        <v>0.85599999999999998</v>
      </c>
    </row>
    <row r="296" spans="1:39" x14ac:dyDescent="0.45">
      <c r="A296" s="5">
        <v>22</v>
      </c>
      <c r="B296" s="36">
        <f t="shared" si="22"/>
        <v>8</v>
      </c>
      <c r="C296" s="6" t="s">
        <v>38</v>
      </c>
      <c r="D296" s="7">
        <v>2001</v>
      </c>
      <c r="E296" s="64">
        <v>5312</v>
      </c>
      <c r="F296" s="65">
        <v>7514.0618758310802</v>
      </c>
      <c r="G296" s="41">
        <v>8350.8808020313718</v>
      </c>
      <c r="H296" s="74">
        <v>6094.348526383842</v>
      </c>
      <c r="I296" s="41">
        <v>97493.09375</v>
      </c>
      <c r="J296" s="66">
        <f t="shared" si="21"/>
        <v>5.6483691328560015</v>
      </c>
      <c r="K296" s="43">
        <v>29.049598983567488</v>
      </c>
      <c r="L296" s="45">
        <v>18.937304410387892</v>
      </c>
      <c r="M296" s="43">
        <v>50.745057160433213</v>
      </c>
      <c r="N296" s="45">
        <v>9.2594160193247497</v>
      </c>
      <c r="O296" s="43">
        <v>37.6780209421416</v>
      </c>
      <c r="P296" s="45">
        <v>28.414278456746331</v>
      </c>
      <c r="Q296" s="43">
        <v>2.4842765331268311</v>
      </c>
      <c r="R296" s="67">
        <v>0.2319454550743103</v>
      </c>
      <c r="S296" s="172"/>
      <c r="T296" s="48"/>
      <c r="U296" s="69">
        <v>4.2516999244689897</v>
      </c>
      <c r="V296" s="70">
        <v>0.53900000000000003</v>
      </c>
      <c r="W296" s="69">
        <v>0.53400000000000003</v>
      </c>
      <c r="X296" s="51">
        <v>0.48</v>
      </c>
      <c r="Y296" s="52">
        <v>55.1</v>
      </c>
      <c r="Z296" s="55">
        <v>30</v>
      </c>
      <c r="AA296" s="54">
        <v>55</v>
      </c>
      <c r="AB296" s="55">
        <v>51.9</v>
      </c>
      <c r="AC296" s="54">
        <v>59</v>
      </c>
      <c r="AD296" s="55">
        <v>70</v>
      </c>
      <c r="AE296" s="56">
        <v>30</v>
      </c>
      <c r="AF296" s="71">
        <v>6</v>
      </c>
      <c r="AG296" s="72">
        <v>1.1439999999999999</v>
      </c>
      <c r="AH296" s="61">
        <v>0.84799999999999998</v>
      </c>
      <c r="AI296" s="62">
        <v>0.67300000000000004</v>
      </c>
      <c r="AJ296" s="61">
        <v>0.42</v>
      </c>
      <c r="AK296" s="62">
        <v>0.80700000000000005</v>
      </c>
      <c r="AL296" s="61">
        <v>0.57699999999999996</v>
      </c>
      <c r="AM296" s="73">
        <v>0.85599999999999998</v>
      </c>
    </row>
    <row r="297" spans="1:39" x14ac:dyDescent="0.45">
      <c r="A297" s="5">
        <v>23</v>
      </c>
      <c r="B297" s="36">
        <f t="shared" si="22"/>
        <v>8</v>
      </c>
      <c r="C297" s="6" t="s">
        <v>38</v>
      </c>
      <c r="D297" s="7">
        <v>2002</v>
      </c>
      <c r="E297" s="64">
        <v>5794</v>
      </c>
      <c r="F297" s="65">
        <v>7685.7346861274309</v>
      </c>
      <c r="G297" s="41">
        <v>8541.6723072684799</v>
      </c>
      <c r="H297" s="74">
        <v>6332.1858741787819</v>
      </c>
      <c r="I297" s="41">
        <v>101487.171875</v>
      </c>
      <c r="J297" s="66">
        <f t="shared" si="21"/>
        <v>9.0737951807228878</v>
      </c>
      <c r="K297" s="43">
        <v>28.807964707627555</v>
      </c>
      <c r="L297" s="45">
        <v>17.570519681200128</v>
      </c>
      <c r="M297" s="43">
        <v>49.376549641326498</v>
      </c>
      <c r="N297" s="45">
        <v>8.1660436304458806</v>
      </c>
      <c r="O297" s="43">
        <v>12.4840185721018</v>
      </c>
      <c r="P297" s="45">
        <v>12.085274421131317</v>
      </c>
      <c r="Q297" s="43">
        <v>2.5153481960296631</v>
      </c>
      <c r="R297" s="67">
        <v>0.26157534122467041</v>
      </c>
      <c r="S297" s="172"/>
      <c r="T297" s="48"/>
      <c r="U297" s="69"/>
      <c r="V297" s="70"/>
      <c r="W297" s="69">
        <v>0.51300000000000001</v>
      </c>
      <c r="X297" s="51"/>
      <c r="Y297" s="52">
        <v>53.1</v>
      </c>
      <c r="Z297" s="55">
        <v>30</v>
      </c>
      <c r="AA297" s="54">
        <v>55</v>
      </c>
      <c r="AB297" s="55">
        <v>33.4</v>
      </c>
      <c r="AC297" s="54">
        <v>62.4</v>
      </c>
      <c r="AD297" s="55">
        <v>70</v>
      </c>
      <c r="AE297" s="56">
        <v>30</v>
      </c>
      <c r="AF297" s="71">
        <v>6</v>
      </c>
      <c r="AG297" s="72">
        <v>1.113</v>
      </c>
      <c r="AH297" s="61">
        <v>0.84399999999999997</v>
      </c>
      <c r="AI297" s="62">
        <v>0.67300000000000004</v>
      </c>
      <c r="AJ297" s="61">
        <v>0.42</v>
      </c>
      <c r="AK297" s="62">
        <v>0.80700000000000005</v>
      </c>
      <c r="AL297" s="61">
        <v>0.58099999999999996</v>
      </c>
      <c r="AM297" s="73">
        <v>0.85599999999999998</v>
      </c>
    </row>
    <row r="298" spans="1:39" x14ac:dyDescent="0.45">
      <c r="A298" s="5">
        <v>24</v>
      </c>
      <c r="B298" s="36">
        <f t="shared" si="22"/>
        <v>8</v>
      </c>
      <c r="C298" s="6" t="s">
        <v>38</v>
      </c>
      <c r="D298" s="7">
        <v>2003</v>
      </c>
      <c r="E298" s="64">
        <v>6021</v>
      </c>
      <c r="F298" s="65">
        <v>7761.4254344056944</v>
      </c>
      <c r="G298" s="41">
        <v>8625.7925111120803</v>
      </c>
      <c r="H298" s="74">
        <v>6513.2994040277945</v>
      </c>
      <c r="I298" s="41">
        <v>104250.5390625</v>
      </c>
      <c r="J298" s="66">
        <f t="shared" si="21"/>
        <v>3.9178460476354759</v>
      </c>
      <c r="K298" s="43">
        <v>27.999299352527</v>
      </c>
      <c r="L298" s="45">
        <v>16.220469993732898</v>
      </c>
      <c r="M298" s="43">
        <v>47.241630694402573</v>
      </c>
      <c r="N298" s="45">
        <v>9.0450540924766596</v>
      </c>
      <c r="O298" s="43">
        <v>7.9294100052341303</v>
      </c>
      <c r="P298" s="45">
        <v>10.59308704011579</v>
      </c>
      <c r="Q298" s="43">
        <v>2.5468084812164307</v>
      </c>
      <c r="R298" s="67">
        <v>0.2277967780828476</v>
      </c>
      <c r="S298" s="172">
        <v>53.4</v>
      </c>
      <c r="T298" s="48">
        <v>1.1000000000000001</v>
      </c>
      <c r="U298" s="69">
        <v>5.6623001098632804</v>
      </c>
      <c r="V298" s="70"/>
      <c r="W298" s="69"/>
      <c r="X298" s="51"/>
      <c r="Y298" s="52">
        <v>54.1</v>
      </c>
      <c r="Z298" s="55">
        <v>30</v>
      </c>
      <c r="AA298" s="54">
        <v>55</v>
      </c>
      <c r="AB298" s="55">
        <v>43.8</v>
      </c>
      <c r="AC298" s="54">
        <v>62.8</v>
      </c>
      <c r="AD298" s="55">
        <v>50</v>
      </c>
      <c r="AE298" s="56">
        <v>50</v>
      </c>
      <c r="AF298" s="71">
        <v>6</v>
      </c>
      <c r="AG298" s="72">
        <v>1.111</v>
      </c>
      <c r="AH298" s="61">
        <v>0.84399999999999997</v>
      </c>
      <c r="AI298" s="62">
        <v>0.68200000000000005</v>
      </c>
      <c r="AJ298" s="61">
        <v>0.41499999999999998</v>
      </c>
      <c r="AK298" s="62">
        <v>0.80700000000000005</v>
      </c>
      <c r="AL298" s="61">
        <v>0.59399999999999997</v>
      </c>
      <c r="AM298" s="73">
        <v>0.85599999999999998</v>
      </c>
    </row>
    <row r="299" spans="1:39" x14ac:dyDescent="0.45">
      <c r="A299" s="5">
        <v>25</v>
      </c>
      <c r="B299" s="36">
        <f t="shared" si="22"/>
        <v>8</v>
      </c>
      <c r="C299" s="6" t="s">
        <v>38</v>
      </c>
      <c r="D299" s="7">
        <v>2004</v>
      </c>
      <c r="E299" s="64">
        <v>6593</v>
      </c>
      <c r="F299" s="65">
        <v>8258.6751176875368</v>
      </c>
      <c r="G299" s="41">
        <v>9178.4194261619705</v>
      </c>
      <c r="H299" s="74">
        <v>7117.1717148957187</v>
      </c>
      <c r="I299" s="41">
        <v>112810.5703125</v>
      </c>
      <c r="J299" s="66">
        <f t="shared" si="21"/>
        <v>9.5000830426839489</v>
      </c>
      <c r="K299" s="43">
        <v>29.711703986326281</v>
      </c>
      <c r="L299" s="45">
        <v>15.098869111189023</v>
      </c>
      <c r="M299" s="43">
        <v>50.665240367197327</v>
      </c>
      <c r="N299" s="45">
        <v>13.321839288695999</v>
      </c>
      <c r="O299" s="43">
        <v>2.7421813294164399</v>
      </c>
      <c r="P299" s="45">
        <v>4.2618457007639847</v>
      </c>
      <c r="Q299" s="43">
        <v>2.5725436210632324</v>
      </c>
      <c r="R299" s="67">
        <v>0.22556093335151672</v>
      </c>
      <c r="S299" s="172">
        <v>54.6</v>
      </c>
      <c r="T299" s="48">
        <v>1</v>
      </c>
      <c r="U299" s="69">
        <v>5.0018000602722203</v>
      </c>
      <c r="V299" s="70">
        <v>0.51300000000000001</v>
      </c>
      <c r="W299" s="69">
        <v>0.498</v>
      </c>
      <c r="X299" s="51">
        <v>0.43099999999999999</v>
      </c>
      <c r="Y299" s="52">
        <v>54.4</v>
      </c>
      <c r="Z299" s="55">
        <v>30</v>
      </c>
      <c r="AA299" s="54">
        <v>55</v>
      </c>
      <c r="AB299" s="55">
        <v>57.6</v>
      </c>
      <c r="AC299" s="54">
        <v>62.4</v>
      </c>
      <c r="AD299" s="55">
        <v>50</v>
      </c>
      <c r="AE299" s="56">
        <v>50</v>
      </c>
      <c r="AF299" s="71">
        <v>6</v>
      </c>
      <c r="AG299" s="72">
        <v>1.1100000000000001</v>
      </c>
      <c r="AH299" s="61">
        <v>0.84699999999999998</v>
      </c>
      <c r="AI299" s="62">
        <v>0.68100000000000005</v>
      </c>
      <c r="AJ299" s="61">
        <v>0.42799999999999999</v>
      </c>
      <c r="AK299" s="62">
        <v>0.80700000000000005</v>
      </c>
      <c r="AL299" s="61">
        <v>0.59399999999999997</v>
      </c>
      <c r="AM299" s="73">
        <v>0.85599999999999998</v>
      </c>
    </row>
    <row r="300" spans="1:39" x14ac:dyDescent="0.45">
      <c r="A300" s="5">
        <v>26</v>
      </c>
      <c r="B300" s="36">
        <f t="shared" si="22"/>
        <v>8</v>
      </c>
      <c r="C300" s="6" t="s">
        <v>38</v>
      </c>
      <c r="D300" s="7">
        <v>2005</v>
      </c>
      <c r="E300" s="64">
        <v>7369</v>
      </c>
      <c r="F300" s="65">
        <v>8551.3504884597205</v>
      </c>
      <c r="G300" s="41">
        <v>9503.689190424926</v>
      </c>
      <c r="H300" s="74">
        <v>7598.9462443036464</v>
      </c>
      <c r="I300" s="41">
        <v>118779.7265625</v>
      </c>
      <c r="J300" s="66">
        <f t="shared" si="21"/>
        <v>11.770059153647816</v>
      </c>
      <c r="K300" s="43">
        <v>31.544580882998652</v>
      </c>
      <c r="L300" s="45">
        <v>14.128212087165359</v>
      </c>
      <c r="M300" s="43">
        <v>56.099829703772265</v>
      </c>
      <c r="N300" s="45">
        <v>17.742308484819802</v>
      </c>
      <c r="O300" s="43">
        <v>2.4077697831568998</v>
      </c>
      <c r="P300" s="45">
        <v>7.7327110110730501</v>
      </c>
      <c r="Q300" s="43">
        <v>2.5941624641418457</v>
      </c>
      <c r="R300" s="67">
        <v>0.24020548164844513</v>
      </c>
      <c r="S300" s="172">
        <v>46.5</v>
      </c>
      <c r="T300" s="48">
        <v>1.1000000000000001</v>
      </c>
      <c r="U300" s="69">
        <v>3.7785000801086399</v>
      </c>
      <c r="V300" s="70">
        <v>0.53100000000000003</v>
      </c>
      <c r="W300" s="69">
        <v>0.51300000000000001</v>
      </c>
      <c r="X300" s="51">
        <v>0.46800000000000003</v>
      </c>
      <c r="Y300" s="52">
        <v>52.9</v>
      </c>
      <c r="Z300" s="55">
        <v>30</v>
      </c>
      <c r="AA300" s="54">
        <v>55</v>
      </c>
      <c r="AB300" s="55">
        <v>68.3</v>
      </c>
      <c r="AC300" s="54">
        <v>64</v>
      </c>
      <c r="AD300" s="55">
        <v>30</v>
      </c>
      <c r="AE300" s="56">
        <v>50</v>
      </c>
      <c r="AF300" s="71">
        <v>6</v>
      </c>
      <c r="AG300" s="72">
        <v>1.117</v>
      </c>
      <c r="AH300" s="61">
        <v>0.84699999999999998</v>
      </c>
      <c r="AI300" s="62">
        <v>0.68899999999999995</v>
      </c>
      <c r="AJ300" s="61">
        <v>0.43</v>
      </c>
      <c r="AK300" s="62">
        <v>0.80700000000000005</v>
      </c>
      <c r="AL300" s="61">
        <v>0.57699999999999996</v>
      </c>
      <c r="AM300" s="73">
        <v>0.85599999999999998</v>
      </c>
    </row>
    <row r="301" spans="1:39" x14ac:dyDescent="0.45">
      <c r="A301" s="5">
        <v>27</v>
      </c>
      <c r="B301" s="36">
        <f t="shared" si="22"/>
        <v>8</v>
      </c>
      <c r="C301" s="6" t="s">
        <v>38</v>
      </c>
      <c r="D301" s="7">
        <v>2006</v>
      </c>
      <c r="E301" s="64">
        <v>7794</v>
      </c>
      <c r="F301" s="65">
        <v>8779.6121068698503</v>
      </c>
      <c r="G301" s="41">
        <v>9757.3716325609166</v>
      </c>
      <c r="H301" s="74">
        <v>8037.8832787713973</v>
      </c>
      <c r="I301" s="41">
        <v>124010.1875</v>
      </c>
      <c r="J301" s="66">
        <f t="shared" si="21"/>
        <v>5.7674039896865148</v>
      </c>
      <c r="K301" s="43">
        <v>33.886708024974297</v>
      </c>
      <c r="L301" s="45">
        <v>13.646500140036618</v>
      </c>
      <c r="M301" s="43">
        <v>59.709783188101781</v>
      </c>
      <c r="N301" s="45">
        <v>18.8343220363756</v>
      </c>
      <c r="O301" s="43">
        <v>3.2987484625821799</v>
      </c>
      <c r="P301" s="45">
        <v>8.0009108217188327</v>
      </c>
      <c r="Q301" s="43">
        <v>2.6159629821777344</v>
      </c>
      <c r="R301" s="67">
        <v>0.24084870517253876</v>
      </c>
      <c r="S301" s="172">
        <v>41.2</v>
      </c>
      <c r="T301" s="48">
        <v>1.3</v>
      </c>
      <c r="U301" s="69">
        <v>3.54970002174377</v>
      </c>
      <c r="V301" s="70">
        <v>0.52700000000000002</v>
      </c>
      <c r="W301" s="69">
        <v>0.50700000000000001</v>
      </c>
      <c r="X301" s="51">
        <v>0.48099999999999998</v>
      </c>
      <c r="Y301" s="52">
        <v>54.6</v>
      </c>
      <c r="Z301" s="55">
        <v>30</v>
      </c>
      <c r="AA301" s="54">
        <v>58.2</v>
      </c>
      <c r="AB301" s="55">
        <v>76.099999999999994</v>
      </c>
      <c r="AC301" s="54">
        <v>67</v>
      </c>
      <c r="AD301" s="55">
        <v>30</v>
      </c>
      <c r="AE301" s="56">
        <v>50</v>
      </c>
      <c r="AF301" s="71">
        <v>7</v>
      </c>
      <c r="AG301" s="72">
        <v>1.167</v>
      </c>
      <c r="AH301" s="61">
        <v>0.86099999999999999</v>
      </c>
      <c r="AI301" s="62">
        <v>0.67200000000000004</v>
      </c>
      <c r="AJ301" s="61">
        <v>0.44700000000000001</v>
      </c>
      <c r="AK301" s="62">
        <v>0.85199999999999998</v>
      </c>
      <c r="AL301" s="61">
        <v>0.57999999999999996</v>
      </c>
      <c r="AM301" s="73">
        <v>0.85599999999999998</v>
      </c>
    </row>
    <row r="302" spans="1:39" x14ac:dyDescent="0.45">
      <c r="A302" s="5">
        <v>28</v>
      </c>
      <c r="B302" s="36">
        <f t="shared" si="22"/>
        <v>8</v>
      </c>
      <c r="C302" s="6" t="s">
        <v>38</v>
      </c>
      <c r="D302" s="7">
        <v>2007</v>
      </c>
      <c r="E302" s="64">
        <v>8033</v>
      </c>
      <c r="F302" s="65">
        <v>8823.0518710252418</v>
      </c>
      <c r="G302" s="41">
        <v>9805.6491552276984</v>
      </c>
      <c r="H302" s="74">
        <v>8294.641405318258</v>
      </c>
      <c r="I302" s="41">
        <v>126726.1328125</v>
      </c>
      <c r="J302" s="66">
        <f t="shared" si="21"/>
        <v>3.0664613805491348</v>
      </c>
      <c r="K302" s="43">
        <v>34.458131747243165</v>
      </c>
      <c r="L302" s="45">
        <v>13.731115943358988</v>
      </c>
      <c r="M302" s="43">
        <v>62.587138427930299</v>
      </c>
      <c r="N302" s="45">
        <v>16.937310551777699</v>
      </c>
      <c r="O302" s="43">
        <v>2.2761847800211998</v>
      </c>
      <c r="P302" s="45">
        <v>6.6505022729349292</v>
      </c>
      <c r="Q302" s="43">
        <v>2.6379468441009521</v>
      </c>
      <c r="R302" s="67">
        <v>0.23593993484973907</v>
      </c>
      <c r="S302" s="172">
        <v>40.4</v>
      </c>
      <c r="T302" s="48">
        <v>1.1000000000000001</v>
      </c>
      <c r="U302" s="69">
        <v>3.1422998905181898</v>
      </c>
      <c r="V302" s="70">
        <v>0.54</v>
      </c>
      <c r="W302" s="69">
        <v>0.52</v>
      </c>
      <c r="X302" s="51">
        <v>0.48399999999999999</v>
      </c>
      <c r="Y302" s="52">
        <v>55.3</v>
      </c>
      <c r="Z302" s="55">
        <v>30</v>
      </c>
      <c r="AA302" s="54">
        <v>58.8</v>
      </c>
      <c r="AB302" s="55">
        <v>74.5</v>
      </c>
      <c r="AC302" s="54">
        <v>67</v>
      </c>
      <c r="AD302" s="55">
        <v>30</v>
      </c>
      <c r="AE302" s="56">
        <v>60</v>
      </c>
      <c r="AF302" s="71">
        <v>5</v>
      </c>
      <c r="AG302" s="72">
        <v>1.016</v>
      </c>
      <c r="AH302" s="61">
        <v>0.86599999999999999</v>
      </c>
      <c r="AI302" s="62">
        <v>0.66800000000000004</v>
      </c>
      <c r="AJ302" s="61">
        <v>0.44700000000000001</v>
      </c>
      <c r="AK302" s="62">
        <v>0.88100000000000001</v>
      </c>
      <c r="AL302" s="61">
        <v>0.57699999999999996</v>
      </c>
      <c r="AM302" s="73">
        <v>0.85599999999999998</v>
      </c>
    </row>
    <row r="303" spans="1:39" x14ac:dyDescent="0.45">
      <c r="A303" s="5">
        <v>29</v>
      </c>
      <c r="B303" s="36">
        <f t="shared" si="22"/>
        <v>8</v>
      </c>
      <c r="C303" s="6" t="s">
        <v>38</v>
      </c>
      <c r="D303" s="7">
        <v>2008</v>
      </c>
      <c r="E303" s="64">
        <v>8790</v>
      </c>
      <c r="F303" s="65">
        <v>9229.5343042107233</v>
      </c>
      <c r="G303" s="41">
        <v>10257.400339040805</v>
      </c>
      <c r="H303" s="74">
        <v>8845.5544995256114</v>
      </c>
      <c r="I303" s="41">
        <v>134782.28125</v>
      </c>
      <c r="J303" s="66">
        <f t="shared" si="21"/>
        <v>9.4236275364123046</v>
      </c>
      <c r="K303" s="43">
        <v>37.919305094415087</v>
      </c>
      <c r="L303" s="45">
        <v>13.705062939753137</v>
      </c>
      <c r="M303" s="43">
        <v>68.05694737603082</v>
      </c>
      <c r="N303" s="45">
        <v>18.7427327020518</v>
      </c>
      <c r="O303" s="43">
        <v>8.4000959398746193</v>
      </c>
      <c r="P303" s="45">
        <v>13.84731889942654</v>
      </c>
      <c r="Q303" s="43">
        <v>2.6601152420043945</v>
      </c>
      <c r="R303" s="67">
        <v>0.26641833782196045</v>
      </c>
      <c r="S303" s="172">
        <v>38.200000000000003</v>
      </c>
      <c r="T303" s="48">
        <v>1.3</v>
      </c>
      <c r="U303" s="69">
        <v>3.9168999195098899</v>
      </c>
      <c r="V303" s="70">
        <v>0.504</v>
      </c>
      <c r="W303" s="69">
        <v>0.48</v>
      </c>
      <c r="X303" s="51">
        <v>0.45800000000000002</v>
      </c>
      <c r="Y303" s="52">
        <v>55.2</v>
      </c>
      <c r="Z303" s="55">
        <v>30</v>
      </c>
      <c r="AA303" s="54">
        <v>58.7</v>
      </c>
      <c r="AB303" s="55">
        <v>74.099999999999994</v>
      </c>
      <c r="AC303" s="54">
        <v>67.599999999999994</v>
      </c>
      <c r="AD303" s="55">
        <v>40</v>
      </c>
      <c r="AE303" s="56">
        <v>50</v>
      </c>
      <c r="AF303" s="71">
        <v>5</v>
      </c>
      <c r="AG303" s="72">
        <v>0.86299999999999999</v>
      </c>
      <c r="AH303" s="61">
        <v>0.88700000000000001</v>
      </c>
      <c r="AI303" s="62">
        <v>0.64800000000000002</v>
      </c>
      <c r="AJ303" s="61">
        <v>0.42399999999999999</v>
      </c>
      <c r="AK303" s="62">
        <v>0.82599999999999996</v>
      </c>
      <c r="AL303" s="61">
        <v>0.59399999999999997</v>
      </c>
      <c r="AM303" s="73">
        <v>0.85299999999999998</v>
      </c>
    </row>
    <row r="304" spans="1:39" x14ac:dyDescent="0.45">
      <c r="A304" s="5">
        <v>30</v>
      </c>
      <c r="B304" s="36">
        <f t="shared" si="22"/>
        <v>8</v>
      </c>
      <c r="C304" s="6" t="s">
        <v>38</v>
      </c>
      <c r="D304" s="7">
        <v>2009</v>
      </c>
      <c r="E304" s="64">
        <v>8524</v>
      </c>
      <c r="F304" s="65">
        <v>9131.8684304726867</v>
      </c>
      <c r="G304" s="41">
        <v>10148.857704778511</v>
      </c>
      <c r="H304" s="74">
        <v>8818.6723598983444</v>
      </c>
      <c r="I304" s="41">
        <v>135545.8125</v>
      </c>
      <c r="J304" s="66">
        <f t="shared" si="21"/>
        <v>-3.0261660978384564</v>
      </c>
      <c r="K304" s="43">
        <v>32.417614829351507</v>
      </c>
      <c r="L304" s="45">
        <v>13.87921717968961</v>
      </c>
      <c r="M304" s="43">
        <v>52.104849023074109</v>
      </c>
      <c r="N304" s="45">
        <v>9.2161286383422993</v>
      </c>
      <c r="O304" s="43">
        <v>5.1599682918104604</v>
      </c>
      <c r="P304" s="45">
        <v>0.65553755919384571</v>
      </c>
      <c r="Q304" s="43">
        <v>2.6824700832366943</v>
      </c>
      <c r="R304" s="67">
        <v>0.25024837255477905</v>
      </c>
      <c r="S304" s="172">
        <v>38.200000000000003</v>
      </c>
      <c r="T304" s="48">
        <v>1.4</v>
      </c>
      <c r="U304" s="69">
        <v>4.6076998710632298</v>
      </c>
      <c r="V304" s="70">
        <v>0.5</v>
      </c>
      <c r="W304" s="69">
        <v>0.48499999999999999</v>
      </c>
      <c r="X304" s="51">
        <v>0.438</v>
      </c>
      <c r="Y304" s="52">
        <v>52.5</v>
      </c>
      <c r="Z304" s="55">
        <v>25</v>
      </c>
      <c r="AA304" s="54">
        <v>54</v>
      </c>
      <c r="AB304" s="55">
        <v>75</v>
      </c>
      <c r="AC304" s="54">
        <v>72.599999999999994</v>
      </c>
      <c r="AD304" s="55">
        <v>30</v>
      </c>
      <c r="AE304" s="56">
        <v>40</v>
      </c>
      <c r="AF304" s="71">
        <v>5</v>
      </c>
      <c r="AG304" s="72">
        <v>0.7</v>
      </c>
      <c r="AH304" s="61">
        <v>0.88900000000000001</v>
      </c>
      <c r="AI304" s="62">
        <v>0.64300000000000002</v>
      </c>
      <c r="AJ304" s="61">
        <v>0.45</v>
      </c>
      <c r="AK304" s="62">
        <v>0.82399999999999995</v>
      </c>
      <c r="AL304" s="61">
        <v>0.67600000000000005</v>
      </c>
      <c r="AM304" s="73">
        <v>0.85299999999999998</v>
      </c>
    </row>
    <row r="305" spans="1:39" x14ac:dyDescent="0.45">
      <c r="A305" s="5">
        <v>31</v>
      </c>
      <c r="B305" s="36">
        <f t="shared" si="22"/>
        <v>8</v>
      </c>
      <c r="C305" s="6" t="s">
        <v>38</v>
      </c>
      <c r="D305" s="7">
        <v>2010</v>
      </c>
      <c r="E305" s="64">
        <v>9111</v>
      </c>
      <c r="F305" s="65">
        <v>9304.7280858667946</v>
      </c>
      <c r="G305" s="41">
        <v>10340.968230554125</v>
      </c>
      <c r="H305" s="74">
        <v>9090.3082336024854</v>
      </c>
      <c r="I305" s="41">
        <v>140324.203125</v>
      </c>
      <c r="J305" s="66">
        <f t="shared" si="21"/>
        <v>6.8864382918817357</v>
      </c>
      <c r="K305" s="43">
        <v>34.724185985532934</v>
      </c>
      <c r="L305" s="45">
        <v>13.401890324293738</v>
      </c>
      <c r="M305" s="43">
        <v>60.303238713412298</v>
      </c>
      <c r="N305" s="45">
        <v>11.8013814259012</v>
      </c>
      <c r="O305" s="43">
        <v>3.5543773456784602</v>
      </c>
      <c r="P305" s="45">
        <v>7.4650799696628809</v>
      </c>
      <c r="Q305" s="43">
        <v>2.7050125598907471</v>
      </c>
      <c r="R305" s="67">
        <v>0.25871992111206055</v>
      </c>
      <c r="S305" s="172">
        <v>34.299999999999997</v>
      </c>
      <c r="T305" s="48">
        <v>1.4</v>
      </c>
      <c r="U305" s="69">
        <v>4.0875000953674299</v>
      </c>
      <c r="V305" s="70">
        <v>0.495</v>
      </c>
      <c r="W305" s="69">
        <v>0.48499999999999999</v>
      </c>
      <c r="X305" s="51">
        <v>0.42</v>
      </c>
      <c r="Y305" s="52">
        <v>49.3</v>
      </c>
      <c r="Z305" s="55">
        <v>20</v>
      </c>
      <c r="AA305" s="54">
        <v>52.9</v>
      </c>
      <c r="AB305" s="55">
        <v>63.9</v>
      </c>
      <c r="AC305" s="54">
        <v>71.8</v>
      </c>
      <c r="AD305" s="55">
        <v>25</v>
      </c>
      <c r="AE305" s="56">
        <v>40</v>
      </c>
      <c r="AF305" s="71">
        <v>5</v>
      </c>
      <c r="AG305" s="72">
        <v>0.64900000000000002</v>
      </c>
      <c r="AH305" s="61">
        <v>0.83799999999999997</v>
      </c>
      <c r="AI305" s="62">
        <v>0.63300000000000001</v>
      </c>
      <c r="AJ305" s="61">
        <v>0.42199999999999999</v>
      </c>
      <c r="AK305" s="62">
        <v>0.79700000000000004</v>
      </c>
      <c r="AL305" s="61">
        <v>0.71199999999999997</v>
      </c>
      <c r="AM305" s="73">
        <v>0.85299999999999998</v>
      </c>
    </row>
    <row r="306" spans="1:39" x14ac:dyDescent="0.45">
      <c r="A306" s="5">
        <v>32</v>
      </c>
      <c r="B306" s="36">
        <f t="shared" si="22"/>
        <v>8</v>
      </c>
      <c r="C306" s="6" t="s">
        <v>38</v>
      </c>
      <c r="D306" s="7">
        <v>2011</v>
      </c>
      <c r="E306" s="64">
        <v>9985</v>
      </c>
      <c r="F306" s="65">
        <v>9883.5800285423757</v>
      </c>
      <c r="G306" s="41">
        <v>10984.285208134035</v>
      </c>
      <c r="H306" s="74">
        <v>9857.5218161362245</v>
      </c>
      <c r="I306" s="41">
        <v>151365.109375</v>
      </c>
      <c r="J306" s="66">
        <f t="shared" si="21"/>
        <v>9.5927999121940601</v>
      </c>
      <c r="K306" s="43">
        <v>37.634639873342806</v>
      </c>
      <c r="L306" s="45">
        <v>13.041015449388738</v>
      </c>
      <c r="M306" s="43">
        <v>64.490238892998832</v>
      </c>
      <c r="N306" s="45">
        <v>16.2602103178771</v>
      </c>
      <c r="O306" s="43">
        <v>4.4745326579583597</v>
      </c>
      <c r="P306" s="45">
        <v>5.6626567472521714</v>
      </c>
      <c r="Q306" s="43">
        <v>2.7113370895385742</v>
      </c>
      <c r="R306" s="67">
        <v>0.26332125067710876</v>
      </c>
      <c r="S306" s="172">
        <v>30.2</v>
      </c>
      <c r="T306" s="48">
        <v>1.5</v>
      </c>
      <c r="U306" s="69">
        <v>3.4579999446868901</v>
      </c>
      <c r="V306" s="70">
        <v>0.46</v>
      </c>
      <c r="W306" s="69">
        <v>0.434</v>
      </c>
      <c r="X306" s="51">
        <v>0.437</v>
      </c>
      <c r="Y306" s="52">
        <v>47.1</v>
      </c>
      <c r="Z306" s="55">
        <v>20</v>
      </c>
      <c r="AA306" s="54">
        <v>53.5</v>
      </c>
      <c r="AB306" s="55">
        <v>64.900000000000006</v>
      </c>
      <c r="AC306" s="54">
        <v>76</v>
      </c>
      <c r="AD306" s="55">
        <v>25</v>
      </c>
      <c r="AE306" s="56">
        <v>40</v>
      </c>
      <c r="AF306" s="71">
        <v>5</v>
      </c>
      <c r="AG306" s="72">
        <v>0.64</v>
      </c>
      <c r="AH306" s="61">
        <v>0.86</v>
      </c>
      <c r="AI306" s="62">
        <v>0.63100000000000001</v>
      </c>
      <c r="AJ306" s="61">
        <v>0.41799999999999998</v>
      </c>
      <c r="AK306" s="62">
        <v>0.78400000000000003</v>
      </c>
      <c r="AL306" s="61">
        <v>0.68899999999999995</v>
      </c>
      <c r="AM306" s="73">
        <v>0.85299999999999998</v>
      </c>
    </row>
    <row r="307" spans="1:39" x14ac:dyDescent="0.45">
      <c r="A307" s="5">
        <v>33</v>
      </c>
      <c r="B307" s="36">
        <f t="shared" si="22"/>
        <v>8</v>
      </c>
      <c r="C307" s="6" t="s">
        <v>38</v>
      </c>
      <c r="D307" s="7">
        <v>2012</v>
      </c>
      <c r="E307" s="64">
        <v>10342</v>
      </c>
      <c r="F307" s="65">
        <v>10285.8667382719</v>
      </c>
      <c r="G307" s="41">
        <v>11431.373403135234</v>
      </c>
      <c r="H307" s="74">
        <v>10313.950685552927</v>
      </c>
      <c r="I307" s="41">
        <v>159905.0625</v>
      </c>
      <c r="J307" s="66">
        <f t="shared" si="21"/>
        <v>3.5753630445668483</v>
      </c>
      <c r="K307" s="43">
        <v>37.755274568156985</v>
      </c>
      <c r="L307" s="45">
        <v>12.954754704215468</v>
      </c>
      <c r="M307" s="43">
        <v>61.751112408385076</v>
      </c>
      <c r="N307" s="45">
        <v>14.4352934569906</v>
      </c>
      <c r="O307" s="43">
        <v>5.1017218095867003</v>
      </c>
      <c r="P307" s="45">
        <v>4.9852530612412238</v>
      </c>
      <c r="Q307" s="43">
        <v>2.7176766395568848</v>
      </c>
      <c r="R307" s="67">
        <v>0.2576313316822052</v>
      </c>
      <c r="S307" s="172">
        <v>27.5</v>
      </c>
      <c r="T307" s="48">
        <v>1.5</v>
      </c>
      <c r="U307" s="69">
        <v>3.2348999977111799</v>
      </c>
      <c r="V307" s="70"/>
      <c r="W307" s="69"/>
      <c r="X307" s="51"/>
      <c r="Y307" s="52">
        <v>48.3</v>
      </c>
      <c r="Z307" s="55">
        <v>20</v>
      </c>
      <c r="AA307" s="54">
        <v>54.1</v>
      </c>
      <c r="AB307" s="55">
        <v>66.8</v>
      </c>
      <c r="AC307" s="54">
        <v>68.099999999999994</v>
      </c>
      <c r="AD307" s="55">
        <v>25</v>
      </c>
      <c r="AE307" s="56">
        <v>40</v>
      </c>
      <c r="AF307" s="71">
        <v>5</v>
      </c>
      <c r="AG307" s="72">
        <v>0.63300000000000001</v>
      </c>
      <c r="AH307" s="61">
        <v>0.83899999999999997</v>
      </c>
      <c r="AI307" s="62">
        <v>0.63500000000000001</v>
      </c>
      <c r="AJ307" s="61">
        <v>0.41299999999999998</v>
      </c>
      <c r="AK307" s="62">
        <v>0.78</v>
      </c>
      <c r="AL307" s="61">
        <v>0.68</v>
      </c>
      <c r="AM307" s="73">
        <v>0.84699999999999998</v>
      </c>
    </row>
    <row r="308" spans="1:39" x14ac:dyDescent="0.45">
      <c r="A308" s="5">
        <v>34</v>
      </c>
      <c r="B308" s="36">
        <f t="shared" si="22"/>
        <v>8</v>
      </c>
      <c r="C308" s="6" t="s">
        <v>38</v>
      </c>
      <c r="D308" s="7">
        <v>2013</v>
      </c>
      <c r="E308" s="64">
        <v>10875</v>
      </c>
      <c r="F308" s="65">
        <v>10634.277893304055</v>
      </c>
      <c r="G308" s="41">
        <v>11818.586081690641</v>
      </c>
      <c r="H308" s="74">
        <v>11155.005736944498</v>
      </c>
      <c r="I308" s="41">
        <v>167814.796875</v>
      </c>
      <c r="J308" s="66">
        <f t="shared" si="21"/>
        <v>5.1537420228195741</v>
      </c>
      <c r="K308" s="43">
        <v>37.146128107113263</v>
      </c>
      <c r="L308" s="45">
        <v>13.042859745770768</v>
      </c>
      <c r="M308" s="43">
        <v>59.606156056966419</v>
      </c>
      <c r="N308" s="45">
        <v>13.2467737547812</v>
      </c>
      <c r="O308" s="43">
        <v>2.7217757771036499</v>
      </c>
      <c r="P308" s="45">
        <v>3.0950490128629013</v>
      </c>
      <c r="Q308" s="43">
        <v>2.7240309715270996</v>
      </c>
      <c r="R308" s="67">
        <v>0.25835880637168884</v>
      </c>
      <c r="S308" s="172">
        <v>26.9</v>
      </c>
      <c r="T308" s="48">
        <v>1.6</v>
      </c>
      <c r="U308" s="69">
        <v>3.0826001167297399</v>
      </c>
      <c r="V308" s="70">
        <v>0.47699999999999998</v>
      </c>
      <c r="W308" s="69">
        <v>0.46800000000000003</v>
      </c>
      <c r="X308" s="51">
        <v>0.42699999999999999</v>
      </c>
      <c r="Y308" s="52">
        <v>46.9</v>
      </c>
      <c r="Z308" s="55">
        <v>20</v>
      </c>
      <c r="AA308" s="54">
        <v>51.5</v>
      </c>
      <c r="AB308" s="55">
        <v>66.900000000000006</v>
      </c>
      <c r="AC308" s="54">
        <v>68.099999999999994</v>
      </c>
      <c r="AD308" s="55">
        <v>20</v>
      </c>
      <c r="AE308" s="56">
        <v>40</v>
      </c>
      <c r="AF308" s="71">
        <v>5</v>
      </c>
      <c r="AG308" s="72">
        <v>0.56599999999999995</v>
      </c>
      <c r="AH308" s="61">
        <v>0.84399999999999997</v>
      </c>
      <c r="AI308" s="62">
        <v>0.64200000000000002</v>
      </c>
      <c r="AJ308" s="61">
        <v>0.432</v>
      </c>
      <c r="AK308" s="62">
        <v>0.72799999999999998</v>
      </c>
      <c r="AL308" s="61">
        <v>0.70199999999999996</v>
      </c>
      <c r="AM308" s="73">
        <v>0.84399999999999997</v>
      </c>
    </row>
    <row r="309" spans="1:39" x14ac:dyDescent="0.45">
      <c r="A309" s="5">
        <v>35</v>
      </c>
      <c r="B309" s="36">
        <f t="shared" si="22"/>
        <v>8</v>
      </c>
      <c r="C309" s="6" t="s">
        <v>38</v>
      </c>
      <c r="D309" s="7">
        <v>2014</v>
      </c>
      <c r="E309" s="64">
        <v>11046</v>
      </c>
      <c r="F309" s="65">
        <v>10868.119414103547</v>
      </c>
      <c r="G309" s="41">
        <v>12078.469843500401</v>
      </c>
      <c r="H309" s="74">
        <v>11712.731673058261</v>
      </c>
      <c r="I309" s="41">
        <v>174173.078125</v>
      </c>
      <c r="J309" s="66">
        <f t="shared" si="21"/>
        <v>1.5724137931034443</v>
      </c>
      <c r="K309" s="43">
        <v>36.778823763927939</v>
      </c>
      <c r="L309" s="45">
        <v>13.764816702177136</v>
      </c>
      <c r="M309" s="43">
        <v>57.708168989206918</v>
      </c>
      <c r="N309" s="45">
        <v>11.6585469291271</v>
      </c>
      <c r="O309" s="43">
        <v>3.5892201661666898</v>
      </c>
      <c r="P309" s="45">
        <v>3.0307030691140113</v>
      </c>
      <c r="Q309" s="43">
        <v>2.7304000854492188</v>
      </c>
      <c r="R309" s="67">
        <v>0.25810110569000244</v>
      </c>
      <c r="S309" s="172">
        <v>23.8</v>
      </c>
      <c r="T309" s="48">
        <v>1.7</v>
      </c>
      <c r="U309" s="69">
        <v>3.4797999858856201</v>
      </c>
      <c r="V309" s="70">
        <v>0.45200000000000001</v>
      </c>
      <c r="W309" s="69">
        <v>0.44700000000000001</v>
      </c>
      <c r="X309" s="51">
        <v>0.42399999999999999</v>
      </c>
      <c r="Y309" s="52">
        <v>48</v>
      </c>
      <c r="Z309" s="55">
        <v>20</v>
      </c>
      <c r="AA309" s="54">
        <v>52.8</v>
      </c>
      <c r="AB309" s="55">
        <v>66.099999999999994</v>
      </c>
      <c r="AC309" s="54">
        <v>71.8</v>
      </c>
      <c r="AD309" s="55">
        <v>30</v>
      </c>
      <c r="AE309" s="56">
        <v>40</v>
      </c>
      <c r="AF309" s="71">
        <v>5</v>
      </c>
      <c r="AG309" s="72">
        <v>0.54800000000000004</v>
      </c>
      <c r="AH309" s="61">
        <v>0.81200000000000006</v>
      </c>
      <c r="AI309" s="62">
        <v>0.64200000000000002</v>
      </c>
      <c r="AJ309" s="61">
        <v>0.42699999999999999</v>
      </c>
      <c r="AK309" s="62">
        <v>0.75900000000000001</v>
      </c>
      <c r="AL309" s="61">
        <v>0.69099999999999995</v>
      </c>
      <c r="AM309" s="73">
        <v>0.84899999999999998</v>
      </c>
    </row>
    <row r="310" spans="1:39" x14ac:dyDescent="0.45">
      <c r="A310" s="5">
        <v>36</v>
      </c>
      <c r="B310" s="36">
        <f t="shared" si="22"/>
        <v>8</v>
      </c>
      <c r="C310" s="6" t="s">
        <v>38</v>
      </c>
      <c r="D310" s="7">
        <v>2015</v>
      </c>
      <c r="E310" s="64">
        <v>10914</v>
      </c>
      <c r="F310" s="65">
        <v>10704.2732626449</v>
      </c>
      <c r="G310" s="41">
        <v>11896.376629029579</v>
      </c>
      <c r="H310" s="74">
        <v>11059.935245255519</v>
      </c>
      <c r="I310" s="41">
        <v>174345.28125</v>
      </c>
      <c r="J310" s="66">
        <f t="shared" si="21"/>
        <v>-1.195002715915261</v>
      </c>
      <c r="K310" s="43">
        <v>31.872127673676669</v>
      </c>
      <c r="L310" s="45">
        <v>14.423507952900295</v>
      </c>
      <c r="M310" s="43">
        <v>45.24387714858301</v>
      </c>
      <c r="N310" s="45">
        <v>4.8918771784999997</v>
      </c>
      <c r="O310" s="43">
        <v>3.9666462325535399</v>
      </c>
      <c r="P310" s="45">
        <v>-2.4910207576333931</v>
      </c>
      <c r="Q310" s="43">
        <v>2.7367839813232422</v>
      </c>
      <c r="R310" s="67">
        <v>0.2365715354681015</v>
      </c>
      <c r="S310" s="172">
        <v>24.7</v>
      </c>
      <c r="T310" s="48">
        <v>1.6</v>
      </c>
      <c r="U310" s="69">
        <v>3.6157000064849898</v>
      </c>
      <c r="V310" s="70"/>
      <c r="W310" s="69"/>
      <c r="X310" s="51"/>
      <c r="Y310" s="52">
        <v>49.2</v>
      </c>
      <c r="Z310" s="55">
        <v>15</v>
      </c>
      <c r="AA310" s="54">
        <v>51.4</v>
      </c>
      <c r="AB310" s="55">
        <v>68.2</v>
      </c>
      <c r="AC310" s="54">
        <v>71.400000000000006</v>
      </c>
      <c r="AD310" s="55">
        <v>30</v>
      </c>
      <c r="AE310" s="56">
        <v>40</v>
      </c>
      <c r="AF310" s="71">
        <v>5</v>
      </c>
      <c r="AG310" s="72">
        <v>0.53900000000000003</v>
      </c>
      <c r="AH310" s="61">
        <v>0.83799999999999997</v>
      </c>
      <c r="AI310" s="62">
        <v>0.64200000000000002</v>
      </c>
      <c r="AJ310" s="61">
        <v>0.39800000000000002</v>
      </c>
      <c r="AK310" s="62">
        <v>0.73699999999999999</v>
      </c>
      <c r="AL310" s="61">
        <v>0.69099999999999995</v>
      </c>
      <c r="AM310" s="73">
        <v>0.84899999999999998</v>
      </c>
    </row>
    <row r="311" spans="1:39" x14ac:dyDescent="0.45">
      <c r="A311" s="5">
        <v>37</v>
      </c>
      <c r="B311" s="36">
        <f t="shared" si="22"/>
        <v>8</v>
      </c>
      <c r="C311" s="6" t="s">
        <v>38</v>
      </c>
      <c r="D311" s="7">
        <v>2016</v>
      </c>
      <c r="E311" s="64">
        <v>10536</v>
      </c>
      <c r="F311" s="196">
        <v>10394.060759506265</v>
      </c>
      <c r="G311" s="41">
        <v>11551.616673652716</v>
      </c>
      <c r="H311" s="74">
        <v>11033.537005814551</v>
      </c>
      <c r="I311" s="41">
        <v>171596.9375</v>
      </c>
      <c r="J311" s="66">
        <f t="shared" si="21"/>
        <v>-3.4634414513468936</v>
      </c>
      <c r="K311" s="43">
        <v>32.023009615911107</v>
      </c>
      <c r="L311" s="45">
        <v>14.550488536377706</v>
      </c>
      <c r="M311" s="43">
        <v>38.521340335882876</v>
      </c>
      <c r="N311" s="45">
        <v>3.7453458479335802</v>
      </c>
      <c r="O311" s="43">
        <v>1.72826463324535</v>
      </c>
      <c r="P311" s="45">
        <v>1.9016467754663609</v>
      </c>
      <c r="Q311" s="43">
        <v>2.743182897567749</v>
      </c>
      <c r="R311" s="67">
        <v>0.2120947390794754</v>
      </c>
      <c r="S311" s="172">
        <v>23.9</v>
      </c>
      <c r="T311" s="48">
        <v>1.6</v>
      </c>
      <c r="U311" s="69">
        <v>4.5970001220703098</v>
      </c>
      <c r="V311" s="70"/>
      <c r="W311" s="69"/>
      <c r="X311" s="51"/>
      <c r="Y311" s="52">
        <v>48.6</v>
      </c>
      <c r="Z311" s="55">
        <v>15</v>
      </c>
      <c r="AA311" s="54">
        <v>55.5</v>
      </c>
      <c r="AB311" s="55">
        <v>68.099999999999994</v>
      </c>
      <c r="AC311" s="54">
        <v>71.400000000000006</v>
      </c>
      <c r="AD311" s="55">
        <v>30</v>
      </c>
      <c r="AE311" s="56">
        <v>40</v>
      </c>
      <c r="AF311" s="71">
        <v>5</v>
      </c>
      <c r="AG311" s="72">
        <v>0.55800000000000005</v>
      </c>
      <c r="AH311" s="61">
        <v>0.82899999999999996</v>
      </c>
      <c r="AI311" s="62">
        <v>0.63800000000000001</v>
      </c>
      <c r="AJ311" s="61">
        <v>0.42099999999999999</v>
      </c>
      <c r="AK311" s="62">
        <v>0.74399999999999999</v>
      </c>
      <c r="AL311" s="61">
        <v>0.69</v>
      </c>
      <c r="AM311" s="73">
        <v>0.84899999999999998</v>
      </c>
    </row>
    <row r="312" spans="1:39" x14ac:dyDescent="0.45">
      <c r="A312" s="5">
        <v>38</v>
      </c>
      <c r="B312" s="36">
        <f t="shared" si="22"/>
        <v>8</v>
      </c>
      <c r="C312" s="6" t="s">
        <v>38</v>
      </c>
      <c r="D312" s="7">
        <v>2017</v>
      </c>
      <c r="E312" s="97">
        <f>E311*(G312/G311)</f>
        <v>10596.463692995534</v>
      </c>
      <c r="F312" s="196">
        <v>10453.709895681259</v>
      </c>
      <c r="G312" s="41">
        <v>11617.908758329806</v>
      </c>
      <c r="H312" s="74">
        <v>11617.908758329806</v>
      </c>
      <c r="I312" s="41">
        <v>176741.09375</v>
      </c>
      <c r="J312" s="66">
        <f t="shared" si="21"/>
        <v>0.57387711651037954</v>
      </c>
      <c r="K312" s="43">
        <v>32.523587560933152</v>
      </c>
      <c r="L312" s="45">
        <v>14.365906482464283</v>
      </c>
      <c r="M312" s="43">
        <v>42.421721391017421</v>
      </c>
      <c r="N312" s="45">
        <v>5.50942751391187</v>
      </c>
      <c r="O312" s="43">
        <v>0.41733558866680298</v>
      </c>
      <c r="P312" s="45">
        <v>1.9463982444404451</v>
      </c>
      <c r="Q312" s="43">
        <v>2.7495965957641602</v>
      </c>
      <c r="R312" s="67">
        <v>0.22557888925075531</v>
      </c>
      <c r="S312" s="172">
        <v>23.2</v>
      </c>
      <c r="T312" s="48">
        <v>1.6</v>
      </c>
      <c r="U312" s="69">
        <v>3.8361999988555899</v>
      </c>
      <c r="V312" s="70"/>
      <c r="W312" s="69"/>
      <c r="X312" s="51"/>
      <c r="Y312" s="52">
        <v>49.3</v>
      </c>
      <c r="Z312" s="55">
        <v>38.700000000000003</v>
      </c>
      <c r="AA312" s="54">
        <v>55.4</v>
      </c>
      <c r="AB312" s="55">
        <v>67.7</v>
      </c>
      <c r="AC312" s="54">
        <v>69.7</v>
      </c>
      <c r="AD312" s="55">
        <v>35</v>
      </c>
      <c r="AE312" s="56">
        <v>40</v>
      </c>
      <c r="AF312" s="71">
        <v>5</v>
      </c>
      <c r="AG312" s="72">
        <v>0.67600000000000005</v>
      </c>
      <c r="AH312" s="61">
        <v>0.83599999999999997</v>
      </c>
      <c r="AI312" s="62">
        <v>0.54600000000000004</v>
      </c>
      <c r="AJ312" s="61">
        <v>0.56299999999999994</v>
      </c>
      <c r="AK312" s="62">
        <v>0.748</v>
      </c>
      <c r="AL312" s="61">
        <v>0.67800000000000005</v>
      </c>
      <c r="AM312" s="73">
        <v>0.84199999999999997</v>
      </c>
    </row>
    <row r="313" spans="1:39" ht="14.65" thickBot="1" x14ac:dyDescent="0.5">
      <c r="A313" s="12">
        <v>39</v>
      </c>
      <c r="B313" s="13">
        <f t="shared" si="22"/>
        <v>8</v>
      </c>
      <c r="C313" s="14" t="s">
        <v>38</v>
      </c>
      <c r="D313" s="15">
        <v>2018</v>
      </c>
      <c r="E313" s="98">
        <f>E312*(G313/G312)</f>
        <v>10554.386205616436</v>
      </c>
      <c r="F313" s="197">
        <v>10412.199269217163</v>
      </c>
      <c r="G313" s="99">
        <v>11571.775215733584</v>
      </c>
      <c r="H313" s="100">
        <v>11853.657944373212</v>
      </c>
      <c r="I313" s="99"/>
      <c r="J313" s="101">
        <f t="shared" si="21"/>
        <v>-0.3970899028032493</v>
      </c>
      <c r="K313" s="102">
        <v>32.66955299143828</v>
      </c>
      <c r="L313" s="103">
        <v>14.163967771452141</v>
      </c>
      <c r="M313" s="102">
        <v>45.866555100092292</v>
      </c>
      <c r="N313" s="103"/>
      <c r="O313" s="102">
        <v>-0.224103246005465</v>
      </c>
      <c r="P313" s="103">
        <v>2.5213802339245603</v>
      </c>
      <c r="Q313" s="102"/>
      <c r="R313" s="104"/>
      <c r="S313" s="174">
        <v>24.2</v>
      </c>
      <c r="T313" s="106">
        <v>1.6</v>
      </c>
      <c r="U313" s="107">
        <v>3.5295999050140399</v>
      </c>
      <c r="V313" s="108"/>
      <c r="W313" s="107"/>
      <c r="X313" s="109"/>
      <c r="Y313" s="110">
        <v>48.5</v>
      </c>
      <c r="Z313" s="111">
        <v>36.700000000000003</v>
      </c>
      <c r="AA313" s="112">
        <v>55.6</v>
      </c>
      <c r="AB313" s="111">
        <v>70.099999999999994</v>
      </c>
      <c r="AC313" s="112">
        <v>68.8</v>
      </c>
      <c r="AD313" s="111">
        <v>35</v>
      </c>
      <c r="AE313" s="113">
        <v>40</v>
      </c>
      <c r="AF313" s="114">
        <v>5</v>
      </c>
      <c r="AG313" s="115">
        <v>0.98799999999999999</v>
      </c>
      <c r="AH313" s="116">
        <v>0.89600000000000002</v>
      </c>
      <c r="AI313" s="117">
        <v>0.58599999999999997</v>
      </c>
      <c r="AJ313" s="116">
        <v>0.57099999999999995</v>
      </c>
      <c r="AK313" s="117">
        <v>0.85799999999999998</v>
      </c>
      <c r="AL313" s="116">
        <v>0.45500000000000002</v>
      </c>
      <c r="AM313" s="118">
        <v>0.83699999999999997</v>
      </c>
    </row>
    <row r="314" spans="1:39" x14ac:dyDescent="0.45">
      <c r="A314" s="5">
        <v>1</v>
      </c>
      <c r="B314" s="36">
        <v>9</v>
      </c>
      <c r="C314" s="6" t="s">
        <v>39</v>
      </c>
      <c r="D314" s="7">
        <v>1980</v>
      </c>
      <c r="E314" s="37">
        <v>11236</v>
      </c>
      <c r="F314" s="38">
        <f t="shared" ref="F314:F323" si="23">F315/(E315/E314)</f>
        <v>15623.644620369902</v>
      </c>
      <c r="G314" s="39"/>
      <c r="H314" s="40"/>
      <c r="I314" s="41">
        <v>907752.625</v>
      </c>
      <c r="J314" s="42"/>
      <c r="K314" s="43">
        <v>27.931076031341618</v>
      </c>
      <c r="L314" s="44">
        <v>18.343975105755394</v>
      </c>
      <c r="M314" s="43">
        <v>22.434619650421698</v>
      </c>
      <c r="N314" s="45">
        <v>10.8009157420615</v>
      </c>
      <c r="O314" s="43">
        <v>26.351651356283401</v>
      </c>
      <c r="P314" s="45">
        <v>40.78812844544791</v>
      </c>
      <c r="Q314" s="43">
        <v>1.9194813966751099</v>
      </c>
      <c r="R314" s="67">
        <v>0.25198808312416077</v>
      </c>
      <c r="S314" s="172"/>
      <c r="T314" s="48"/>
      <c r="U314" s="49"/>
      <c r="V314" s="50"/>
      <c r="W314" s="49"/>
      <c r="X314" s="51"/>
      <c r="Y314" s="52"/>
      <c r="Z314" s="53"/>
      <c r="AA314" s="54"/>
      <c r="AB314" s="53"/>
      <c r="AC314" s="54"/>
      <c r="AD314" s="55"/>
      <c r="AE314" s="56"/>
      <c r="AF314" s="57">
        <v>-3</v>
      </c>
      <c r="AG314" s="58">
        <v>0.94</v>
      </c>
      <c r="AH314" s="59">
        <v>0.58799999999999997</v>
      </c>
      <c r="AI314" s="60">
        <v>0.82799999999999996</v>
      </c>
      <c r="AJ314" s="61">
        <v>0.26200000000000001</v>
      </c>
      <c r="AK314" s="62">
        <v>0.55400000000000005</v>
      </c>
      <c r="AL314" s="61">
        <v>0.85799999999999998</v>
      </c>
      <c r="AM314" s="63">
        <v>0.72199999999999998</v>
      </c>
    </row>
    <row r="315" spans="1:39" x14ac:dyDescent="0.45">
      <c r="A315" s="5">
        <v>2</v>
      </c>
      <c r="B315" s="36">
        <f>B314</f>
        <v>9</v>
      </c>
      <c r="C315" s="6" t="s">
        <v>39</v>
      </c>
      <c r="D315" s="7">
        <v>1981</v>
      </c>
      <c r="E315" s="64">
        <v>11812</v>
      </c>
      <c r="F315" s="65">
        <f t="shared" si="23"/>
        <v>16424.571934479289</v>
      </c>
      <c r="G315" s="39"/>
      <c r="H315" s="40"/>
      <c r="I315" s="41">
        <v>987580.6875</v>
      </c>
      <c r="J315" s="66">
        <f t="shared" ref="J315:J352" si="24">(E315/E314-1)*100</f>
        <v>5.1263794944820251</v>
      </c>
      <c r="K315" s="43">
        <v>27.227489237191183</v>
      </c>
      <c r="L315" s="45">
        <v>17.907067859671496</v>
      </c>
      <c r="M315" s="43">
        <v>22.117274943593472</v>
      </c>
      <c r="N315" s="45">
        <v>8.1997843475991008</v>
      </c>
      <c r="O315" s="43">
        <v>27.933762598239898</v>
      </c>
      <c r="P315" s="45">
        <v>26.297465780730647</v>
      </c>
      <c r="Q315" s="43">
        <v>1.9441436529159546</v>
      </c>
      <c r="R315" s="67">
        <v>0.27073401212692261</v>
      </c>
      <c r="S315" s="172"/>
      <c r="T315" s="48"/>
      <c r="U315" s="69"/>
      <c r="V315" s="70"/>
      <c r="W315" s="69"/>
      <c r="X315" s="51"/>
      <c r="Y315" s="52"/>
      <c r="Z315" s="55"/>
      <c r="AA315" s="54"/>
      <c r="AB315" s="55"/>
      <c r="AC315" s="54"/>
      <c r="AD315" s="55"/>
      <c r="AE315" s="56"/>
      <c r="AF315" s="71">
        <v>-3</v>
      </c>
      <c r="AG315" s="72">
        <v>-0.29799999999999999</v>
      </c>
      <c r="AH315" s="61">
        <v>0.57199999999999995</v>
      </c>
      <c r="AI315" s="62">
        <v>0.82799999999999996</v>
      </c>
      <c r="AJ315" s="61">
        <v>0.24299999999999999</v>
      </c>
      <c r="AK315" s="62">
        <v>0.55400000000000005</v>
      </c>
      <c r="AL315" s="61">
        <v>0.85799999999999998</v>
      </c>
      <c r="AM315" s="73">
        <v>0.72199999999999998</v>
      </c>
    </row>
    <row r="316" spans="1:39" x14ac:dyDescent="0.45">
      <c r="A316" s="5">
        <v>3</v>
      </c>
      <c r="B316" s="36">
        <f t="shared" ref="B316:B352" si="25">B315</f>
        <v>9</v>
      </c>
      <c r="C316" s="6" t="s">
        <v>39</v>
      </c>
      <c r="D316" s="7">
        <v>1982</v>
      </c>
      <c r="E316" s="64">
        <v>11364</v>
      </c>
      <c r="F316" s="65">
        <f t="shared" si="23"/>
        <v>15801.628467949768</v>
      </c>
      <c r="G316" s="39"/>
      <c r="H316" s="40"/>
      <c r="I316" s="41">
        <v>980597.8125</v>
      </c>
      <c r="J316" s="66">
        <f t="shared" si="24"/>
        <v>-3.7927531324077224</v>
      </c>
      <c r="K316" s="43">
        <v>26.382272630508975</v>
      </c>
      <c r="L316" s="45">
        <v>16.958966837788843</v>
      </c>
      <c r="M316" s="43">
        <v>24.134013621743424</v>
      </c>
      <c r="N316" s="45">
        <v>9.0705666896471993</v>
      </c>
      <c r="O316" s="43">
        <v>58.913419853104799</v>
      </c>
      <c r="P316" s="45">
        <v>61.844141504850171</v>
      </c>
      <c r="Q316" s="43">
        <v>1.9691230058670044</v>
      </c>
      <c r="R316" s="67">
        <v>0.21056497097015381</v>
      </c>
      <c r="S316" s="172"/>
      <c r="T316" s="48"/>
      <c r="U316" s="69"/>
      <c r="V316" s="70"/>
      <c r="W316" s="69"/>
      <c r="X316" s="51"/>
      <c r="Y316" s="52"/>
      <c r="Z316" s="55"/>
      <c r="AA316" s="54"/>
      <c r="AB316" s="55"/>
      <c r="AC316" s="54"/>
      <c r="AD316" s="55"/>
      <c r="AE316" s="56"/>
      <c r="AF316" s="71">
        <v>-3</v>
      </c>
      <c r="AG316" s="72">
        <v>-0.20100000000000001</v>
      </c>
      <c r="AH316" s="61">
        <v>0.60599999999999998</v>
      </c>
      <c r="AI316" s="62">
        <v>0.79100000000000004</v>
      </c>
      <c r="AJ316" s="61">
        <v>0.316</v>
      </c>
      <c r="AK316" s="62">
        <v>0.55400000000000005</v>
      </c>
      <c r="AL316" s="61">
        <v>0.86399999999999999</v>
      </c>
      <c r="AM316" s="73">
        <v>0.72199999999999998</v>
      </c>
    </row>
    <row r="317" spans="1:39" x14ac:dyDescent="0.45">
      <c r="A317" s="5">
        <v>4</v>
      </c>
      <c r="B317" s="36">
        <f t="shared" si="25"/>
        <v>9</v>
      </c>
      <c r="C317" s="6" t="s">
        <v>39</v>
      </c>
      <c r="D317" s="7">
        <v>1983</v>
      </c>
      <c r="E317" s="64">
        <v>10412</v>
      </c>
      <c r="F317" s="65">
        <f t="shared" si="23"/>
        <v>14477.873601574533</v>
      </c>
      <c r="G317" s="39"/>
      <c r="H317" s="40"/>
      <c r="I317" s="41">
        <v>938472.75</v>
      </c>
      <c r="J317" s="66">
        <f t="shared" si="24"/>
        <v>-8.3773319253783836</v>
      </c>
      <c r="K317" s="43">
        <v>29.010786738095618</v>
      </c>
      <c r="L317" s="45">
        <v>17.455843348445661</v>
      </c>
      <c r="M317" s="43">
        <v>27.096102035862202</v>
      </c>
      <c r="N317" s="45">
        <v>13.4001043534888</v>
      </c>
      <c r="O317" s="43">
        <v>101.87493843599199</v>
      </c>
      <c r="P317" s="45">
        <v>86.633592871971473</v>
      </c>
      <c r="Q317" s="43">
        <v>1.9944231510162354</v>
      </c>
      <c r="R317" s="67">
        <v>0.16299368441104889</v>
      </c>
      <c r="S317" s="172"/>
      <c r="T317" s="48"/>
      <c r="U317" s="69"/>
      <c r="V317" s="70"/>
      <c r="W317" s="69"/>
      <c r="X317" s="51"/>
      <c r="Y317" s="52"/>
      <c r="Z317" s="55"/>
      <c r="AA317" s="54"/>
      <c r="AB317" s="55"/>
      <c r="AC317" s="54"/>
      <c r="AD317" s="55"/>
      <c r="AE317" s="56"/>
      <c r="AF317" s="71">
        <v>-3</v>
      </c>
      <c r="AG317" s="72">
        <v>-0.18</v>
      </c>
      <c r="AH317" s="61">
        <v>0.60599999999999998</v>
      </c>
      <c r="AI317" s="62">
        <v>0.78300000000000003</v>
      </c>
      <c r="AJ317" s="61">
        <v>0.29799999999999999</v>
      </c>
      <c r="AK317" s="62">
        <v>0.55400000000000005</v>
      </c>
      <c r="AL317" s="61">
        <v>0.83</v>
      </c>
      <c r="AM317" s="73">
        <v>0.72199999999999998</v>
      </c>
    </row>
    <row r="318" spans="1:39" x14ac:dyDescent="0.45">
      <c r="A318" s="5">
        <v>5</v>
      </c>
      <c r="B318" s="36">
        <f t="shared" si="25"/>
        <v>9</v>
      </c>
      <c r="C318" s="6" t="s">
        <v>39</v>
      </c>
      <c r="D318" s="7">
        <v>1984</v>
      </c>
      <c r="E318" s="64">
        <v>10433</v>
      </c>
      <c r="F318" s="65">
        <f t="shared" si="23"/>
        <v>14507.074076568104</v>
      </c>
      <c r="G318" s="39"/>
      <c r="H318" s="40"/>
      <c r="I318" s="41">
        <v>972253.75</v>
      </c>
      <c r="J318" s="66">
        <f t="shared" si="24"/>
        <v>0.20169035728005991</v>
      </c>
      <c r="K318" s="43">
        <v>28.630892433762334</v>
      </c>
      <c r="L318" s="45">
        <v>18.513830893863297</v>
      </c>
      <c r="M318" s="43">
        <v>25.67241734464341</v>
      </c>
      <c r="N318" s="45">
        <v>10.9462473214861</v>
      </c>
      <c r="O318" s="43">
        <v>65.448807127760205</v>
      </c>
      <c r="P318" s="45">
        <v>59.42264590168935</v>
      </c>
      <c r="Q318" s="43">
        <v>2.0200483798980713</v>
      </c>
      <c r="R318" s="67">
        <v>0.16842477023601532</v>
      </c>
      <c r="S318" s="172"/>
      <c r="T318" s="48"/>
      <c r="U318" s="69"/>
      <c r="V318" s="70"/>
      <c r="W318" s="69"/>
      <c r="X318" s="51"/>
      <c r="Y318" s="52"/>
      <c r="Z318" s="55"/>
      <c r="AA318" s="54"/>
      <c r="AB318" s="55"/>
      <c r="AC318" s="54"/>
      <c r="AD318" s="55"/>
      <c r="AE318" s="56"/>
      <c r="AF318" s="71">
        <v>-3</v>
      </c>
      <c r="AG318" s="72">
        <v>-0.17799999999999999</v>
      </c>
      <c r="AH318" s="61">
        <v>0.60599999999999998</v>
      </c>
      <c r="AI318" s="62">
        <v>0.78300000000000003</v>
      </c>
      <c r="AJ318" s="61">
        <v>0.29799999999999999</v>
      </c>
      <c r="AK318" s="62">
        <v>0.55400000000000005</v>
      </c>
      <c r="AL318" s="61">
        <v>0.83</v>
      </c>
      <c r="AM318" s="73">
        <v>0.72199999999999998</v>
      </c>
    </row>
    <row r="319" spans="1:39" x14ac:dyDescent="0.45">
      <c r="A319" s="5">
        <v>6</v>
      </c>
      <c r="B319" s="36">
        <f t="shared" si="25"/>
        <v>9</v>
      </c>
      <c r="C319" s="6" t="s">
        <v>39</v>
      </c>
      <c r="D319" s="7">
        <v>1985</v>
      </c>
      <c r="E319" s="64">
        <v>10293</v>
      </c>
      <c r="F319" s="65">
        <f t="shared" si="23"/>
        <v>14312.404243277628</v>
      </c>
      <c r="G319" s="39"/>
      <c r="H319" s="40"/>
      <c r="I319" s="41">
        <v>999207.25</v>
      </c>
      <c r="J319" s="66">
        <f t="shared" si="24"/>
        <v>-1.341895907217483</v>
      </c>
      <c r="K319" s="43">
        <v>28.238818822728458</v>
      </c>
      <c r="L319" s="45">
        <v>19.14522878904603</v>
      </c>
      <c r="M319" s="43">
        <v>24.331292389665936</v>
      </c>
      <c r="N319" s="45">
        <v>9.6318006124016993</v>
      </c>
      <c r="O319" s="43">
        <v>57.748448400870203</v>
      </c>
      <c r="P319" s="45">
        <v>58.731383322321932</v>
      </c>
      <c r="Q319" s="43">
        <v>2.0460028648376465</v>
      </c>
      <c r="R319" s="67">
        <v>0.18896491825580597</v>
      </c>
      <c r="S319" s="172"/>
      <c r="T319" s="48"/>
      <c r="U319" s="69"/>
      <c r="V319" s="70"/>
      <c r="W319" s="69"/>
      <c r="X319" s="51"/>
      <c r="Y319" s="52"/>
      <c r="Z319" s="55"/>
      <c r="AA319" s="54"/>
      <c r="AB319" s="55"/>
      <c r="AC319" s="54"/>
      <c r="AD319" s="55"/>
      <c r="AE319" s="56"/>
      <c r="AF319" s="71">
        <v>-3</v>
      </c>
      <c r="AG319" s="72">
        <v>-0.154</v>
      </c>
      <c r="AH319" s="61">
        <v>0.60599999999999998</v>
      </c>
      <c r="AI319" s="62">
        <v>0.78300000000000003</v>
      </c>
      <c r="AJ319" s="61">
        <v>0.29799999999999999</v>
      </c>
      <c r="AK319" s="62">
        <v>0.55400000000000005</v>
      </c>
      <c r="AL319" s="61">
        <v>0.83</v>
      </c>
      <c r="AM319" s="73">
        <v>0.72199999999999998</v>
      </c>
    </row>
    <row r="320" spans="1:39" x14ac:dyDescent="0.45">
      <c r="A320" s="5">
        <v>7</v>
      </c>
      <c r="B320" s="36">
        <f t="shared" si="25"/>
        <v>9</v>
      </c>
      <c r="C320" s="6" t="s">
        <v>39</v>
      </c>
      <c r="D320" s="7">
        <v>1986</v>
      </c>
      <c r="E320" s="64">
        <v>9431</v>
      </c>
      <c r="F320" s="65">
        <f t="shared" si="23"/>
        <v>13113.794269731983</v>
      </c>
      <c r="G320" s="39"/>
      <c r="H320" s="40"/>
      <c r="I320" s="41">
        <v>961697.8125</v>
      </c>
      <c r="J320" s="66">
        <f t="shared" si="24"/>
        <v>-8.3746235305547483</v>
      </c>
      <c r="K320" s="43">
        <v>28.698446309555919</v>
      </c>
      <c r="L320" s="45">
        <v>20.277128204756913</v>
      </c>
      <c r="M320" s="43">
        <v>29.606222589978742</v>
      </c>
      <c r="N320" s="45">
        <v>5.92871249442332</v>
      </c>
      <c r="O320" s="43">
        <v>86.233316992353807</v>
      </c>
      <c r="P320" s="45">
        <v>69.350878775491964</v>
      </c>
      <c r="Q320" s="43">
        <v>2.0722908973693848</v>
      </c>
      <c r="R320" s="67">
        <v>0.16287975013256073</v>
      </c>
      <c r="S320" s="172"/>
      <c r="T320" s="48"/>
      <c r="U320" s="69"/>
      <c r="V320" s="70"/>
      <c r="W320" s="69"/>
      <c r="X320" s="51"/>
      <c r="Y320" s="52"/>
      <c r="Z320" s="55"/>
      <c r="AA320" s="54"/>
      <c r="AB320" s="55"/>
      <c r="AC320" s="54"/>
      <c r="AD320" s="55"/>
      <c r="AE320" s="56"/>
      <c r="AF320" s="71">
        <v>-3</v>
      </c>
      <c r="AG320" s="72">
        <v>-0.152</v>
      </c>
      <c r="AH320" s="61">
        <v>0.60599999999999998</v>
      </c>
      <c r="AI320" s="62">
        <v>0.78300000000000003</v>
      </c>
      <c r="AJ320" s="61">
        <v>0.29799999999999999</v>
      </c>
      <c r="AK320" s="62">
        <v>0.55400000000000005</v>
      </c>
      <c r="AL320" s="61">
        <v>0.83099999999999996</v>
      </c>
      <c r="AM320" s="73">
        <v>0.72199999999999998</v>
      </c>
    </row>
    <row r="321" spans="1:39" x14ac:dyDescent="0.45">
      <c r="A321" s="5">
        <v>8</v>
      </c>
      <c r="B321" s="36">
        <f t="shared" si="25"/>
        <v>9</v>
      </c>
      <c r="C321" s="6" t="s">
        <v>39</v>
      </c>
      <c r="D321" s="7">
        <v>1987</v>
      </c>
      <c r="E321" s="64">
        <v>9333</v>
      </c>
      <c r="F321" s="65">
        <f t="shared" si="23"/>
        <v>12977.525386428651</v>
      </c>
      <c r="G321" s="39"/>
      <c r="H321" s="40"/>
      <c r="I321" s="41">
        <v>979544.5</v>
      </c>
      <c r="J321" s="66">
        <f t="shared" si="24"/>
        <v>-1.0391262856536909</v>
      </c>
      <c r="K321" s="43">
        <v>30.213147548014447</v>
      </c>
      <c r="L321" s="45">
        <v>20.919504015246179</v>
      </c>
      <c r="M321" s="43">
        <v>31.26232084278497</v>
      </c>
      <c r="N321" s="45">
        <v>8.7971708411617708</v>
      </c>
      <c r="O321" s="43">
        <v>131.827383923089</v>
      </c>
      <c r="P321" s="45">
        <v>142.83648940493615</v>
      </c>
      <c r="Q321" s="43">
        <v>2.0989165306091309</v>
      </c>
      <c r="R321" s="67">
        <v>0.17114812135696411</v>
      </c>
      <c r="S321" s="172"/>
      <c r="T321" s="48"/>
      <c r="U321" s="69"/>
      <c r="V321" s="70"/>
      <c r="W321" s="69"/>
      <c r="X321" s="51"/>
      <c r="Y321" s="52"/>
      <c r="Z321" s="55"/>
      <c r="AA321" s="54"/>
      <c r="AB321" s="55"/>
      <c r="AC321" s="54"/>
      <c r="AD321" s="55"/>
      <c r="AE321" s="56"/>
      <c r="AF321" s="71">
        <v>-3</v>
      </c>
      <c r="AG321" s="72">
        <v>-0.14199999999999999</v>
      </c>
      <c r="AH321" s="61">
        <v>0.59399999999999997</v>
      </c>
      <c r="AI321" s="62">
        <v>0.78300000000000003</v>
      </c>
      <c r="AJ321" s="61">
        <v>0.29799999999999999</v>
      </c>
      <c r="AK321" s="62">
        <v>0.56200000000000006</v>
      </c>
      <c r="AL321" s="61">
        <v>0.83099999999999996</v>
      </c>
      <c r="AM321" s="73">
        <v>0.72199999999999998</v>
      </c>
    </row>
    <row r="322" spans="1:39" x14ac:dyDescent="0.45">
      <c r="A322" s="5">
        <v>9</v>
      </c>
      <c r="B322" s="36">
        <f t="shared" si="25"/>
        <v>9</v>
      </c>
      <c r="C322" s="6" t="s">
        <v>39</v>
      </c>
      <c r="D322" s="7">
        <v>1988</v>
      </c>
      <c r="E322" s="64">
        <v>9168</v>
      </c>
      <c r="F322" s="65">
        <f t="shared" si="23"/>
        <v>12748.093082907733</v>
      </c>
      <c r="G322" s="39"/>
      <c r="H322" s="40"/>
      <c r="I322" s="41">
        <v>991744.125</v>
      </c>
      <c r="J322" s="66">
        <f t="shared" si="24"/>
        <v>-1.7679202828672413</v>
      </c>
      <c r="K322" s="43">
        <v>29.744654347060361</v>
      </c>
      <c r="L322" s="45">
        <v>22.101550041647357</v>
      </c>
      <c r="M322" s="43">
        <v>38.790336947903107</v>
      </c>
      <c r="N322" s="45">
        <v>6.46567157358984</v>
      </c>
      <c r="O322" s="43">
        <v>114.162258549066</v>
      </c>
      <c r="P322" s="45">
        <v>100.44726423633313</v>
      </c>
      <c r="Q322" s="43">
        <v>2.1258842945098877</v>
      </c>
      <c r="R322" s="67">
        <v>0.19170023500919342</v>
      </c>
      <c r="S322" s="172"/>
      <c r="T322" s="48"/>
      <c r="U322" s="69">
        <v>1.7599999904632599</v>
      </c>
      <c r="V322" s="70"/>
      <c r="W322" s="69"/>
      <c r="X322" s="51"/>
      <c r="Y322" s="52"/>
      <c r="Z322" s="55"/>
      <c r="AA322" s="54"/>
      <c r="AB322" s="55"/>
      <c r="AC322" s="54"/>
      <c r="AD322" s="55"/>
      <c r="AE322" s="56"/>
      <c r="AF322" s="71">
        <v>0</v>
      </c>
      <c r="AG322" s="72">
        <v>7.0000000000000001E-3</v>
      </c>
      <c r="AH322" s="61">
        <v>0.60199999999999998</v>
      </c>
      <c r="AI322" s="62">
        <v>0.78300000000000003</v>
      </c>
      <c r="AJ322" s="61">
        <v>0.33300000000000002</v>
      </c>
      <c r="AK322" s="62">
        <v>0.55500000000000005</v>
      </c>
      <c r="AL322" s="61">
        <v>0.82699999999999996</v>
      </c>
      <c r="AM322" s="73">
        <v>0.72199999999999998</v>
      </c>
    </row>
    <row r="323" spans="1:39" x14ac:dyDescent="0.45">
      <c r="A323" s="5">
        <v>10</v>
      </c>
      <c r="B323" s="36">
        <f t="shared" si="25"/>
        <v>9</v>
      </c>
      <c r="C323" s="6" t="s">
        <v>39</v>
      </c>
      <c r="D323" s="7">
        <v>1989</v>
      </c>
      <c r="E323" s="64">
        <v>9299</v>
      </c>
      <c r="F323" s="65">
        <f t="shared" si="23"/>
        <v>12930.248426915248</v>
      </c>
      <c r="G323" s="39"/>
      <c r="H323" s="40"/>
      <c r="I323" s="41">
        <v>1033380.375</v>
      </c>
      <c r="J323" s="66">
        <f t="shared" si="24"/>
        <v>1.4288830715532219</v>
      </c>
      <c r="K323" s="43">
        <v>27.125259821502603</v>
      </c>
      <c r="L323" s="45">
        <v>20.226239383790183</v>
      </c>
      <c r="M323" s="43">
        <v>38.329650077447155</v>
      </c>
      <c r="N323" s="45">
        <v>7.2850098786278998</v>
      </c>
      <c r="O323" s="43">
        <v>20.007876713997799</v>
      </c>
      <c r="P323" s="45">
        <v>26.806948036688993</v>
      </c>
      <c r="Q323" s="43">
        <v>2.1531987190246582</v>
      </c>
      <c r="R323" s="67">
        <v>0.18580687046051025</v>
      </c>
      <c r="S323" s="172">
        <v>40.1</v>
      </c>
      <c r="T323" s="48">
        <v>1.3</v>
      </c>
      <c r="U323" s="69"/>
      <c r="V323" s="70">
        <v>0.53600000000000003</v>
      </c>
      <c r="W323" s="69">
        <v>0.53</v>
      </c>
      <c r="X323" s="51">
        <v>0.45300000000000001</v>
      </c>
      <c r="Y323" s="52"/>
      <c r="Z323" s="55"/>
      <c r="AA323" s="54"/>
      <c r="AB323" s="55"/>
      <c r="AC323" s="54"/>
      <c r="AD323" s="55"/>
      <c r="AE323" s="56"/>
      <c r="AF323" s="71">
        <v>0</v>
      </c>
      <c r="AG323" s="72">
        <v>6.6000000000000003E-2</v>
      </c>
      <c r="AH323" s="61">
        <v>0.622</v>
      </c>
      <c r="AI323" s="62">
        <v>0.77800000000000002</v>
      </c>
      <c r="AJ323" s="61">
        <v>0.318</v>
      </c>
      <c r="AK323" s="62">
        <v>0.59</v>
      </c>
      <c r="AL323" s="61">
        <v>0.78500000000000003</v>
      </c>
      <c r="AM323" s="73">
        <v>0.72199999999999998</v>
      </c>
    </row>
    <row r="324" spans="1:39" x14ac:dyDescent="0.45">
      <c r="A324" s="5">
        <v>11</v>
      </c>
      <c r="B324" s="36">
        <f t="shared" si="25"/>
        <v>9</v>
      </c>
      <c r="C324" s="6" t="s">
        <v>39</v>
      </c>
      <c r="D324" s="7">
        <v>1990</v>
      </c>
      <c r="E324" s="64">
        <v>9766</v>
      </c>
      <c r="F324" s="65">
        <v>13579.611370819908</v>
      </c>
      <c r="G324" s="41">
        <v>14971.389939960669</v>
      </c>
      <c r="H324" s="74">
        <v>8081.8360613134155</v>
      </c>
      <c r="I324" s="41">
        <v>1085755.375</v>
      </c>
      <c r="J324" s="66">
        <f t="shared" si="24"/>
        <v>5.0220453812237942</v>
      </c>
      <c r="K324" s="43">
        <v>26.146929748992033</v>
      </c>
      <c r="L324" s="45">
        <v>19.135563608227116</v>
      </c>
      <c r="M324" s="43">
        <v>38.519696413329676</v>
      </c>
      <c r="N324" s="45">
        <v>7.9873478460515397</v>
      </c>
      <c r="O324" s="43">
        <v>26.651672564677099</v>
      </c>
      <c r="P324" s="45">
        <v>28.196380528141503</v>
      </c>
      <c r="Q324" s="43">
        <v>2.1808638572692871</v>
      </c>
      <c r="R324" s="67">
        <v>0.18826678395271301</v>
      </c>
      <c r="S324" s="172"/>
      <c r="T324" s="48"/>
      <c r="U324" s="69"/>
      <c r="V324" s="70"/>
      <c r="W324" s="69"/>
      <c r="X324" s="51"/>
      <c r="Y324" s="52"/>
      <c r="Z324" s="55"/>
      <c r="AA324" s="54"/>
      <c r="AB324" s="55"/>
      <c r="AC324" s="54"/>
      <c r="AD324" s="55"/>
      <c r="AE324" s="56"/>
      <c r="AF324" s="71">
        <v>0</v>
      </c>
      <c r="AG324" s="72">
        <v>0.121</v>
      </c>
      <c r="AH324" s="61">
        <v>0.63200000000000001</v>
      </c>
      <c r="AI324" s="62">
        <v>0.77800000000000002</v>
      </c>
      <c r="AJ324" s="61">
        <v>0.36099999999999999</v>
      </c>
      <c r="AK324" s="62">
        <v>0.59499999999999997</v>
      </c>
      <c r="AL324" s="61">
        <v>0.75800000000000001</v>
      </c>
      <c r="AM324" s="73">
        <v>0.72199999999999998</v>
      </c>
    </row>
    <row r="325" spans="1:39" x14ac:dyDescent="0.45">
      <c r="A325" s="5">
        <v>12</v>
      </c>
      <c r="B325" s="36">
        <f t="shared" si="25"/>
        <v>9</v>
      </c>
      <c r="C325" s="6" t="s">
        <v>39</v>
      </c>
      <c r="D325" s="7">
        <v>1991</v>
      </c>
      <c r="E325" s="64">
        <v>9946</v>
      </c>
      <c r="F325" s="65">
        <v>13892.21491962592</v>
      </c>
      <c r="G325" s="41">
        <v>15316.032323162224</v>
      </c>
      <c r="H325" s="74">
        <v>8559.900134021158</v>
      </c>
      <c r="I325" s="41">
        <v>1131598.625</v>
      </c>
      <c r="J325" s="66">
        <f t="shared" si="24"/>
        <v>1.8431292238378028</v>
      </c>
      <c r="K325" s="43">
        <v>25.749795251009939</v>
      </c>
      <c r="L325" s="45">
        <v>18.909275360829959</v>
      </c>
      <c r="M325" s="43">
        <v>35.786535157419557</v>
      </c>
      <c r="N325" s="45">
        <v>3.9423491134151498</v>
      </c>
      <c r="O325" s="43">
        <v>22.662359455061001</v>
      </c>
      <c r="P325" s="45">
        <v>23.429719013783284</v>
      </c>
      <c r="Q325" s="43">
        <v>2.2034668922424316</v>
      </c>
      <c r="R325" s="67">
        <v>0.20280560851097107</v>
      </c>
      <c r="S325" s="172"/>
      <c r="T325" s="48"/>
      <c r="U325" s="69">
        <v>3.0469999313354501</v>
      </c>
      <c r="V325" s="70"/>
      <c r="W325" s="69"/>
      <c r="X325" s="51"/>
      <c r="Y325" s="52"/>
      <c r="Z325" s="55"/>
      <c r="AA325" s="54"/>
      <c r="AB325" s="55"/>
      <c r="AC325" s="54"/>
      <c r="AD325" s="55"/>
      <c r="AE325" s="56"/>
      <c r="AF325" s="71">
        <v>0</v>
      </c>
      <c r="AG325" s="72">
        <v>0.16600000000000001</v>
      </c>
      <c r="AH325" s="61">
        <v>0.60499999999999998</v>
      </c>
      <c r="AI325" s="62">
        <v>0.77800000000000002</v>
      </c>
      <c r="AJ325" s="61">
        <v>0.36099999999999999</v>
      </c>
      <c r="AK325" s="62">
        <v>0.63600000000000001</v>
      </c>
      <c r="AL325" s="61">
        <v>0.76300000000000001</v>
      </c>
      <c r="AM325" s="73">
        <v>0.72199999999999998</v>
      </c>
    </row>
    <row r="326" spans="1:39" x14ac:dyDescent="0.45">
      <c r="A326" s="5">
        <v>13</v>
      </c>
      <c r="B326" s="36">
        <f t="shared" si="25"/>
        <v>9</v>
      </c>
      <c r="C326" s="6" t="s">
        <v>39</v>
      </c>
      <c r="D326" s="7">
        <v>1992</v>
      </c>
      <c r="E326" s="64">
        <v>10169</v>
      </c>
      <c r="F326" s="65">
        <v>14126.036848846328</v>
      </c>
      <c r="G326" s="41">
        <v>15573.818734222179</v>
      </c>
      <c r="H326" s="74">
        <v>8936.0479118776093</v>
      </c>
      <c r="I326" s="41">
        <v>1172660.5</v>
      </c>
      <c r="J326" s="66">
        <f t="shared" si="24"/>
        <v>2.2421073798511992</v>
      </c>
      <c r="K326" s="43">
        <v>25.725980663247654</v>
      </c>
      <c r="L326" s="45">
        <v>18.538823156032478</v>
      </c>
      <c r="M326" s="43">
        <v>35.553495904112019</v>
      </c>
      <c r="N326" s="45">
        <v>3.5896639966224702</v>
      </c>
      <c r="O326" s="43">
        <v>15.507896253357201</v>
      </c>
      <c r="P326" s="45">
        <v>14.84439191276941</v>
      </c>
      <c r="Q326" s="43">
        <v>2.2263040542602539</v>
      </c>
      <c r="R326" s="67">
        <v>0.22438174486160278</v>
      </c>
      <c r="S326" s="172">
        <v>46.1</v>
      </c>
      <c r="T326" s="48">
        <v>1.2</v>
      </c>
      <c r="U326" s="69">
        <v>3.0959999561309801</v>
      </c>
      <c r="V326" s="70">
        <v>0.54200000000000004</v>
      </c>
      <c r="W326" s="69">
        <v>0.51400000000000001</v>
      </c>
      <c r="X326" s="51">
        <v>0.46300000000000002</v>
      </c>
      <c r="Y326" s="52"/>
      <c r="Z326" s="55"/>
      <c r="AA326" s="54"/>
      <c r="AB326" s="55"/>
      <c r="AC326" s="54"/>
      <c r="AD326" s="55"/>
      <c r="AE326" s="56"/>
      <c r="AF326" s="71">
        <v>0</v>
      </c>
      <c r="AG326" s="72">
        <v>0.17399999999999999</v>
      </c>
      <c r="AH326" s="61">
        <v>0.64300000000000002</v>
      </c>
      <c r="AI326" s="62">
        <v>0.77800000000000002</v>
      </c>
      <c r="AJ326" s="61">
        <v>0.36099999999999999</v>
      </c>
      <c r="AK326" s="62">
        <v>0.63600000000000001</v>
      </c>
      <c r="AL326" s="61">
        <v>0.77100000000000002</v>
      </c>
      <c r="AM326" s="73">
        <v>0.72199999999999998</v>
      </c>
    </row>
    <row r="327" spans="1:39" x14ac:dyDescent="0.45">
      <c r="A327" s="5">
        <v>14</v>
      </c>
      <c r="B327" s="36">
        <f t="shared" si="25"/>
        <v>9</v>
      </c>
      <c r="C327" s="6" t="s">
        <v>39</v>
      </c>
      <c r="D327" s="7">
        <v>1993</v>
      </c>
      <c r="E327" s="64">
        <v>10050</v>
      </c>
      <c r="F327" s="65">
        <v>14148.345457425439</v>
      </c>
      <c r="G327" s="41">
        <v>15598.413758993913</v>
      </c>
      <c r="H327" s="74">
        <v>8555.6405599988211</v>
      </c>
      <c r="I327" s="41">
        <v>1214335.75</v>
      </c>
      <c r="J327" s="66">
        <f t="shared" si="24"/>
        <v>-1.1702232274559909</v>
      </c>
      <c r="K327" s="43">
        <v>32.482564891956081</v>
      </c>
      <c r="L327" s="45">
        <v>18.160911244380546</v>
      </c>
      <c r="M327" s="43">
        <v>27.827911182998321</v>
      </c>
      <c r="N327" s="45">
        <v>2.4783082515935102</v>
      </c>
      <c r="O327" s="43">
        <v>9.7514604535756408</v>
      </c>
      <c r="P327" s="45">
        <v>36.163046007592555</v>
      </c>
      <c r="Q327" s="43">
        <v>2.249377965927124</v>
      </c>
      <c r="R327" s="67">
        <v>0.20507331192493439</v>
      </c>
      <c r="S327" s="172"/>
      <c r="T327" s="48"/>
      <c r="U327" s="69">
        <v>3.21399998664856</v>
      </c>
      <c r="V327" s="70"/>
      <c r="W327" s="69"/>
      <c r="X327" s="51"/>
      <c r="Y327" s="52"/>
      <c r="Z327" s="55"/>
      <c r="AA327" s="54"/>
      <c r="AB327" s="55"/>
      <c r="AC327" s="54"/>
      <c r="AD327" s="55"/>
      <c r="AE327" s="56"/>
      <c r="AF327" s="71">
        <v>0</v>
      </c>
      <c r="AG327" s="72">
        <v>0.214</v>
      </c>
      <c r="AH327" s="61">
        <v>0.64200000000000002</v>
      </c>
      <c r="AI327" s="62">
        <v>0.77800000000000002</v>
      </c>
      <c r="AJ327" s="61">
        <v>0.36099999999999999</v>
      </c>
      <c r="AK327" s="62">
        <v>0.63700000000000001</v>
      </c>
      <c r="AL327" s="61">
        <v>0.753</v>
      </c>
      <c r="AM327" s="73">
        <v>0.72199999999999998</v>
      </c>
    </row>
    <row r="328" spans="1:39" x14ac:dyDescent="0.45">
      <c r="A328" s="5">
        <v>15</v>
      </c>
      <c r="B328" s="36">
        <f t="shared" si="25"/>
        <v>9</v>
      </c>
      <c r="C328" s="6" t="s">
        <v>39</v>
      </c>
      <c r="D328" s="7">
        <v>1994</v>
      </c>
      <c r="E328" s="64">
        <v>10221</v>
      </c>
      <c r="F328" s="65">
        <v>14595.300135451729</v>
      </c>
      <c r="G328" s="41">
        <v>16091.176960200102</v>
      </c>
      <c r="H328" s="74">
        <v>9014.3819145193356</v>
      </c>
      <c r="I328" s="41">
        <v>1274337</v>
      </c>
      <c r="J328" s="66">
        <f t="shared" si="24"/>
        <v>1.7014925373134426</v>
      </c>
      <c r="K328" s="43">
        <v>32.143107648929046</v>
      </c>
      <c r="L328" s="45">
        <v>17.384642607458762</v>
      </c>
      <c r="M328" s="43">
        <v>30.709971850248259</v>
      </c>
      <c r="N328" s="45">
        <v>2.1841595092164101</v>
      </c>
      <c r="O328" s="43">
        <v>6.9658123719112304</v>
      </c>
      <c r="P328" s="45">
        <v>8.8105043985668772</v>
      </c>
      <c r="Q328" s="43">
        <v>2.272691011428833</v>
      </c>
      <c r="R328" s="67">
        <v>0.21119894087314606</v>
      </c>
      <c r="S328" s="172">
        <v>45.5</v>
      </c>
      <c r="T328" s="48">
        <v>1.1000000000000001</v>
      </c>
      <c r="U328" s="69">
        <v>4.2480001449584996</v>
      </c>
      <c r="V328" s="70">
        <v>0.53900000000000003</v>
      </c>
      <c r="W328" s="69">
        <v>0.51200000000000001</v>
      </c>
      <c r="X328" s="51">
        <v>0.45100000000000001</v>
      </c>
      <c r="Y328" s="52"/>
      <c r="Z328" s="55"/>
      <c r="AA328" s="54"/>
      <c r="AB328" s="55"/>
      <c r="AC328" s="54"/>
      <c r="AD328" s="55"/>
      <c r="AE328" s="56"/>
      <c r="AF328" s="71">
        <v>4</v>
      </c>
      <c r="AG328" s="72">
        <v>0.38100000000000001</v>
      </c>
      <c r="AH328" s="61">
        <v>0.66900000000000004</v>
      </c>
      <c r="AI328" s="62">
        <v>0.69399999999999995</v>
      </c>
      <c r="AJ328" s="61">
        <v>0.48399999999999999</v>
      </c>
      <c r="AK328" s="62">
        <v>0.68200000000000005</v>
      </c>
      <c r="AL328" s="61">
        <v>0.746</v>
      </c>
      <c r="AM328" s="73">
        <v>0.72199999999999998</v>
      </c>
    </row>
    <row r="329" spans="1:39" x14ac:dyDescent="0.45">
      <c r="A329" s="5">
        <v>16</v>
      </c>
      <c r="B329" s="36">
        <f t="shared" si="25"/>
        <v>9</v>
      </c>
      <c r="C329" s="6" t="s">
        <v>39</v>
      </c>
      <c r="D329" s="7">
        <v>1995</v>
      </c>
      <c r="E329" s="64">
        <v>9100</v>
      </c>
      <c r="F329" s="65">
        <v>13452.233847447073</v>
      </c>
      <c r="G329" s="41">
        <v>14830.957454823503</v>
      </c>
      <c r="H329" s="74">
        <v>8482.6130624859725</v>
      </c>
      <c r="I329" s="41">
        <v>1194165.625</v>
      </c>
      <c r="J329" s="66">
        <f t="shared" si="24"/>
        <v>-10.96761569318071</v>
      </c>
      <c r="K329" s="43">
        <v>32.692082266035868</v>
      </c>
      <c r="L329" s="45">
        <v>19.151351754796174</v>
      </c>
      <c r="M329" s="43">
        <v>46.321019294565708</v>
      </c>
      <c r="N329" s="45">
        <v>3.5044934534285499</v>
      </c>
      <c r="O329" s="43">
        <v>34.9992712889592</v>
      </c>
      <c r="P329" s="45">
        <v>38.46465708125146</v>
      </c>
      <c r="Q329" s="43">
        <v>2.296245813369751</v>
      </c>
      <c r="R329" s="67">
        <v>0.16772904992103577</v>
      </c>
      <c r="S329" s="172"/>
      <c r="T329" s="48"/>
      <c r="U329" s="69">
        <v>6.88800001144409</v>
      </c>
      <c r="V329" s="70"/>
      <c r="W329" s="69"/>
      <c r="X329" s="51"/>
      <c r="Y329" s="52">
        <v>63.1</v>
      </c>
      <c r="Z329" s="55">
        <v>70</v>
      </c>
      <c r="AA329" s="54">
        <v>55</v>
      </c>
      <c r="AB329" s="55">
        <v>67.8</v>
      </c>
      <c r="AC329" s="54">
        <v>66.2</v>
      </c>
      <c r="AD329" s="55">
        <v>70</v>
      </c>
      <c r="AE329" s="56">
        <v>30</v>
      </c>
      <c r="AF329" s="71">
        <v>4</v>
      </c>
      <c r="AG329" s="72">
        <v>0.40200000000000002</v>
      </c>
      <c r="AH329" s="61">
        <v>0.69599999999999995</v>
      </c>
      <c r="AI329" s="62">
        <v>0.67800000000000005</v>
      </c>
      <c r="AJ329" s="61">
        <v>0.52300000000000002</v>
      </c>
      <c r="AK329" s="62">
        <v>0.68600000000000005</v>
      </c>
      <c r="AL329" s="61">
        <v>0.56599999999999995</v>
      </c>
      <c r="AM329" s="73">
        <v>0.72199999999999998</v>
      </c>
    </row>
    <row r="330" spans="1:39" x14ac:dyDescent="0.45">
      <c r="A330" s="5">
        <v>17</v>
      </c>
      <c r="B330" s="36">
        <f t="shared" si="25"/>
        <v>9</v>
      </c>
      <c r="C330" s="6" t="s">
        <v>39</v>
      </c>
      <c r="D330" s="7">
        <v>1996</v>
      </c>
      <c r="E330" s="64">
        <v>9145</v>
      </c>
      <c r="F330" s="65">
        <v>14134.59098822436</v>
      </c>
      <c r="G330" s="41">
        <v>15583.24958999059</v>
      </c>
      <c r="H330" s="74">
        <v>9076.0877348194481</v>
      </c>
      <c r="I330" s="41">
        <v>1275049.5</v>
      </c>
      <c r="J330" s="66">
        <f t="shared" si="24"/>
        <v>0.49450549450549275</v>
      </c>
      <c r="K330" s="43">
        <v>33.947218808203836</v>
      </c>
      <c r="L330" s="45">
        <v>20.201591823525696</v>
      </c>
      <c r="M330" s="43">
        <v>50.419200080037704</v>
      </c>
      <c r="N330" s="45">
        <v>4.0663970523102702</v>
      </c>
      <c r="O330" s="43">
        <v>34.3783832235167</v>
      </c>
      <c r="P330" s="45">
        <v>26.545512373127792</v>
      </c>
      <c r="Q330" s="43">
        <v>2.3200445175170898</v>
      </c>
      <c r="R330" s="67">
        <v>0.18753935396671295</v>
      </c>
      <c r="S330" s="172">
        <v>61.6</v>
      </c>
      <c r="T330" s="48">
        <v>0.8</v>
      </c>
      <c r="U330" s="69">
        <v>5.25</v>
      </c>
      <c r="V330" s="70">
        <v>0.52600000000000002</v>
      </c>
      <c r="W330" s="69">
        <v>0.504</v>
      </c>
      <c r="X330" s="51">
        <v>0.45600000000000002</v>
      </c>
      <c r="Y330" s="52">
        <v>61.2</v>
      </c>
      <c r="Z330" s="55">
        <v>50</v>
      </c>
      <c r="AA330" s="54">
        <v>55</v>
      </c>
      <c r="AB330" s="55">
        <v>66.599999999999994</v>
      </c>
      <c r="AC330" s="54">
        <v>63</v>
      </c>
      <c r="AD330" s="55">
        <v>70</v>
      </c>
      <c r="AE330" s="56">
        <v>30</v>
      </c>
      <c r="AF330" s="71">
        <v>4</v>
      </c>
      <c r="AG330" s="72">
        <v>0.50800000000000001</v>
      </c>
      <c r="AH330" s="61">
        <v>0.69599999999999995</v>
      </c>
      <c r="AI330" s="62">
        <v>0.67800000000000005</v>
      </c>
      <c r="AJ330" s="61">
        <v>0.52300000000000002</v>
      </c>
      <c r="AK330" s="62">
        <v>0.68600000000000005</v>
      </c>
      <c r="AL330" s="61">
        <v>0.53800000000000003</v>
      </c>
      <c r="AM330" s="73">
        <v>0.72199999999999998</v>
      </c>
    </row>
    <row r="331" spans="1:39" x14ac:dyDescent="0.45">
      <c r="A331" s="5">
        <v>18</v>
      </c>
      <c r="B331" s="36">
        <f t="shared" si="25"/>
        <v>9</v>
      </c>
      <c r="C331" s="6" t="s">
        <v>39</v>
      </c>
      <c r="D331" s="7">
        <v>1997</v>
      </c>
      <c r="E331" s="64">
        <v>9674</v>
      </c>
      <c r="F331" s="65">
        <v>14868.67995229965</v>
      </c>
      <c r="G331" s="41">
        <v>16392.575559024521</v>
      </c>
      <c r="H331" s="74">
        <v>9712.0912707234638</v>
      </c>
      <c r="I331" s="41">
        <v>1362350.25</v>
      </c>
      <c r="J331" s="66">
        <f t="shared" si="24"/>
        <v>5.7845817386549925</v>
      </c>
      <c r="K331" s="43">
        <v>34.198294653378269</v>
      </c>
      <c r="L331" s="45">
        <v>20.20413394243511</v>
      </c>
      <c r="M331" s="43">
        <v>48.777361677294053</v>
      </c>
      <c r="N331" s="45">
        <v>3.1616055469907298</v>
      </c>
      <c r="O331" s="43">
        <v>20.625628725924798</v>
      </c>
      <c r="P331" s="45">
        <v>18.744869290734755</v>
      </c>
      <c r="Q331" s="43">
        <v>2.3440899848937988</v>
      </c>
      <c r="R331" s="67">
        <v>0.19411493837833405</v>
      </c>
      <c r="S331" s="172"/>
      <c r="T331" s="48"/>
      <c r="U331" s="69">
        <v>4.0549998283386204</v>
      </c>
      <c r="V331" s="70"/>
      <c r="W331" s="69"/>
      <c r="X331" s="51"/>
      <c r="Y331" s="52">
        <v>57.1</v>
      </c>
      <c r="Z331" s="55">
        <v>50</v>
      </c>
      <c r="AA331" s="54">
        <v>55</v>
      </c>
      <c r="AB331" s="55">
        <v>57.8</v>
      </c>
      <c r="AC331" s="54">
        <v>63</v>
      </c>
      <c r="AD331" s="55">
        <v>70</v>
      </c>
      <c r="AE331" s="56">
        <v>30</v>
      </c>
      <c r="AF331" s="71">
        <v>6</v>
      </c>
      <c r="AG331" s="72">
        <v>0.78</v>
      </c>
      <c r="AH331" s="61">
        <v>0.68600000000000005</v>
      </c>
      <c r="AI331" s="62">
        <v>0.66500000000000004</v>
      </c>
      <c r="AJ331" s="61">
        <v>0.54400000000000004</v>
      </c>
      <c r="AK331" s="62">
        <v>0.68600000000000005</v>
      </c>
      <c r="AL331" s="61">
        <v>0.52200000000000002</v>
      </c>
      <c r="AM331" s="73">
        <v>0.72199999999999998</v>
      </c>
    </row>
    <row r="332" spans="1:39" x14ac:dyDescent="0.45">
      <c r="A332" s="5">
        <v>19</v>
      </c>
      <c r="B332" s="36">
        <f t="shared" si="25"/>
        <v>9</v>
      </c>
      <c r="C332" s="6" t="s">
        <v>39</v>
      </c>
      <c r="D332" s="7">
        <v>1998</v>
      </c>
      <c r="E332" s="64">
        <v>10217</v>
      </c>
      <c r="F332" s="65">
        <v>15401.211818314237</v>
      </c>
      <c r="G332" s="41">
        <v>16979.686780682252</v>
      </c>
      <c r="H332" s="74">
        <v>10173.165433290344</v>
      </c>
      <c r="I332" s="41">
        <v>1432701</v>
      </c>
      <c r="J332" s="66">
        <f t="shared" si="24"/>
        <v>5.6129832540831037</v>
      </c>
      <c r="K332" s="43">
        <v>33.883762601657331</v>
      </c>
      <c r="L332" s="45">
        <v>20.112316767992873</v>
      </c>
      <c r="M332" s="43">
        <v>50.996121626777693</v>
      </c>
      <c r="N332" s="45">
        <v>1.6492911049721</v>
      </c>
      <c r="O332" s="43">
        <v>15.9283950119352</v>
      </c>
      <c r="P332" s="45">
        <v>15.429685286334703</v>
      </c>
      <c r="Q332" s="43">
        <v>2.368384838104248</v>
      </c>
      <c r="R332" s="67">
        <v>0.1937183141708374</v>
      </c>
      <c r="S332" s="172">
        <v>53.6</v>
      </c>
      <c r="T332" s="48">
        <v>1</v>
      </c>
      <c r="U332" s="69">
        <v>3.5729999542236301</v>
      </c>
      <c r="V332" s="70">
        <v>0.53900000000000003</v>
      </c>
      <c r="W332" s="69">
        <v>0.50700000000000001</v>
      </c>
      <c r="X332" s="51">
        <v>0.48599999999999999</v>
      </c>
      <c r="Y332" s="52">
        <v>57.9</v>
      </c>
      <c r="Z332" s="55">
        <v>50</v>
      </c>
      <c r="AA332" s="54">
        <v>55</v>
      </c>
      <c r="AB332" s="55">
        <v>54.1</v>
      </c>
      <c r="AC332" s="54">
        <v>74.8</v>
      </c>
      <c r="AD332" s="55">
        <v>70</v>
      </c>
      <c r="AE332" s="56">
        <v>30</v>
      </c>
      <c r="AF332" s="71">
        <v>6</v>
      </c>
      <c r="AG332" s="72">
        <v>0.80100000000000005</v>
      </c>
      <c r="AH332" s="61">
        <v>0.70499999999999996</v>
      </c>
      <c r="AI332" s="62">
        <v>0.66200000000000003</v>
      </c>
      <c r="AJ332" s="61">
        <v>0.54400000000000004</v>
      </c>
      <c r="AK332" s="62">
        <v>0.68600000000000005</v>
      </c>
      <c r="AL332" s="61">
        <v>0.48499999999999999</v>
      </c>
      <c r="AM332" s="73">
        <v>0.72199999999999998</v>
      </c>
    </row>
    <row r="333" spans="1:39" x14ac:dyDescent="0.45">
      <c r="A333" s="8">
        <v>20</v>
      </c>
      <c r="B333" s="9">
        <f t="shared" si="25"/>
        <v>9</v>
      </c>
      <c r="C333" s="10" t="s">
        <v>39</v>
      </c>
      <c r="D333" s="11">
        <v>1999</v>
      </c>
      <c r="E333" s="75">
        <v>10391</v>
      </c>
      <c r="F333" s="76">
        <v>15593.393854228392</v>
      </c>
      <c r="G333" s="77">
        <v>17191.565612893086</v>
      </c>
      <c r="H333" s="78">
        <v>10448.823402955593</v>
      </c>
      <c r="I333" s="77">
        <v>1472151.25</v>
      </c>
      <c r="J333" s="79">
        <f t="shared" si="24"/>
        <v>1.7030439463639135</v>
      </c>
      <c r="K333" s="80">
        <v>34.124333054882797</v>
      </c>
      <c r="L333" s="81">
        <v>19.285164481897134</v>
      </c>
      <c r="M333" s="80">
        <v>50.617971444279455</v>
      </c>
      <c r="N333" s="81">
        <v>2.3025057659849302</v>
      </c>
      <c r="O333" s="80">
        <v>16.5856169707539</v>
      </c>
      <c r="P333" s="81">
        <v>16.102819047640963</v>
      </c>
      <c r="Q333" s="80">
        <v>2.3929312229156494</v>
      </c>
      <c r="R333" s="82">
        <v>0.19204966723918915</v>
      </c>
      <c r="S333" s="173"/>
      <c r="T333" s="84"/>
      <c r="U333" s="85">
        <v>2.4879999160766602</v>
      </c>
      <c r="V333" s="86"/>
      <c r="W333" s="85"/>
      <c r="X333" s="87"/>
      <c r="Y333" s="88">
        <v>58.5</v>
      </c>
      <c r="Z333" s="89">
        <v>50</v>
      </c>
      <c r="AA333" s="90">
        <v>55</v>
      </c>
      <c r="AB333" s="89">
        <v>58.2</v>
      </c>
      <c r="AC333" s="90">
        <v>77</v>
      </c>
      <c r="AD333" s="89">
        <v>70</v>
      </c>
      <c r="AE333" s="91">
        <v>30</v>
      </c>
      <c r="AF333" s="92">
        <v>6</v>
      </c>
      <c r="AG333" s="93">
        <v>0.81399999999999995</v>
      </c>
      <c r="AH333" s="94">
        <v>0.70899999999999996</v>
      </c>
      <c r="AI333" s="95">
        <v>0.66200000000000003</v>
      </c>
      <c r="AJ333" s="94">
        <v>0.54400000000000004</v>
      </c>
      <c r="AK333" s="95">
        <v>0.68600000000000005</v>
      </c>
      <c r="AL333" s="94">
        <v>0.48499999999999999</v>
      </c>
      <c r="AM333" s="96">
        <v>0.72199999999999998</v>
      </c>
    </row>
    <row r="334" spans="1:39" x14ac:dyDescent="0.45">
      <c r="A334" s="5">
        <v>21</v>
      </c>
      <c r="B334" s="36">
        <f t="shared" si="25"/>
        <v>9</v>
      </c>
      <c r="C334" s="6" t="s">
        <v>39</v>
      </c>
      <c r="D334" s="7">
        <v>2000</v>
      </c>
      <c r="E334" s="64">
        <v>11338</v>
      </c>
      <c r="F334" s="65">
        <v>16129.960334750125</v>
      </c>
      <c r="G334" s="41">
        <v>17783.124957946577</v>
      </c>
      <c r="H334" s="74">
        <v>11089.813429442649</v>
      </c>
      <c r="I334" s="41">
        <v>1544911.625</v>
      </c>
      <c r="J334" s="66">
        <f t="shared" si="24"/>
        <v>9.1136560485035147</v>
      </c>
      <c r="K334" s="43">
        <v>34.209705691330775</v>
      </c>
      <c r="L334" s="45">
        <v>18.987851849896401</v>
      </c>
      <c r="M334" s="43">
        <v>52.432681748738688</v>
      </c>
      <c r="N334" s="45">
        <v>3.5480506410136301</v>
      </c>
      <c r="O334" s="43">
        <v>9.4915614943540394</v>
      </c>
      <c r="P334" s="45">
        <v>11.152206115535805</v>
      </c>
      <c r="Q334" s="43">
        <v>2.4177320003509521</v>
      </c>
      <c r="R334" s="67">
        <v>0.19320298731327057</v>
      </c>
      <c r="S334" s="172">
        <v>44</v>
      </c>
      <c r="T334" s="48">
        <v>1.3</v>
      </c>
      <c r="U334" s="69">
        <v>2.56299996376038</v>
      </c>
      <c r="V334" s="70">
        <v>0.54200000000000004</v>
      </c>
      <c r="W334" s="69">
        <v>0.49299999999999999</v>
      </c>
      <c r="X334" s="51">
        <v>0.55300000000000005</v>
      </c>
      <c r="Y334" s="52">
        <v>59.3</v>
      </c>
      <c r="Z334" s="55">
        <v>50</v>
      </c>
      <c r="AA334" s="54">
        <v>55</v>
      </c>
      <c r="AB334" s="55">
        <v>67.599999999999994</v>
      </c>
      <c r="AC334" s="54">
        <v>63</v>
      </c>
      <c r="AD334" s="55">
        <v>70</v>
      </c>
      <c r="AE334" s="56">
        <v>30</v>
      </c>
      <c r="AF334" s="71">
        <v>8</v>
      </c>
      <c r="AG334" s="72">
        <v>1.0640000000000001</v>
      </c>
      <c r="AH334" s="61">
        <v>0.72399999999999998</v>
      </c>
      <c r="AI334" s="62">
        <v>0.56499999999999995</v>
      </c>
      <c r="AJ334" s="61">
        <v>0.65</v>
      </c>
      <c r="AK334" s="62">
        <v>0.79400000000000004</v>
      </c>
      <c r="AL334" s="61">
        <v>0.48</v>
      </c>
      <c r="AM334" s="73">
        <v>0.72199999999999998</v>
      </c>
    </row>
    <row r="335" spans="1:39" x14ac:dyDescent="0.45">
      <c r="A335" s="5">
        <v>22</v>
      </c>
      <c r="B335" s="36">
        <f t="shared" si="25"/>
        <v>9</v>
      </c>
      <c r="C335" s="6" t="s">
        <v>39</v>
      </c>
      <c r="D335" s="7">
        <v>2001</v>
      </c>
      <c r="E335" s="64">
        <v>11300</v>
      </c>
      <c r="F335" s="65">
        <v>15840.765693199619</v>
      </c>
      <c r="G335" s="41">
        <v>17464.290668144782</v>
      </c>
      <c r="H335" s="74">
        <v>11129.868957818249</v>
      </c>
      <c r="I335" s="41">
        <v>1538664.125</v>
      </c>
      <c r="J335" s="66">
        <f t="shared" si="24"/>
        <v>-0.33515611218909447</v>
      </c>
      <c r="K335" s="43">
        <v>33.217341353401174</v>
      </c>
      <c r="L335" s="45">
        <v>18.051895773826228</v>
      </c>
      <c r="M335" s="43">
        <v>47.166073017583884</v>
      </c>
      <c r="N335" s="45">
        <v>2.5572644654945802</v>
      </c>
      <c r="O335" s="43">
        <v>6.3677380623503197</v>
      </c>
      <c r="P335" s="45">
        <v>6.0414901147628228</v>
      </c>
      <c r="Q335" s="43">
        <v>2.4370872974395752</v>
      </c>
      <c r="R335" s="67">
        <v>0.17960444092750549</v>
      </c>
      <c r="S335" s="172"/>
      <c r="T335" s="48"/>
      <c r="U335" s="69">
        <v>2.5380001068115199</v>
      </c>
      <c r="V335" s="70"/>
      <c r="W335" s="69"/>
      <c r="X335" s="51"/>
      <c r="Y335" s="52">
        <v>60.6</v>
      </c>
      <c r="Z335" s="55">
        <v>50</v>
      </c>
      <c r="AA335" s="54">
        <v>55</v>
      </c>
      <c r="AB335" s="55">
        <v>69.099999999999994</v>
      </c>
      <c r="AC335" s="54">
        <v>83</v>
      </c>
      <c r="AD335" s="55">
        <v>50</v>
      </c>
      <c r="AE335" s="56">
        <v>50</v>
      </c>
      <c r="AF335" s="71">
        <v>8</v>
      </c>
      <c r="AG335" s="72">
        <v>1.135</v>
      </c>
      <c r="AH335" s="61">
        <v>0.72299999999999998</v>
      </c>
      <c r="AI335" s="62">
        <v>0.56200000000000006</v>
      </c>
      <c r="AJ335" s="61">
        <v>0.66700000000000004</v>
      </c>
      <c r="AK335" s="62">
        <v>0.80800000000000005</v>
      </c>
      <c r="AL335" s="61">
        <v>0.29199999999999998</v>
      </c>
      <c r="AM335" s="73">
        <v>0.72199999999999998</v>
      </c>
    </row>
    <row r="336" spans="1:39" x14ac:dyDescent="0.45">
      <c r="A336" s="5">
        <v>23</v>
      </c>
      <c r="B336" s="36">
        <f t="shared" si="25"/>
        <v>9</v>
      </c>
      <c r="C336" s="6" t="s">
        <v>39</v>
      </c>
      <c r="D336" s="7">
        <v>2002</v>
      </c>
      <c r="E336" s="64">
        <v>11311</v>
      </c>
      <c r="F336" s="65">
        <v>15618.530480201836</v>
      </c>
      <c r="G336" s="41">
        <v>17219.278499436514</v>
      </c>
      <c r="H336" s="74">
        <v>11187.477621957874</v>
      </c>
      <c r="I336" s="41">
        <v>1538051</v>
      </c>
      <c r="J336" s="66">
        <f t="shared" si="24"/>
        <v>9.7345132743353879E-2</v>
      </c>
      <c r="K336" s="43">
        <v>32.710357648198489</v>
      </c>
      <c r="L336" s="45">
        <v>17.267584790261868</v>
      </c>
      <c r="M336" s="43">
        <v>46.697914708391075</v>
      </c>
      <c r="N336" s="45">
        <v>2.6989202186014398</v>
      </c>
      <c r="O336" s="43">
        <v>5.0307273315129901</v>
      </c>
      <c r="P336" s="45">
        <v>5.5033658719260359</v>
      </c>
      <c r="Q336" s="43">
        <v>2.4565975666046143</v>
      </c>
      <c r="R336" s="67">
        <v>0.18284517526626587</v>
      </c>
      <c r="S336" s="172">
        <v>41</v>
      </c>
      <c r="T336" s="48">
        <v>1.5</v>
      </c>
      <c r="U336" s="69">
        <v>3.0025999546050999</v>
      </c>
      <c r="V336" s="70">
        <v>0.51400000000000001</v>
      </c>
      <c r="W336" s="69">
        <v>0.47599999999999998</v>
      </c>
      <c r="X336" s="51">
        <v>0.498</v>
      </c>
      <c r="Y336" s="52">
        <v>63</v>
      </c>
      <c r="Z336" s="55">
        <v>50</v>
      </c>
      <c r="AA336" s="54">
        <v>55</v>
      </c>
      <c r="AB336" s="55">
        <v>73.2</v>
      </c>
      <c r="AC336" s="54">
        <v>81.2</v>
      </c>
      <c r="AD336" s="55">
        <v>50</v>
      </c>
      <c r="AE336" s="56">
        <v>70</v>
      </c>
      <c r="AF336" s="71">
        <v>8</v>
      </c>
      <c r="AG336" s="72">
        <v>1.1499999999999999</v>
      </c>
      <c r="AH336" s="61">
        <v>0.72299999999999998</v>
      </c>
      <c r="AI336" s="62">
        <v>0.57799999999999996</v>
      </c>
      <c r="AJ336" s="61">
        <v>0.66700000000000004</v>
      </c>
      <c r="AK336" s="62">
        <v>0.83099999999999996</v>
      </c>
      <c r="AL336" s="61">
        <v>0.30499999999999999</v>
      </c>
      <c r="AM336" s="73">
        <v>0.72199999999999998</v>
      </c>
    </row>
    <row r="337" spans="1:39" x14ac:dyDescent="0.45">
      <c r="A337" s="5">
        <v>24</v>
      </c>
      <c r="B337" s="36">
        <f t="shared" si="25"/>
        <v>9</v>
      </c>
      <c r="C337" s="6" t="s">
        <v>39</v>
      </c>
      <c r="D337" s="7">
        <v>2003</v>
      </c>
      <c r="E337" s="64">
        <v>11480</v>
      </c>
      <c r="F337" s="65">
        <v>15629.816791941317</v>
      </c>
      <c r="G337" s="41">
        <v>17231.721548756675</v>
      </c>
      <c r="H337" s="74">
        <v>11482.449587771407</v>
      </c>
      <c r="I337" s="41">
        <v>1560297.125</v>
      </c>
      <c r="J337" s="66">
        <f t="shared" si="24"/>
        <v>1.4941207673945689</v>
      </c>
      <c r="K337" s="43">
        <v>31.191077271202577</v>
      </c>
      <c r="L337" s="45">
        <v>16.608986978236505</v>
      </c>
      <c r="M337" s="43">
        <v>50.2056894551963</v>
      </c>
      <c r="N337" s="45">
        <v>3.55692689221349</v>
      </c>
      <c r="O337" s="43">
        <v>4.5469001211871696</v>
      </c>
      <c r="P337" s="45">
        <v>4.0394555694028895</v>
      </c>
      <c r="Q337" s="43">
        <v>2.4762637615203857</v>
      </c>
      <c r="R337" s="67">
        <v>0.18950019776821136</v>
      </c>
      <c r="S337" s="172"/>
      <c r="T337" s="48"/>
      <c r="U337" s="69">
        <v>3.45530009269714</v>
      </c>
      <c r="V337" s="70"/>
      <c r="W337" s="69"/>
      <c r="X337" s="51"/>
      <c r="Y337" s="52">
        <v>65.3</v>
      </c>
      <c r="Z337" s="55">
        <v>50</v>
      </c>
      <c r="AA337" s="54">
        <v>70</v>
      </c>
      <c r="AB337" s="55">
        <v>77</v>
      </c>
      <c r="AC337" s="54">
        <v>81</v>
      </c>
      <c r="AD337" s="55">
        <v>50</v>
      </c>
      <c r="AE337" s="56">
        <v>70</v>
      </c>
      <c r="AF337" s="71">
        <v>8</v>
      </c>
      <c r="AG337" s="72">
        <v>1.212</v>
      </c>
      <c r="AH337" s="61">
        <v>0.72299999999999998</v>
      </c>
      <c r="AI337" s="62">
        <v>0.58899999999999997</v>
      </c>
      <c r="AJ337" s="61">
        <v>0.64400000000000002</v>
      </c>
      <c r="AK337" s="62">
        <v>0.83099999999999996</v>
      </c>
      <c r="AL337" s="61">
        <v>0.312</v>
      </c>
      <c r="AM337" s="73">
        <v>0.72199999999999998</v>
      </c>
    </row>
    <row r="338" spans="1:39" x14ac:dyDescent="0.45">
      <c r="A338" s="5">
        <v>25</v>
      </c>
      <c r="B338" s="36">
        <f t="shared" si="25"/>
        <v>9</v>
      </c>
      <c r="C338" s="6" t="s">
        <v>39</v>
      </c>
      <c r="D338" s="7">
        <v>2004</v>
      </c>
      <c r="E338" s="64">
        <v>12193</v>
      </c>
      <c r="F338" s="65">
        <v>16019.754616684677</v>
      </c>
      <c r="G338" s="41">
        <v>17661.624221753449</v>
      </c>
      <c r="H338" s="74">
        <v>12085.76006619136</v>
      </c>
      <c r="I338" s="41">
        <v>1621470</v>
      </c>
      <c r="J338" s="66">
        <f t="shared" si="24"/>
        <v>6.2108013937282269</v>
      </c>
      <c r="K338" s="43">
        <v>32.851060047983957</v>
      </c>
      <c r="L338" s="45">
        <v>16.65897511623665</v>
      </c>
      <c r="M338" s="43">
        <v>58.424321490468678</v>
      </c>
      <c r="N338" s="45">
        <v>4.5084597081000801</v>
      </c>
      <c r="O338" s="43">
        <v>4.6884088484314699</v>
      </c>
      <c r="P338" s="45">
        <v>7.9617109771062928</v>
      </c>
      <c r="Q338" s="43">
        <v>2.4960875511169434</v>
      </c>
      <c r="R338" s="67">
        <v>0.19642740488052368</v>
      </c>
      <c r="S338" s="172">
        <v>37.6</v>
      </c>
      <c r="T338" s="48">
        <v>1.5</v>
      </c>
      <c r="U338" s="69">
        <v>3.9365000724792498</v>
      </c>
      <c r="V338" s="70">
        <v>0.51600000000000001</v>
      </c>
      <c r="W338" s="69">
        <v>0.49299999999999999</v>
      </c>
      <c r="X338" s="51">
        <v>0.48</v>
      </c>
      <c r="Y338" s="52">
        <v>66</v>
      </c>
      <c r="Z338" s="55">
        <v>50</v>
      </c>
      <c r="AA338" s="54">
        <v>70</v>
      </c>
      <c r="AB338" s="55">
        <v>79.8</v>
      </c>
      <c r="AC338" s="54">
        <v>81.599999999999994</v>
      </c>
      <c r="AD338" s="55">
        <v>50</v>
      </c>
      <c r="AE338" s="56">
        <v>70</v>
      </c>
      <c r="AF338" s="71">
        <v>8</v>
      </c>
      <c r="AG338" s="72">
        <v>1.214</v>
      </c>
      <c r="AH338" s="61">
        <v>0.72299999999999998</v>
      </c>
      <c r="AI338" s="62">
        <v>0.58899999999999997</v>
      </c>
      <c r="AJ338" s="61">
        <v>0.64400000000000002</v>
      </c>
      <c r="AK338" s="62">
        <v>0.83099999999999996</v>
      </c>
      <c r="AL338" s="61">
        <v>0.29699999999999999</v>
      </c>
      <c r="AM338" s="73">
        <v>0.72199999999999998</v>
      </c>
    </row>
    <row r="339" spans="1:39" x14ac:dyDescent="0.45">
      <c r="A339" s="5">
        <v>26</v>
      </c>
      <c r="B339" s="36">
        <f t="shared" si="25"/>
        <v>9</v>
      </c>
      <c r="C339" s="6" t="s">
        <v>39</v>
      </c>
      <c r="D339" s="7">
        <v>2005</v>
      </c>
      <c r="E339" s="64">
        <v>13018</v>
      </c>
      <c r="F339" s="65">
        <v>16159.048913703455</v>
      </c>
      <c r="G339" s="41">
        <v>17815.194834353013</v>
      </c>
      <c r="H339" s="74">
        <v>12657.637194557525</v>
      </c>
      <c r="I339" s="41">
        <v>1658890.375</v>
      </c>
      <c r="J339" s="66">
        <f t="shared" si="24"/>
        <v>6.7661773148527837</v>
      </c>
      <c r="K339" s="43">
        <v>32.783406060274842</v>
      </c>
      <c r="L339" s="45">
        <v>15.726604338347883</v>
      </c>
      <c r="M339" s="43">
        <v>62.359123827774376</v>
      </c>
      <c r="N339" s="45">
        <v>5.9395130963603799</v>
      </c>
      <c r="O339" s="43">
        <v>3.9880571459743499</v>
      </c>
      <c r="P339" s="45">
        <v>5.8739214110381113</v>
      </c>
      <c r="Q339" s="43">
        <v>2.5160701274871826</v>
      </c>
      <c r="R339" s="67">
        <v>0.19447013735771179</v>
      </c>
      <c r="S339" s="172">
        <v>36.799999999999997</v>
      </c>
      <c r="T339" s="48">
        <v>1.4</v>
      </c>
      <c r="U339" s="69">
        <v>3.55789995193481</v>
      </c>
      <c r="V339" s="70">
        <v>0.52800000000000002</v>
      </c>
      <c r="W339" s="69">
        <v>0.497</v>
      </c>
      <c r="X339" s="51">
        <v>0.48599999999999999</v>
      </c>
      <c r="Y339" s="52">
        <v>65.2</v>
      </c>
      <c r="Z339" s="55">
        <v>50</v>
      </c>
      <c r="AA339" s="54">
        <v>70</v>
      </c>
      <c r="AB339" s="55">
        <v>81.099999999999994</v>
      </c>
      <c r="AC339" s="54">
        <v>75.2</v>
      </c>
      <c r="AD339" s="55">
        <v>50</v>
      </c>
      <c r="AE339" s="56">
        <v>70</v>
      </c>
      <c r="AF339" s="71">
        <v>8</v>
      </c>
      <c r="AG339" s="72">
        <v>1.2150000000000001</v>
      </c>
      <c r="AH339" s="61">
        <v>0.72299999999999998</v>
      </c>
      <c r="AI339" s="62">
        <v>0.58899999999999997</v>
      </c>
      <c r="AJ339" s="61">
        <v>0.64400000000000002</v>
      </c>
      <c r="AK339" s="62">
        <v>0.83099999999999996</v>
      </c>
      <c r="AL339" s="61">
        <v>0.29699999999999999</v>
      </c>
      <c r="AM339" s="73">
        <v>0.72199999999999998</v>
      </c>
    </row>
    <row r="340" spans="1:39" x14ac:dyDescent="0.45">
      <c r="A340" s="5">
        <v>27</v>
      </c>
      <c r="B340" s="36">
        <f t="shared" si="25"/>
        <v>9</v>
      </c>
      <c r="C340" s="6" t="s">
        <v>39</v>
      </c>
      <c r="D340" s="7">
        <v>2006</v>
      </c>
      <c r="E340" s="64">
        <v>13713</v>
      </c>
      <c r="F340" s="65">
        <v>16641.305765175122</v>
      </c>
      <c r="G340" s="41">
        <v>18346.878339678846</v>
      </c>
      <c r="H340" s="74">
        <v>13808.177624732965</v>
      </c>
      <c r="I340" s="41">
        <v>1733458.875</v>
      </c>
      <c r="J340" s="66">
        <f t="shared" si="24"/>
        <v>5.3387617145490784</v>
      </c>
      <c r="K340" s="43">
        <v>34.195279103079322</v>
      </c>
      <c r="L340" s="45">
        <v>16.659961476860733</v>
      </c>
      <c r="M340" s="43">
        <v>56.092724631803378</v>
      </c>
      <c r="N340" s="45">
        <v>6.3778310328363998</v>
      </c>
      <c r="O340" s="43">
        <v>3.6294676243912898</v>
      </c>
      <c r="P340" s="45">
        <v>6.3892224084119817</v>
      </c>
      <c r="Q340" s="43">
        <v>2.5362124443054199</v>
      </c>
      <c r="R340" s="67">
        <v>0.20178641378879547</v>
      </c>
      <c r="S340" s="172">
        <v>33.299999999999997</v>
      </c>
      <c r="T340" s="48">
        <v>1.6</v>
      </c>
      <c r="U340" s="69">
        <v>3.56599998474121</v>
      </c>
      <c r="V340" s="70">
        <v>0.50600000000000001</v>
      </c>
      <c r="W340" s="69">
        <v>0.47799999999999998</v>
      </c>
      <c r="X340" s="51">
        <v>0.46600000000000003</v>
      </c>
      <c r="Y340" s="52">
        <v>64.7</v>
      </c>
      <c r="Z340" s="55">
        <v>50</v>
      </c>
      <c r="AA340" s="54">
        <v>79.7</v>
      </c>
      <c r="AB340" s="55">
        <v>81.3</v>
      </c>
      <c r="AC340" s="54">
        <v>57.4</v>
      </c>
      <c r="AD340" s="55">
        <v>50</v>
      </c>
      <c r="AE340" s="56">
        <v>70</v>
      </c>
      <c r="AF340" s="71">
        <v>8</v>
      </c>
      <c r="AG340" s="72">
        <v>1.141</v>
      </c>
      <c r="AH340" s="61">
        <v>0.71899999999999997</v>
      </c>
      <c r="AI340" s="62">
        <v>0.58799999999999997</v>
      </c>
      <c r="AJ340" s="61">
        <v>0.63800000000000001</v>
      </c>
      <c r="AK340" s="62">
        <v>0.81699999999999995</v>
      </c>
      <c r="AL340" s="61">
        <v>0.29499999999999998</v>
      </c>
      <c r="AM340" s="73">
        <v>0.72199999999999998</v>
      </c>
    </row>
    <row r="341" spans="1:39" x14ac:dyDescent="0.45">
      <c r="A341" s="5">
        <v>28</v>
      </c>
      <c r="B341" s="36">
        <f t="shared" si="25"/>
        <v>9</v>
      </c>
      <c r="C341" s="6" t="s">
        <v>39</v>
      </c>
      <c r="D341" s="7">
        <v>2007</v>
      </c>
      <c r="E341" s="64">
        <v>14180</v>
      </c>
      <c r="F341" s="65">
        <v>16771.535314442037</v>
      </c>
      <c r="G341" s="41">
        <v>18490.455155726017</v>
      </c>
      <c r="H341" s="74">
        <v>14290.067237294597</v>
      </c>
      <c r="I341" s="41">
        <v>1773180.125</v>
      </c>
      <c r="J341" s="66">
        <f t="shared" si="24"/>
        <v>3.4055276015459768</v>
      </c>
      <c r="K341" s="43">
        <v>33.835137494879817</v>
      </c>
      <c r="L341" s="45">
        <v>15.920862481209344</v>
      </c>
      <c r="M341" s="43">
        <v>56.795279361514673</v>
      </c>
      <c r="N341" s="45">
        <v>5.8698835610270104</v>
      </c>
      <c r="O341" s="43">
        <v>3.9668490545823398</v>
      </c>
      <c r="P341" s="45">
        <v>5.7890612905331125</v>
      </c>
      <c r="Q341" s="43">
        <v>2.556516170501709</v>
      </c>
      <c r="R341" s="67">
        <v>0.19984842836856842</v>
      </c>
      <c r="S341" s="172"/>
      <c r="T341" s="48"/>
      <c r="U341" s="69">
        <v>3.6275999546050999</v>
      </c>
      <c r="V341" s="70"/>
      <c r="W341" s="69"/>
      <c r="X341" s="51"/>
      <c r="Y341" s="52">
        <v>66</v>
      </c>
      <c r="Z341" s="55">
        <v>50</v>
      </c>
      <c r="AA341" s="54">
        <v>83.5</v>
      </c>
      <c r="AB341" s="55">
        <v>77</v>
      </c>
      <c r="AC341" s="54">
        <v>77.599999999999994</v>
      </c>
      <c r="AD341" s="55">
        <v>50</v>
      </c>
      <c r="AE341" s="56">
        <v>60</v>
      </c>
      <c r="AF341" s="71">
        <v>8</v>
      </c>
      <c r="AG341" s="72">
        <v>1.1140000000000001</v>
      </c>
      <c r="AH341" s="61">
        <v>0.71</v>
      </c>
      <c r="AI341" s="62">
        <v>0.58799999999999997</v>
      </c>
      <c r="AJ341" s="61">
        <v>0.627</v>
      </c>
      <c r="AK341" s="62">
        <v>0.81399999999999995</v>
      </c>
      <c r="AL341" s="61">
        <v>0.3</v>
      </c>
      <c r="AM341" s="73">
        <v>0.72199999999999998</v>
      </c>
    </row>
    <row r="342" spans="1:39" x14ac:dyDescent="0.45">
      <c r="A342" s="5">
        <v>29</v>
      </c>
      <c r="B342" s="36">
        <f t="shared" si="25"/>
        <v>9</v>
      </c>
      <c r="C342" s="6" t="s">
        <v>39</v>
      </c>
      <c r="D342" s="7">
        <v>2008</v>
      </c>
      <c r="E342" s="64">
        <v>14442</v>
      </c>
      <c r="F342" s="65">
        <v>16711.554771483596</v>
      </c>
      <c r="G342" s="41">
        <v>18424.327188369676</v>
      </c>
      <c r="H342" s="74">
        <v>14924.8217487322</v>
      </c>
      <c r="I342" s="41">
        <v>1793457.875</v>
      </c>
      <c r="J342" s="66">
        <f t="shared" si="24"/>
        <v>1.8476727785613489</v>
      </c>
      <c r="K342" s="43">
        <v>34.756191698496316</v>
      </c>
      <c r="L342" s="45">
        <v>15.842198550195688</v>
      </c>
      <c r="M342" s="43">
        <v>57.777030929613773</v>
      </c>
      <c r="N342" s="45">
        <v>6.7881975680563498</v>
      </c>
      <c r="O342" s="43">
        <v>5.1249827457589703</v>
      </c>
      <c r="P342" s="45">
        <v>6.1725120707704377</v>
      </c>
      <c r="Q342" s="43">
        <v>2.5714151859283447</v>
      </c>
      <c r="R342" s="67">
        <v>0.20543794333934784</v>
      </c>
      <c r="S342" s="172">
        <v>33.6</v>
      </c>
      <c r="T342" s="48">
        <v>1.4</v>
      </c>
      <c r="U342" s="69">
        <v>3.8740999698638898</v>
      </c>
      <c r="V342" s="70">
        <v>0.51500000000000001</v>
      </c>
      <c r="W342" s="69">
        <v>0.48699999999999999</v>
      </c>
      <c r="X342" s="51">
        <v>0.49299999999999999</v>
      </c>
      <c r="Y342" s="52">
        <v>66.2</v>
      </c>
      <c r="Z342" s="55">
        <v>50</v>
      </c>
      <c r="AA342" s="54">
        <v>82.9</v>
      </c>
      <c r="AB342" s="55">
        <v>77.7</v>
      </c>
      <c r="AC342" s="54">
        <v>79</v>
      </c>
      <c r="AD342" s="55">
        <v>50</v>
      </c>
      <c r="AE342" s="56">
        <v>60</v>
      </c>
      <c r="AF342" s="71">
        <v>8</v>
      </c>
      <c r="AG342" s="72">
        <v>1.109</v>
      </c>
      <c r="AH342" s="61">
        <v>0.70899999999999996</v>
      </c>
      <c r="AI342" s="62">
        <v>0.58799999999999997</v>
      </c>
      <c r="AJ342" s="61">
        <v>0.61499999999999999</v>
      </c>
      <c r="AK342" s="62">
        <v>0.81</v>
      </c>
      <c r="AL342" s="61">
        <v>0.3</v>
      </c>
      <c r="AM342" s="73">
        <v>0.72199999999999998</v>
      </c>
    </row>
    <row r="343" spans="1:39" x14ac:dyDescent="0.45">
      <c r="A343" s="5">
        <v>30</v>
      </c>
      <c r="B343" s="36">
        <f t="shared" si="25"/>
        <v>9</v>
      </c>
      <c r="C343" s="6" t="s">
        <v>39</v>
      </c>
      <c r="D343" s="7">
        <v>2009</v>
      </c>
      <c r="E343" s="64">
        <v>13474</v>
      </c>
      <c r="F343" s="65">
        <v>15596.197689341276</v>
      </c>
      <c r="G343" s="41">
        <v>17194.656813933827</v>
      </c>
      <c r="H343" s="74">
        <v>14558.24481274288</v>
      </c>
      <c r="I343" s="41">
        <v>1698660.375</v>
      </c>
      <c r="J343" s="66">
        <f t="shared" si="24"/>
        <v>-6.7026727600055347</v>
      </c>
      <c r="K343" s="43">
        <v>31.894093851182536</v>
      </c>
      <c r="L343" s="45">
        <v>15.096210262817452</v>
      </c>
      <c r="M343" s="43">
        <v>55.967769759144083</v>
      </c>
      <c r="N343" s="45">
        <v>4.26020015626694</v>
      </c>
      <c r="O343" s="43">
        <v>5.2973558422885896</v>
      </c>
      <c r="P343" s="45">
        <v>3.9476628950209829</v>
      </c>
      <c r="Q343" s="43">
        <v>2.585256814956665</v>
      </c>
      <c r="R343" s="67">
        <v>0.19706137478351593</v>
      </c>
      <c r="S343" s="172"/>
      <c r="T343" s="48"/>
      <c r="U343" s="69">
        <v>5.3564000129699698</v>
      </c>
      <c r="V343" s="70"/>
      <c r="W343" s="69"/>
      <c r="X343" s="51"/>
      <c r="Y343" s="52">
        <v>65.8</v>
      </c>
      <c r="Z343" s="55">
        <v>50</v>
      </c>
      <c r="AA343" s="54">
        <v>80.3</v>
      </c>
      <c r="AB343" s="55">
        <v>77.5</v>
      </c>
      <c r="AC343" s="54">
        <v>80.2</v>
      </c>
      <c r="AD343" s="55">
        <v>50</v>
      </c>
      <c r="AE343" s="56">
        <v>60</v>
      </c>
      <c r="AF343" s="71">
        <v>8</v>
      </c>
      <c r="AG343" s="72">
        <v>1.101</v>
      </c>
      <c r="AH343" s="61">
        <v>0.72099999999999997</v>
      </c>
      <c r="AI343" s="62">
        <v>0.58799999999999997</v>
      </c>
      <c r="AJ343" s="61">
        <v>0.61499999999999999</v>
      </c>
      <c r="AK343" s="62">
        <v>0.81499999999999995</v>
      </c>
      <c r="AL343" s="61">
        <v>0.29299999999999998</v>
      </c>
      <c r="AM343" s="73">
        <v>0.72199999999999998</v>
      </c>
    </row>
    <row r="344" spans="1:39" x14ac:dyDescent="0.45">
      <c r="A344" s="5">
        <v>31</v>
      </c>
      <c r="B344" s="36">
        <f t="shared" si="25"/>
        <v>9</v>
      </c>
      <c r="C344" s="6" t="s">
        <v>39</v>
      </c>
      <c r="D344" s="7">
        <v>2010</v>
      </c>
      <c r="E344" s="64">
        <v>14276</v>
      </c>
      <c r="F344" s="65">
        <v>16160.341704612338</v>
      </c>
      <c r="G344" s="41">
        <v>17816.620123801968</v>
      </c>
      <c r="H344" s="74">
        <v>15260.620553957058</v>
      </c>
      <c r="I344" s="41">
        <v>1785599.75</v>
      </c>
      <c r="J344" s="66">
        <f t="shared" si="24"/>
        <v>5.9522042452130108</v>
      </c>
      <c r="K344" s="43">
        <v>32.361910453828536</v>
      </c>
      <c r="L344" s="45">
        <v>15.561679349531502</v>
      </c>
      <c r="M344" s="43">
        <v>60.76031846999269</v>
      </c>
      <c r="N344" s="45">
        <v>5.1884655407462201</v>
      </c>
      <c r="O344" s="43">
        <v>4.1567272268017597</v>
      </c>
      <c r="P344" s="45">
        <v>4.5451513376076065</v>
      </c>
      <c r="Q344" s="43">
        <v>2.599172830581665</v>
      </c>
      <c r="R344" s="67">
        <v>0.21086041629314423</v>
      </c>
      <c r="S344" s="172">
        <v>33.700000000000003</v>
      </c>
      <c r="T344" s="48">
        <v>1.6</v>
      </c>
      <c r="U344" s="69">
        <v>5.3032999038696298</v>
      </c>
      <c r="V344" s="70">
        <v>0.48099999999999998</v>
      </c>
      <c r="W344" s="69">
        <v>0.45600000000000002</v>
      </c>
      <c r="X344" s="51">
        <v>0.45</v>
      </c>
      <c r="Y344" s="52">
        <v>68.3</v>
      </c>
      <c r="Z344" s="55">
        <v>50</v>
      </c>
      <c r="AA344" s="54">
        <v>83</v>
      </c>
      <c r="AB344" s="55">
        <v>76.3</v>
      </c>
      <c r="AC344" s="54">
        <v>82</v>
      </c>
      <c r="AD344" s="55">
        <v>65</v>
      </c>
      <c r="AE344" s="56">
        <v>60</v>
      </c>
      <c r="AF344" s="71">
        <v>8</v>
      </c>
      <c r="AG344" s="72">
        <v>1.0980000000000001</v>
      </c>
      <c r="AH344" s="61">
        <v>0.7</v>
      </c>
      <c r="AI344" s="62">
        <v>0.60299999999999998</v>
      </c>
      <c r="AJ344" s="61">
        <v>0.64800000000000002</v>
      </c>
      <c r="AK344" s="62">
        <v>0.81399999999999995</v>
      </c>
      <c r="AL344" s="61">
        <v>0.307</v>
      </c>
      <c r="AM344" s="73">
        <v>0.72199999999999998</v>
      </c>
    </row>
    <row r="345" spans="1:39" x14ac:dyDescent="0.45">
      <c r="A345" s="5">
        <v>32</v>
      </c>
      <c r="B345" s="36">
        <f t="shared" si="25"/>
        <v>9</v>
      </c>
      <c r="C345" s="6" t="s">
        <v>39</v>
      </c>
      <c r="D345" s="7">
        <v>2011</v>
      </c>
      <c r="E345" s="64">
        <v>15210</v>
      </c>
      <c r="F345" s="65">
        <v>16520.258508537099</v>
      </c>
      <c r="G345" s="41">
        <v>18213.424912271894</v>
      </c>
      <c r="H345" s="74">
        <v>16520.258508537099</v>
      </c>
      <c r="I345" s="41">
        <v>1851006.375</v>
      </c>
      <c r="J345" s="66">
        <f t="shared" si="24"/>
        <v>6.5424488652283452</v>
      </c>
      <c r="K345" s="43">
        <v>33.556801094017032</v>
      </c>
      <c r="L345" s="45">
        <v>15.351284303745988</v>
      </c>
      <c r="M345" s="43">
        <v>63.469677920752112</v>
      </c>
      <c r="N345" s="45">
        <v>7.1877673633436396</v>
      </c>
      <c r="O345" s="43">
        <v>3.4073782460573598</v>
      </c>
      <c r="P345" s="45">
        <v>5.8428731947824701</v>
      </c>
      <c r="Q345" s="43">
        <v>2.6183607578277588</v>
      </c>
      <c r="R345" s="67">
        <v>0.22462593019008636</v>
      </c>
      <c r="S345" s="172"/>
      <c r="T345" s="48"/>
      <c r="U345" s="69">
        <v>5.1697998046875</v>
      </c>
      <c r="V345" s="70"/>
      <c r="W345" s="69"/>
      <c r="X345" s="51"/>
      <c r="Y345" s="52">
        <v>67.8</v>
      </c>
      <c r="Z345" s="55">
        <v>50</v>
      </c>
      <c r="AA345" s="54">
        <v>87.3</v>
      </c>
      <c r="AB345" s="55">
        <v>75.7</v>
      </c>
      <c r="AC345" s="54">
        <v>81.2</v>
      </c>
      <c r="AD345" s="55">
        <v>65</v>
      </c>
      <c r="AE345" s="56">
        <v>60</v>
      </c>
      <c r="AF345" s="71">
        <v>8</v>
      </c>
      <c r="AG345" s="72">
        <v>1.0900000000000001</v>
      </c>
      <c r="AH345" s="61">
        <v>0.69</v>
      </c>
      <c r="AI345" s="62">
        <v>0.60299999999999998</v>
      </c>
      <c r="AJ345" s="61">
        <v>0.64800000000000002</v>
      </c>
      <c r="AK345" s="62">
        <v>0.81399999999999995</v>
      </c>
      <c r="AL345" s="61">
        <v>0.307</v>
      </c>
      <c r="AM345" s="73">
        <v>0.72199999999999998</v>
      </c>
    </row>
    <row r="346" spans="1:39" x14ac:dyDescent="0.45">
      <c r="A346" s="5">
        <v>33</v>
      </c>
      <c r="B346" s="36">
        <f t="shared" si="25"/>
        <v>9</v>
      </c>
      <c r="C346" s="6" t="s">
        <v>39</v>
      </c>
      <c r="D346" s="7">
        <v>2012</v>
      </c>
      <c r="E346" s="64">
        <v>15203</v>
      </c>
      <c r="F346" s="65">
        <v>16891.492691568164</v>
      </c>
      <c r="G346" s="41">
        <v>18622.707001532835</v>
      </c>
      <c r="H346" s="74">
        <v>17162.927517032578</v>
      </c>
      <c r="I346" s="41">
        <v>1918426</v>
      </c>
      <c r="J346" s="66">
        <f t="shared" si="24"/>
        <v>-4.6022353714658681E-2</v>
      </c>
      <c r="K346" s="43">
        <v>33.776466524548525</v>
      </c>
      <c r="L346" s="45">
        <v>16.346724803882566</v>
      </c>
      <c r="M346" s="43">
        <v>65.767245823391136</v>
      </c>
      <c r="N346" s="45">
        <v>6.8511877411002002</v>
      </c>
      <c r="O346" s="43">
        <v>4.1115098107029304</v>
      </c>
      <c r="P346" s="45">
        <v>4.0659269684942672</v>
      </c>
      <c r="Q346" s="43">
        <v>2.6376903057098389</v>
      </c>
      <c r="R346" s="67">
        <v>0.22359630465507507</v>
      </c>
      <c r="S346" s="172">
        <v>31.8</v>
      </c>
      <c r="T346" s="48">
        <v>1.6</v>
      </c>
      <c r="U346" s="69">
        <v>4.8870000839233398</v>
      </c>
      <c r="V346" s="70">
        <v>0.49199999999999999</v>
      </c>
      <c r="W346" s="69">
        <v>0.46899999999999997</v>
      </c>
      <c r="X346" s="51">
        <v>0.45200000000000001</v>
      </c>
      <c r="Y346" s="52">
        <v>65.3</v>
      </c>
      <c r="Z346" s="55">
        <v>50</v>
      </c>
      <c r="AA346" s="54">
        <v>82</v>
      </c>
      <c r="AB346" s="55">
        <v>76.5</v>
      </c>
      <c r="AC346" s="54">
        <v>72.900000000000006</v>
      </c>
      <c r="AD346" s="55">
        <v>60</v>
      </c>
      <c r="AE346" s="56">
        <v>60</v>
      </c>
      <c r="AF346" s="71">
        <v>8</v>
      </c>
      <c r="AG346" s="72">
        <v>1.0900000000000001</v>
      </c>
      <c r="AH346" s="61">
        <v>0.70499999999999996</v>
      </c>
      <c r="AI346" s="62">
        <v>0.63200000000000001</v>
      </c>
      <c r="AJ346" s="61">
        <v>0.61099999999999999</v>
      </c>
      <c r="AK346" s="62">
        <v>0.81499999999999995</v>
      </c>
      <c r="AL346" s="61">
        <v>0.30499999999999999</v>
      </c>
      <c r="AM346" s="73">
        <v>0.72199999999999998</v>
      </c>
    </row>
    <row r="347" spans="1:39" x14ac:dyDescent="0.45">
      <c r="A347" s="5">
        <v>34</v>
      </c>
      <c r="B347" s="36">
        <f t="shared" si="25"/>
        <v>9</v>
      </c>
      <c r="C347" s="6" t="s">
        <v>39</v>
      </c>
      <c r="D347" s="7">
        <v>2013</v>
      </c>
      <c r="E347" s="64">
        <v>15357</v>
      </c>
      <c r="F347" s="65">
        <v>16896.467137637195</v>
      </c>
      <c r="G347" s="41">
        <v>18628.191280117921</v>
      </c>
      <c r="H347" s="74">
        <v>17373.897018091251</v>
      </c>
      <c r="I347" s="41">
        <v>1944403.25</v>
      </c>
      <c r="J347" s="66">
        <f t="shared" si="24"/>
        <v>1.0129579688219481</v>
      </c>
      <c r="K347" s="43">
        <v>31.856317563667929</v>
      </c>
      <c r="L347" s="45">
        <v>15.831823954908039</v>
      </c>
      <c r="M347" s="43">
        <v>63.764876610825908</v>
      </c>
      <c r="N347" s="45">
        <v>6.0294169202529897</v>
      </c>
      <c r="O347" s="43">
        <v>3.8063906974720698</v>
      </c>
      <c r="P347" s="45">
        <v>1.5297308206106379</v>
      </c>
      <c r="Q347" s="43">
        <v>2.6571626663208008</v>
      </c>
      <c r="R347" s="67">
        <v>0.20474861562252045</v>
      </c>
      <c r="S347" s="172"/>
      <c r="T347" s="48"/>
      <c r="U347" s="69">
        <v>4.9138998985290501</v>
      </c>
      <c r="V347" s="70"/>
      <c r="W347" s="69"/>
      <c r="X347" s="51"/>
      <c r="Y347" s="52">
        <v>67</v>
      </c>
      <c r="Z347" s="55">
        <v>50</v>
      </c>
      <c r="AA347" s="54">
        <v>81.400000000000006</v>
      </c>
      <c r="AB347" s="55">
        <v>77.7</v>
      </c>
      <c r="AC347" s="54">
        <v>80.599999999999994</v>
      </c>
      <c r="AD347" s="55">
        <v>70</v>
      </c>
      <c r="AE347" s="56">
        <v>60</v>
      </c>
      <c r="AF347" s="71">
        <v>8</v>
      </c>
      <c r="AG347" s="72">
        <v>1.024</v>
      </c>
      <c r="AH347" s="61">
        <v>0.68400000000000005</v>
      </c>
      <c r="AI347" s="62">
        <v>0.76</v>
      </c>
      <c r="AJ347" s="61">
        <v>0.48699999999999999</v>
      </c>
      <c r="AK347" s="62">
        <v>0.78100000000000003</v>
      </c>
      <c r="AL347" s="61">
        <v>0.441</v>
      </c>
      <c r="AM347" s="73">
        <v>0.71799999999999997</v>
      </c>
    </row>
    <row r="348" spans="1:39" x14ac:dyDescent="0.45">
      <c r="A348" s="5">
        <v>35</v>
      </c>
      <c r="B348" s="36">
        <f t="shared" si="25"/>
        <v>9</v>
      </c>
      <c r="C348" s="6" t="s">
        <v>39</v>
      </c>
      <c r="D348" s="7">
        <v>2014</v>
      </c>
      <c r="E348" s="64">
        <v>15531</v>
      </c>
      <c r="F348" s="65">
        <v>17149.77710304175</v>
      </c>
      <c r="G348" s="41">
        <v>18907.463062217565</v>
      </c>
      <c r="H348" s="74">
        <v>18045.984463203848</v>
      </c>
      <c r="I348" s="41">
        <v>1998931</v>
      </c>
      <c r="J348" s="66">
        <f t="shared" si="24"/>
        <v>1.1330337956632075</v>
      </c>
      <c r="K348" s="43">
        <v>31.495227242085065</v>
      </c>
      <c r="L348" s="45">
        <v>15.899177087747447</v>
      </c>
      <c r="M348" s="43">
        <v>64.963579193295743</v>
      </c>
      <c r="N348" s="45">
        <v>5.0120528092460601</v>
      </c>
      <c r="O348" s="43">
        <v>4.0186160807867299</v>
      </c>
      <c r="P348" s="45">
        <v>4.4233419435645516</v>
      </c>
      <c r="Q348" s="43">
        <v>2.6767787933349609</v>
      </c>
      <c r="R348" s="67">
        <v>0.19526952505111694</v>
      </c>
      <c r="S348" s="172">
        <v>33.6</v>
      </c>
      <c r="T348" s="48">
        <v>1.7</v>
      </c>
      <c r="U348" s="69">
        <v>4.8094000816345197</v>
      </c>
      <c r="V348" s="70">
        <v>0.49099999999999999</v>
      </c>
      <c r="W348" s="69">
        <v>0.48099999999999998</v>
      </c>
      <c r="X348" s="51">
        <v>0.42499999999999999</v>
      </c>
      <c r="Y348" s="52">
        <v>66.8</v>
      </c>
      <c r="Z348" s="55">
        <v>50</v>
      </c>
      <c r="AA348" s="54">
        <v>76.8</v>
      </c>
      <c r="AB348" s="55">
        <v>77.400000000000006</v>
      </c>
      <c r="AC348" s="54">
        <v>85.6</v>
      </c>
      <c r="AD348" s="55">
        <v>70</v>
      </c>
      <c r="AE348" s="56">
        <v>60</v>
      </c>
      <c r="AF348" s="71">
        <v>8</v>
      </c>
      <c r="AG348" s="72">
        <v>1.028</v>
      </c>
      <c r="AH348" s="61">
        <v>0.69699999999999995</v>
      </c>
      <c r="AI348" s="62">
        <v>0.76</v>
      </c>
      <c r="AJ348" s="61">
        <v>0.48699999999999999</v>
      </c>
      <c r="AK348" s="62">
        <v>0.79300000000000004</v>
      </c>
      <c r="AL348" s="61">
        <v>0.441</v>
      </c>
      <c r="AM348" s="73">
        <v>0.71799999999999997</v>
      </c>
    </row>
    <row r="349" spans="1:39" x14ac:dyDescent="0.45">
      <c r="A349" s="5">
        <v>36</v>
      </c>
      <c r="B349" s="36">
        <f t="shared" si="25"/>
        <v>9</v>
      </c>
      <c r="C349" s="6" t="s">
        <v>39</v>
      </c>
      <c r="D349" s="7">
        <v>2015</v>
      </c>
      <c r="E349" s="64">
        <v>15766</v>
      </c>
      <c r="F349" s="65">
        <v>17495.161114039245</v>
      </c>
      <c r="G349" s="41">
        <v>19288.245587318575</v>
      </c>
      <c r="H349" s="74">
        <v>18284.882843808475</v>
      </c>
      <c r="I349" s="41">
        <v>2064655.625</v>
      </c>
      <c r="J349" s="66">
        <f t="shared" si="24"/>
        <v>1.5131028266048618</v>
      </c>
      <c r="K349" s="43">
        <v>30.013357219852466</v>
      </c>
      <c r="L349" s="45">
        <v>17.141160759401792</v>
      </c>
      <c r="M349" s="43">
        <v>71.166314480697196</v>
      </c>
      <c r="N349" s="45">
        <v>2.5449773169015</v>
      </c>
      <c r="O349" s="43">
        <v>2.7206406496403002</v>
      </c>
      <c r="P349" s="45">
        <v>2.7873930390067869</v>
      </c>
      <c r="Q349" s="43">
        <v>2.6965396404266357</v>
      </c>
      <c r="R349" s="67">
        <v>0.19552597403526306</v>
      </c>
      <c r="S349" s="172"/>
      <c r="T349" s="48"/>
      <c r="U349" s="69">
        <v>4.3126997947692898</v>
      </c>
      <c r="V349" s="70"/>
      <c r="W349" s="69"/>
      <c r="X349" s="51"/>
      <c r="Y349" s="52">
        <v>66.400000000000006</v>
      </c>
      <c r="Z349" s="55">
        <v>50</v>
      </c>
      <c r="AA349" s="54">
        <v>71.5</v>
      </c>
      <c r="AB349" s="55">
        <v>77.599999999999994</v>
      </c>
      <c r="AC349" s="54">
        <v>85.6</v>
      </c>
      <c r="AD349" s="55">
        <v>70</v>
      </c>
      <c r="AE349" s="56">
        <v>60</v>
      </c>
      <c r="AF349" s="71">
        <v>8</v>
      </c>
      <c r="AG349" s="72">
        <v>1.0469999999999999</v>
      </c>
      <c r="AH349" s="61">
        <v>0.71199999999999997</v>
      </c>
      <c r="AI349" s="62">
        <v>0.74399999999999999</v>
      </c>
      <c r="AJ349" s="61">
        <v>0.504</v>
      </c>
      <c r="AK349" s="62">
        <v>0.82099999999999995</v>
      </c>
      <c r="AL349" s="61">
        <v>0.44500000000000001</v>
      </c>
      <c r="AM349" s="73">
        <v>0.73</v>
      </c>
    </row>
    <row r="350" spans="1:39" x14ac:dyDescent="0.45">
      <c r="A350" s="5">
        <v>37</v>
      </c>
      <c r="B350" s="36">
        <f t="shared" si="25"/>
        <v>9</v>
      </c>
      <c r="C350" s="6" t="s">
        <v>39</v>
      </c>
      <c r="D350" s="7">
        <v>2016</v>
      </c>
      <c r="E350" s="64">
        <v>15803</v>
      </c>
      <c r="F350" s="196">
        <v>17789.026270887978</v>
      </c>
      <c r="G350" s="41">
        <v>19612.22907497596</v>
      </c>
      <c r="H350" s="74">
        <v>19314.257359738232</v>
      </c>
      <c r="I350" s="41">
        <v>2124977</v>
      </c>
      <c r="J350" s="66">
        <f t="shared" si="24"/>
        <v>0.23468222757834223</v>
      </c>
      <c r="K350" s="43">
        <v>29.49585703738482</v>
      </c>
      <c r="L350" s="45">
        <v>16.975051852955907</v>
      </c>
      <c r="M350" s="43">
        <v>76.100276317731073</v>
      </c>
      <c r="N350" s="45">
        <v>2.27687540799917</v>
      </c>
      <c r="O350" s="43">
        <v>2.8217078474765298</v>
      </c>
      <c r="P350" s="45">
        <v>5.3777741667796874</v>
      </c>
      <c r="Q350" s="43">
        <v>2.7164463996887207</v>
      </c>
      <c r="R350" s="67">
        <v>0.18713982403278351</v>
      </c>
      <c r="S350" s="172">
        <v>25.7</v>
      </c>
      <c r="T350" s="48">
        <v>1.9</v>
      </c>
      <c r="U350" s="69">
        <v>3.8589999675750701</v>
      </c>
      <c r="V350" s="70"/>
      <c r="W350" s="69"/>
      <c r="X350" s="51"/>
      <c r="Y350" s="52">
        <v>65.2</v>
      </c>
      <c r="Z350" s="55">
        <v>50</v>
      </c>
      <c r="AA350" s="54">
        <v>70.7</v>
      </c>
      <c r="AB350" s="55">
        <v>77.400000000000006</v>
      </c>
      <c r="AC350" s="54">
        <v>79.2</v>
      </c>
      <c r="AD350" s="55">
        <v>70</v>
      </c>
      <c r="AE350" s="56">
        <v>60</v>
      </c>
      <c r="AF350" s="71">
        <v>8</v>
      </c>
      <c r="AG350" s="72">
        <v>1.0469999999999999</v>
      </c>
      <c r="AH350" s="61">
        <v>0.71599999999999997</v>
      </c>
      <c r="AI350" s="62">
        <v>0.74399999999999999</v>
      </c>
      <c r="AJ350" s="61">
        <v>0.52200000000000002</v>
      </c>
      <c r="AK350" s="62">
        <v>0.82399999999999995</v>
      </c>
      <c r="AL350" s="61">
        <v>0.42799999999999999</v>
      </c>
      <c r="AM350" s="73">
        <v>0.73</v>
      </c>
    </row>
    <row r="351" spans="1:39" x14ac:dyDescent="0.45">
      <c r="A351" s="5">
        <v>38</v>
      </c>
      <c r="B351" s="36">
        <f t="shared" si="25"/>
        <v>9</v>
      </c>
      <c r="C351" s="6" t="s">
        <v>39</v>
      </c>
      <c r="D351" s="7">
        <v>2017</v>
      </c>
      <c r="E351" s="97">
        <f>E350*(G351/G350)</f>
        <v>15950.971642784307</v>
      </c>
      <c r="F351" s="196">
        <v>17955.594102365325</v>
      </c>
      <c r="G351" s="41">
        <v>19795.868495015595</v>
      </c>
      <c r="H351" s="74">
        <v>19795.868495015595</v>
      </c>
      <c r="I351" s="41">
        <v>2168958</v>
      </c>
      <c r="J351" s="66">
        <f t="shared" si="24"/>
        <v>0.93635159643299382</v>
      </c>
      <c r="K351" s="43">
        <v>30.799760942618654</v>
      </c>
      <c r="L351" s="45">
        <v>17.258793648782706</v>
      </c>
      <c r="M351" s="43">
        <v>77.194139402098244</v>
      </c>
      <c r="N351" s="45">
        <v>2.8760955547305498</v>
      </c>
      <c r="O351" s="43">
        <v>6.0414572401899198</v>
      </c>
      <c r="P351" s="45">
        <v>6.6572262730639267</v>
      </c>
      <c r="Q351" s="43">
        <v>2.7365002632141113</v>
      </c>
      <c r="R351" s="67">
        <v>0.17913416028022766</v>
      </c>
      <c r="S351" s="172"/>
      <c r="T351" s="48"/>
      <c r="U351" s="69">
        <v>3.4196000099182098</v>
      </c>
      <c r="V351" s="70"/>
      <c r="W351" s="69"/>
      <c r="X351" s="51"/>
      <c r="Y351" s="52">
        <v>63.6</v>
      </c>
      <c r="Z351" s="55">
        <v>58.1</v>
      </c>
      <c r="AA351" s="54">
        <v>70.7</v>
      </c>
      <c r="AB351" s="55">
        <v>78.8</v>
      </c>
      <c r="AC351" s="54">
        <v>80</v>
      </c>
      <c r="AD351" s="55">
        <v>70</v>
      </c>
      <c r="AE351" s="56">
        <v>60</v>
      </c>
      <c r="AF351" s="71">
        <v>8</v>
      </c>
      <c r="AG351" s="72">
        <v>1.077</v>
      </c>
      <c r="AH351" s="61">
        <v>0.70599999999999996</v>
      </c>
      <c r="AI351" s="62">
        <v>0.69399999999999995</v>
      </c>
      <c r="AJ351" s="61">
        <v>0.52400000000000002</v>
      </c>
      <c r="AK351" s="62">
        <v>0.76800000000000002</v>
      </c>
      <c r="AL351" s="61">
        <v>0.40600000000000003</v>
      </c>
      <c r="AM351" s="73">
        <v>0.72199999999999998</v>
      </c>
    </row>
    <row r="352" spans="1:39" ht="14.65" thickBot="1" x14ac:dyDescent="0.5">
      <c r="A352" s="12">
        <v>39</v>
      </c>
      <c r="B352" s="13">
        <f t="shared" si="25"/>
        <v>9</v>
      </c>
      <c r="C352" s="14" t="s">
        <v>39</v>
      </c>
      <c r="D352" s="15">
        <v>2018</v>
      </c>
      <c r="E352" s="98">
        <f>E351*(G352/G351)</f>
        <v>16109.194507902332</v>
      </c>
      <c r="F352" s="197">
        <v>18133.70146832367</v>
      </c>
      <c r="G352" s="99">
        <v>19992.230139994001</v>
      </c>
      <c r="H352" s="100">
        <v>20396.477713156532</v>
      </c>
      <c r="I352" s="99"/>
      <c r="J352" s="101">
        <f t="shared" si="24"/>
        <v>0.9919324581684652</v>
      </c>
      <c r="K352" s="102">
        <v>30.939874380983738</v>
      </c>
      <c r="L352" s="103">
        <v>17.322364810397225</v>
      </c>
      <c r="M352" s="102">
        <v>80.448321174116259</v>
      </c>
      <c r="N352" s="103"/>
      <c r="O352" s="102">
        <v>4.8993501535654902</v>
      </c>
      <c r="P352" s="103">
        <v>4.9668809253225419</v>
      </c>
      <c r="Q352" s="102"/>
      <c r="R352" s="104"/>
      <c r="S352" s="174">
        <v>23</v>
      </c>
      <c r="T352" s="106">
        <v>2</v>
      </c>
      <c r="U352" s="107">
        <v>3.2829000949859601</v>
      </c>
      <c r="V352" s="108"/>
      <c r="W352" s="107"/>
      <c r="X352" s="109"/>
      <c r="Y352" s="110">
        <v>64.8</v>
      </c>
      <c r="Z352" s="111">
        <v>58.6</v>
      </c>
      <c r="AA352" s="112">
        <v>67.5</v>
      </c>
      <c r="AB352" s="111">
        <v>79.2</v>
      </c>
      <c r="AC352" s="112">
        <v>88</v>
      </c>
      <c r="AD352" s="111">
        <v>75</v>
      </c>
      <c r="AE352" s="113">
        <v>60</v>
      </c>
      <c r="AF352" s="114">
        <v>8</v>
      </c>
      <c r="AG352" s="115">
        <v>1.157</v>
      </c>
      <c r="AH352" s="116">
        <v>0.74099999999999999</v>
      </c>
      <c r="AI352" s="117">
        <v>0.68400000000000005</v>
      </c>
      <c r="AJ352" s="116">
        <v>0.505</v>
      </c>
      <c r="AK352" s="117">
        <v>0.879</v>
      </c>
      <c r="AL352" s="116">
        <v>0.36399999999999999</v>
      </c>
      <c r="AM352" s="118">
        <v>0.84299999999999997</v>
      </c>
    </row>
    <row r="353" spans="1:39" x14ac:dyDescent="0.45">
      <c r="A353" s="5">
        <v>1</v>
      </c>
      <c r="B353" s="36">
        <v>10</v>
      </c>
      <c r="C353" s="6" t="s">
        <v>45</v>
      </c>
      <c r="D353" s="7">
        <v>1980</v>
      </c>
      <c r="E353" s="39">
        <v>4954</v>
      </c>
      <c r="F353" s="38"/>
      <c r="G353" s="39"/>
      <c r="H353" s="40"/>
      <c r="I353" s="41">
        <v>14039.0830078125</v>
      </c>
      <c r="J353" s="119"/>
      <c r="K353" s="39"/>
      <c r="L353" s="40"/>
      <c r="M353" s="178">
        <v>67.497162024911333</v>
      </c>
      <c r="N353" s="121">
        <v>5.07168404559458</v>
      </c>
      <c r="O353" s="122"/>
      <c r="P353" s="123">
        <v>36.978627996210406</v>
      </c>
      <c r="Q353" s="124">
        <v>1.5377553701400757</v>
      </c>
      <c r="R353" s="125"/>
      <c r="S353" s="179"/>
      <c r="T353" s="127"/>
      <c r="U353" s="180"/>
      <c r="V353" s="129"/>
      <c r="W353" s="180"/>
      <c r="X353" s="131"/>
      <c r="Y353" s="52"/>
      <c r="Z353" s="53"/>
      <c r="AA353" s="54"/>
      <c r="AB353" s="53"/>
      <c r="AC353" s="54"/>
      <c r="AD353" s="55"/>
      <c r="AE353" s="56"/>
      <c r="AF353" s="132"/>
      <c r="AG353" s="55">
        <v>-9.9000000000000005E-2</v>
      </c>
      <c r="AH353" s="54">
        <v>0.53300000000000003</v>
      </c>
      <c r="AI353" s="55">
        <v>0.58199999999999996</v>
      </c>
      <c r="AJ353" s="54">
        <v>0.372</v>
      </c>
      <c r="AK353" s="55">
        <v>0.51600000000000001</v>
      </c>
      <c r="AL353" s="54">
        <v>0.68100000000000005</v>
      </c>
      <c r="AM353" s="138">
        <v>0.38700000000000001</v>
      </c>
    </row>
    <row r="354" spans="1:39" x14ac:dyDescent="0.45">
      <c r="A354" s="5">
        <v>2</v>
      </c>
      <c r="B354" s="36">
        <f>B353</f>
        <v>10</v>
      </c>
      <c r="C354" s="6" t="s">
        <v>45</v>
      </c>
      <c r="D354" s="7">
        <v>1981</v>
      </c>
      <c r="E354" s="39">
        <v>5047</v>
      </c>
      <c r="F354" s="65"/>
      <c r="G354" s="39"/>
      <c r="H354" s="40"/>
      <c r="I354" s="41">
        <v>14792.0400390625</v>
      </c>
      <c r="J354" s="123">
        <f>(E355/E354-1)*100</f>
        <v>-3.3881513770556815</v>
      </c>
      <c r="K354" s="39"/>
      <c r="L354" s="40"/>
      <c r="M354" s="178">
        <v>64.125162519013656</v>
      </c>
      <c r="N354" s="121">
        <v>3.8074380378469801</v>
      </c>
      <c r="O354" s="122"/>
      <c r="P354" s="123">
        <v>11.721118659987326</v>
      </c>
      <c r="Q354" s="124">
        <v>1.5551589727401733</v>
      </c>
      <c r="R354" s="125"/>
      <c r="S354" s="126"/>
      <c r="T354" s="127"/>
      <c r="U354" s="181"/>
      <c r="V354" s="135"/>
      <c r="W354" s="181"/>
      <c r="X354" s="137"/>
      <c r="Y354" s="52"/>
      <c r="Z354" s="55"/>
      <c r="AA354" s="54"/>
      <c r="AB354" s="55"/>
      <c r="AC354" s="54"/>
      <c r="AD354" s="55"/>
      <c r="AE354" s="56"/>
      <c r="AF354" s="132"/>
      <c r="AG354" s="55">
        <v>-9.1999999999999998E-2</v>
      </c>
      <c r="AH354" s="54">
        <v>0.53300000000000003</v>
      </c>
      <c r="AI354" s="55">
        <v>0.58199999999999996</v>
      </c>
      <c r="AJ354" s="54">
        <v>0.372</v>
      </c>
      <c r="AK354" s="55">
        <v>0.58099999999999996</v>
      </c>
      <c r="AL354" s="54">
        <v>0.71299999999999997</v>
      </c>
      <c r="AM354" s="138">
        <v>0.38700000000000001</v>
      </c>
    </row>
    <row r="355" spans="1:39" x14ac:dyDescent="0.45">
      <c r="A355" s="5">
        <v>3</v>
      </c>
      <c r="B355" s="36">
        <f t="shared" ref="B355:B391" si="26">B354</f>
        <v>10</v>
      </c>
      <c r="C355" s="6" t="s">
        <v>45</v>
      </c>
      <c r="D355" s="7">
        <v>1982</v>
      </c>
      <c r="E355" s="39">
        <v>4876</v>
      </c>
      <c r="F355" s="65"/>
      <c r="G355" s="39"/>
      <c r="H355" s="40"/>
      <c r="I355" s="41">
        <v>14671.283203125</v>
      </c>
      <c r="J355" s="123">
        <f t="shared" ref="J355:J388" si="27">(E356/E355-1)*100</f>
        <v>2.2764561115668602</v>
      </c>
      <c r="K355" s="39"/>
      <c r="L355" s="40"/>
      <c r="M355" s="178">
        <v>42.034047904779634</v>
      </c>
      <c r="N355" s="121">
        <v>6.1080316310295304</v>
      </c>
      <c r="O355" s="122"/>
      <c r="P355" s="123">
        <v>16.745715891817483</v>
      </c>
      <c r="Q355" s="124">
        <v>1.5727595090866089</v>
      </c>
      <c r="R355" s="125"/>
      <c r="S355" s="126"/>
      <c r="T355" s="127"/>
      <c r="U355" s="181"/>
      <c r="V355" s="135"/>
      <c r="W355" s="181"/>
      <c r="X355" s="137"/>
      <c r="Y355" s="52"/>
      <c r="Z355" s="55"/>
      <c r="AA355" s="54"/>
      <c r="AB355" s="55"/>
      <c r="AC355" s="54"/>
      <c r="AD355" s="55"/>
      <c r="AE355" s="56"/>
      <c r="AF355" s="132"/>
      <c r="AG355" s="55">
        <v>-0.245</v>
      </c>
      <c r="AH355" s="54">
        <v>0.42899999999999999</v>
      </c>
      <c r="AI355" s="55">
        <v>0.58199999999999996</v>
      </c>
      <c r="AJ355" s="54">
        <v>0.33700000000000002</v>
      </c>
      <c r="AK355" s="55">
        <v>0.42</v>
      </c>
      <c r="AL355" s="54">
        <v>0.71299999999999997</v>
      </c>
      <c r="AM355" s="138">
        <v>0.38700000000000001</v>
      </c>
    </row>
    <row r="356" spans="1:39" x14ac:dyDescent="0.45">
      <c r="A356" s="5">
        <v>4</v>
      </c>
      <c r="B356" s="36">
        <f t="shared" si="26"/>
        <v>10</v>
      </c>
      <c r="C356" s="6" t="s">
        <v>45</v>
      </c>
      <c r="D356" s="7">
        <v>1983</v>
      </c>
      <c r="E356" s="39">
        <v>4987</v>
      </c>
      <c r="F356" s="65"/>
      <c r="G356" s="39"/>
      <c r="H356" s="40"/>
      <c r="I356" s="41">
        <v>15348.1005859375</v>
      </c>
      <c r="J356" s="123">
        <f t="shared" si="27"/>
        <v>-3.7898536194104659</v>
      </c>
      <c r="K356" s="39"/>
      <c r="L356" s="40"/>
      <c r="M356" s="178">
        <v>49.392923480435222</v>
      </c>
      <c r="N356" s="121">
        <v>2.7254993192212198</v>
      </c>
      <c r="O356" s="122"/>
      <c r="P356" s="123">
        <v>11.001987426826105</v>
      </c>
      <c r="Q356" s="124">
        <v>1.5905593633651733</v>
      </c>
      <c r="R356" s="125"/>
      <c r="S356" s="126"/>
      <c r="T356" s="127"/>
      <c r="U356" s="181"/>
      <c r="V356" s="135"/>
      <c r="W356" s="181"/>
      <c r="X356" s="137"/>
      <c r="Y356" s="52"/>
      <c r="Z356" s="55"/>
      <c r="AA356" s="54"/>
      <c r="AB356" s="55"/>
      <c r="AC356" s="54"/>
      <c r="AD356" s="55"/>
      <c r="AE356" s="56"/>
      <c r="AF356" s="132"/>
      <c r="AG356" s="55">
        <v>-0.19500000000000001</v>
      </c>
      <c r="AH356" s="54">
        <v>0.443</v>
      </c>
      <c r="AI356" s="55">
        <v>0.58199999999999996</v>
      </c>
      <c r="AJ356" s="54">
        <v>0.33700000000000002</v>
      </c>
      <c r="AK356" s="55">
        <v>0.42</v>
      </c>
      <c r="AL356" s="54">
        <v>0.67900000000000005</v>
      </c>
      <c r="AM356" s="138">
        <v>0.38700000000000001</v>
      </c>
    </row>
    <row r="357" spans="1:39" x14ac:dyDescent="0.45">
      <c r="A357" s="5">
        <v>5</v>
      </c>
      <c r="B357" s="36">
        <f t="shared" si="26"/>
        <v>10</v>
      </c>
      <c r="C357" s="6" t="s">
        <v>45</v>
      </c>
      <c r="D357" s="7">
        <v>1984</v>
      </c>
      <c r="E357" s="39">
        <v>4798</v>
      </c>
      <c r="F357" s="65"/>
      <c r="G357" s="39"/>
      <c r="H357" s="40"/>
      <c r="I357" s="41">
        <v>15107.734375</v>
      </c>
      <c r="J357" s="123">
        <f t="shared" si="27"/>
        <v>-6.0650270946227547</v>
      </c>
      <c r="K357" s="39"/>
      <c r="L357" s="40"/>
      <c r="M357" s="178">
        <v>45.893849986590645</v>
      </c>
      <c r="N357" s="121">
        <v>1.0914903695012399</v>
      </c>
      <c r="O357" s="122"/>
      <c r="P357" s="123">
        <v>38.961998662642259</v>
      </c>
      <c r="Q357" s="124">
        <v>1.6085605621337891</v>
      </c>
      <c r="R357" s="125"/>
      <c r="S357" s="126"/>
      <c r="T357" s="127"/>
      <c r="U357" s="181"/>
      <c r="V357" s="135"/>
      <c r="W357" s="181"/>
      <c r="X357" s="137"/>
      <c r="Y357" s="52"/>
      <c r="Z357" s="55"/>
      <c r="AA357" s="54"/>
      <c r="AB357" s="55"/>
      <c r="AC357" s="54"/>
      <c r="AD357" s="55"/>
      <c r="AE357" s="56"/>
      <c r="AF357" s="132"/>
      <c r="AG357" s="55">
        <v>0.3</v>
      </c>
      <c r="AH357" s="54">
        <v>0.46</v>
      </c>
      <c r="AI357" s="55">
        <v>0.59099999999999997</v>
      </c>
      <c r="AJ357" s="54">
        <v>0.41199999999999998</v>
      </c>
      <c r="AK357" s="55">
        <v>0.47599999999999998</v>
      </c>
      <c r="AL357" s="54">
        <v>0.67300000000000004</v>
      </c>
      <c r="AM357" s="138">
        <v>0.38700000000000001</v>
      </c>
    </row>
    <row r="358" spans="1:39" x14ac:dyDescent="0.45">
      <c r="A358" s="5">
        <v>6</v>
      </c>
      <c r="B358" s="36">
        <f t="shared" si="26"/>
        <v>10</v>
      </c>
      <c r="C358" s="6" t="s">
        <v>45</v>
      </c>
      <c r="D358" s="7">
        <v>1985</v>
      </c>
      <c r="E358" s="39">
        <v>4507</v>
      </c>
      <c r="F358" s="65"/>
      <c r="G358" s="39"/>
      <c r="H358" s="40"/>
      <c r="I358" s="41">
        <v>14491.0595703125</v>
      </c>
      <c r="J358" s="123">
        <f t="shared" si="27"/>
        <v>-3.0840914133570041</v>
      </c>
      <c r="K358" s="39"/>
      <c r="L358" s="40"/>
      <c r="M358" s="178">
        <v>36.592461141799568</v>
      </c>
      <c r="N358" s="121">
        <v>0.87159006685065599</v>
      </c>
      <c r="O358" s="122"/>
      <c r="P358" s="123">
        <v>167.18897070195322</v>
      </c>
      <c r="Q358" s="124">
        <v>1.6267654895782471</v>
      </c>
      <c r="R358" s="125"/>
      <c r="S358" s="126"/>
      <c r="T358" s="127"/>
      <c r="U358" s="134">
        <v>3.2000000476837198</v>
      </c>
      <c r="V358" s="135"/>
      <c r="W358" s="181"/>
      <c r="X358" s="137"/>
      <c r="Y358" s="52"/>
      <c r="Z358" s="55"/>
      <c r="AA358" s="54"/>
      <c r="AB358" s="55"/>
      <c r="AC358" s="54"/>
      <c r="AD358" s="55"/>
      <c r="AE358" s="56"/>
      <c r="AF358" s="132"/>
      <c r="AG358" s="55">
        <v>0.25</v>
      </c>
      <c r="AH358" s="54">
        <v>0.44600000000000001</v>
      </c>
      <c r="AI358" s="55">
        <v>0.65</v>
      </c>
      <c r="AJ358" s="54">
        <v>0.34</v>
      </c>
      <c r="AK358" s="55">
        <v>0.44800000000000001</v>
      </c>
      <c r="AL358" s="54">
        <v>0.626</v>
      </c>
      <c r="AM358" s="138">
        <v>0.38700000000000001</v>
      </c>
    </row>
    <row r="359" spans="1:39" x14ac:dyDescent="0.45">
      <c r="A359" s="5">
        <v>7</v>
      </c>
      <c r="B359" s="36">
        <f t="shared" si="26"/>
        <v>10</v>
      </c>
      <c r="C359" s="6" t="s">
        <v>45</v>
      </c>
      <c r="D359" s="7">
        <v>1986</v>
      </c>
      <c r="E359" s="39">
        <v>4368</v>
      </c>
      <c r="F359" s="65"/>
      <c r="G359" s="39"/>
      <c r="H359" s="40"/>
      <c r="I359" s="41">
        <v>14343.640625</v>
      </c>
      <c r="J359" s="123">
        <f t="shared" si="27"/>
        <v>-2.9304029304029311</v>
      </c>
      <c r="K359" s="39"/>
      <c r="L359" s="40"/>
      <c r="M359" s="178">
        <v>33.607915774569129</v>
      </c>
      <c r="N359" s="121">
        <v>0.88235797915644498</v>
      </c>
      <c r="O359" s="122"/>
      <c r="P359" s="123">
        <v>281.46019589810504</v>
      </c>
      <c r="Q359" s="124">
        <v>1.6468254327774048</v>
      </c>
      <c r="R359" s="125"/>
      <c r="S359" s="126"/>
      <c r="T359" s="127"/>
      <c r="U359" s="134">
        <v>4.6999998092651403</v>
      </c>
      <c r="V359" s="135"/>
      <c r="W359" s="181"/>
      <c r="X359" s="137"/>
      <c r="Y359" s="52"/>
      <c r="Z359" s="55"/>
      <c r="AA359" s="54"/>
      <c r="AB359" s="55"/>
      <c r="AC359" s="54"/>
      <c r="AD359" s="55"/>
      <c r="AE359" s="56"/>
      <c r="AF359" s="132"/>
      <c r="AG359" s="55">
        <v>0.253</v>
      </c>
      <c r="AH359" s="54">
        <v>0.44600000000000001</v>
      </c>
      <c r="AI359" s="55">
        <v>0.65</v>
      </c>
      <c r="AJ359" s="54">
        <v>0.34</v>
      </c>
      <c r="AK359" s="55">
        <v>0.44800000000000001</v>
      </c>
      <c r="AL359" s="54">
        <v>0.64800000000000002</v>
      </c>
      <c r="AM359" s="138">
        <v>0.38700000000000001</v>
      </c>
    </row>
    <row r="360" spans="1:39" x14ac:dyDescent="0.45">
      <c r="A360" s="5">
        <v>8</v>
      </c>
      <c r="B360" s="36">
        <f t="shared" si="26"/>
        <v>10</v>
      </c>
      <c r="C360" s="6" t="s">
        <v>45</v>
      </c>
      <c r="D360" s="7">
        <v>1987</v>
      </c>
      <c r="E360" s="39">
        <v>4240</v>
      </c>
      <c r="F360" s="65"/>
      <c r="G360" s="39"/>
      <c r="H360" s="40"/>
      <c r="I360" s="41">
        <v>14242.32421875</v>
      </c>
      <c r="J360" s="123">
        <f t="shared" si="27"/>
        <v>-14.52830188679245</v>
      </c>
      <c r="K360" s="39"/>
      <c r="L360" s="40"/>
      <c r="M360" s="178">
        <v>25.531049349320678</v>
      </c>
      <c r="N360" s="121">
        <v>0.74497027012115102</v>
      </c>
      <c r="O360" s="122"/>
      <c r="P360" s="123">
        <v>523.08095228727439</v>
      </c>
      <c r="Q360" s="124">
        <v>1.6671324968338013</v>
      </c>
      <c r="R360" s="125"/>
      <c r="S360" s="126"/>
      <c r="T360" s="127"/>
      <c r="U360" s="134">
        <v>5.8000001907348597</v>
      </c>
      <c r="V360" s="135"/>
      <c r="W360" s="181"/>
      <c r="X360" s="137"/>
      <c r="Y360" s="52"/>
      <c r="Z360" s="55"/>
      <c r="AA360" s="54"/>
      <c r="AB360" s="55"/>
      <c r="AC360" s="54"/>
      <c r="AD360" s="55"/>
      <c r="AE360" s="56"/>
      <c r="AF360" s="132"/>
      <c r="AG360" s="55">
        <v>0.25</v>
      </c>
      <c r="AH360" s="54">
        <v>0.442</v>
      </c>
      <c r="AI360" s="55">
        <v>0.68500000000000005</v>
      </c>
      <c r="AJ360" s="54">
        <v>0.32300000000000001</v>
      </c>
      <c r="AK360" s="55">
        <v>0.44800000000000001</v>
      </c>
      <c r="AL360" s="54">
        <v>0.64100000000000001</v>
      </c>
      <c r="AM360" s="138">
        <v>0.38700000000000001</v>
      </c>
    </row>
    <row r="361" spans="1:39" x14ac:dyDescent="0.45">
      <c r="A361" s="5">
        <v>9</v>
      </c>
      <c r="B361" s="36">
        <f t="shared" si="26"/>
        <v>10</v>
      </c>
      <c r="C361" s="6" t="s">
        <v>45</v>
      </c>
      <c r="D361" s="7">
        <v>1988</v>
      </c>
      <c r="E361" s="39">
        <v>3624</v>
      </c>
      <c r="F361" s="65"/>
      <c r="G361" s="39"/>
      <c r="H361" s="40"/>
      <c r="I361" s="41">
        <v>12469.166015625</v>
      </c>
      <c r="J361" s="123">
        <f t="shared" si="27"/>
        <v>-4.2494481236203141</v>
      </c>
      <c r="K361" s="39"/>
      <c r="L361" s="40"/>
      <c r="M361" s="178">
        <v>76.251083686716541</v>
      </c>
      <c r="N361" s="121">
        <v>1.0792417764002999</v>
      </c>
      <c r="O361" s="122"/>
      <c r="P361" s="123">
        <v>13611.634818667937</v>
      </c>
      <c r="Q361" s="124">
        <v>1.6876901388168335</v>
      </c>
      <c r="R361" s="125"/>
      <c r="S361" s="126"/>
      <c r="T361" s="127"/>
      <c r="U361" s="134">
        <v>6</v>
      </c>
      <c r="V361" s="135"/>
      <c r="W361" s="181"/>
      <c r="X361" s="137"/>
      <c r="Y361" s="52"/>
      <c r="Z361" s="55"/>
      <c r="AA361" s="54"/>
      <c r="AB361" s="55"/>
      <c r="AC361" s="54"/>
      <c r="AD361" s="55"/>
      <c r="AE361" s="56"/>
      <c r="AF361" s="132"/>
      <c r="AG361" s="55">
        <v>0.30299999999999999</v>
      </c>
      <c r="AH361" s="54">
        <v>0.496</v>
      </c>
      <c r="AI361" s="55">
        <v>0.70699999999999996</v>
      </c>
      <c r="AJ361" s="54">
        <v>0.309</v>
      </c>
      <c r="AK361" s="55">
        <v>0.57699999999999996</v>
      </c>
      <c r="AL361" s="54">
        <v>0.68700000000000006</v>
      </c>
      <c r="AM361" s="138">
        <v>0.38700000000000001</v>
      </c>
    </row>
    <row r="362" spans="1:39" x14ac:dyDescent="0.45">
      <c r="A362" s="5">
        <v>10</v>
      </c>
      <c r="B362" s="36">
        <f t="shared" si="26"/>
        <v>10</v>
      </c>
      <c r="C362" s="6" t="s">
        <v>45</v>
      </c>
      <c r="D362" s="7">
        <v>1989</v>
      </c>
      <c r="E362" s="39">
        <v>3470</v>
      </c>
      <c r="F362" s="65"/>
      <c r="G362" s="39"/>
      <c r="H362" s="40"/>
      <c r="I362" s="41">
        <v>12252.458984375</v>
      </c>
      <c r="J362" s="123">
        <f t="shared" si="27"/>
        <v>-4.2074927953890455</v>
      </c>
      <c r="K362" s="39"/>
      <c r="L362" s="40"/>
      <c r="M362" s="178">
        <v>97.728683943919734</v>
      </c>
      <c r="N362" s="121">
        <v>2.7825605916864902</v>
      </c>
      <c r="O362" s="122"/>
      <c r="P362" s="123">
        <v>4711.1695519769955</v>
      </c>
      <c r="Q362" s="124">
        <v>1.7085011005401611</v>
      </c>
      <c r="R362" s="125"/>
      <c r="S362" s="126"/>
      <c r="T362" s="127"/>
      <c r="U362" s="134">
        <v>8.6599998474121094</v>
      </c>
      <c r="V362" s="135"/>
      <c r="W362" s="181"/>
      <c r="X362" s="137"/>
      <c r="Y362" s="52"/>
      <c r="Z362" s="55"/>
      <c r="AA362" s="54"/>
      <c r="AB362" s="55"/>
      <c r="AC362" s="54"/>
      <c r="AD362" s="55"/>
      <c r="AE362" s="56"/>
      <c r="AF362" s="132"/>
      <c r="AG362" s="55">
        <v>0.36799999999999999</v>
      </c>
      <c r="AH362" s="54">
        <v>0.51500000000000001</v>
      </c>
      <c r="AI362" s="55">
        <v>0.70699999999999996</v>
      </c>
      <c r="AJ362" s="54">
        <v>0.309</v>
      </c>
      <c r="AK362" s="55">
        <v>0.57699999999999996</v>
      </c>
      <c r="AL362" s="54">
        <v>0.66600000000000004</v>
      </c>
      <c r="AM362" s="138">
        <v>0.38700000000000001</v>
      </c>
    </row>
    <row r="363" spans="1:39" x14ac:dyDescent="0.45">
      <c r="A363" s="5">
        <v>11</v>
      </c>
      <c r="B363" s="36">
        <f t="shared" si="26"/>
        <v>10</v>
      </c>
      <c r="C363" s="6" t="s">
        <v>45</v>
      </c>
      <c r="D363" s="7">
        <v>1990</v>
      </c>
      <c r="E363" s="39">
        <v>3324</v>
      </c>
      <c r="F363" s="65"/>
      <c r="G363" s="41">
        <v>3454.2768133440695</v>
      </c>
      <c r="H363" s="74">
        <v>1975.4135753782653</v>
      </c>
      <c r="I363" s="41">
        <v>12246.0390625</v>
      </c>
      <c r="J363" s="123">
        <f t="shared" si="27"/>
        <v>-5.2647412755716054</v>
      </c>
      <c r="K363" s="39"/>
      <c r="L363" s="40"/>
      <c r="M363" s="178">
        <v>71.290814083095583</v>
      </c>
      <c r="N363" s="121">
        <v>6.7182932703706699</v>
      </c>
      <c r="O363" s="122"/>
      <c r="P363" s="123">
        <v>5016.1079496477396</v>
      </c>
      <c r="Q363" s="124">
        <v>1.7245194911956787</v>
      </c>
      <c r="R363" s="125"/>
      <c r="S363" s="126"/>
      <c r="T363" s="127"/>
      <c r="U363" s="134"/>
      <c r="V363" s="135"/>
      <c r="W363" s="181"/>
      <c r="X363" s="137"/>
      <c r="Y363" s="52"/>
      <c r="Z363" s="55"/>
      <c r="AA363" s="54"/>
      <c r="AB363" s="55"/>
      <c r="AC363" s="54"/>
      <c r="AD363" s="55"/>
      <c r="AE363" s="56"/>
      <c r="AF363" s="132"/>
      <c r="AG363" s="55">
        <v>0.92600000000000005</v>
      </c>
      <c r="AH363" s="54">
        <v>0.72299999999999998</v>
      </c>
      <c r="AI363" s="55">
        <v>0.61599999999999999</v>
      </c>
      <c r="AJ363" s="54">
        <v>0.48199999999999998</v>
      </c>
      <c r="AK363" s="55">
        <v>0.85099999999999998</v>
      </c>
      <c r="AL363" s="54">
        <v>0.65200000000000002</v>
      </c>
      <c r="AM363" s="138">
        <v>0.59299999999999997</v>
      </c>
    </row>
    <row r="364" spans="1:39" x14ac:dyDescent="0.45">
      <c r="A364" s="5">
        <v>12</v>
      </c>
      <c r="B364" s="36">
        <f t="shared" si="26"/>
        <v>10</v>
      </c>
      <c r="C364" s="6" t="s">
        <v>45</v>
      </c>
      <c r="D364" s="7">
        <v>1991</v>
      </c>
      <c r="E364" s="39">
        <v>3149</v>
      </c>
      <c r="F364" s="65"/>
      <c r="G364" s="41">
        <v>3371.6883026236042</v>
      </c>
      <c r="H364" s="74">
        <v>1993.3897421176628</v>
      </c>
      <c r="I364" s="41">
        <v>12222.8203125</v>
      </c>
      <c r="J364" s="123">
        <f t="shared" si="27"/>
        <v>-3.8107335662114994</v>
      </c>
      <c r="K364" s="39"/>
      <c r="L364" s="40"/>
      <c r="M364" s="178">
        <v>74.327973742157965</v>
      </c>
      <c r="N364" s="121">
        <v>5.1710379589916897</v>
      </c>
      <c r="O364" s="122"/>
      <c r="P364" s="123">
        <v>4523.6318832823545</v>
      </c>
      <c r="Q364" s="124">
        <v>1.7409859895706177</v>
      </c>
      <c r="R364" s="125"/>
      <c r="S364" s="126"/>
      <c r="T364" s="127"/>
      <c r="U364" s="134"/>
      <c r="V364" s="135"/>
      <c r="W364" s="181"/>
      <c r="X364" s="137"/>
      <c r="Y364" s="52"/>
      <c r="Z364" s="55"/>
      <c r="AA364" s="54"/>
      <c r="AB364" s="55"/>
      <c r="AC364" s="54"/>
      <c r="AD364" s="55"/>
      <c r="AE364" s="56"/>
      <c r="AF364" s="132"/>
      <c r="AG364" s="55">
        <v>1.0509999999999999</v>
      </c>
      <c r="AH364" s="54">
        <v>0.80100000000000005</v>
      </c>
      <c r="AI364" s="55">
        <v>0.61299999999999999</v>
      </c>
      <c r="AJ364" s="54">
        <v>0.52</v>
      </c>
      <c r="AK364" s="55">
        <v>0.91800000000000004</v>
      </c>
      <c r="AL364" s="54">
        <v>0.433</v>
      </c>
      <c r="AM364" s="138">
        <v>0.63400000000000001</v>
      </c>
    </row>
    <row r="365" spans="1:39" x14ac:dyDescent="0.45">
      <c r="A365" s="5">
        <v>13</v>
      </c>
      <c r="B365" s="36">
        <f t="shared" si="26"/>
        <v>10</v>
      </c>
      <c r="C365" s="6" t="s">
        <v>45</v>
      </c>
      <c r="D365" s="7">
        <v>1992</v>
      </c>
      <c r="E365" s="39">
        <v>3029</v>
      </c>
      <c r="F365" s="65"/>
      <c r="G365" s="41">
        <v>3309.5338425369378</v>
      </c>
      <c r="H365" s="74">
        <v>2001.2332521600601</v>
      </c>
      <c r="I365" s="41">
        <v>12270.078125</v>
      </c>
      <c r="J365" s="123">
        <f t="shared" si="27"/>
        <v>-3.9617035325189787</v>
      </c>
      <c r="K365" s="39"/>
      <c r="L365" s="40"/>
      <c r="M365" s="178">
        <v>70.517626059794736</v>
      </c>
      <c r="N365" s="121">
        <v>3.8120993054582</v>
      </c>
      <c r="O365" s="122"/>
      <c r="P365" s="123">
        <v>23.665311868380783</v>
      </c>
      <c r="Q365" s="124">
        <v>1.7576097249984741</v>
      </c>
      <c r="R365" s="125"/>
      <c r="S365" s="126"/>
      <c r="T365" s="127"/>
      <c r="U365" s="134"/>
      <c r="V365" s="135"/>
      <c r="W365" s="181"/>
      <c r="X365" s="137"/>
      <c r="Y365" s="52"/>
      <c r="Z365" s="55"/>
      <c r="AA365" s="54"/>
      <c r="AB365" s="55"/>
      <c r="AC365" s="54"/>
      <c r="AD365" s="55"/>
      <c r="AE365" s="56"/>
      <c r="AF365" s="132"/>
      <c r="AG365" s="55">
        <v>1.0409999999999999</v>
      </c>
      <c r="AH365" s="54">
        <v>0.81100000000000005</v>
      </c>
      <c r="AI365" s="55">
        <v>0.60699999999999998</v>
      </c>
      <c r="AJ365" s="54">
        <v>0.54800000000000004</v>
      </c>
      <c r="AK365" s="55">
        <v>0.91800000000000004</v>
      </c>
      <c r="AL365" s="54">
        <v>0.433</v>
      </c>
      <c r="AM365" s="138">
        <v>0.56200000000000006</v>
      </c>
    </row>
    <row r="366" spans="1:39" x14ac:dyDescent="0.45">
      <c r="A366" s="5">
        <v>14</v>
      </c>
      <c r="B366" s="36">
        <f t="shared" si="26"/>
        <v>10</v>
      </c>
      <c r="C366" s="6" t="s">
        <v>45</v>
      </c>
      <c r="D366" s="7">
        <v>1993</v>
      </c>
      <c r="E366" s="39">
        <v>2909</v>
      </c>
      <c r="F366" s="65"/>
      <c r="G366" s="41">
        <v>3224.146150947593</v>
      </c>
      <c r="H366" s="74">
        <v>1995.7918927214305</v>
      </c>
      <c r="I366" s="41">
        <v>12222.1533203125</v>
      </c>
      <c r="J366" s="123">
        <f t="shared" si="27"/>
        <v>0.1031282227569541</v>
      </c>
      <c r="K366" s="39"/>
      <c r="L366" s="40"/>
      <c r="M366" s="178">
        <v>68.28596678915298</v>
      </c>
      <c r="N366" s="121">
        <v>3.13166279676661</v>
      </c>
      <c r="O366" s="122"/>
      <c r="P366" s="123">
        <v>20.391625201232628</v>
      </c>
      <c r="Q366" s="124">
        <v>1.7743921279907227</v>
      </c>
      <c r="R366" s="125"/>
      <c r="S366" s="126">
        <v>74.400000000000006</v>
      </c>
      <c r="T366" s="127">
        <v>0.5</v>
      </c>
      <c r="U366" s="134"/>
      <c r="V366" s="182">
        <v>0.58199999999999996</v>
      </c>
      <c r="W366" s="134">
        <v>0.54900000000000004</v>
      </c>
      <c r="X366" s="183">
        <v>0.53600000000000003</v>
      </c>
      <c r="Y366" s="52"/>
      <c r="Z366" s="55"/>
      <c r="AA366" s="54"/>
      <c r="AB366" s="55"/>
      <c r="AC366" s="54"/>
      <c r="AD366" s="55"/>
      <c r="AE366" s="56"/>
      <c r="AF366" s="132"/>
      <c r="AG366" s="55">
        <v>1.038</v>
      </c>
      <c r="AH366" s="54">
        <v>0.81200000000000006</v>
      </c>
      <c r="AI366" s="55">
        <v>0.60699999999999998</v>
      </c>
      <c r="AJ366" s="54">
        <v>0.57499999999999996</v>
      </c>
      <c r="AK366" s="55">
        <v>0.91100000000000003</v>
      </c>
      <c r="AL366" s="54">
        <v>0.433</v>
      </c>
      <c r="AM366" s="138">
        <v>0.56200000000000006</v>
      </c>
    </row>
    <row r="367" spans="1:39" x14ac:dyDescent="0.45">
      <c r="A367" s="5">
        <v>15</v>
      </c>
      <c r="B367" s="36">
        <f t="shared" si="26"/>
        <v>10</v>
      </c>
      <c r="C367" s="6" t="s">
        <v>45</v>
      </c>
      <c r="D367" s="7">
        <v>1994</v>
      </c>
      <c r="E367" s="39">
        <v>2912</v>
      </c>
      <c r="F367" s="65"/>
      <c r="G367" s="41">
        <v>3261.2297419382253</v>
      </c>
      <c r="H367" s="74">
        <v>2061.8550556525902</v>
      </c>
      <c r="I367" s="41">
        <v>12629.8505859375</v>
      </c>
      <c r="J367" s="123">
        <f t="shared" si="27"/>
        <v>3.2280219780219888</v>
      </c>
      <c r="K367" s="120">
        <v>19.762638419352648</v>
      </c>
      <c r="L367" s="121">
        <v>13.978003747524518</v>
      </c>
      <c r="M367" s="178">
        <v>39.081216292194128</v>
      </c>
      <c r="N367" s="121">
        <v>1.67981171659602</v>
      </c>
      <c r="O367" s="122"/>
      <c r="P367" s="123">
        <v>133.70479752025153</v>
      </c>
      <c r="Q367" s="124">
        <v>1.791334867477417</v>
      </c>
      <c r="R367" s="125"/>
      <c r="S367" s="126"/>
      <c r="T367" s="127"/>
      <c r="U367" s="134"/>
      <c r="V367" s="182"/>
      <c r="W367" s="134"/>
      <c r="X367" s="183"/>
      <c r="Y367" s="52"/>
      <c r="Z367" s="55"/>
      <c r="AA367" s="54"/>
      <c r="AB367" s="55"/>
      <c r="AC367" s="54"/>
      <c r="AD367" s="55"/>
      <c r="AE367" s="56"/>
      <c r="AF367" s="132"/>
      <c r="AG367" s="55">
        <v>1.044</v>
      </c>
      <c r="AH367" s="54">
        <v>0.81899999999999995</v>
      </c>
      <c r="AI367" s="55">
        <v>0.60699999999999998</v>
      </c>
      <c r="AJ367" s="54">
        <v>0.57499999999999996</v>
      </c>
      <c r="AK367" s="55">
        <v>0.91700000000000004</v>
      </c>
      <c r="AL367" s="54">
        <v>0.433</v>
      </c>
      <c r="AM367" s="138">
        <v>0.56200000000000006</v>
      </c>
    </row>
    <row r="368" spans="1:39" x14ac:dyDescent="0.45">
      <c r="A368" s="5">
        <v>16</v>
      </c>
      <c r="B368" s="36">
        <f t="shared" si="26"/>
        <v>10</v>
      </c>
      <c r="C368" s="6" t="s">
        <v>45</v>
      </c>
      <c r="D368" s="7">
        <v>1995</v>
      </c>
      <c r="E368" s="39">
        <v>3006</v>
      </c>
      <c r="F368" s="65"/>
      <c r="G368" s="41">
        <v>3384.849574440475</v>
      </c>
      <c r="H368" s="74">
        <v>2184.8839477337156</v>
      </c>
      <c r="I368" s="41">
        <v>13376.607421875</v>
      </c>
      <c r="J368" s="123">
        <f t="shared" si="27"/>
        <v>3.9587491683300113</v>
      </c>
      <c r="K368" s="120">
        <v>20.090517083068413</v>
      </c>
      <c r="L368" s="121">
        <v>13.936940668029388</v>
      </c>
      <c r="M368" s="178">
        <v>44.039794405746377</v>
      </c>
      <c r="N368" s="121">
        <v>2.0223767054241701</v>
      </c>
      <c r="O368" s="122"/>
      <c r="P368" s="123">
        <v>13.392683796422176</v>
      </c>
      <c r="Q368" s="124">
        <v>1.8084393739700317</v>
      </c>
      <c r="R368" s="125"/>
      <c r="S368" s="126"/>
      <c r="T368" s="127"/>
      <c r="U368" s="134"/>
      <c r="V368" s="182"/>
      <c r="W368" s="134"/>
      <c r="X368" s="183"/>
      <c r="Y368" s="52">
        <v>42.5</v>
      </c>
      <c r="Z368" s="55">
        <v>30</v>
      </c>
      <c r="AA368" s="54">
        <v>55</v>
      </c>
      <c r="AB368" s="55">
        <v>0</v>
      </c>
      <c r="AC368" s="54">
        <v>54.4</v>
      </c>
      <c r="AD368" s="55">
        <v>50</v>
      </c>
      <c r="AE368" s="56">
        <v>30</v>
      </c>
      <c r="AF368" s="132"/>
      <c r="AG368" s="55">
        <v>1.0509999999999999</v>
      </c>
      <c r="AH368" s="54">
        <v>0.85699999999999998</v>
      </c>
      <c r="AI368" s="55">
        <v>0.58899999999999997</v>
      </c>
      <c r="AJ368" s="54">
        <v>0.54600000000000004</v>
      </c>
      <c r="AK368" s="55">
        <v>0.90700000000000003</v>
      </c>
      <c r="AL368" s="54">
        <v>0.47899999999999998</v>
      </c>
      <c r="AM368" s="138">
        <v>0.56200000000000006</v>
      </c>
    </row>
    <row r="369" spans="1:39" x14ac:dyDescent="0.45">
      <c r="A369" s="5">
        <v>17</v>
      </c>
      <c r="B369" s="36">
        <f t="shared" si="26"/>
        <v>10</v>
      </c>
      <c r="C369" s="6" t="s">
        <v>45</v>
      </c>
      <c r="D369" s="7">
        <v>1996</v>
      </c>
      <c r="E369" s="39">
        <v>3125</v>
      </c>
      <c r="F369" s="65"/>
      <c r="G369" s="41">
        <v>3531.7303549285398</v>
      </c>
      <c r="H369" s="74">
        <v>2321.4358084641935</v>
      </c>
      <c r="I369" s="41">
        <v>14225.423828125</v>
      </c>
      <c r="J369" s="123">
        <f t="shared" si="27"/>
        <v>1.7919999999999936</v>
      </c>
      <c r="K369" s="120">
        <v>20.009618736338812</v>
      </c>
      <c r="L369" s="121">
        <v>13.607968507525159</v>
      </c>
      <c r="M369" s="178">
        <v>48.482838297315425</v>
      </c>
      <c r="N369" s="121">
        <v>1.5647238474409699</v>
      </c>
      <c r="O369" s="122"/>
      <c r="P369" s="123">
        <v>9.6068129131813009</v>
      </c>
      <c r="Q369" s="124">
        <v>1.8275468349456787</v>
      </c>
      <c r="R369" s="125"/>
      <c r="S369" s="126"/>
      <c r="T369" s="127"/>
      <c r="U369" s="134"/>
      <c r="V369" s="182"/>
      <c r="W369" s="134"/>
      <c r="X369" s="183"/>
      <c r="Y369" s="52">
        <v>54.1</v>
      </c>
      <c r="Z369" s="55">
        <v>30</v>
      </c>
      <c r="AA369" s="54">
        <v>55</v>
      </c>
      <c r="AB369" s="55">
        <v>68.5</v>
      </c>
      <c r="AC369" s="54">
        <v>56</v>
      </c>
      <c r="AD369" s="55">
        <v>70</v>
      </c>
      <c r="AE369" s="56">
        <v>50</v>
      </c>
      <c r="AF369" s="132"/>
      <c r="AG369" s="55">
        <v>0.98</v>
      </c>
      <c r="AH369" s="54">
        <v>0.85899999999999999</v>
      </c>
      <c r="AI369" s="55">
        <v>0.69</v>
      </c>
      <c r="AJ369" s="54">
        <v>0.42</v>
      </c>
      <c r="AK369" s="55">
        <v>0.90800000000000003</v>
      </c>
      <c r="AL369" s="54">
        <v>0.47599999999999998</v>
      </c>
      <c r="AM369" s="138">
        <v>0.56200000000000006</v>
      </c>
    </row>
    <row r="370" spans="1:39" x14ac:dyDescent="0.45">
      <c r="A370" s="5">
        <v>18</v>
      </c>
      <c r="B370" s="36">
        <f t="shared" si="26"/>
        <v>10</v>
      </c>
      <c r="C370" s="6" t="s">
        <v>45</v>
      </c>
      <c r="D370" s="7">
        <v>1997</v>
      </c>
      <c r="E370" s="39">
        <v>3181</v>
      </c>
      <c r="F370" s="65"/>
      <c r="G370" s="41">
        <v>3606.3487712711917</v>
      </c>
      <c r="H370" s="74">
        <v>2411.3595147512428</v>
      </c>
      <c r="I370" s="41">
        <v>14789.6962890625</v>
      </c>
      <c r="J370" s="123">
        <f t="shared" si="27"/>
        <v>1.7290160326941306</v>
      </c>
      <c r="K370" s="120">
        <v>19.436488858904923</v>
      </c>
      <c r="L370" s="121">
        <v>13.611281935384179</v>
      </c>
      <c r="M370" s="178">
        <v>58.005530648760548</v>
      </c>
      <c r="N370" s="121">
        <v>1.8961928325577899</v>
      </c>
      <c r="O370" s="122"/>
      <c r="P370" s="123">
        <v>9.7779932424950431</v>
      </c>
      <c r="Q370" s="124">
        <v>1.8468561172485352</v>
      </c>
      <c r="R370" s="125"/>
      <c r="S370" s="126"/>
      <c r="T370" s="127"/>
      <c r="U370" s="134"/>
      <c r="V370" s="182"/>
      <c r="W370" s="134"/>
      <c r="X370" s="183"/>
      <c r="Y370" s="52">
        <v>53.3</v>
      </c>
      <c r="Z370" s="55">
        <v>30</v>
      </c>
      <c r="AA370" s="54">
        <v>55</v>
      </c>
      <c r="AB370" s="55">
        <v>69.3</v>
      </c>
      <c r="AC370" s="54">
        <v>56</v>
      </c>
      <c r="AD370" s="55">
        <v>70</v>
      </c>
      <c r="AE370" s="56">
        <v>50</v>
      </c>
      <c r="AF370" s="132"/>
      <c r="AG370" s="55">
        <v>0.93</v>
      </c>
      <c r="AH370" s="54">
        <v>0.85299999999999998</v>
      </c>
      <c r="AI370" s="55">
        <v>0.77300000000000002</v>
      </c>
      <c r="AJ370" s="54">
        <v>0.30399999999999999</v>
      </c>
      <c r="AK370" s="55">
        <v>0.90600000000000003</v>
      </c>
      <c r="AL370" s="54">
        <v>0.67600000000000005</v>
      </c>
      <c r="AM370" s="138">
        <v>0.56200000000000006</v>
      </c>
    </row>
    <row r="371" spans="1:39" x14ac:dyDescent="0.45">
      <c r="A371" s="5">
        <v>19</v>
      </c>
      <c r="B371" s="36">
        <f t="shared" si="26"/>
        <v>10</v>
      </c>
      <c r="C371" s="6" t="s">
        <v>45</v>
      </c>
      <c r="D371" s="7">
        <v>1998</v>
      </c>
      <c r="E371" s="39">
        <v>3236</v>
      </c>
      <c r="F371" s="65"/>
      <c r="G371" s="41">
        <v>3676.9984830013082</v>
      </c>
      <c r="H371" s="74">
        <v>2486.2709766153871</v>
      </c>
      <c r="I371" s="41">
        <v>15338.642578125</v>
      </c>
      <c r="J371" s="123">
        <f t="shared" si="27"/>
        <v>5.0370828182941807</v>
      </c>
      <c r="K371" s="120">
        <v>19.232644544816583</v>
      </c>
      <c r="L371" s="121">
        <v>12.725918025826797</v>
      </c>
      <c r="M371" s="178">
        <v>57.013715068036944</v>
      </c>
      <c r="N371" s="121">
        <v>1.5745343497588</v>
      </c>
      <c r="O371" s="122"/>
      <c r="P371" s="123">
        <v>14.028487756813448</v>
      </c>
      <c r="Q371" s="124">
        <v>1.8663694858551025</v>
      </c>
      <c r="R371" s="125"/>
      <c r="S371" s="126">
        <v>69.5</v>
      </c>
      <c r="T371" s="127">
        <v>0.9</v>
      </c>
      <c r="U371" s="134"/>
      <c r="V371" s="182">
        <v>0.58299999999999996</v>
      </c>
      <c r="W371" s="134">
        <v>0.55100000000000005</v>
      </c>
      <c r="X371" s="183">
        <v>0.55800000000000005</v>
      </c>
      <c r="Y371" s="52">
        <v>53.8</v>
      </c>
      <c r="Z371" s="55">
        <v>30</v>
      </c>
      <c r="AA371" s="54">
        <v>55</v>
      </c>
      <c r="AB371" s="55">
        <v>69</v>
      </c>
      <c r="AC371" s="54">
        <v>64</v>
      </c>
      <c r="AD371" s="55">
        <v>70</v>
      </c>
      <c r="AE371" s="56">
        <v>50</v>
      </c>
      <c r="AF371" s="132"/>
      <c r="AG371" s="55">
        <v>0.92800000000000005</v>
      </c>
      <c r="AH371" s="54">
        <v>0.85299999999999998</v>
      </c>
      <c r="AI371" s="55">
        <v>0.77300000000000002</v>
      </c>
      <c r="AJ371" s="54">
        <v>0.30399999999999999</v>
      </c>
      <c r="AK371" s="55">
        <v>0.90600000000000003</v>
      </c>
      <c r="AL371" s="54">
        <v>0.67600000000000005</v>
      </c>
      <c r="AM371" s="138">
        <v>0.56200000000000006</v>
      </c>
    </row>
    <row r="372" spans="1:39" x14ac:dyDescent="0.45">
      <c r="A372" s="8">
        <v>20</v>
      </c>
      <c r="B372" s="9">
        <f t="shared" si="26"/>
        <v>10</v>
      </c>
      <c r="C372" s="10" t="s">
        <v>45</v>
      </c>
      <c r="D372" s="11">
        <v>1999</v>
      </c>
      <c r="E372" s="139">
        <v>3399</v>
      </c>
      <c r="F372" s="76"/>
      <c r="G372" s="77">
        <v>3872.3166884751231</v>
      </c>
      <c r="H372" s="78">
        <v>2656.1426856084363</v>
      </c>
      <c r="I372" s="77">
        <v>16417.865234375</v>
      </c>
      <c r="J372" s="140">
        <f t="shared" si="27"/>
        <v>2.2065313327449321</v>
      </c>
      <c r="K372" s="141">
        <v>20.260647310637371</v>
      </c>
      <c r="L372" s="142">
        <v>11.956173125092164</v>
      </c>
      <c r="M372" s="184">
        <v>62.537644520841717</v>
      </c>
      <c r="N372" s="142">
        <v>1.32098171948114</v>
      </c>
      <c r="O372" s="144"/>
      <c r="P372" s="140">
        <v>9.2262325115604114</v>
      </c>
      <c r="Q372" s="145">
        <v>1.8860889673233032</v>
      </c>
      <c r="R372" s="146"/>
      <c r="S372" s="147"/>
      <c r="T372" s="148"/>
      <c r="U372" s="149"/>
      <c r="V372" s="185"/>
      <c r="W372" s="149"/>
      <c r="X372" s="186"/>
      <c r="Y372" s="88">
        <v>54</v>
      </c>
      <c r="Z372" s="89">
        <v>30</v>
      </c>
      <c r="AA372" s="90">
        <v>55</v>
      </c>
      <c r="AB372" s="89">
        <v>70</v>
      </c>
      <c r="AC372" s="90">
        <v>64.2</v>
      </c>
      <c r="AD372" s="89">
        <v>70</v>
      </c>
      <c r="AE372" s="91">
        <v>50</v>
      </c>
      <c r="AF372" s="153"/>
      <c r="AG372" s="89">
        <v>0.82699999999999996</v>
      </c>
      <c r="AH372" s="90">
        <v>0.85299999999999998</v>
      </c>
      <c r="AI372" s="89">
        <v>0.77300000000000002</v>
      </c>
      <c r="AJ372" s="90">
        <v>0.28299999999999997</v>
      </c>
      <c r="AK372" s="89">
        <v>0.88800000000000001</v>
      </c>
      <c r="AL372" s="90">
        <v>0.68100000000000005</v>
      </c>
      <c r="AM372" s="154">
        <v>0.56200000000000006</v>
      </c>
    </row>
    <row r="373" spans="1:39" x14ac:dyDescent="0.45">
      <c r="A373" s="5">
        <v>21</v>
      </c>
      <c r="B373" s="36">
        <f t="shared" si="26"/>
        <v>10</v>
      </c>
      <c r="C373" s="6" t="s">
        <v>45</v>
      </c>
      <c r="D373" s="7">
        <v>2000</v>
      </c>
      <c r="E373" s="39">
        <v>3474</v>
      </c>
      <c r="F373" s="65"/>
      <c r="G373" s="41">
        <v>3968.9087766139805</v>
      </c>
      <c r="H373" s="74">
        <v>2783.2567241357578</v>
      </c>
      <c r="I373" s="41">
        <v>17091.259765625</v>
      </c>
      <c r="J373" s="123">
        <f t="shared" si="27"/>
        <v>1.1801957397812313</v>
      </c>
      <c r="K373" s="120">
        <v>20.155328136885551</v>
      </c>
      <c r="L373" s="121">
        <v>12.47651663842753</v>
      </c>
      <c r="M373" s="178">
        <v>61.298497460002196</v>
      </c>
      <c r="N373" s="121">
        <v>1.2163562957740299</v>
      </c>
      <c r="O373" s="122"/>
      <c r="P373" s="123">
        <v>8.5662284600822574</v>
      </c>
      <c r="Q373" s="124">
        <v>1.9060167074203491</v>
      </c>
      <c r="R373" s="125"/>
      <c r="S373" s="187"/>
      <c r="T373" s="127"/>
      <c r="U373" s="134"/>
      <c r="V373" s="182"/>
      <c r="W373" s="188"/>
      <c r="X373" s="183"/>
      <c r="Y373" s="52">
        <v>56.9</v>
      </c>
      <c r="Z373" s="55">
        <v>30</v>
      </c>
      <c r="AA373" s="54">
        <v>55</v>
      </c>
      <c r="AB373" s="55">
        <v>68.099999999999994</v>
      </c>
      <c r="AC373" s="54">
        <v>56</v>
      </c>
      <c r="AD373" s="55">
        <v>70</v>
      </c>
      <c r="AE373" s="56">
        <v>50</v>
      </c>
      <c r="AF373" s="132"/>
      <c r="AG373" s="55">
        <v>0.82599999999999996</v>
      </c>
      <c r="AH373" s="54">
        <v>0.82499999999999996</v>
      </c>
      <c r="AI373" s="55">
        <v>0.77300000000000002</v>
      </c>
      <c r="AJ373" s="54">
        <v>0.29199999999999998</v>
      </c>
      <c r="AK373" s="55">
        <v>0.86</v>
      </c>
      <c r="AL373" s="54">
        <v>0.68200000000000005</v>
      </c>
      <c r="AM373" s="138">
        <v>0.56200000000000006</v>
      </c>
    </row>
    <row r="374" spans="1:39" x14ac:dyDescent="0.45">
      <c r="A374" s="5">
        <v>22</v>
      </c>
      <c r="B374" s="36">
        <f t="shared" si="26"/>
        <v>10</v>
      </c>
      <c r="C374" s="6" t="s">
        <v>45</v>
      </c>
      <c r="D374" s="7">
        <v>2001</v>
      </c>
      <c r="E374" s="39">
        <v>3515</v>
      </c>
      <c r="F374" s="65"/>
      <c r="G374" s="41">
        <v>4026.0123372851622</v>
      </c>
      <c r="H374" s="74">
        <v>2885.2284608455984</v>
      </c>
      <c r="I374" s="41">
        <v>17597.3046875</v>
      </c>
      <c r="J374" s="123">
        <f t="shared" si="27"/>
        <v>-0.91038406827880225</v>
      </c>
      <c r="K374" s="120">
        <v>21.499340406489651</v>
      </c>
      <c r="L374" s="121">
        <v>13.650826569139307</v>
      </c>
      <c r="M374" s="178">
        <v>57.98013154722684</v>
      </c>
      <c r="N374" s="121">
        <v>1.14731828121699</v>
      </c>
      <c r="O374" s="122"/>
      <c r="P374" s="123">
        <v>7.2415092738818743</v>
      </c>
      <c r="Q374" s="124">
        <v>1.9206955432891846</v>
      </c>
      <c r="R374" s="125"/>
      <c r="S374" s="126">
        <v>62.6</v>
      </c>
      <c r="T374" s="127">
        <v>1.4</v>
      </c>
      <c r="U374" s="134"/>
      <c r="V374" s="182">
        <v>0.57899999999999996</v>
      </c>
      <c r="W374" s="134">
        <v>0.56100000000000005</v>
      </c>
      <c r="X374" s="183">
        <v>0.50700000000000001</v>
      </c>
      <c r="Y374" s="52">
        <v>58</v>
      </c>
      <c r="Z374" s="55">
        <v>30</v>
      </c>
      <c r="AA374" s="54">
        <v>55</v>
      </c>
      <c r="AB374" s="55">
        <v>68.599999999999994</v>
      </c>
      <c r="AC374" s="54">
        <v>65.599999999999994</v>
      </c>
      <c r="AD374" s="55">
        <v>70</v>
      </c>
      <c r="AE374" s="56">
        <v>50</v>
      </c>
      <c r="AF374" s="132"/>
      <c r="AG374" s="55">
        <v>0.83199999999999996</v>
      </c>
      <c r="AH374" s="54">
        <v>0.82499999999999996</v>
      </c>
      <c r="AI374" s="55">
        <v>0.71699999999999997</v>
      </c>
      <c r="AJ374" s="54">
        <v>0.34100000000000003</v>
      </c>
      <c r="AK374" s="55">
        <v>0.86</v>
      </c>
      <c r="AL374" s="54">
        <v>0.68300000000000005</v>
      </c>
      <c r="AM374" s="138">
        <v>0.56200000000000006</v>
      </c>
    </row>
    <row r="375" spans="1:39" x14ac:dyDescent="0.45">
      <c r="A375" s="5">
        <v>23</v>
      </c>
      <c r="B375" s="36">
        <f t="shared" si="26"/>
        <v>10</v>
      </c>
      <c r="C375" s="6" t="s">
        <v>45</v>
      </c>
      <c r="D375" s="7">
        <v>2002</v>
      </c>
      <c r="E375" s="39">
        <v>3483</v>
      </c>
      <c r="F375" s="65"/>
      <c r="G375" s="41">
        <v>3998.8841001048213</v>
      </c>
      <c r="H375" s="74">
        <v>2911.1170593664056</v>
      </c>
      <c r="I375" s="41">
        <v>17729.9765625</v>
      </c>
      <c r="J375" s="123">
        <f t="shared" si="27"/>
        <v>0.89003732414585368</v>
      </c>
      <c r="K375" s="120">
        <v>21.462279778213013</v>
      </c>
      <c r="L375" s="121">
        <v>14.828899369656423</v>
      </c>
      <c r="M375" s="178">
        <v>58.091284408078494</v>
      </c>
      <c r="N375" s="121">
        <v>1.1392190939753699</v>
      </c>
      <c r="O375" s="122"/>
      <c r="P375" s="123">
        <v>3.2483787252083118</v>
      </c>
      <c r="Q375" s="124">
        <v>1.9354873895645142</v>
      </c>
      <c r="R375" s="125"/>
      <c r="S375" s="126"/>
      <c r="T375" s="127"/>
      <c r="U375" s="134"/>
      <c r="V375" s="182"/>
      <c r="W375" s="134"/>
      <c r="X375" s="183"/>
      <c r="Y375" s="52">
        <v>61.1</v>
      </c>
      <c r="Z375" s="55">
        <v>30</v>
      </c>
      <c r="AA375" s="54">
        <v>55</v>
      </c>
      <c r="AB375" s="55">
        <v>68.5</v>
      </c>
      <c r="AC375" s="54">
        <v>63.2</v>
      </c>
      <c r="AD375" s="55">
        <v>70</v>
      </c>
      <c r="AE375" s="56">
        <v>70</v>
      </c>
      <c r="AF375" s="132"/>
      <c r="AG375" s="55">
        <v>0.83799999999999997</v>
      </c>
      <c r="AH375" s="54">
        <v>0.82899999999999996</v>
      </c>
      <c r="AI375" s="55">
        <v>0.66200000000000003</v>
      </c>
      <c r="AJ375" s="54">
        <v>0.40100000000000002</v>
      </c>
      <c r="AK375" s="55">
        <v>0.88700000000000001</v>
      </c>
      <c r="AL375" s="54">
        <v>0.57799999999999996</v>
      </c>
      <c r="AM375" s="138">
        <v>0.56200000000000006</v>
      </c>
    </row>
    <row r="376" spans="1:39" x14ac:dyDescent="0.45">
      <c r="A376" s="5">
        <v>24</v>
      </c>
      <c r="B376" s="36">
        <f t="shared" si="26"/>
        <v>10</v>
      </c>
      <c r="C376" s="6" t="s">
        <v>45</v>
      </c>
      <c r="D376" s="7">
        <v>2003</v>
      </c>
      <c r="E376" s="39">
        <v>3514</v>
      </c>
      <c r="F376" s="65"/>
      <c r="G376" s="41">
        <v>4043.2965044709294</v>
      </c>
      <c r="H376" s="74">
        <v>2998.1111470257533</v>
      </c>
      <c r="I376" s="41">
        <v>18176.90234375</v>
      </c>
      <c r="J376" s="123">
        <f t="shared" si="27"/>
        <v>3.7564029595902104</v>
      </c>
      <c r="K376" s="120">
        <v>20.594760944916889</v>
      </c>
      <c r="L376" s="121">
        <v>13.958588954781034</v>
      </c>
      <c r="M376" s="178">
        <v>62.17506588775138</v>
      </c>
      <c r="N376" s="121">
        <v>1.26788397410454</v>
      </c>
      <c r="O376" s="122"/>
      <c r="P376" s="123">
        <v>5.3310771942755935</v>
      </c>
      <c r="Q376" s="124">
        <v>1.9503931999206543</v>
      </c>
      <c r="R376" s="125"/>
      <c r="S376" s="126"/>
      <c r="T376" s="127"/>
      <c r="U376" s="134">
        <v>7.5999999046325701</v>
      </c>
      <c r="V376" s="182"/>
      <c r="W376" s="134"/>
      <c r="X376" s="183"/>
      <c r="Y376" s="52">
        <v>62.6</v>
      </c>
      <c r="Z376" s="55">
        <v>30</v>
      </c>
      <c r="AA376" s="54">
        <v>55</v>
      </c>
      <c r="AB376" s="55">
        <v>71.3</v>
      </c>
      <c r="AC376" s="54">
        <v>79.2</v>
      </c>
      <c r="AD376" s="55">
        <v>70</v>
      </c>
      <c r="AE376" s="56">
        <v>70</v>
      </c>
      <c r="AF376" s="132"/>
      <c r="AG376" s="55">
        <v>0.82499999999999996</v>
      </c>
      <c r="AH376" s="54">
        <v>0.82899999999999996</v>
      </c>
      <c r="AI376" s="55">
        <v>0.66200000000000003</v>
      </c>
      <c r="AJ376" s="54">
        <v>0.40100000000000002</v>
      </c>
      <c r="AK376" s="55">
        <v>0.88600000000000001</v>
      </c>
      <c r="AL376" s="54">
        <v>0.57799999999999996</v>
      </c>
      <c r="AM376" s="138">
        <v>0.56200000000000006</v>
      </c>
    </row>
    <row r="377" spans="1:39" x14ac:dyDescent="0.45">
      <c r="A377" s="5">
        <v>25</v>
      </c>
      <c r="B377" s="36">
        <f t="shared" si="26"/>
        <v>10</v>
      </c>
      <c r="C377" s="6" t="s">
        <v>45</v>
      </c>
      <c r="D377" s="7">
        <v>2004</v>
      </c>
      <c r="E377" s="39">
        <v>3646</v>
      </c>
      <c r="F377" s="65"/>
      <c r="G377" s="41">
        <v>4200.2893471657626</v>
      </c>
      <c r="H377" s="74">
        <v>3198.3711317126249</v>
      </c>
      <c r="I377" s="41">
        <v>19142.490234375</v>
      </c>
      <c r="J377" s="123">
        <f t="shared" si="27"/>
        <v>2.8250137136587972</v>
      </c>
      <c r="K377" s="120">
        <v>21.396991205962014</v>
      </c>
      <c r="L377" s="121">
        <v>14.040461778263227</v>
      </c>
      <c r="M377" s="178">
        <v>67.195316780004035</v>
      </c>
      <c r="N377" s="121">
        <v>1.2790636263083699</v>
      </c>
      <c r="O377" s="122"/>
      <c r="P377" s="123">
        <v>9.0509024491357621</v>
      </c>
      <c r="Q377" s="124">
        <v>1.9654138088226318</v>
      </c>
      <c r="R377" s="125"/>
      <c r="S377" s="126"/>
      <c r="T377" s="127"/>
      <c r="U377" s="134">
        <v>6.4099998474121103</v>
      </c>
      <c r="V377" s="182"/>
      <c r="W377" s="134"/>
      <c r="X377" s="183"/>
      <c r="Y377" s="52">
        <v>61.4</v>
      </c>
      <c r="Z377" s="55">
        <v>30</v>
      </c>
      <c r="AA377" s="54">
        <v>55</v>
      </c>
      <c r="AB377" s="55">
        <v>75.099999999999994</v>
      </c>
      <c r="AC377" s="54">
        <v>79</v>
      </c>
      <c r="AD377" s="55">
        <v>50</v>
      </c>
      <c r="AE377" s="56">
        <v>70</v>
      </c>
      <c r="AF377" s="132"/>
      <c r="AG377" s="55">
        <v>0.82</v>
      </c>
      <c r="AH377" s="54">
        <v>0.82899999999999996</v>
      </c>
      <c r="AI377" s="55">
        <v>0.68100000000000005</v>
      </c>
      <c r="AJ377" s="54">
        <v>0.39100000000000001</v>
      </c>
      <c r="AK377" s="55">
        <v>0.88600000000000001</v>
      </c>
      <c r="AL377" s="54">
        <v>0.59899999999999998</v>
      </c>
      <c r="AM377" s="138">
        <v>0.56200000000000006</v>
      </c>
    </row>
    <row r="378" spans="1:39" x14ac:dyDescent="0.45">
      <c r="A378" s="5">
        <v>26</v>
      </c>
      <c r="B378" s="36">
        <f t="shared" si="26"/>
        <v>10</v>
      </c>
      <c r="C378" s="6" t="s">
        <v>45</v>
      </c>
      <c r="D378" s="7">
        <v>2005</v>
      </c>
      <c r="E378" s="39">
        <v>3749</v>
      </c>
      <c r="F378" s="65"/>
      <c r="G378" s="41">
        <v>4320.762339156945</v>
      </c>
      <c r="H378" s="74">
        <v>3392.5919727435307</v>
      </c>
      <c r="I378" s="41">
        <v>19962.248046875</v>
      </c>
      <c r="J378" s="123">
        <f t="shared" si="27"/>
        <v>2.7473993064817348</v>
      </c>
      <c r="K378" s="120">
        <v>20.966563187521949</v>
      </c>
      <c r="L378" s="121">
        <v>13.56602080471986</v>
      </c>
      <c r="M378" s="178">
        <v>71.645723707299112</v>
      </c>
      <c r="N378" s="121">
        <v>1.16497809798271</v>
      </c>
      <c r="O378" s="122"/>
      <c r="P378" s="123">
        <v>9.8670941760759661</v>
      </c>
      <c r="Q378" s="124">
        <v>1.9805499315261841</v>
      </c>
      <c r="R378" s="125"/>
      <c r="S378" s="126">
        <v>53.7</v>
      </c>
      <c r="T378" s="127">
        <v>1.9</v>
      </c>
      <c r="U378" s="134">
        <v>5.3699998855590803</v>
      </c>
      <c r="V378" s="182">
        <v>0.53200000000000003</v>
      </c>
      <c r="W378" s="134">
        <v>0.5</v>
      </c>
      <c r="X378" s="183">
        <v>0.497</v>
      </c>
      <c r="Y378" s="52">
        <v>62.5</v>
      </c>
      <c r="Z378" s="55">
        <v>30</v>
      </c>
      <c r="AA378" s="54">
        <v>55</v>
      </c>
      <c r="AB378" s="55">
        <v>75.8</v>
      </c>
      <c r="AC378" s="54">
        <v>80.400000000000006</v>
      </c>
      <c r="AD378" s="55">
        <v>50</v>
      </c>
      <c r="AE378" s="56">
        <v>70</v>
      </c>
      <c r="AF378" s="132"/>
      <c r="AG378" s="55">
        <v>0.82299999999999995</v>
      </c>
      <c r="AH378" s="54">
        <v>0.82899999999999996</v>
      </c>
      <c r="AI378" s="55">
        <v>0.68100000000000005</v>
      </c>
      <c r="AJ378" s="54">
        <v>0.39100000000000001</v>
      </c>
      <c r="AK378" s="55">
        <v>0.88600000000000001</v>
      </c>
      <c r="AL378" s="54">
        <v>0.59899999999999998</v>
      </c>
      <c r="AM378" s="138">
        <v>0.56200000000000006</v>
      </c>
    </row>
    <row r="379" spans="1:39" x14ac:dyDescent="0.45">
      <c r="A379" s="5">
        <v>27</v>
      </c>
      <c r="B379" s="36">
        <f t="shared" si="26"/>
        <v>10</v>
      </c>
      <c r="C379" s="6" t="s">
        <v>45</v>
      </c>
      <c r="D379" s="7">
        <v>2006</v>
      </c>
      <c r="E379" s="39">
        <v>3852</v>
      </c>
      <c r="F379" s="65"/>
      <c r="G379" s="41">
        <v>4438.9019379725114</v>
      </c>
      <c r="H379" s="74">
        <v>3590.8271772408966</v>
      </c>
      <c r="I379" s="41">
        <v>20791.095703125</v>
      </c>
      <c r="J379" s="123">
        <f t="shared" si="27"/>
        <v>3.9460020768431914</v>
      </c>
      <c r="K379" s="120">
        <v>20.875477540853936</v>
      </c>
      <c r="L379" s="121">
        <v>13.593295073966239</v>
      </c>
      <c r="M379" s="178">
        <v>87.310456251367413</v>
      </c>
      <c r="N379" s="121">
        <v>1.7598681108699401</v>
      </c>
      <c r="O379" s="122"/>
      <c r="P379" s="123">
        <v>7.8688197136058022</v>
      </c>
      <c r="Q379" s="124">
        <v>2.002131462097168</v>
      </c>
      <c r="R379" s="125"/>
      <c r="S379" s="126"/>
      <c r="T379" s="127"/>
      <c r="U379" s="134">
        <v>5.3099999427795401</v>
      </c>
      <c r="V379" s="182"/>
      <c r="W379" s="134"/>
      <c r="X379" s="183"/>
      <c r="Y379" s="52">
        <v>63.8</v>
      </c>
      <c r="Z379" s="55">
        <v>30</v>
      </c>
      <c r="AA379" s="54">
        <v>57</v>
      </c>
      <c r="AB379" s="55">
        <v>72.3</v>
      </c>
      <c r="AC379" s="54">
        <v>77.599999999999994</v>
      </c>
      <c r="AD379" s="55">
        <v>70</v>
      </c>
      <c r="AE379" s="56">
        <v>70</v>
      </c>
      <c r="AF379" s="132"/>
      <c r="AG379" s="55">
        <v>0.66300000000000003</v>
      </c>
      <c r="AH379" s="54">
        <v>0.78500000000000003</v>
      </c>
      <c r="AI379" s="55">
        <v>0.68600000000000005</v>
      </c>
      <c r="AJ379" s="54">
        <v>0.27900000000000003</v>
      </c>
      <c r="AK379" s="55">
        <v>0.82699999999999996</v>
      </c>
      <c r="AL379" s="54">
        <v>0.59699999999999998</v>
      </c>
      <c r="AM379" s="138">
        <v>0.56200000000000006</v>
      </c>
    </row>
    <row r="380" spans="1:39" x14ac:dyDescent="0.45">
      <c r="A380" s="5">
        <v>28</v>
      </c>
      <c r="B380" s="36">
        <f t="shared" si="26"/>
        <v>10</v>
      </c>
      <c r="C380" s="6" t="s">
        <v>45</v>
      </c>
      <c r="D380" s="7">
        <v>2007</v>
      </c>
      <c r="E380" s="39">
        <v>4004</v>
      </c>
      <c r="F380" s="65"/>
      <c r="G380" s="41">
        <v>4600.5562204501448</v>
      </c>
      <c r="H380" s="74">
        <v>3821.5690504724707</v>
      </c>
      <c r="I380" s="41">
        <v>21846.5234375</v>
      </c>
      <c r="J380" s="123">
        <f t="shared" si="27"/>
        <v>1.573426573426584</v>
      </c>
      <c r="K380" s="120">
        <v>20.72654253377145</v>
      </c>
      <c r="L380" s="121">
        <v>13.990507484483389</v>
      </c>
      <c r="M380" s="178">
        <v>93.02592186929536</v>
      </c>
      <c r="N380" s="121">
        <v>1.72177233555562</v>
      </c>
      <c r="O380" s="122"/>
      <c r="P380" s="123">
        <v>9.6740610234644038</v>
      </c>
      <c r="Q380" s="124">
        <v>2.0239484310150146</v>
      </c>
      <c r="R380" s="125"/>
      <c r="S380" s="126"/>
      <c r="T380" s="127"/>
      <c r="U380" s="134">
        <v>4.8899998664856001</v>
      </c>
      <c r="V380" s="182"/>
      <c r="W380" s="134"/>
      <c r="X380" s="183"/>
      <c r="Y380" s="52">
        <v>62.7</v>
      </c>
      <c r="Z380" s="55">
        <v>30</v>
      </c>
      <c r="AA380" s="54">
        <v>56.4</v>
      </c>
      <c r="AB380" s="55">
        <v>70.900000000000006</v>
      </c>
      <c r="AC380" s="54">
        <v>82.4</v>
      </c>
      <c r="AD380" s="55">
        <v>70</v>
      </c>
      <c r="AE380" s="56">
        <v>60</v>
      </c>
      <c r="AF380" s="132"/>
      <c r="AG380" s="55">
        <v>0.41</v>
      </c>
      <c r="AH380" s="54">
        <v>0.76700000000000002</v>
      </c>
      <c r="AI380" s="55">
        <v>0.80400000000000005</v>
      </c>
      <c r="AJ380" s="54">
        <v>0.20899999999999999</v>
      </c>
      <c r="AK380" s="55">
        <v>0.625</v>
      </c>
      <c r="AL380" s="54">
        <v>0.81799999999999995</v>
      </c>
      <c r="AM380" s="138">
        <v>0.55600000000000005</v>
      </c>
    </row>
    <row r="381" spans="1:39" x14ac:dyDescent="0.45">
      <c r="A381" s="5">
        <v>29</v>
      </c>
      <c r="B381" s="36">
        <f t="shared" si="26"/>
        <v>10</v>
      </c>
      <c r="C381" s="6" t="s">
        <v>45</v>
      </c>
      <c r="D381" s="7">
        <v>2008</v>
      </c>
      <c r="E381" s="39">
        <v>4067</v>
      </c>
      <c r="F381" s="65"/>
      <c r="G381" s="41">
        <v>4693.6790790853083</v>
      </c>
      <c r="H381" s="74">
        <v>3974.7631288268522</v>
      </c>
      <c r="I381" s="41">
        <v>22597.109375</v>
      </c>
      <c r="J381" s="123">
        <f t="shared" si="27"/>
        <v>-3.9095156134743014</v>
      </c>
      <c r="K381" s="120">
        <v>21.964496178661257</v>
      </c>
      <c r="L381" s="121">
        <v>14.005297627003316</v>
      </c>
      <c r="M381" s="178">
        <v>96.794085126547671</v>
      </c>
      <c r="N381" s="121">
        <v>1.70131877599544</v>
      </c>
      <c r="O381" s="122"/>
      <c r="P381" s="123">
        <v>16.19830263606039</v>
      </c>
      <c r="Q381" s="124">
        <v>2.0460028648376465</v>
      </c>
      <c r="R381" s="125"/>
      <c r="S381" s="126"/>
      <c r="T381" s="127"/>
      <c r="U381" s="134">
        <v>6.1999998092651403</v>
      </c>
      <c r="V381" s="182"/>
      <c r="W381" s="134"/>
      <c r="X381" s="183"/>
      <c r="Y381" s="52">
        <v>60.8</v>
      </c>
      <c r="Z381" s="55">
        <v>25</v>
      </c>
      <c r="AA381" s="54">
        <v>56.8</v>
      </c>
      <c r="AB381" s="55">
        <v>70.599999999999994</v>
      </c>
      <c r="AC381" s="54">
        <v>79.2</v>
      </c>
      <c r="AD381" s="55">
        <v>70</v>
      </c>
      <c r="AE381" s="56">
        <v>50</v>
      </c>
      <c r="AF381" s="132"/>
      <c r="AG381" s="55">
        <v>0.35799999999999998</v>
      </c>
      <c r="AH381" s="54">
        <v>0.73399999999999999</v>
      </c>
      <c r="AI381" s="55">
        <v>0.80100000000000005</v>
      </c>
      <c r="AJ381" s="54">
        <v>0.17100000000000001</v>
      </c>
      <c r="AK381" s="55">
        <v>0.60499999999999998</v>
      </c>
      <c r="AL381" s="54">
        <v>0.81699999999999995</v>
      </c>
      <c r="AM381" s="138">
        <v>0.55600000000000005</v>
      </c>
    </row>
    <row r="382" spans="1:39" x14ac:dyDescent="0.45">
      <c r="A382" s="5">
        <v>30</v>
      </c>
      <c r="B382" s="36">
        <f t="shared" si="26"/>
        <v>10</v>
      </c>
      <c r="C382" s="6" t="s">
        <v>45</v>
      </c>
      <c r="D382" s="7">
        <v>2009</v>
      </c>
      <c r="E382" s="39">
        <v>3908</v>
      </c>
      <c r="F382" s="65"/>
      <c r="G382" s="41">
        <v>4477.4296592365299</v>
      </c>
      <c r="H382" s="74">
        <v>3820.5414834762614</v>
      </c>
      <c r="I382" s="41">
        <v>21853.0625</v>
      </c>
      <c r="J382" s="123">
        <f t="shared" si="27"/>
        <v>2.0214943705220145</v>
      </c>
      <c r="K382" s="120">
        <v>21.075175809136741</v>
      </c>
      <c r="L382" s="121">
        <v>13.614469965815712</v>
      </c>
      <c r="M382" s="178">
        <v>86.99338234858493</v>
      </c>
      <c r="N382" s="121">
        <v>1.6999241162821901</v>
      </c>
      <c r="O382" s="122"/>
      <c r="P382" s="123">
        <v>6.0364849180021309</v>
      </c>
      <c r="Q382" s="124">
        <v>2.0682976245880127</v>
      </c>
      <c r="R382" s="125"/>
      <c r="S382" s="126">
        <v>49.8</v>
      </c>
      <c r="T382" s="127">
        <v>2</v>
      </c>
      <c r="U382" s="134">
        <v>8.1599998474121094</v>
      </c>
      <c r="V382" s="182">
        <v>0.47799999999999998</v>
      </c>
      <c r="W382" s="134">
        <v>0.443</v>
      </c>
      <c r="X382" s="183">
        <v>0.46200000000000002</v>
      </c>
      <c r="Y382" s="52">
        <v>59.8</v>
      </c>
      <c r="Z382" s="55">
        <v>25</v>
      </c>
      <c r="AA382" s="54">
        <v>57.6</v>
      </c>
      <c r="AB382" s="55">
        <v>69.5</v>
      </c>
      <c r="AC382" s="54">
        <v>79.2</v>
      </c>
      <c r="AD382" s="55">
        <v>70</v>
      </c>
      <c r="AE382" s="56">
        <v>50</v>
      </c>
      <c r="AF382" s="132"/>
      <c r="AG382" s="55">
        <v>0.33100000000000002</v>
      </c>
      <c r="AH382" s="54">
        <v>0.76400000000000001</v>
      </c>
      <c r="AI382" s="55">
        <v>0.80100000000000005</v>
      </c>
      <c r="AJ382" s="54">
        <v>0.17499999999999999</v>
      </c>
      <c r="AK382" s="55">
        <v>0.55600000000000005</v>
      </c>
      <c r="AL382" s="54">
        <v>0.83499999999999996</v>
      </c>
      <c r="AM382" s="138">
        <v>0.55600000000000005</v>
      </c>
    </row>
    <row r="383" spans="1:39" x14ac:dyDescent="0.45">
      <c r="A383" s="5">
        <v>31</v>
      </c>
      <c r="B383" s="36">
        <f t="shared" si="26"/>
        <v>10</v>
      </c>
      <c r="C383" s="6" t="s">
        <v>45</v>
      </c>
      <c r="D383" s="7">
        <v>2010</v>
      </c>
      <c r="E383" s="39">
        <v>3987</v>
      </c>
      <c r="F383" s="65"/>
      <c r="G383" s="41">
        <v>4611.7912806506738</v>
      </c>
      <c r="H383" s="74">
        <v>3981.0456092495078</v>
      </c>
      <c r="I383" s="41">
        <v>22816.802734375</v>
      </c>
      <c r="J383" s="123">
        <f t="shared" si="27"/>
        <v>5.0664660145472773</v>
      </c>
      <c r="K383" s="120">
        <v>21.969174512036695</v>
      </c>
      <c r="L383" s="121">
        <v>14.265475560402665</v>
      </c>
      <c r="M383" s="178">
        <v>100.36353333012569</v>
      </c>
      <c r="N383" s="121">
        <v>3.85188080006334</v>
      </c>
      <c r="O383" s="122"/>
      <c r="P383" s="123">
        <v>6.1397598384438368</v>
      </c>
      <c r="Q383" s="124">
        <v>2.0908353328704834</v>
      </c>
      <c r="R383" s="125"/>
      <c r="S383" s="126"/>
      <c r="T383" s="127"/>
      <c r="U383" s="134">
        <v>7.8299999237060502</v>
      </c>
      <c r="V383" s="135"/>
      <c r="W383" s="181"/>
      <c r="X383" s="137"/>
      <c r="Y383" s="52">
        <v>58.3</v>
      </c>
      <c r="Z383" s="55">
        <v>25</v>
      </c>
      <c r="AA383" s="54">
        <v>55.7</v>
      </c>
      <c r="AB383" s="55">
        <v>64.099999999999994</v>
      </c>
      <c r="AC383" s="54">
        <v>82.8</v>
      </c>
      <c r="AD383" s="55">
        <v>55</v>
      </c>
      <c r="AE383" s="56">
        <v>50</v>
      </c>
      <c r="AF383" s="132"/>
      <c r="AG383" s="55">
        <v>0.313</v>
      </c>
      <c r="AH383" s="54">
        <v>0.74199999999999999</v>
      </c>
      <c r="AI383" s="55">
        <v>0.79200000000000004</v>
      </c>
      <c r="AJ383" s="54">
        <v>0.16300000000000001</v>
      </c>
      <c r="AK383" s="55">
        <v>0.55100000000000005</v>
      </c>
      <c r="AL383" s="54">
        <v>0.84899999999999998</v>
      </c>
      <c r="AM383" s="138">
        <v>0.55600000000000005</v>
      </c>
    </row>
    <row r="384" spans="1:39" x14ac:dyDescent="0.45">
      <c r="A384" s="5">
        <v>32</v>
      </c>
      <c r="B384" s="36">
        <f t="shared" si="26"/>
        <v>10</v>
      </c>
      <c r="C384" s="6" t="s">
        <v>45</v>
      </c>
      <c r="D384" s="7">
        <v>2011</v>
      </c>
      <c r="E384" s="39">
        <v>4189</v>
      </c>
      <c r="F384" s="65"/>
      <c r="G384" s="41">
        <v>4837.5454897820937</v>
      </c>
      <c r="H384" s="74">
        <v>4263.1548879985412</v>
      </c>
      <c r="I384" s="41">
        <v>24258.068359375</v>
      </c>
      <c r="J384" s="123">
        <f t="shared" si="27"/>
        <v>4.4640725710193285</v>
      </c>
      <c r="K384" s="120">
        <v>23.157572964809905</v>
      </c>
      <c r="L384" s="121">
        <v>14.051856684657885</v>
      </c>
      <c r="M384" s="178">
        <v>111.82812378810208</v>
      </c>
      <c r="N384" s="121">
        <v>4.2505873050311003</v>
      </c>
      <c r="O384" s="122"/>
      <c r="P384" s="123">
        <v>10.21313826302621</v>
      </c>
      <c r="Q384" s="124">
        <v>2.111706018447876</v>
      </c>
      <c r="R384" s="125"/>
      <c r="S384" s="126"/>
      <c r="T384" s="127"/>
      <c r="U384" s="134"/>
      <c r="V384" s="135"/>
      <c r="W384" s="181"/>
      <c r="X384" s="137"/>
      <c r="Y384" s="52">
        <v>58.8</v>
      </c>
      <c r="Z384" s="55">
        <v>20</v>
      </c>
      <c r="AA384" s="54">
        <v>54.3</v>
      </c>
      <c r="AB384" s="55">
        <v>71.7</v>
      </c>
      <c r="AC384" s="54">
        <v>84.8</v>
      </c>
      <c r="AD384" s="55">
        <v>55</v>
      </c>
      <c r="AE384" s="56">
        <v>50</v>
      </c>
      <c r="AF384" s="132"/>
      <c r="AG384" s="55">
        <v>0.186</v>
      </c>
      <c r="AH384" s="54">
        <v>0.73499999999999999</v>
      </c>
      <c r="AI384" s="55">
        <v>0.79200000000000004</v>
      </c>
      <c r="AJ384" s="54">
        <v>0.16300000000000001</v>
      </c>
      <c r="AK384" s="55">
        <v>0.55100000000000005</v>
      </c>
      <c r="AL384" s="54">
        <v>0.84799999999999998</v>
      </c>
      <c r="AM384" s="138">
        <v>0.55600000000000005</v>
      </c>
    </row>
    <row r="385" spans="1:39" x14ac:dyDescent="0.45">
      <c r="A385" s="5">
        <v>33</v>
      </c>
      <c r="B385" s="36">
        <f t="shared" si="26"/>
        <v>10</v>
      </c>
      <c r="C385" s="6" t="s">
        <v>45</v>
      </c>
      <c r="D385" s="7">
        <v>2012</v>
      </c>
      <c r="E385" s="39">
        <v>4376</v>
      </c>
      <c r="F385" s="65"/>
      <c r="G385" s="41">
        <v>5083.3786801600691</v>
      </c>
      <c r="H385" s="74">
        <v>4429.0202857427403</v>
      </c>
      <c r="I385" s="41">
        <v>25833.90625</v>
      </c>
      <c r="J385" s="123">
        <f t="shared" si="27"/>
        <v>3.4506398537477168</v>
      </c>
      <c r="K385" s="120">
        <v>24.546660591226367</v>
      </c>
      <c r="L385" s="121">
        <v>14.206449375587212</v>
      </c>
      <c r="M385" s="178">
        <v>115.177847761832</v>
      </c>
      <c r="N385" s="121">
        <v>4.3337399564299401</v>
      </c>
      <c r="O385" s="122"/>
      <c r="P385" s="123">
        <v>6.2429631634599332</v>
      </c>
      <c r="Q385" s="124">
        <v>2.1327850818634033</v>
      </c>
      <c r="R385" s="125"/>
      <c r="S385" s="126"/>
      <c r="T385" s="127"/>
      <c r="U385" s="134">
        <v>5.2076997756957999</v>
      </c>
      <c r="V385" s="135"/>
      <c r="W385" s="181"/>
      <c r="X385" s="137"/>
      <c r="Y385" s="52">
        <v>57.9</v>
      </c>
      <c r="Z385" s="55">
        <v>15</v>
      </c>
      <c r="AA385" s="54">
        <v>51.2</v>
      </c>
      <c r="AB385" s="55">
        <v>74</v>
      </c>
      <c r="AC385" s="54">
        <v>84.9</v>
      </c>
      <c r="AD385" s="55">
        <v>55</v>
      </c>
      <c r="AE385" s="56">
        <v>50</v>
      </c>
      <c r="AF385" s="132"/>
      <c r="AG385" s="55">
        <v>0.14000000000000001</v>
      </c>
      <c r="AH385" s="54">
        <v>0.69899999999999995</v>
      </c>
      <c r="AI385" s="55">
        <v>0.79200000000000004</v>
      </c>
      <c r="AJ385" s="54">
        <v>0.17499999999999999</v>
      </c>
      <c r="AK385" s="55">
        <v>0.55700000000000005</v>
      </c>
      <c r="AL385" s="54">
        <v>0.86099999999999999</v>
      </c>
      <c r="AM385" s="138">
        <v>0.55600000000000005</v>
      </c>
    </row>
    <row r="386" spans="1:39" x14ac:dyDescent="0.45">
      <c r="A386" s="5">
        <v>34</v>
      </c>
      <c r="B386" s="36">
        <f t="shared" si="26"/>
        <v>10</v>
      </c>
      <c r="C386" s="6" t="s">
        <v>45</v>
      </c>
      <c r="D386" s="7">
        <v>2013</v>
      </c>
      <c r="E386" s="39">
        <v>4527</v>
      </c>
      <c r="F386" s="65"/>
      <c r="G386" s="41">
        <v>5263.5044899324203</v>
      </c>
      <c r="H386" s="74">
        <v>4610.8450496107353</v>
      </c>
      <c r="I386" s="41">
        <v>27106.767578125</v>
      </c>
      <c r="J386" s="123">
        <f t="shared" si="27"/>
        <v>3.4901700905677124</v>
      </c>
      <c r="K386" s="120">
        <v>25.387250027621256</v>
      </c>
      <c r="L386" s="121">
        <v>14.494530991050713</v>
      </c>
      <c r="M386" s="178">
        <v>110.98405332744079</v>
      </c>
      <c r="N386" s="121">
        <v>4.4361694776125802</v>
      </c>
      <c r="O386" s="122"/>
      <c r="P386" s="123">
        <v>4.3498913193484157</v>
      </c>
      <c r="Q386" s="124">
        <v>2.1540744304656982</v>
      </c>
      <c r="R386" s="125"/>
      <c r="S386" s="126"/>
      <c r="T386" s="127"/>
      <c r="U386" s="134">
        <v>5.2800002098083496</v>
      </c>
      <c r="V386" s="135"/>
      <c r="W386" s="181"/>
      <c r="X386" s="137"/>
      <c r="Y386" s="52">
        <v>56.6</v>
      </c>
      <c r="Z386" s="55">
        <v>15</v>
      </c>
      <c r="AA386" s="54">
        <v>51.2</v>
      </c>
      <c r="AB386" s="55">
        <v>73.2</v>
      </c>
      <c r="AC386" s="54">
        <v>85.4</v>
      </c>
      <c r="AD386" s="55">
        <v>60</v>
      </c>
      <c r="AE386" s="56">
        <v>50</v>
      </c>
      <c r="AF386" s="132"/>
      <c r="AG386" s="55">
        <v>-0.155</v>
      </c>
      <c r="AH386" s="54">
        <v>0.72299999999999998</v>
      </c>
      <c r="AI386" s="55">
        <v>0.81399999999999995</v>
      </c>
      <c r="AJ386" s="54">
        <v>0.14699999999999999</v>
      </c>
      <c r="AK386" s="55">
        <v>0.503</v>
      </c>
      <c r="AL386" s="54">
        <v>0.91700000000000004</v>
      </c>
      <c r="AM386" s="138">
        <v>0.57999999999999996</v>
      </c>
    </row>
    <row r="387" spans="1:39" x14ac:dyDescent="0.45">
      <c r="A387" s="5">
        <v>35</v>
      </c>
      <c r="B387" s="36">
        <f t="shared" si="26"/>
        <v>10</v>
      </c>
      <c r="C387" s="6" t="s">
        <v>45</v>
      </c>
      <c r="D387" s="7">
        <v>2014</v>
      </c>
      <c r="E387" s="39">
        <v>4685</v>
      </c>
      <c r="F387" s="65"/>
      <c r="G387" s="41">
        <v>5443.3256351307027</v>
      </c>
      <c r="H387" s="74">
        <v>4941.5240309662759</v>
      </c>
      <c r="I387" s="41">
        <v>28403.951171875</v>
      </c>
      <c r="J387" s="123">
        <f t="shared" si="27"/>
        <v>3.8633938100320231</v>
      </c>
      <c r="K387" s="120">
        <v>25.098572002957159</v>
      </c>
      <c r="L387" s="121">
        <v>14.732947691988432</v>
      </c>
      <c r="M387" s="178">
        <v>106.69803245094099</v>
      </c>
      <c r="N387" s="121">
        <v>4.4158654896888798</v>
      </c>
      <c r="O387" s="122"/>
      <c r="P387" s="123">
        <v>8.3926120757672749</v>
      </c>
      <c r="Q387" s="124">
        <v>2.1755764484405518</v>
      </c>
      <c r="R387" s="125"/>
      <c r="S387" s="126">
        <v>34.799999999999997</v>
      </c>
      <c r="T387" s="127">
        <v>2</v>
      </c>
      <c r="U387" s="134">
        <v>4.5194997787475604</v>
      </c>
      <c r="V387" s="135"/>
      <c r="W387" s="181"/>
      <c r="X387" s="137"/>
      <c r="Y387" s="52">
        <v>58.4</v>
      </c>
      <c r="Z387" s="55">
        <v>15</v>
      </c>
      <c r="AA387" s="54">
        <v>52.6</v>
      </c>
      <c r="AB387" s="55">
        <v>72.8</v>
      </c>
      <c r="AC387" s="54">
        <v>85.4</v>
      </c>
      <c r="AD387" s="55">
        <v>65</v>
      </c>
      <c r="AE387" s="56">
        <v>50</v>
      </c>
      <c r="AF387" s="132"/>
      <c r="AG387" s="55">
        <v>-0.16</v>
      </c>
      <c r="AH387" s="54">
        <v>0.69499999999999995</v>
      </c>
      <c r="AI387" s="55">
        <v>0.81599999999999995</v>
      </c>
      <c r="AJ387" s="54">
        <v>0.16400000000000001</v>
      </c>
      <c r="AK387" s="55">
        <v>0.59399999999999997</v>
      </c>
      <c r="AL387" s="54">
        <v>0.92100000000000004</v>
      </c>
      <c r="AM387" s="138">
        <v>0.57999999999999996</v>
      </c>
    </row>
    <row r="388" spans="1:39" x14ac:dyDescent="0.45">
      <c r="A388" s="5">
        <v>36</v>
      </c>
      <c r="B388" s="36">
        <f t="shared" si="26"/>
        <v>10</v>
      </c>
      <c r="C388" s="6" t="s">
        <v>45</v>
      </c>
      <c r="D388" s="7">
        <v>2015</v>
      </c>
      <c r="E388" s="39">
        <v>4866</v>
      </c>
      <c r="F388" s="65"/>
      <c r="G388" s="41">
        <v>5630.3477116334225</v>
      </c>
      <c r="H388" s="74">
        <v>5293.6917216371339</v>
      </c>
      <c r="I388" s="41">
        <v>29758.423828125</v>
      </c>
      <c r="J388" s="123">
        <f t="shared" si="27"/>
        <v>3.6785861076859883</v>
      </c>
      <c r="K388" s="120">
        <v>25.734885981587947</v>
      </c>
      <c r="L388" s="121">
        <v>14.198161095405041</v>
      </c>
      <c r="M388" s="178">
        <v>98.193881630223146</v>
      </c>
      <c r="N388" s="121">
        <v>3.1001560701056698</v>
      </c>
      <c r="O388" s="122"/>
      <c r="P388" s="123">
        <v>7.588937846591179</v>
      </c>
      <c r="Q388" s="124">
        <v>2.1972930431365967</v>
      </c>
      <c r="R388" s="125"/>
      <c r="S388" s="126"/>
      <c r="T388" s="127"/>
      <c r="U388" s="181"/>
      <c r="V388" s="135"/>
      <c r="W388" s="181"/>
      <c r="X388" s="137"/>
      <c r="Y388" s="52">
        <v>57.6</v>
      </c>
      <c r="Z388" s="55">
        <v>10</v>
      </c>
      <c r="AA388" s="54">
        <v>58</v>
      </c>
      <c r="AB388" s="55">
        <v>67.8</v>
      </c>
      <c r="AC388" s="54">
        <v>85.4</v>
      </c>
      <c r="AD388" s="55">
        <v>65</v>
      </c>
      <c r="AE388" s="56">
        <v>50</v>
      </c>
      <c r="AF388" s="132"/>
      <c r="AG388" s="55">
        <v>-0.16400000000000001</v>
      </c>
      <c r="AH388" s="54">
        <v>0.65800000000000003</v>
      </c>
      <c r="AI388" s="55">
        <v>0.81599999999999995</v>
      </c>
      <c r="AJ388" s="54">
        <v>0.151</v>
      </c>
      <c r="AK388" s="55">
        <v>0.55800000000000005</v>
      </c>
      <c r="AL388" s="54">
        <v>0.91900000000000004</v>
      </c>
      <c r="AM388" s="138">
        <v>0.57999999999999996</v>
      </c>
    </row>
    <row r="389" spans="1:39" x14ac:dyDescent="0.45">
      <c r="A389" s="5">
        <v>37</v>
      </c>
      <c r="B389" s="36">
        <f t="shared" si="26"/>
        <v>10</v>
      </c>
      <c r="C389" s="6" t="s">
        <v>45</v>
      </c>
      <c r="D389" s="7">
        <v>2016</v>
      </c>
      <c r="E389" s="39">
        <v>5045</v>
      </c>
      <c r="F389" s="196"/>
      <c r="G389" s="41">
        <v>5811.893399446647</v>
      </c>
      <c r="H389" s="74">
        <v>5693.6538428118165</v>
      </c>
      <c r="I389" s="41">
        <v>31144.796875</v>
      </c>
      <c r="J389" s="123"/>
      <c r="K389" s="120">
        <v>25.795508336401408</v>
      </c>
      <c r="L389" s="121">
        <v>14.144795666123178</v>
      </c>
      <c r="M389" s="178">
        <v>93.81396938936517</v>
      </c>
      <c r="N389" s="121">
        <v>3.64660278076374</v>
      </c>
      <c r="O389" s="122"/>
      <c r="P389" s="123">
        <v>4.5892196913981422</v>
      </c>
      <c r="Q389" s="124">
        <v>2.2192263603210449</v>
      </c>
      <c r="R389" s="125"/>
      <c r="S389" s="126"/>
      <c r="T389" s="127"/>
      <c r="U389" s="181"/>
      <c r="V389" s="135"/>
      <c r="W389" s="181"/>
      <c r="X389" s="137"/>
      <c r="Y389" s="52">
        <v>58.6</v>
      </c>
      <c r="Z389" s="55">
        <v>10</v>
      </c>
      <c r="AA389" s="54">
        <v>61.2</v>
      </c>
      <c r="AB389" s="55">
        <v>69</v>
      </c>
      <c r="AC389" s="54">
        <v>86.2</v>
      </c>
      <c r="AD389" s="55">
        <v>65</v>
      </c>
      <c r="AE389" s="56">
        <v>50</v>
      </c>
      <c r="AF389" s="132"/>
      <c r="AG389" s="55">
        <v>-0.28199999999999997</v>
      </c>
      <c r="AH389" s="54">
        <v>0.67200000000000004</v>
      </c>
      <c r="AI389" s="55">
        <v>0.81599999999999995</v>
      </c>
      <c r="AJ389" s="54">
        <v>0.14799999999999999</v>
      </c>
      <c r="AK389" s="55">
        <v>0.55600000000000005</v>
      </c>
      <c r="AL389" s="54">
        <v>0.91900000000000004</v>
      </c>
      <c r="AM389" s="138">
        <v>0.57999999999999996</v>
      </c>
    </row>
    <row r="390" spans="1:39" x14ac:dyDescent="0.45">
      <c r="A390" s="5">
        <v>38</v>
      </c>
      <c r="B390" s="36">
        <f t="shared" si="26"/>
        <v>10</v>
      </c>
      <c r="C390" s="6" t="s">
        <v>45</v>
      </c>
      <c r="D390" s="7">
        <v>2017</v>
      </c>
      <c r="E390" s="97">
        <f>E389*(G390/G389)</f>
        <v>5211.7852638178883</v>
      </c>
      <c r="F390" s="196"/>
      <c r="G390" s="41">
        <v>6004.0317887247747</v>
      </c>
      <c r="H390" s="74">
        <v>6004.0317887247747</v>
      </c>
      <c r="I390" s="41">
        <v>32658.775390625</v>
      </c>
      <c r="J390" s="119"/>
      <c r="K390" s="120">
        <v>24.816790576421745</v>
      </c>
      <c r="L390" s="121">
        <v>13.642464033986675</v>
      </c>
      <c r="M390" s="178">
        <v>96.379984551511058</v>
      </c>
      <c r="N390" s="121">
        <v>3.4557296981438999</v>
      </c>
      <c r="O390" s="122"/>
      <c r="P390" s="123">
        <v>4.1241226573025926</v>
      </c>
      <c r="Q390" s="124">
        <v>2.2413785457611084</v>
      </c>
      <c r="R390" s="125"/>
      <c r="S390" s="126"/>
      <c r="T390" s="127"/>
      <c r="U390" s="181"/>
      <c r="V390" s="135"/>
      <c r="W390" s="181"/>
      <c r="X390" s="137"/>
      <c r="Y390" s="52">
        <v>59.2</v>
      </c>
      <c r="Z390" s="55">
        <v>31.1</v>
      </c>
      <c r="AA390" s="54">
        <v>59</v>
      </c>
      <c r="AB390" s="55">
        <v>71.2</v>
      </c>
      <c r="AC390" s="54">
        <v>81</v>
      </c>
      <c r="AD390" s="55">
        <v>65</v>
      </c>
      <c r="AE390" s="56">
        <v>50</v>
      </c>
      <c r="AF390" s="132"/>
      <c r="AG390" s="55">
        <v>-0.30599999999999999</v>
      </c>
      <c r="AH390" s="54">
        <v>0.56899999999999995</v>
      </c>
      <c r="AI390" s="55">
        <v>0.80900000000000005</v>
      </c>
      <c r="AJ390" s="54">
        <v>0.123</v>
      </c>
      <c r="AK390" s="55">
        <v>0.46500000000000002</v>
      </c>
      <c r="AL390" s="54">
        <v>0.91900000000000004</v>
      </c>
      <c r="AM390" s="138">
        <v>0.60799999999999998</v>
      </c>
    </row>
    <row r="391" spans="1:39" ht="14.65" thickBot="1" x14ac:dyDescent="0.5">
      <c r="A391" s="12">
        <v>39</v>
      </c>
      <c r="B391" s="13">
        <f t="shared" si="26"/>
        <v>10</v>
      </c>
      <c r="C391" s="14" t="s">
        <v>45</v>
      </c>
      <c r="D391" s="15">
        <v>2018</v>
      </c>
      <c r="E391" s="98">
        <f>E390*(G391/G390)</f>
        <v>4943.4231354437588</v>
      </c>
      <c r="F391" s="197"/>
      <c r="G391" s="99">
        <v>5694.8757763245658</v>
      </c>
      <c r="H391" s="100">
        <v>5833.6001373812242</v>
      </c>
      <c r="I391" s="99"/>
      <c r="J391" s="156"/>
      <c r="K391" s="189">
        <v>25.775156656728292</v>
      </c>
      <c r="L391" s="190">
        <v>14.07593757505331</v>
      </c>
      <c r="M391" s="191">
        <v>93.621408661182372</v>
      </c>
      <c r="N391" s="190"/>
      <c r="O391" s="160"/>
      <c r="P391" s="161">
        <v>3.5924662309764841</v>
      </c>
      <c r="Q391" s="162"/>
      <c r="R391" s="163"/>
      <c r="S391" s="164"/>
      <c r="T391" s="165"/>
      <c r="U391" s="168"/>
      <c r="V391" s="167"/>
      <c r="W391" s="168"/>
      <c r="X391" s="169"/>
      <c r="Y391" s="110">
        <v>58.9</v>
      </c>
      <c r="Z391" s="111">
        <v>29.8</v>
      </c>
      <c r="AA391" s="112">
        <v>60.2</v>
      </c>
      <c r="AB391" s="111">
        <v>73</v>
      </c>
      <c r="AC391" s="112">
        <v>81</v>
      </c>
      <c r="AD391" s="111">
        <v>60</v>
      </c>
      <c r="AE391" s="113">
        <v>50</v>
      </c>
      <c r="AF391" s="170"/>
      <c r="AG391" s="111">
        <v>-0.65200000000000002</v>
      </c>
      <c r="AH391" s="112">
        <v>0.245</v>
      </c>
      <c r="AI391" s="111">
        <v>0.85899999999999999</v>
      </c>
      <c r="AJ391" s="112">
        <v>6.6000000000000003E-2</v>
      </c>
      <c r="AK391" s="111">
        <v>0.17199999999999999</v>
      </c>
      <c r="AL391" s="112">
        <v>0.95699999999999996</v>
      </c>
      <c r="AM391" s="171">
        <v>0.56499999999999995</v>
      </c>
    </row>
    <row r="392" spans="1:39" x14ac:dyDescent="0.45">
      <c r="A392" s="5">
        <v>1</v>
      </c>
      <c r="B392" s="36">
        <v>11</v>
      </c>
      <c r="C392" s="6" t="s">
        <v>40</v>
      </c>
      <c r="D392" s="7">
        <v>1980</v>
      </c>
      <c r="E392" s="37">
        <v>3517</v>
      </c>
      <c r="F392" s="38">
        <f t="shared" ref="F392:F401" si="28">F393/(E393/E392)</f>
        <v>7040.1977209321149</v>
      </c>
      <c r="G392" s="39"/>
      <c r="H392" s="40"/>
      <c r="I392" s="41">
        <v>123789.9296875</v>
      </c>
      <c r="J392" s="42"/>
      <c r="K392" s="43">
        <v>24.480470471524232</v>
      </c>
      <c r="L392" s="45">
        <v>15.643963251549176</v>
      </c>
      <c r="M392" s="43">
        <v>33.895610562057172</v>
      </c>
      <c r="N392" s="45">
        <v>3.1511924258290298</v>
      </c>
      <c r="O392" s="43">
        <v>22.447330136217602</v>
      </c>
      <c r="P392" s="45">
        <v>37.929973114069782</v>
      </c>
      <c r="Q392" s="43">
        <v>1.8230843544006348</v>
      </c>
      <c r="R392" s="67">
        <v>0.25248897075653076</v>
      </c>
      <c r="S392" s="172"/>
      <c r="T392" s="48"/>
      <c r="U392" s="69">
        <v>4.1100001335143999</v>
      </c>
      <c r="V392" s="70"/>
      <c r="W392" s="69"/>
      <c r="X392" s="51"/>
      <c r="Y392" s="52"/>
      <c r="Z392" s="53"/>
      <c r="AA392" s="54"/>
      <c r="AB392" s="53"/>
      <c r="AC392" s="54"/>
      <c r="AD392" s="55"/>
      <c r="AE392" s="56"/>
      <c r="AF392" s="71">
        <v>-8</v>
      </c>
      <c r="AG392" s="72">
        <v>-1.095</v>
      </c>
      <c r="AH392" s="61">
        <v>0.17599999999999999</v>
      </c>
      <c r="AI392" s="62">
        <v>0.96</v>
      </c>
      <c r="AJ392" s="61">
        <v>3.5000000000000003E-2</v>
      </c>
      <c r="AK392" s="62">
        <v>6.5000000000000002E-2</v>
      </c>
      <c r="AL392" s="61">
        <v>0.96299999999999997</v>
      </c>
      <c r="AM392" s="73">
        <v>0.19600000000000001</v>
      </c>
    </row>
    <row r="393" spans="1:39" x14ac:dyDescent="0.45">
      <c r="A393" s="5">
        <v>2</v>
      </c>
      <c r="B393" s="36">
        <f>B392</f>
        <v>11</v>
      </c>
      <c r="C393" s="6" t="s">
        <v>40</v>
      </c>
      <c r="D393" s="7">
        <v>1981</v>
      </c>
      <c r="E393" s="64">
        <v>3754</v>
      </c>
      <c r="F393" s="65">
        <f t="shared" si="28"/>
        <v>7514.6153666133514</v>
      </c>
      <c r="G393" s="39"/>
      <c r="H393" s="40"/>
      <c r="I393" s="41">
        <v>130662.796875</v>
      </c>
      <c r="J393" s="66">
        <f t="shared" ref="J393:J430" si="29">(E393/E392-1)*100</f>
        <v>6.7386977537674086</v>
      </c>
      <c r="K393" s="43">
        <v>25.201322441860956</v>
      </c>
      <c r="L393" s="45">
        <v>16.035948067487997</v>
      </c>
      <c r="M393" s="43">
        <v>29.13929805598789</v>
      </c>
      <c r="N393" s="45">
        <v>2.3540850628577301</v>
      </c>
      <c r="O393" s="43">
        <v>12.974697469819301</v>
      </c>
      <c r="P393" s="45">
        <v>65.330580935321223</v>
      </c>
      <c r="Q393" s="43">
        <v>1.8460546731948853</v>
      </c>
      <c r="R393" s="67">
        <v>0.27383416891098022</v>
      </c>
      <c r="S393" s="172"/>
      <c r="T393" s="48"/>
      <c r="U393" s="69"/>
      <c r="V393" s="70"/>
      <c r="W393" s="69"/>
      <c r="X393" s="51"/>
      <c r="Y393" s="52"/>
      <c r="Z393" s="55"/>
      <c r="AA393" s="54"/>
      <c r="AB393" s="55"/>
      <c r="AC393" s="54"/>
      <c r="AD393" s="55"/>
      <c r="AE393" s="56"/>
      <c r="AF393" s="71">
        <v>-8</v>
      </c>
      <c r="AG393" s="72">
        <v>-1.0960000000000001</v>
      </c>
      <c r="AH393" s="61">
        <v>0.17599999999999999</v>
      </c>
      <c r="AI393" s="62">
        <v>0.96</v>
      </c>
      <c r="AJ393" s="61">
        <v>3.5000000000000003E-2</v>
      </c>
      <c r="AK393" s="62">
        <v>6.5000000000000002E-2</v>
      </c>
      <c r="AL393" s="61">
        <v>0.96299999999999997</v>
      </c>
      <c r="AM393" s="73">
        <v>0.19600000000000001</v>
      </c>
    </row>
    <row r="394" spans="1:39" x14ac:dyDescent="0.45">
      <c r="A394" s="5">
        <v>3</v>
      </c>
      <c r="B394" s="36">
        <f t="shared" ref="B394:B430" si="30">B393</f>
        <v>11</v>
      </c>
      <c r="C394" s="6" t="s">
        <v>40</v>
      </c>
      <c r="D394" s="7">
        <v>1982</v>
      </c>
      <c r="E394" s="64">
        <v>3690</v>
      </c>
      <c r="F394" s="65">
        <f t="shared" si="28"/>
        <v>7386.5025846572371</v>
      </c>
      <c r="G394" s="39"/>
      <c r="H394" s="40"/>
      <c r="I394" s="41">
        <v>130371.78125</v>
      </c>
      <c r="J394" s="66">
        <f t="shared" si="29"/>
        <v>-1.7048481619605704</v>
      </c>
      <c r="K394" s="43">
        <v>25.540811896233585</v>
      </c>
      <c r="L394" s="45">
        <v>15.934006295452077</v>
      </c>
      <c r="M394" s="43">
        <v>31.89636926082709</v>
      </c>
      <c r="N394" s="45">
        <v>3.2821680913090701</v>
      </c>
      <c r="O394" s="43">
        <v>5.1200654371319603</v>
      </c>
      <c r="P394" s="45">
        <v>66.663333147241786</v>
      </c>
      <c r="Q394" s="43">
        <v>1.869314432144165</v>
      </c>
      <c r="R394" s="67">
        <v>0.23053838312625885</v>
      </c>
      <c r="S394" s="172"/>
      <c r="T394" s="48"/>
      <c r="U394" s="69">
        <v>5.6100001335143999</v>
      </c>
      <c r="V394" s="70"/>
      <c r="W394" s="69"/>
      <c r="X394" s="51"/>
      <c r="Y394" s="52"/>
      <c r="Z394" s="55"/>
      <c r="AA394" s="54"/>
      <c r="AB394" s="55"/>
      <c r="AC394" s="54"/>
      <c r="AD394" s="55"/>
      <c r="AE394" s="56"/>
      <c r="AF394" s="71">
        <v>-8</v>
      </c>
      <c r="AG394" s="72">
        <v>-1.101</v>
      </c>
      <c r="AH394" s="61">
        <v>0.17599999999999999</v>
      </c>
      <c r="AI394" s="62">
        <v>0.96</v>
      </c>
      <c r="AJ394" s="61">
        <v>3.5000000000000003E-2</v>
      </c>
      <c r="AK394" s="62">
        <v>6.5000000000000002E-2</v>
      </c>
      <c r="AL394" s="61">
        <v>0.96299999999999997</v>
      </c>
      <c r="AM394" s="73">
        <v>0.19600000000000001</v>
      </c>
    </row>
    <row r="395" spans="1:39" x14ac:dyDescent="0.45">
      <c r="A395" s="5">
        <v>4</v>
      </c>
      <c r="B395" s="36">
        <f t="shared" si="30"/>
        <v>11</v>
      </c>
      <c r="C395" s="6" t="s">
        <v>40</v>
      </c>
      <c r="D395" s="7">
        <v>1983</v>
      </c>
      <c r="E395" s="64">
        <v>3545</v>
      </c>
      <c r="F395" s="65">
        <f t="shared" si="28"/>
        <v>7096.2470630379148</v>
      </c>
      <c r="G395" s="39"/>
      <c r="H395" s="40"/>
      <c r="I395" s="41">
        <v>116802.578125</v>
      </c>
      <c r="J395" s="66">
        <f t="shared" si="29"/>
        <v>-3.9295392953929587</v>
      </c>
      <c r="K395" s="43">
        <v>26.362212539073042</v>
      </c>
      <c r="L395" s="45">
        <v>16.104331534836888</v>
      </c>
      <c r="M395" s="43">
        <v>25.142208471055273</v>
      </c>
      <c r="N395" s="45">
        <v>2.1042257497600501</v>
      </c>
      <c r="O395" s="43">
        <v>13.433755563163</v>
      </c>
      <c r="P395" s="45">
        <v>107.39685323888102</v>
      </c>
      <c r="Q395" s="43">
        <v>1.8928670883178711</v>
      </c>
      <c r="R395" s="67">
        <v>0.19161731004714966</v>
      </c>
      <c r="S395" s="172"/>
      <c r="T395" s="48"/>
      <c r="U395" s="69">
        <v>8.25</v>
      </c>
      <c r="V395" s="70"/>
      <c r="W395" s="69"/>
      <c r="X395" s="51"/>
      <c r="Y395" s="52"/>
      <c r="Z395" s="55"/>
      <c r="AA395" s="54"/>
      <c r="AB395" s="55"/>
      <c r="AC395" s="54"/>
      <c r="AD395" s="55"/>
      <c r="AE395" s="56"/>
      <c r="AF395" s="71">
        <v>-8</v>
      </c>
      <c r="AG395" s="72">
        <v>-1.071</v>
      </c>
      <c r="AH395" s="61">
        <v>0.17599999999999999</v>
      </c>
      <c r="AI395" s="62">
        <v>0.96</v>
      </c>
      <c r="AJ395" s="61">
        <v>3.7999999999999999E-2</v>
      </c>
      <c r="AK395" s="62">
        <v>6.5000000000000002E-2</v>
      </c>
      <c r="AL395" s="61">
        <v>0.97099999999999997</v>
      </c>
      <c r="AM395" s="73">
        <v>0.19600000000000001</v>
      </c>
    </row>
    <row r="396" spans="1:39" x14ac:dyDescent="0.45">
      <c r="A396" s="5">
        <v>5</v>
      </c>
      <c r="B396" s="36">
        <f t="shared" si="30"/>
        <v>11</v>
      </c>
      <c r="C396" s="6" t="s">
        <v>40</v>
      </c>
      <c r="D396" s="7">
        <v>1984</v>
      </c>
      <c r="E396" s="64">
        <v>3539</v>
      </c>
      <c r="F396" s="65">
        <f t="shared" si="28"/>
        <v>7084.2364897295292</v>
      </c>
      <c r="G396" s="39"/>
      <c r="H396" s="40"/>
      <c r="I396" s="41">
        <v>121017.1484375</v>
      </c>
      <c r="J396" s="66">
        <f t="shared" si="29"/>
        <v>-0.1692524682651575</v>
      </c>
      <c r="K396" s="43">
        <v>25.937069434052614</v>
      </c>
      <c r="L396" s="45">
        <v>15.562325469191165</v>
      </c>
      <c r="M396" s="43">
        <v>41.126253912889702</v>
      </c>
      <c r="N396" s="45">
        <v>1.82797912335777</v>
      </c>
      <c r="O396" s="43">
        <v>20.311462546025499</v>
      </c>
      <c r="P396" s="45">
        <v>108.47753323323741</v>
      </c>
      <c r="Q396" s="43">
        <v>1.9167166948318481</v>
      </c>
      <c r="R396" s="67">
        <v>0.19050173461437225</v>
      </c>
      <c r="S396" s="172"/>
      <c r="T396" s="48"/>
      <c r="U396" s="69">
        <v>7.3299999237060502</v>
      </c>
      <c r="V396" s="70"/>
      <c r="W396" s="69"/>
      <c r="X396" s="51"/>
      <c r="Y396" s="52"/>
      <c r="Z396" s="55"/>
      <c r="AA396" s="54"/>
      <c r="AB396" s="55"/>
      <c r="AC396" s="54"/>
      <c r="AD396" s="55"/>
      <c r="AE396" s="56"/>
      <c r="AF396" s="71">
        <v>-8</v>
      </c>
      <c r="AG396" s="72">
        <v>-1.07</v>
      </c>
      <c r="AH396" s="61">
        <v>0.17599999999999999</v>
      </c>
      <c r="AI396" s="62">
        <v>0.96</v>
      </c>
      <c r="AJ396" s="61">
        <v>3.7999999999999999E-2</v>
      </c>
      <c r="AK396" s="62">
        <v>6.5000000000000002E-2</v>
      </c>
      <c r="AL396" s="61">
        <v>0.97099999999999997</v>
      </c>
      <c r="AM396" s="73">
        <v>0.19600000000000001</v>
      </c>
    </row>
    <row r="397" spans="1:39" x14ac:dyDescent="0.45">
      <c r="A397" s="5">
        <v>6</v>
      </c>
      <c r="B397" s="36">
        <f t="shared" si="30"/>
        <v>11</v>
      </c>
      <c r="C397" s="6" t="s">
        <v>40</v>
      </c>
      <c r="D397" s="7">
        <v>1985</v>
      </c>
      <c r="E397" s="64">
        <v>3553</v>
      </c>
      <c r="F397" s="65">
        <f t="shared" si="28"/>
        <v>7112.2611607824292</v>
      </c>
      <c r="G397" s="39"/>
      <c r="H397" s="40"/>
      <c r="I397" s="41">
        <v>123511.4765625</v>
      </c>
      <c r="J397" s="66">
        <f t="shared" si="29"/>
        <v>0.39559197513421296</v>
      </c>
      <c r="K397" s="43">
        <v>26.162964350400799</v>
      </c>
      <c r="L397" s="45">
        <v>15.630242386416818</v>
      </c>
      <c r="M397" s="43">
        <v>54.208623581752747</v>
      </c>
      <c r="N397" s="45">
        <v>2.5248903997177199</v>
      </c>
      <c r="O397" s="43">
        <v>25.2107164358818</v>
      </c>
      <c r="P397" s="45">
        <v>165.73497248300993</v>
      </c>
      <c r="Q397" s="43">
        <v>1.9408667087554932</v>
      </c>
      <c r="R397" s="67">
        <v>0.1909458190202713</v>
      </c>
      <c r="S397" s="172"/>
      <c r="T397" s="48"/>
      <c r="U397" s="69">
        <v>5.1300001144409197</v>
      </c>
      <c r="V397" s="70"/>
      <c r="W397" s="69"/>
      <c r="X397" s="51"/>
      <c r="Y397" s="52"/>
      <c r="Z397" s="55"/>
      <c r="AA397" s="54"/>
      <c r="AB397" s="55"/>
      <c r="AC397" s="54"/>
      <c r="AD397" s="55"/>
      <c r="AE397" s="56"/>
      <c r="AF397" s="71">
        <v>-8</v>
      </c>
      <c r="AG397" s="72">
        <v>-1.0569999999999999</v>
      </c>
      <c r="AH397" s="61">
        <v>0.17599999999999999</v>
      </c>
      <c r="AI397" s="62">
        <v>0.96</v>
      </c>
      <c r="AJ397" s="61">
        <v>3.7999999999999999E-2</v>
      </c>
      <c r="AK397" s="62">
        <v>6.8000000000000005E-2</v>
      </c>
      <c r="AL397" s="61">
        <v>0.97099999999999997</v>
      </c>
      <c r="AM397" s="73">
        <v>0.19600000000000001</v>
      </c>
    </row>
    <row r="398" spans="1:39" x14ac:dyDescent="0.45">
      <c r="A398" s="5">
        <v>7</v>
      </c>
      <c r="B398" s="36">
        <f t="shared" si="30"/>
        <v>11</v>
      </c>
      <c r="C398" s="6" t="s">
        <v>40</v>
      </c>
      <c r="D398" s="7">
        <v>1986</v>
      </c>
      <c r="E398" s="64">
        <v>3435</v>
      </c>
      <c r="F398" s="65">
        <f t="shared" si="28"/>
        <v>6876.0532190508429</v>
      </c>
      <c r="G398" s="39"/>
      <c r="H398" s="40"/>
      <c r="I398" s="41">
        <v>135153.625</v>
      </c>
      <c r="J398" s="66">
        <f t="shared" si="29"/>
        <v>-3.3211370672670992</v>
      </c>
      <c r="K398" s="43">
        <v>27.39305541844989</v>
      </c>
      <c r="L398" s="45">
        <v>15.337034148076023</v>
      </c>
      <c r="M398" s="43">
        <v>67.13555492496765</v>
      </c>
      <c r="N398" s="45">
        <v>3.0519430313206199</v>
      </c>
      <c r="O398" s="43">
        <v>31.742597267299899</v>
      </c>
      <c r="P398" s="45">
        <v>68.363513952228885</v>
      </c>
      <c r="Q398" s="43">
        <v>1.9595999717712402</v>
      </c>
      <c r="R398" s="67">
        <v>0.19915106892585754</v>
      </c>
      <c r="S398" s="172"/>
      <c r="T398" s="48"/>
      <c r="U398" s="69">
        <v>6.0999999046325701</v>
      </c>
      <c r="V398" s="70"/>
      <c r="W398" s="69"/>
      <c r="X398" s="51"/>
      <c r="Y398" s="52"/>
      <c r="Z398" s="55"/>
      <c r="AA398" s="54"/>
      <c r="AB398" s="55"/>
      <c r="AC398" s="54"/>
      <c r="AD398" s="55"/>
      <c r="AE398" s="56"/>
      <c r="AF398" s="71">
        <v>-8</v>
      </c>
      <c r="AG398" s="72">
        <v>-1.0609999999999999</v>
      </c>
      <c r="AH398" s="61">
        <v>0.17599999999999999</v>
      </c>
      <c r="AI398" s="62">
        <v>0.96</v>
      </c>
      <c r="AJ398" s="61">
        <v>3.9E-2</v>
      </c>
      <c r="AK398" s="62">
        <v>6.8000000000000005E-2</v>
      </c>
      <c r="AL398" s="61">
        <v>0.96499999999999997</v>
      </c>
      <c r="AM398" s="73">
        <v>0.19600000000000001</v>
      </c>
    </row>
    <row r="399" spans="1:39" x14ac:dyDescent="0.45">
      <c r="A399" s="5">
        <v>8</v>
      </c>
      <c r="B399" s="36">
        <f t="shared" si="30"/>
        <v>11</v>
      </c>
      <c r="C399" s="6" t="s">
        <v>40</v>
      </c>
      <c r="D399" s="7">
        <v>1987</v>
      </c>
      <c r="E399" s="64">
        <v>3511</v>
      </c>
      <c r="F399" s="65">
        <f t="shared" si="28"/>
        <v>7028.1871476237293</v>
      </c>
      <c r="G399" s="39"/>
      <c r="H399" s="40"/>
      <c r="I399" s="41">
        <v>148298.859375</v>
      </c>
      <c r="J399" s="66">
        <f t="shared" si="29"/>
        <v>2.2125181950509498</v>
      </c>
      <c r="K399" s="43">
        <v>27.803066057720844</v>
      </c>
      <c r="L399" s="45">
        <v>14.472188333819133</v>
      </c>
      <c r="M399" s="43">
        <v>72.485366651425792</v>
      </c>
      <c r="N399" s="45">
        <v>3.4696285922455501</v>
      </c>
      <c r="O399" s="43">
        <v>21.810274035098299</v>
      </c>
      <c r="P399" s="45">
        <v>85.649643305332063</v>
      </c>
      <c r="Q399" s="43">
        <v>1.9785141944885254</v>
      </c>
      <c r="R399" s="67">
        <v>0.20388229191303253</v>
      </c>
      <c r="S399" s="172"/>
      <c r="T399" s="48"/>
      <c r="U399" s="69">
        <v>5.5100002288818404</v>
      </c>
      <c r="V399" s="70"/>
      <c r="W399" s="69"/>
      <c r="X399" s="51"/>
      <c r="Y399" s="52"/>
      <c r="Z399" s="55"/>
      <c r="AA399" s="54"/>
      <c r="AB399" s="55"/>
      <c r="AC399" s="54"/>
      <c r="AD399" s="55"/>
      <c r="AE399" s="56"/>
      <c r="AF399" s="71">
        <v>-8</v>
      </c>
      <c r="AG399" s="72">
        <v>-0.98799999999999999</v>
      </c>
      <c r="AH399" s="61">
        <v>0.20499999999999999</v>
      </c>
      <c r="AI399" s="62">
        <v>0.96</v>
      </c>
      <c r="AJ399" s="61">
        <v>3.4000000000000002E-2</v>
      </c>
      <c r="AK399" s="62">
        <v>6.8000000000000005E-2</v>
      </c>
      <c r="AL399" s="61">
        <v>0.95699999999999996</v>
      </c>
      <c r="AM399" s="73">
        <v>0.19600000000000001</v>
      </c>
    </row>
    <row r="400" spans="1:39" x14ac:dyDescent="0.45">
      <c r="A400" s="5">
        <v>9</v>
      </c>
      <c r="B400" s="36">
        <f t="shared" si="30"/>
        <v>11</v>
      </c>
      <c r="C400" s="6" t="s">
        <v>40</v>
      </c>
      <c r="D400" s="7">
        <v>1988</v>
      </c>
      <c r="E400" s="64">
        <v>3640</v>
      </c>
      <c r="F400" s="65">
        <f t="shared" si="28"/>
        <v>7286.4144737540219</v>
      </c>
      <c r="G400" s="39"/>
      <c r="H400" s="40"/>
      <c r="I400" s="41">
        <v>134297.5625</v>
      </c>
      <c r="J400" s="66">
        <f t="shared" si="29"/>
        <v>3.6741669040159408</v>
      </c>
      <c r="K400" s="43">
        <v>29.539297958643974</v>
      </c>
      <c r="L400" s="45">
        <v>15.486557589962588</v>
      </c>
      <c r="M400" s="43">
        <v>85.076974265087841</v>
      </c>
      <c r="N400" s="45">
        <v>2.8097535084463199</v>
      </c>
      <c r="O400" s="43">
        <v>22.594257178526799</v>
      </c>
      <c r="P400" s="45">
        <v>586.2787311337446</v>
      </c>
      <c r="Q400" s="43">
        <v>1.9976108074188232</v>
      </c>
      <c r="R400" s="67">
        <v>0.20053941011428833</v>
      </c>
      <c r="S400" s="172"/>
      <c r="T400" s="48"/>
      <c r="U400" s="69">
        <v>4.7199997901916504</v>
      </c>
      <c r="V400" s="70"/>
      <c r="W400" s="69"/>
      <c r="X400" s="51"/>
      <c r="Y400" s="52"/>
      <c r="Z400" s="55"/>
      <c r="AA400" s="54"/>
      <c r="AB400" s="55"/>
      <c r="AC400" s="54"/>
      <c r="AD400" s="55"/>
      <c r="AE400" s="56"/>
      <c r="AF400" s="71">
        <v>-8</v>
      </c>
      <c r="AG400" s="72">
        <v>-0.98</v>
      </c>
      <c r="AH400" s="61">
        <v>0.20499999999999999</v>
      </c>
      <c r="AI400" s="62">
        <v>0.96</v>
      </c>
      <c r="AJ400" s="61">
        <v>3.4000000000000002E-2</v>
      </c>
      <c r="AK400" s="62">
        <v>6.8000000000000005E-2</v>
      </c>
      <c r="AL400" s="61">
        <v>0.95499999999999996</v>
      </c>
      <c r="AM400" s="73">
        <v>0.19600000000000001</v>
      </c>
    </row>
    <row r="401" spans="1:39" x14ac:dyDescent="0.45">
      <c r="A401" s="5">
        <v>10</v>
      </c>
      <c r="B401" s="36">
        <f t="shared" si="30"/>
        <v>11</v>
      </c>
      <c r="C401" s="6" t="s">
        <v>40</v>
      </c>
      <c r="D401" s="7">
        <v>1989</v>
      </c>
      <c r="E401" s="64">
        <v>3653</v>
      </c>
      <c r="F401" s="65">
        <f t="shared" si="28"/>
        <v>7312.4373825888579</v>
      </c>
      <c r="G401" s="39"/>
      <c r="H401" s="40"/>
      <c r="I401" s="41">
        <v>117762.78125</v>
      </c>
      <c r="J401" s="66">
        <f t="shared" si="29"/>
        <v>0.35714285714285587</v>
      </c>
      <c r="K401" s="43">
        <v>30.290474935471401</v>
      </c>
      <c r="L401" s="45">
        <v>14.126116063117619</v>
      </c>
      <c r="M401" s="43">
        <v>82.955227908797312</v>
      </c>
      <c r="N401" s="45">
        <v>3.1166548483282099</v>
      </c>
      <c r="O401" s="43">
        <v>26.422126723558598</v>
      </c>
      <c r="P401" s="45">
        <v>2572.3259262019055</v>
      </c>
      <c r="Q401" s="43">
        <v>2.0168919563293457</v>
      </c>
      <c r="R401" s="67">
        <v>0.21205700933933258</v>
      </c>
      <c r="S401" s="172"/>
      <c r="T401" s="48"/>
      <c r="U401" s="69">
        <v>5.6199998855590803</v>
      </c>
      <c r="V401" s="70"/>
      <c r="W401" s="69"/>
      <c r="X401" s="51"/>
      <c r="Y401" s="52"/>
      <c r="Z401" s="55"/>
      <c r="AA401" s="54"/>
      <c r="AB401" s="55"/>
      <c r="AC401" s="54"/>
      <c r="AD401" s="55"/>
      <c r="AE401" s="56"/>
      <c r="AF401" s="71">
        <v>2</v>
      </c>
      <c r="AG401" s="72">
        <v>-0.55200000000000005</v>
      </c>
      <c r="AH401" s="61">
        <v>0.26600000000000001</v>
      </c>
      <c r="AI401" s="62">
        <v>0.94099999999999995</v>
      </c>
      <c r="AJ401" s="61">
        <v>0.05</v>
      </c>
      <c r="AK401" s="62">
        <v>8.5999999999999993E-2</v>
      </c>
      <c r="AL401" s="61">
        <v>0.95599999999999996</v>
      </c>
      <c r="AM401" s="73">
        <v>0.19600000000000001</v>
      </c>
    </row>
    <row r="402" spans="1:39" x14ac:dyDescent="0.45">
      <c r="A402" s="5">
        <v>11</v>
      </c>
      <c r="B402" s="36">
        <f t="shared" si="30"/>
        <v>11</v>
      </c>
      <c r="C402" s="6" t="s">
        <v>40</v>
      </c>
      <c r="D402" s="7">
        <v>1990</v>
      </c>
      <c r="E402" s="64">
        <v>3963</v>
      </c>
      <c r="F402" s="65">
        <v>7932.983670188788</v>
      </c>
      <c r="G402" s="41">
        <v>8473.858665801381</v>
      </c>
      <c r="H402" s="74">
        <v>5391.6030194742289</v>
      </c>
      <c r="I402" s="41">
        <v>111895.1796875</v>
      </c>
      <c r="J402" s="66">
        <f t="shared" si="29"/>
        <v>8.4861757459622211</v>
      </c>
      <c r="K402" s="43">
        <v>32.841414148914438</v>
      </c>
      <c r="L402" s="45">
        <v>14.484147956089103</v>
      </c>
      <c r="M402" s="43">
        <v>91.308340800919211</v>
      </c>
      <c r="N402" s="45">
        <v>2.7018551646426801</v>
      </c>
      <c r="O402" s="43">
        <v>37.259956179920103</v>
      </c>
      <c r="P402" s="45">
        <v>6261.2395586190505</v>
      </c>
      <c r="Q402" s="43">
        <v>2.0363590717315674</v>
      </c>
      <c r="R402" s="67">
        <v>0.20214848220348358</v>
      </c>
      <c r="S402" s="172">
        <v>18.3</v>
      </c>
      <c r="T402" s="48">
        <v>2.2000000000000002</v>
      </c>
      <c r="U402" s="69">
        <v>5.8000001907348597</v>
      </c>
      <c r="V402" s="70"/>
      <c r="W402" s="69">
        <v>0.44700000000000001</v>
      </c>
      <c r="X402" s="51"/>
      <c r="Y402" s="52"/>
      <c r="Z402" s="55"/>
      <c r="AA402" s="54"/>
      <c r="AB402" s="55"/>
      <c r="AC402" s="54"/>
      <c r="AD402" s="55"/>
      <c r="AE402" s="56"/>
      <c r="AF402" s="71">
        <v>2</v>
      </c>
      <c r="AG402" s="72">
        <v>0.156</v>
      </c>
      <c r="AH402" s="61">
        <v>0.73199999999999998</v>
      </c>
      <c r="AI402" s="62">
        <v>0.92700000000000005</v>
      </c>
      <c r="AJ402" s="61">
        <v>0.13800000000000001</v>
      </c>
      <c r="AK402" s="62">
        <v>0.65200000000000002</v>
      </c>
      <c r="AL402" s="61">
        <v>0.87</v>
      </c>
      <c r="AM402" s="73">
        <v>0.624</v>
      </c>
    </row>
    <row r="403" spans="1:39" x14ac:dyDescent="0.45">
      <c r="A403" s="5">
        <v>12</v>
      </c>
      <c r="B403" s="36">
        <f t="shared" si="30"/>
        <v>11</v>
      </c>
      <c r="C403" s="6" t="s">
        <v>40</v>
      </c>
      <c r="D403" s="7">
        <v>1991</v>
      </c>
      <c r="E403" s="64">
        <v>4003</v>
      </c>
      <c r="F403" s="65">
        <v>8000.0102980744987</v>
      </c>
      <c r="G403" s="41">
        <v>8545.4552044004904</v>
      </c>
      <c r="H403" s="74">
        <v>5621.0286240843043</v>
      </c>
      <c r="I403" s="41">
        <v>114378.421875</v>
      </c>
      <c r="J403" s="66">
        <f t="shared" si="29"/>
        <v>1.0093363613424167</v>
      </c>
      <c r="K403" s="43">
        <v>36.696075545648021</v>
      </c>
      <c r="L403" s="45">
        <v>14.078189732486177</v>
      </c>
      <c r="M403" s="43">
        <v>89.139319220620834</v>
      </c>
      <c r="N403" s="45">
        <v>2.3723529794603402</v>
      </c>
      <c r="O403" s="43">
        <v>24.225352112676301</v>
      </c>
      <c r="P403" s="45">
        <v>378.04057870963243</v>
      </c>
      <c r="Q403" s="43">
        <v>2.0518550872802734</v>
      </c>
      <c r="R403" s="67">
        <v>0.21588534116744995</v>
      </c>
      <c r="S403" s="172"/>
      <c r="T403" s="48"/>
      <c r="U403" s="69">
        <v>5.0999999046325701</v>
      </c>
      <c r="V403" s="70"/>
      <c r="W403" s="69"/>
      <c r="X403" s="51"/>
      <c r="Y403" s="52"/>
      <c r="Z403" s="55"/>
      <c r="AA403" s="54"/>
      <c r="AB403" s="55"/>
      <c r="AC403" s="54"/>
      <c r="AD403" s="55"/>
      <c r="AE403" s="56"/>
      <c r="AF403" s="71">
        <v>2</v>
      </c>
      <c r="AG403" s="72">
        <v>0.39300000000000002</v>
      </c>
      <c r="AH403" s="61">
        <v>0.73199999999999998</v>
      </c>
      <c r="AI403" s="62">
        <v>0.92700000000000005</v>
      </c>
      <c r="AJ403" s="61">
        <v>0.13800000000000001</v>
      </c>
      <c r="AK403" s="62">
        <v>0.65200000000000002</v>
      </c>
      <c r="AL403" s="61">
        <v>0.87</v>
      </c>
      <c r="AM403" s="73">
        <v>0.624</v>
      </c>
    </row>
    <row r="404" spans="1:39" x14ac:dyDescent="0.45">
      <c r="A404" s="5">
        <v>13</v>
      </c>
      <c r="B404" s="36">
        <f t="shared" si="30"/>
        <v>11</v>
      </c>
      <c r="C404" s="6" t="s">
        <v>40</v>
      </c>
      <c r="D404" s="7">
        <v>1992</v>
      </c>
      <c r="E404" s="64">
        <v>3967</v>
      </c>
      <c r="F404" s="65">
        <v>7933.1632853712899</v>
      </c>
      <c r="G404" s="41">
        <v>8474.0505272414193</v>
      </c>
      <c r="H404" s="74">
        <v>5701.087784902259</v>
      </c>
      <c r="I404" s="41">
        <v>113760.203125</v>
      </c>
      <c r="J404" s="66">
        <f t="shared" si="29"/>
        <v>-0.89932550587059623</v>
      </c>
      <c r="K404" s="43">
        <v>35.510823709631836</v>
      </c>
      <c r="L404" s="45">
        <v>14.076879706536916</v>
      </c>
      <c r="M404" s="43">
        <v>89.497557558835865</v>
      </c>
      <c r="N404" s="45">
        <v>2.5802805190460401</v>
      </c>
      <c r="O404" s="43">
        <v>15.1927437641721</v>
      </c>
      <c r="P404" s="45">
        <v>69.260617623755252</v>
      </c>
      <c r="Q404" s="43">
        <v>2.0674691200256348</v>
      </c>
      <c r="R404" s="67">
        <v>0.20189717411994934</v>
      </c>
      <c r="S404" s="172"/>
      <c r="T404" s="48"/>
      <c r="U404" s="69">
        <v>4.9800000190734899</v>
      </c>
      <c r="V404" s="70"/>
      <c r="W404" s="69">
        <v>0.45800000000000002</v>
      </c>
      <c r="X404" s="51"/>
      <c r="Y404" s="52"/>
      <c r="Z404" s="55"/>
      <c r="AA404" s="54"/>
      <c r="AB404" s="55"/>
      <c r="AC404" s="54"/>
      <c r="AD404" s="55"/>
      <c r="AE404" s="56"/>
      <c r="AF404" s="71">
        <v>7</v>
      </c>
      <c r="AG404" s="72">
        <v>0.65200000000000002</v>
      </c>
      <c r="AH404" s="61">
        <v>0.79500000000000004</v>
      </c>
      <c r="AI404" s="62">
        <v>0.91100000000000003</v>
      </c>
      <c r="AJ404" s="61">
        <v>0.29499999999999998</v>
      </c>
      <c r="AK404" s="62">
        <v>0.65800000000000003</v>
      </c>
      <c r="AL404" s="61">
        <v>0.85199999999999998</v>
      </c>
      <c r="AM404" s="73">
        <v>0.73399999999999999</v>
      </c>
    </row>
    <row r="405" spans="1:39" x14ac:dyDescent="0.45">
      <c r="A405" s="5">
        <v>14</v>
      </c>
      <c r="B405" s="36">
        <f t="shared" si="30"/>
        <v>11</v>
      </c>
      <c r="C405" s="6" t="s">
        <v>40</v>
      </c>
      <c r="D405" s="7">
        <v>1993</v>
      </c>
      <c r="E405" s="64">
        <v>4056</v>
      </c>
      <c r="F405" s="65">
        <v>8122.8355696752224</v>
      </c>
      <c r="G405" s="41">
        <v>8676.6547675666698</v>
      </c>
      <c r="H405" s="74">
        <v>5975.6980803198758</v>
      </c>
      <c r="I405" s="41">
        <v>119725.296875</v>
      </c>
      <c r="J405" s="66">
        <f t="shared" si="29"/>
        <v>2.2435089488278326</v>
      </c>
      <c r="K405" s="43">
        <v>33.204397469581778</v>
      </c>
      <c r="L405" s="45">
        <v>13.987419006196324</v>
      </c>
      <c r="M405" s="43">
        <v>113.60376354784188</v>
      </c>
      <c r="N405" s="45">
        <v>2.6520380161945498</v>
      </c>
      <c r="O405" s="43">
        <v>18.208661417322698</v>
      </c>
      <c r="P405" s="45">
        <v>46.384682865326965</v>
      </c>
      <c r="Q405" s="43">
        <v>2.0832018852233887</v>
      </c>
      <c r="R405" s="67">
        <v>0.20166069269180298</v>
      </c>
      <c r="S405" s="172"/>
      <c r="T405" s="48"/>
      <c r="U405" s="69">
        <v>5.0599999427795401</v>
      </c>
      <c r="V405" s="70"/>
      <c r="W405" s="69"/>
      <c r="X405" s="51"/>
      <c r="Y405" s="52"/>
      <c r="Z405" s="55"/>
      <c r="AA405" s="54"/>
      <c r="AB405" s="55"/>
      <c r="AC405" s="54"/>
      <c r="AD405" s="55"/>
      <c r="AE405" s="56"/>
      <c r="AF405" s="71">
        <v>7</v>
      </c>
      <c r="AG405" s="72">
        <v>0.73299999999999998</v>
      </c>
      <c r="AH405" s="61">
        <v>0.80300000000000005</v>
      </c>
      <c r="AI405" s="62">
        <v>0.89100000000000001</v>
      </c>
      <c r="AJ405" s="61">
        <v>0.28599999999999998</v>
      </c>
      <c r="AK405" s="62">
        <v>0.68100000000000005</v>
      </c>
      <c r="AL405" s="61">
        <v>0.65</v>
      </c>
      <c r="AM405" s="73">
        <v>0.73399999999999999</v>
      </c>
    </row>
    <row r="406" spans="1:39" x14ac:dyDescent="0.45">
      <c r="A406" s="5">
        <v>15</v>
      </c>
      <c r="B406" s="36">
        <f t="shared" si="30"/>
        <v>11</v>
      </c>
      <c r="C406" s="6" t="s">
        <v>40</v>
      </c>
      <c r="D406" s="7">
        <v>1994</v>
      </c>
      <c r="E406" s="64">
        <v>4188</v>
      </c>
      <c r="F406" s="65">
        <v>8352.0771051675638</v>
      </c>
      <c r="G406" s="41">
        <v>8921.526111420977</v>
      </c>
      <c r="H406" s="74">
        <v>6275.5484029766385</v>
      </c>
      <c r="I406" s="41">
        <v>134461.53125</v>
      </c>
      <c r="J406" s="66">
        <f t="shared" si="29"/>
        <v>3.2544378698224907</v>
      </c>
      <c r="K406" s="43">
        <v>32.231181536746185</v>
      </c>
      <c r="L406" s="45">
        <v>14.154083612860727</v>
      </c>
      <c r="M406" s="43">
        <v>123.07932946686397</v>
      </c>
      <c r="N406" s="45">
        <v>2.2446170941238202</v>
      </c>
      <c r="O406" s="43">
        <v>20.5661948376355</v>
      </c>
      <c r="P406" s="45">
        <v>26.688241234940492</v>
      </c>
      <c r="Q406" s="43">
        <v>2.0990545749664307</v>
      </c>
      <c r="R406" s="67">
        <v>0.19441540539264679</v>
      </c>
      <c r="S406" s="172"/>
      <c r="T406" s="48"/>
      <c r="U406" s="69">
        <v>4.4099998474121103</v>
      </c>
      <c r="V406" s="70"/>
      <c r="W406" s="69">
        <v>0.51100000000000001</v>
      </c>
      <c r="X406" s="51"/>
      <c r="Y406" s="52"/>
      <c r="Z406" s="55"/>
      <c r="AA406" s="54"/>
      <c r="AB406" s="55"/>
      <c r="AC406" s="54"/>
      <c r="AD406" s="55"/>
      <c r="AE406" s="56"/>
      <c r="AF406" s="71">
        <v>7</v>
      </c>
      <c r="AG406" s="72">
        <v>0.76700000000000002</v>
      </c>
      <c r="AH406" s="61">
        <v>0.79800000000000004</v>
      </c>
      <c r="AI406" s="62">
        <v>0.89100000000000001</v>
      </c>
      <c r="AJ406" s="61">
        <v>0.28599999999999998</v>
      </c>
      <c r="AK406" s="62">
        <v>0.67800000000000005</v>
      </c>
      <c r="AL406" s="61">
        <v>0.624</v>
      </c>
      <c r="AM406" s="73">
        <v>0.73399999999999999</v>
      </c>
    </row>
    <row r="407" spans="1:39" x14ac:dyDescent="0.45">
      <c r="A407" s="5">
        <v>16</v>
      </c>
      <c r="B407" s="36">
        <f t="shared" si="30"/>
        <v>11</v>
      </c>
      <c r="C407" s="6" t="s">
        <v>40</v>
      </c>
      <c r="D407" s="7">
        <v>1995</v>
      </c>
      <c r="E407" s="64">
        <v>4281</v>
      </c>
      <c r="F407" s="65">
        <v>8715.0726180401471</v>
      </c>
      <c r="G407" s="41">
        <v>9309.270849124332</v>
      </c>
      <c r="H407" s="74">
        <v>6685.6011228506122</v>
      </c>
      <c r="I407" s="41">
        <v>144427</v>
      </c>
      <c r="J407" s="66">
        <f t="shared" si="29"/>
        <v>2.2206303724928267</v>
      </c>
      <c r="K407" s="43">
        <v>31.726228989680177</v>
      </c>
      <c r="L407" s="45">
        <v>14.54910511586918</v>
      </c>
      <c r="M407" s="43">
        <v>118.06407419654947</v>
      </c>
      <c r="N407" s="45">
        <v>2.6396582017606498</v>
      </c>
      <c r="O407" s="43">
        <v>13.4254143646407</v>
      </c>
      <c r="P407" s="45">
        <v>13.578797877150222</v>
      </c>
      <c r="Q407" s="43">
        <v>2.1150276660919189</v>
      </c>
      <c r="R407" s="67">
        <v>0.18513138592243195</v>
      </c>
      <c r="S407" s="172">
        <v>40.299999999999997</v>
      </c>
      <c r="T407" s="48">
        <v>0.7</v>
      </c>
      <c r="U407" s="69">
        <v>3.4000000953674299</v>
      </c>
      <c r="V407" s="70"/>
      <c r="W407" s="69"/>
      <c r="X407" s="51"/>
      <c r="Y407" s="52">
        <v>65.900000000000006</v>
      </c>
      <c r="Z407" s="55">
        <v>50</v>
      </c>
      <c r="AA407" s="54">
        <v>70</v>
      </c>
      <c r="AB407" s="55">
        <v>63.1</v>
      </c>
      <c r="AC407" s="54">
        <v>58.4</v>
      </c>
      <c r="AD407" s="55">
        <v>90</v>
      </c>
      <c r="AE407" s="56">
        <v>70</v>
      </c>
      <c r="AF407" s="71">
        <v>7</v>
      </c>
      <c r="AG407" s="72">
        <v>0.76800000000000002</v>
      </c>
      <c r="AH407" s="61">
        <v>0.79800000000000004</v>
      </c>
      <c r="AI407" s="62">
        <v>0.89100000000000001</v>
      </c>
      <c r="AJ407" s="61">
        <v>0.28599999999999998</v>
      </c>
      <c r="AK407" s="62">
        <v>0.67800000000000005</v>
      </c>
      <c r="AL407" s="61">
        <v>0.624</v>
      </c>
      <c r="AM407" s="73">
        <v>0.73399999999999999</v>
      </c>
    </row>
    <row r="408" spans="1:39" x14ac:dyDescent="0.45">
      <c r="A408" s="5">
        <v>17</v>
      </c>
      <c r="B408" s="36">
        <f t="shared" si="30"/>
        <v>11</v>
      </c>
      <c r="C408" s="6" t="s">
        <v>40</v>
      </c>
      <c r="D408" s="7">
        <v>1996</v>
      </c>
      <c r="E408" s="64">
        <v>4233</v>
      </c>
      <c r="F408" s="65">
        <v>8651.5737638417831</v>
      </c>
      <c r="G408" s="41">
        <v>9241.4426096765037</v>
      </c>
      <c r="H408" s="74">
        <v>6758.4126809149102</v>
      </c>
      <c r="I408" s="41">
        <v>148469.484375</v>
      </c>
      <c r="J408" s="66">
        <f t="shared" si="29"/>
        <v>-1.1212333566923638</v>
      </c>
      <c r="K408" s="43">
        <v>31.449305748225122</v>
      </c>
      <c r="L408" s="45">
        <v>14.399737294547876</v>
      </c>
      <c r="M408" s="43">
        <v>103.0352672060356</v>
      </c>
      <c r="N408" s="45">
        <v>2.22608401241459</v>
      </c>
      <c r="O408" s="43">
        <v>9.7996833901607694</v>
      </c>
      <c r="P408" s="45">
        <v>9.6877419612147975</v>
      </c>
      <c r="Q408" s="43">
        <v>2.1047589778900146</v>
      </c>
      <c r="R408" s="67">
        <v>0.18022629618644714</v>
      </c>
      <c r="S408" s="172"/>
      <c r="T408" s="48"/>
      <c r="U408" s="69">
        <v>8.1499996185302699</v>
      </c>
      <c r="V408" s="70"/>
      <c r="W408" s="69">
        <v>0.49299999999999999</v>
      </c>
      <c r="X408" s="51"/>
      <c r="Y408" s="52">
        <v>67.099999999999994</v>
      </c>
      <c r="Z408" s="55">
        <v>50</v>
      </c>
      <c r="AA408" s="54">
        <v>70</v>
      </c>
      <c r="AB408" s="55">
        <v>62</v>
      </c>
      <c r="AC408" s="54">
        <v>69</v>
      </c>
      <c r="AD408" s="55">
        <v>90</v>
      </c>
      <c r="AE408" s="56">
        <v>70</v>
      </c>
      <c r="AF408" s="71">
        <v>7</v>
      </c>
      <c r="AG408" s="72">
        <v>0.77</v>
      </c>
      <c r="AH408" s="61">
        <v>0.79800000000000004</v>
      </c>
      <c r="AI408" s="62">
        <v>0.89100000000000001</v>
      </c>
      <c r="AJ408" s="61">
        <v>0.28599999999999998</v>
      </c>
      <c r="AK408" s="62">
        <v>0.67800000000000005</v>
      </c>
      <c r="AL408" s="61">
        <v>0.624</v>
      </c>
      <c r="AM408" s="73">
        <v>0.73399999999999999</v>
      </c>
    </row>
    <row r="409" spans="1:39" x14ac:dyDescent="0.45">
      <c r="A409" s="5">
        <v>18</v>
      </c>
      <c r="B409" s="36">
        <f t="shared" si="30"/>
        <v>11</v>
      </c>
      <c r="C409" s="6" t="s">
        <v>40</v>
      </c>
      <c r="D409" s="7">
        <v>1997</v>
      </c>
      <c r="E409" s="64">
        <v>4207</v>
      </c>
      <c r="F409" s="65">
        <v>8819.2886862172018</v>
      </c>
      <c r="G409" s="41">
        <v>9420.59242359782</v>
      </c>
      <c r="H409" s="74">
        <v>7008.2284412295267</v>
      </c>
      <c r="I409" s="41">
        <v>158085.578125</v>
      </c>
      <c r="J409" s="66">
        <f t="shared" si="29"/>
        <v>-0.61422159225136275</v>
      </c>
      <c r="K409" s="43">
        <v>31.178564024596174</v>
      </c>
      <c r="L409" s="45">
        <v>13.7285343730401</v>
      </c>
      <c r="M409" s="43">
        <v>95.934276247974523</v>
      </c>
      <c r="N409" s="45">
        <v>2.0141723005982799</v>
      </c>
      <c r="O409" s="43">
        <v>6.9495660853411998</v>
      </c>
      <c r="P409" s="45">
        <v>7.2831311286561231</v>
      </c>
      <c r="Q409" s="43">
        <v>2.0945401191711426</v>
      </c>
      <c r="R409" s="67">
        <v>0.19176800549030304</v>
      </c>
      <c r="S409" s="172">
        <v>35.299999999999997</v>
      </c>
      <c r="T409" s="48">
        <v>0.7</v>
      </c>
      <c r="U409" s="69">
        <v>5.3600001335143999</v>
      </c>
      <c r="V409" s="70"/>
      <c r="W409" s="69"/>
      <c r="X409" s="51"/>
      <c r="Y409" s="52">
        <v>67.3</v>
      </c>
      <c r="Z409" s="55">
        <v>50</v>
      </c>
      <c r="AA409" s="54">
        <v>70</v>
      </c>
      <c r="AB409" s="55">
        <v>65</v>
      </c>
      <c r="AC409" s="54">
        <v>69</v>
      </c>
      <c r="AD409" s="55">
        <v>90</v>
      </c>
      <c r="AE409" s="56">
        <v>70</v>
      </c>
      <c r="AF409" s="71">
        <v>7</v>
      </c>
      <c r="AG409" s="72">
        <v>0.78100000000000003</v>
      </c>
      <c r="AH409" s="61">
        <v>0.79800000000000004</v>
      </c>
      <c r="AI409" s="62">
        <v>0.89100000000000001</v>
      </c>
      <c r="AJ409" s="61">
        <v>0.28599999999999998</v>
      </c>
      <c r="AK409" s="62">
        <v>0.67800000000000005</v>
      </c>
      <c r="AL409" s="61">
        <v>0.63600000000000001</v>
      </c>
      <c r="AM409" s="73">
        <v>0.73399999999999999</v>
      </c>
    </row>
    <row r="410" spans="1:39" x14ac:dyDescent="0.45">
      <c r="A410" s="5">
        <v>19</v>
      </c>
      <c r="B410" s="36">
        <f t="shared" si="30"/>
        <v>11</v>
      </c>
      <c r="C410" s="6" t="s">
        <v>40</v>
      </c>
      <c r="D410" s="7">
        <v>1998</v>
      </c>
      <c r="E410" s="64">
        <v>4291</v>
      </c>
      <c r="F410" s="65">
        <v>8635.6828420465663</v>
      </c>
      <c r="G410" s="41">
        <v>9224.4682364822165</v>
      </c>
      <c r="H410" s="74">
        <v>6939.5633456728774</v>
      </c>
      <c r="I410" s="41">
        <v>157466.625</v>
      </c>
      <c r="J410" s="66">
        <f t="shared" si="29"/>
        <v>1.9966722129783676</v>
      </c>
      <c r="K410" s="43">
        <v>32.99200825447484</v>
      </c>
      <c r="L410" s="45">
        <v>14.350189261328996</v>
      </c>
      <c r="M410" s="43">
        <v>101.60632013855879</v>
      </c>
      <c r="N410" s="45">
        <v>1.90038248482238</v>
      </c>
      <c r="O410" s="43">
        <v>11.553268435583901</v>
      </c>
      <c r="P410" s="45">
        <v>5.3710903574295799</v>
      </c>
      <c r="Q410" s="43">
        <v>2.0843708515167236</v>
      </c>
      <c r="R410" s="67">
        <v>0.15899305045604706</v>
      </c>
      <c r="S410" s="172"/>
      <c r="T410" s="48"/>
      <c r="U410" s="69"/>
      <c r="V410" s="70"/>
      <c r="W410" s="69"/>
      <c r="X410" s="51"/>
      <c r="Y410" s="52">
        <v>65.2</v>
      </c>
      <c r="Z410" s="55">
        <v>30</v>
      </c>
      <c r="AA410" s="54">
        <v>70</v>
      </c>
      <c r="AB410" s="55">
        <v>68.400000000000006</v>
      </c>
      <c r="AC410" s="54">
        <v>69</v>
      </c>
      <c r="AD410" s="55">
        <v>90</v>
      </c>
      <c r="AE410" s="56">
        <v>70</v>
      </c>
      <c r="AF410" s="71">
        <v>6</v>
      </c>
      <c r="AG410" s="72">
        <v>0.77300000000000002</v>
      </c>
      <c r="AH410" s="61">
        <v>0.79800000000000004</v>
      </c>
      <c r="AI410" s="62">
        <v>0.89100000000000001</v>
      </c>
      <c r="AJ410" s="61">
        <v>0.28599999999999998</v>
      </c>
      <c r="AK410" s="62">
        <v>0.67800000000000005</v>
      </c>
      <c r="AL410" s="61">
        <v>0.61299999999999999</v>
      </c>
      <c r="AM410" s="73">
        <v>0.73399999999999999</v>
      </c>
    </row>
    <row r="411" spans="1:39" x14ac:dyDescent="0.45">
      <c r="A411" s="8">
        <v>20</v>
      </c>
      <c r="B411" s="9">
        <f t="shared" si="30"/>
        <v>11</v>
      </c>
      <c r="C411" s="10" t="s">
        <v>40</v>
      </c>
      <c r="D411" s="11">
        <v>1999</v>
      </c>
      <c r="E411" s="75">
        <v>3980</v>
      </c>
      <c r="F411" s="76">
        <v>8340.5278778644115</v>
      </c>
      <c r="G411" s="77">
        <v>8909.1894517308883</v>
      </c>
      <c r="H411" s="78">
        <v>6799.1484371730976</v>
      </c>
      <c r="I411" s="77">
        <v>159820.609375</v>
      </c>
      <c r="J411" s="79">
        <f t="shared" si="29"/>
        <v>-7.247727802377069</v>
      </c>
      <c r="K411" s="80">
        <v>35.128827047078978</v>
      </c>
      <c r="L411" s="81">
        <v>15.565969464415296</v>
      </c>
      <c r="M411" s="80">
        <v>77.55527569063571</v>
      </c>
      <c r="N411" s="81">
        <v>1.7581159568900999</v>
      </c>
      <c r="O411" s="80">
        <v>6.7522658610272499</v>
      </c>
      <c r="P411" s="81">
        <v>2.9345454117467966</v>
      </c>
      <c r="Q411" s="80">
        <v>2.0742509365081787</v>
      </c>
      <c r="R411" s="82">
        <v>0.14756429195404053</v>
      </c>
      <c r="S411" s="173">
        <v>37.200000000000003</v>
      </c>
      <c r="T411" s="84">
        <v>0.9</v>
      </c>
      <c r="U411" s="85">
        <v>9.3999996185302699</v>
      </c>
      <c r="V411" s="86">
        <v>0.55800000000000005</v>
      </c>
      <c r="W411" s="85">
        <v>0.496</v>
      </c>
      <c r="X411" s="87">
        <v>0.56699999999999995</v>
      </c>
      <c r="Y411" s="88">
        <v>63.7</v>
      </c>
      <c r="Z411" s="89">
        <v>30</v>
      </c>
      <c r="AA411" s="90">
        <v>55</v>
      </c>
      <c r="AB411" s="89">
        <v>71.8</v>
      </c>
      <c r="AC411" s="90">
        <v>66.400000000000006</v>
      </c>
      <c r="AD411" s="89">
        <v>90</v>
      </c>
      <c r="AE411" s="91">
        <v>70</v>
      </c>
      <c r="AF411" s="92">
        <v>7</v>
      </c>
      <c r="AG411" s="93">
        <v>0.77900000000000003</v>
      </c>
      <c r="AH411" s="94">
        <v>0.80600000000000005</v>
      </c>
      <c r="AI411" s="95">
        <v>0.89300000000000002</v>
      </c>
      <c r="AJ411" s="94">
        <v>0.30399999999999999</v>
      </c>
      <c r="AK411" s="95">
        <v>0.67800000000000005</v>
      </c>
      <c r="AL411" s="94">
        <v>0.63100000000000001</v>
      </c>
      <c r="AM411" s="96">
        <v>0.73399999999999999</v>
      </c>
    </row>
    <row r="412" spans="1:39" x14ac:dyDescent="0.45">
      <c r="A412" s="5">
        <v>21</v>
      </c>
      <c r="B412" s="36">
        <f t="shared" si="30"/>
        <v>11</v>
      </c>
      <c r="C412" s="6" t="s">
        <v>40</v>
      </c>
      <c r="D412" s="7">
        <v>2000</v>
      </c>
      <c r="E412" s="64">
        <v>3734</v>
      </c>
      <c r="F412" s="65">
        <v>7983.9721824436701</v>
      </c>
      <c r="G412" s="41">
        <v>8528.3236016175251</v>
      </c>
      <c r="H412" s="74">
        <v>6653.9819141604139</v>
      </c>
      <c r="I412" s="41">
        <v>164126.765625</v>
      </c>
      <c r="J412" s="66">
        <f t="shared" si="29"/>
        <v>-6.1809045226130621</v>
      </c>
      <c r="K412" s="43">
        <v>35.563532998688679</v>
      </c>
      <c r="L412" s="45">
        <v>15.677827504495545</v>
      </c>
      <c r="M412" s="43">
        <v>78.644729761148483</v>
      </c>
      <c r="N412" s="45">
        <v>1.4578729722864801</v>
      </c>
      <c r="O412" s="43">
        <v>8.9821597675002103</v>
      </c>
      <c r="P412" s="45">
        <v>3.5247200388048014</v>
      </c>
      <c r="Q412" s="43">
        <v>2.0641801357269287</v>
      </c>
      <c r="R412" s="67">
        <v>0.14586739242076874</v>
      </c>
      <c r="S412" s="172"/>
      <c r="T412" s="48"/>
      <c r="U412" s="69">
        <v>7.6100001335143999</v>
      </c>
      <c r="V412" s="70"/>
      <c r="W412" s="69"/>
      <c r="X412" s="51"/>
      <c r="Y412" s="52">
        <v>64</v>
      </c>
      <c r="Z412" s="55">
        <v>30</v>
      </c>
      <c r="AA412" s="54">
        <v>55</v>
      </c>
      <c r="AB412" s="55">
        <v>69.7</v>
      </c>
      <c r="AC412" s="54">
        <v>67.599999999999994</v>
      </c>
      <c r="AD412" s="55">
        <v>90</v>
      </c>
      <c r="AE412" s="56">
        <v>70</v>
      </c>
      <c r="AF412" s="71">
        <v>7</v>
      </c>
      <c r="AG412" s="72">
        <v>0.78500000000000003</v>
      </c>
      <c r="AH412" s="61">
        <v>0.83</v>
      </c>
      <c r="AI412" s="62">
        <v>0.871</v>
      </c>
      <c r="AJ412" s="61">
        <v>0.34899999999999998</v>
      </c>
      <c r="AK412" s="62">
        <v>0.71699999999999997</v>
      </c>
      <c r="AL412" s="61">
        <v>0.60399999999999998</v>
      </c>
      <c r="AM412" s="73">
        <v>0.73399999999999999</v>
      </c>
    </row>
    <row r="413" spans="1:39" x14ac:dyDescent="0.45">
      <c r="A413" s="5">
        <v>22</v>
      </c>
      <c r="B413" s="36">
        <f t="shared" si="30"/>
        <v>11</v>
      </c>
      <c r="C413" s="6" t="s">
        <v>40</v>
      </c>
      <c r="D413" s="7">
        <v>2001</v>
      </c>
      <c r="E413" s="64">
        <v>3850</v>
      </c>
      <c r="F413" s="65">
        <v>7763.8846496301576</v>
      </c>
      <c r="G413" s="41">
        <v>8293.2303851553461</v>
      </c>
      <c r="H413" s="74">
        <v>6612.4839585290229</v>
      </c>
      <c r="I413" s="41">
        <v>165140.890625</v>
      </c>
      <c r="J413" s="66">
        <f t="shared" si="29"/>
        <v>3.1065881092662062</v>
      </c>
      <c r="K413" s="43">
        <v>38.561911846037802</v>
      </c>
      <c r="L413" s="45">
        <v>16.206818125217776</v>
      </c>
      <c r="M413" s="43">
        <v>72.60569901182383</v>
      </c>
      <c r="N413" s="45">
        <v>1.6075744735848201</v>
      </c>
      <c r="O413" s="43">
        <v>7.2680602858482599</v>
      </c>
      <c r="P413" s="45">
        <v>0.45524830290204932</v>
      </c>
      <c r="Q413" s="43">
        <v>2.1061277389526367</v>
      </c>
      <c r="R413" s="67">
        <v>0.16048604249954224</v>
      </c>
      <c r="S413" s="172">
        <v>36.200000000000003</v>
      </c>
      <c r="T413" s="48">
        <v>1</v>
      </c>
      <c r="U413" s="69"/>
      <c r="V413" s="70">
        <v>0.55800000000000005</v>
      </c>
      <c r="W413" s="69">
        <v>0.51100000000000001</v>
      </c>
      <c r="X413" s="51">
        <v>0.52400000000000002</v>
      </c>
      <c r="Y413" s="52">
        <v>60.3</v>
      </c>
      <c r="Z413" s="55">
        <v>30</v>
      </c>
      <c r="AA413" s="54">
        <v>55</v>
      </c>
      <c r="AB413" s="55">
        <v>72.099999999999994</v>
      </c>
      <c r="AC413" s="54">
        <v>65.8</v>
      </c>
      <c r="AD413" s="55">
        <v>70</v>
      </c>
      <c r="AE413" s="56">
        <v>50</v>
      </c>
      <c r="AF413" s="71">
        <v>7</v>
      </c>
      <c r="AG413" s="72">
        <v>0.78800000000000003</v>
      </c>
      <c r="AH413" s="61">
        <v>0.83</v>
      </c>
      <c r="AI413" s="62">
        <v>0.871</v>
      </c>
      <c r="AJ413" s="61">
        <v>0.34899999999999998</v>
      </c>
      <c r="AK413" s="62">
        <v>0.71699999999999997</v>
      </c>
      <c r="AL413" s="61">
        <v>0.60399999999999998</v>
      </c>
      <c r="AM413" s="73">
        <v>0.73399999999999999</v>
      </c>
    </row>
    <row r="414" spans="1:39" x14ac:dyDescent="0.45">
      <c r="A414" s="5">
        <v>23</v>
      </c>
      <c r="B414" s="36">
        <f t="shared" si="30"/>
        <v>11</v>
      </c>
      <c r="C414" s="6" t="s">
        <v>40</v>
      </c>
      <c r="D414" s="7">
        <v>2002</v>
      </c>
      <c r="E414" s="64">
        <v>4934</v>
      </c>
      <c r="F414" s="65">
        <v>7616.970613080467</v>
      </c>
      <c r="G414" s="41">
        <v>8136.2996723867391</v>
      </c>
      <c r="H414" s="74">
        <v>6589.9722101561365</v>
      </c>
      <c r="I414" s="41">
        <v>174146.90625</v>
      </c>
      <c r="J414" s="66">
        <f t="shared" si="29"/>
        <v>28.155844155844157</v>
      </c>
      <c r="K414" s="43">
        <v>42.171027546543542</v>
      </c>
      <c r="L414" s="45">
        <v>16.393493566813866</v>
      </c>
      <c r="M414" s="43">
        <v>79.441565648292737</v>
      </c>
      <c r="N414" s="45">
        <v>2.0599747624611799</v>
      </c>
      <c r="O414" s="43">
        <v>10.510242085661201</v>
      </c>
      <c r="P414" s="45">
        <v>0.10901702378551192</v>
      </c>
      <c r="Q414" s="43">
        <v>2.1489274501800537</v>
      </c>
      <c r="R414" s="67">
        <v>0.13528965413570404</v>
      </c>
      <c r="S414" s="172">
        <v>47.4</v>
      </c>
      <c r="T414" s="48">
        <v>1</v>
      </c>
      <c r="U414" s="69">
        <v>9.3929996490478498</v>
      </c>
      <c r="V414" s="70"/>
      <c r="W414" s="69"/>
      <c r="X414" s="51"/>
      <c r="Y414" s="52">
        <v>59.6</v>
      </c>
      <c r="Z414" s="55">
        <v>30</v>
      </c>
      <c r="AA414" s="54">
        <v>55</v>
      </c>
      <c r="AB414" s="55">
        <v>71.3</v>
      </c>
      <c r="AC414" s="54">
        <v>58</v>
      </c>
      <c r="AD414" s="55">
        <v>70</v>
      </c>
      <c r="AE414" s="56">
        <v>50</v>
      </c>
      <c r="AF414" s="71">
        <v>7</v>
      </c>
      <c r="AG414" s="72">
        <v>0.79400000000000004</v>
      </c>
      <c r="AH414" s="61">
        <v>0.83</v>
      </c>
      <c r="AI414" s="62">
        <v>0.871</v>
      </c>
      <c r="AJ414" s="61">
        <v>0.34899999999999998</v>
      </c>
      <c r="AK414" s="62">
        <v>0.71699999999999997</v>
      </c>
      <c r="AL414" s="61">
        <v>0.60399999999999998</v>
      </c>
      <c r="AM414" s="73">
        <v>0.73399999999999999</v>
      </c>
    </row>
    <row r="415" spans="1:39" x14ac:dyDescent="0.45">
      <c r="A415" s="5">
        <v>24</v>
      </c>
      <c r="B415" s="36">
        <f t="shared" si="30"/>
        <v>11</v>
      </c>
      <c r="C415" s="6" t="s">
        <v>40</v>
      </c>
      <c r="D415" s="7">
        <v>2003</v>
      </c>
      <c r="E415" s="64">
        <v>5092</v>
      </c>
      <c r="F415" s="65">
        <v>7803.5768125313825</v>
      </c>
      <c r="G415" s="41">
        <v>8335.6287805823904</v>
      </c>
      <c r="H415" s="74">
        <v>6876.7985047356278</v>
      </c>
      <c r="I415" s="41">
        <v>181400.15625</v>
      </c>
      <c r="J415" s="66">
        <f t="shared" si="29"/>
        <v>3.2022699635184448</v>
      </c>
      <c r="K415" s="43">
        <v>40.273382671524658</v>
      </c>
      <c r="L415" s="45">
        <v>17.514564212953143</v>
      </c>
      <c r="M415" s="43">
        <v>81.127363770116276</v>
      </c>
      <c r="N415" s="45">
        <v>2.1405094287333801</v>
      </c>
      <c r="O415" s="43">
        <v>14.2367970499143</v>
      </c>
      <c r="P415" s="45">
        <v>1.8037246653412922</v>
      </c>
      <c r="Q415" s="43">
        <v>2.1925973892211914</v>
      </c>
      <c r="R415" s="67">
        <v>0.14333342015743256</v>
      </c>
      <c r="S415" s="172">
        <v>40.5</v>
      </c>
      <c r="T415" s="48">
        <v>1.2</v>
      </c>
      <c r="U415" s="69">
        <v>6.8138999938964799</v>
      </c>
      <c r="V415" s="70">
        <v>0.56299999999999994</v>
      </c>
      <c r="W415" s="69">
        <v>0.52900000000000003</v>
      </c>
      <c r="X415" s="51">
        <v>0.56799999999999995</v>
      </c>
      <c r="Y415" s="52">
        <v>58.2</v>
      </c>
      <c r="Z415" s="55">
        <v>30</v>
      </c>
      <c r="AA415" s="54">
        <v>55</v>
      </c>
      <c r="AB415" s="55">
        <v>72.5</v>
      </c>
      <c r="AC415" s="54">
        <v>64</v>
      </c>
      <c r="AD415" s="55">
        <v>50</v>
      </c>
      <c r="AE415" s="56">
        <v>50</v>
      </c>
      <c r="AF415" s="71">
        <v>8</v>
      </c>
      <c r="AG415" s="72">
        <v>0.86299999999999999</v>
      </c>
      <c r="AH415" s="61">
        <v>0.83099999999999996</v>
      </c>
      <c r="AI415" s="62">
        <v>0.82699999999999996</v>
      </c>
      <c r="AJ415" s="61">
        <v>0.39300000000000002</v>
      </c>
      <c r="AK415" s="62">
        <v>0.71699999999999997</v>
      </c>
      <c r="AL415" s="61">
        <v>0.60699999999999998</v>
      </c>
      <c r="AM415" s="73">
        <v>0.754</v>
      </c>
    </row>
    <row r="416" spans="1:39" x14ac:dyDescent="0.45">
      <c r="A416" s="5">
        <v>25</v>
      </c>
      <c r="B416" s="36">
        <f t="shared" si="30"/>
        <v>11</v>
      </c>
      <c r="C416" s="6" t="s">
        <v>40</v>
      </c>
      <c r="D416" s="7">
        <v>2004</v>
      </c>
      <c r="E416" s="64">
        <v>5266</v>
      </c>
      <c r="F416" s="65">
        <v>7981.9493339717055</v>
      </c>
      <c r="G416" s="41">
        <v>8526.1628342736858</v>
      </c>
      <c r="H416" s="74">
        <v>7223.3567708198107</v>
      </c>
      <c r="I416" s="41">
        <v>190394.34375</v>
      </c>
      <c r="J416" s="66">
        <f t="shared" si="29"/>
        <v>3.4171249018067451</v>
      </c>
      <c r="K416" s="43">
        <v>38.405288058614367</v>
      </c>
      <c r="L416" s="45">
        <v>17.934863778317876</v>
      </c>
      <c r="M416" s="43">
        <v>80.104446615554167</v>
      </c>
      <c r="N416" s="45">
        <v>1.63964494658647</v>
      </c>
      <c r="O416" s="43">
        <v>4.3232649296749299</v>
      </c>
      <c r="P416" s="45">
        <v>6.279038577105041</v>
      </c>
      <c r="Q416" s="43">
        <v>2.2371542453765869</v>
      </c>
      <c r="R416" s="67">
        <v>0.14088982343673706</v>
      </c>
      <c r="S416" s="172">
        <v>38.5</v>
      </c>
      <c r="T416" s="48">
        <v>1.4</v>
      </c>
      <c r="U416" s="69">
        <v>6.5131998062133798</v>
      </c>
      <c r="V416" s="70">
        <v>0.53600000000000003</v>
      </c>
      <c r="W416" s="69">
        <v>0.498</v>
      </c>
      <c r="X416" s="51">
        <v>0.54700000000000004</v>
      </c>
      <c r="Y416" s="52">
        <v>56.7</v>
      </c>
      <c r="Z416" s="55">
        <v>30</v>
      </c>
      <c r="AA416" s="54">
        <v>55</v>
      </c>
      <c r="AB416" s="55">
        <v>70.400000000000006</v>
      </c>
      <c r="AC416" s="54">
        <v>59.8</v>
      </c>
      <c r="AD416" s="55">
        <v>50</v>
      </c>
      <c r="AE416" s="56">
        <v>50</v>
      </c>
      <c r="AF416" s="71">
        <v>8</v>
      </c>
      <c r="AG416" s="72">
        <v>0.88800000000000001</v>
      </c>
      <c r="AH416" s="61">
        <v>0.82699999999999996</v>
      </c>
      <c r="AI416" s="62">
        <v>0.81</v>
      </c>
      <c r="AJ416" s="61">
        <v>0.4</v>
      </c>
      <c r="AK416" s="62">
        <v>0.74299999999999999</v>
      </c>
      <c r="AL416" s="61">
        <v>0.53800000000000003</v>
      </c>
      <c r="AM416" s="73">
        <v>0.754</v>
      </c>
    </row>
    <row r="417" spans="1:39" x14ac:dyDescent="0.45">
      <c r="A417" s="5">
        <v>26</v>
      </c>
      <c r="B417" s="36">
        <f t="shared" si="30"/>
        <v>11</v>
      </c>
      <c r="C417" s="6" t="s">
        <v>40</v>
      </c>
      <c r="D417" s="7">
        <v>2005</v>
      </c>
      <c r="E417" s="64">
        <v>5402</v>
      </c>
      <c r="F417" s="65">
        <v>8021.3016251508398</v>
      </c>
      <c r="G417" s="41">
        <v>8568.1981853460147</v>
      </c>
      <c r="H417" s="74">
        <v>7485.0817804041162</v>
      </c>
      <c r="I417" s="41">
        <v>202360.75</v>
      </c>
      <c r="J417" s="66">
        <f t="shared" si="29"/>
        <v>2.5826053930877224</v>
      </c>
      <c r="K417" s="43">
        <v>39.289388654110319</v>
      </c>
      <c r="L417" s="45">
        <v>17.959052387128164</v>
      </c>
      <c r="M417" s="43">
        <v>85.021963654045734</v>
      </c>
      <c r="N417" s="45">
        <v>1.56520018105503</v>
      </c>
      <c r="O417" s="43">
        <v>6.8073820311636899</v>
      </c>
      <c r="P417" s="45">
        <v>3.5037224004985887</v>
      </c>
      <c r="Q417" s="43">
        <v>2.2826170921325684</v>
      </c>
      <c r="R417" s="67">
        <v>0.12154021859169006</v>
      </c>
      <c r="S417" s="172">
        <v>35</v>
      </c>
      <c r="T417" s="48">
        <v>1.3</v>
      </c>
      <c r="U417" s="69">
        <v>4.8246998786926296</v>
      </c>
      <c r="V417" s="70">
        <v>0.52800000000000002</v>
      </c>
      <c r="W417" s="69">
        <v>0.50800000000000001</v>
      </c>
      <c r="X417" s="51">
        <v>0.50600000000000001</v>
      </c>
      <c r="Y417" s="52">
        <v>53.4</v>
      </c>
      <c r="Z417" s="55">
        <v>30</v>
      </c>
      <c r="AA417" s="54">
        <v>55</v>
      </c>
      <c r="AB417" s="55">
        <v>67.5</v>
      </c>
      <c r="AC417" s="54">
        <v>60</v>
      </c>
      <c r="AD417" s="55">
        <v>50</v>
      </c>
      <c r="AE417" s="56">
        <v>50</v>
      </c>
      <c r="AF417" s="71">
        <v>8</v>
      </c>
      <c r="AG417" s="72">
        <v>0.88700000000000001</v>
      </c>
      <c r="AH417" s="61">
        <v>0.82699999999999996</v>
      </c>
      <c r="AI417" s="62">
        <v>0.81</v>
      </c>
      <c r="AJ417" s="61">
        <v>0.4</v>
      </c>
      <c r="AK417" s="62">
        <v>0.74299999999999999</v>
      </c>
      <c r="AL417" s="61">
        <v>0.54800000000000004</v>
      </c>
      <c r="AM417" s="73">
        <v>0.754</v>
      </c>
    </row>
    <row r="418" spans="1:39" x14ac:dyDescent="0.45">
      <c r="A418" s="5">
        <v>27</v>
      </c>
      <c r="B418" s="36">
        <f t="shared" si="30"/>
        <v>11</v>
      </c>
      <c r="C418" s="6" t="s">
        <v>40</v>
      </c>
      <c r="D418" s="7">
        <v>2006</v>
      </c>
      <c r="E418" s="64">
        <v>5673</v>
      </c>
      <c r="F418" s="65">
        <v>8280.2017501434384</v>
      </c>
      <c r="G418" s="41">
        <v>8844.7502569190292</v>
      </c>
      <c r="H418" s="74">
        <v>7960.4995517139814</v>
      </c>
      <c r="I418" s="41">
        <v>217596.28125</v>
      </c>
      <c r="J418" s="66">
        <f t="shared" si="29"/>
        <v>5.0166604961125572</v>
      </c>
      <c r="K418" s="43">
        <v>38.305790324062812</v>
      </c>
      <c r="L418" s="45">
        <v>18.321627152574184</v>
      </c>
      <c r="M418" s="43">
        <v>84.733531304812587</v>
      </c>
      <c r="N418" s="45">
        <v>1.8272032123017701</v>
      </c>
      <c r="O418" s="43">
        <v>9.5913088463528506</v>
      </c>
      <c r="P418" s="45">
        <v>7.6562480788968372</v>
      </c>
      <c r="Q418" s="43">
        <v>2.3000233173370361</v>
      </c>
      <c r="R418" s="67">
        <v>0.12542545795440674</v>
      </c>
      <c r="S418" s="172">
        <v>39.5</v>
      </c>
      <c r="T418" s="48">
        <v>1.3</v>
      </c>
      <c r="U418" s="69">
        <v>5.2765002250671396</v>
      </c>
      <c r="V418" s="70"/>
      <c r="W418" s="69"/>
      <c r="X418" s="51"/>
      <c r="Y418" s="52">
        <v>55.6</v>
      </c>
      <c r="Z418" s="55">
        <v>30</v>
      </c>
      <c r="AA418" s="54">
        <v>50</v>
      </c>
      <c r="AB418" s="55">
        <v>72.900000000000006</v>
      </c>
      <c r="AC418" s="54">
        <v>74.599999999999994</v>
      </c>
      <c r="AD418" s="55">
        <v>50</v>
      </c>
      <c r="AE418" s="56">
        <v>50</v>
      </c>
      <c r="AF418" s="71">
        <v>8</v>
      </c>
      <c r="AG418" s="72">
        <v>0.88900000000000001</v>
      </c>
      <c r="AH418" s="61">
        <v>0.82699999999999996</v>
      </c>
      <c r="AI418" s="62">
        <v>0.81</v>
      </c>
      <c r="AJ418" s="61">
        <v>0.42099999999999999</v>
      </c>
      <c r="AK418" s="62">
        <v>0.74299999999999999</v>
      </c>
      <c r="AL418" s="61">
        <v>0.55600000000000005</v>
      </c>
      <c r="AM418" s="73">
        <v>0.754</v>
      </c>
    </row>
    <row r="419" spans="1:39" x14ac:dyDescent="0.45">
      <c r="A419" s="5">
        <v>28</v>
      </c>
      <c r="B419" s="36">
        <f t="shared" si="30"/>
        <v>11</v>
      </c>
      <c r="C419" s="6" t="s">
        <v>40</v>
      </c>
      <c r="D419" s="7">
        <v>2007</v>
      </c>
      <c r="E419" s="64">
        <v>5786</v>
      </c>
      <c r="F419" s="65">
        <v>8605.1108153638161</v>
      </c>
      <c r="G419" s="41">
        <v>9191.8117929538821</v>
      </c>
      <c r="H419" s="74">
        <v>8495.0959261524586</v>
      </c>
      <c r="I419" s="41">
        <v>236131.984375</v>
      </c>
      <c r="J419" s="66">
        <f t="shared" si="29"/>
        <v>1.9918914154768208</v>
      </c>
      <c r="K419" s="43">
        <v>37.101123640852784</v>
      </c>
      <c r="L419" s="45">
        <v>18.193395044445516</v>
      </c>
      <c r="M419" s="43">
        <v>79.001137420296814</v>
      </c>
      <c r="N419" s="45">
        <v>1.6468594587960801</v>
      </c>
      <c r="O419" s="43">
        <v>8.1287764350452996</v>
      </c>
      <c r="P419" s="45">
        <v>1.4906759545390429</v>
      </c>
      <c r="Q419" s="43">
        <v>2.3175625801086426</v>
      </c>
      <c r="R419" s="67">
        <v>0.1286647617816925</v>
      </c>
      <c r="S419" s="172">
        <v>36.1</v>
      </c>
      <c r="T419" s="48">
        <v>1.2</v>
      </c>
      <c r="U419" s="69">
        <v>4.7133002281189</v>
      </c>
      <c r="V419" s="70">
        <v>0.54800000000000004</v>
      </c>
      <c r="W419" s="69">
        <v>0.49</v>
      </c>
      <c r="X419" s="51">
        <v>0.59899999999999998</v>
      </c>
      <c r="Y419" s="52">
        <v>58.3</v>
      </c>
      <c r="Z419" s="55">
        <v>30</v>
      </c>
      <c r="AA419" s="54">
        <v>49.3</v>
      </c>
      <c r="AB419" s="55">
        <v>78.400000000000006</v>
      </c>
      <c r="AC419" s="54">
        <v>77.400000000000006</v>
      </c>
      <c r="AD419" s="55">
        <v>50</v>
      </c>
      <c r="AE419" s="56">
        <v>60</v>
      </c>
      <c r="AF419" s="71">
        <v>8</v>
      </c>
      <c r="AG419" s="72">
        <v>0.90800000000000003</v>
      </c>
      <c r="AH419" s="61">
        <v>0.82699999999999996</v>
      </c>
      <c r="AI419" s="62">
        <v>0.81</v>
      </c>
      <c r="AJ419" s="61">
        <v>0.43099999999999999</v>
      </c>
      <c r="AK419" s="62">
        <v>0.74299999999999999</v>
      </c>
      <c r="AL419" s="61">
        <v>0.51</v>
      </c>
      <c r="AM419" s="73">
        <v>0.754</v>
      </c>
    </row>
    <row r="420" spans="1:39" x14ac:dyDescent="0.45">
      <c r="A420" s="5">
        <v>29</v>
      </c>
      <c r="B420" s="36">
        <f t="shared" si="30"/>
        <v>11</v>
      </c>
      <c r="C420" s="6" t="s">
        <v>40</v>
      </c>
      <c r="D420" s="7">
        <v>2008</v>
      </c>
      <c r="E420" s="64">
        <v>5980</v>
      </c>
      <c r="F420" s="65">
        <v>9027.6027740390728</v>
      </c>
      <c r="G420" s="41">
        <v>9643.1094754015921</v>
      </c>
      <c r="H420" s="74">
        <v>9085.5401634856244</v>
      </c>
      <c r="I420" s="41">
        <v>257682.71875</v>
      </c>
      <c r="J420" s="66">
        <f t="shared" si="29"/>
        <v>3.3529208434151414</v>
      </c>
      <c r="K420" s="43">
        <v>36.826399297614905</v>
      </c>
      <c r="L420" s="45">
        <v>20.367120076891567</v>
      </c>
      <c r="M420" s="43">
        <v>76.160451061221139</v>
      </c>
      <c r="N420" s="45">
        <v>1.3811906112222201</v>
      </c>
      <c r="O420" s="43">
        <v>10.1545446607876</v>
      </c>
      <c r="P420" s="45">
        <v>1.1032762920285819</v>
      </c>
      <c r="Q420" s="43">
        <v>2.335235595703125</v>
      </c>
      <c r="R420" s="67">
        <v>0.15478792786598206</v>
      </c>
      <c r="S420" s="172">
        <v>33</v>
      </c>
      <c r="T420" s="48">
        <v>1.5</v>
      </c>
      <c r="U420" s="69">
        <v>4.41520023345947</v>
      </c>
      <c r="V420" s="70">
        <v>0.52900000000000003</v>
      </c>
      <c r="W420" s="69">
        <v>0.46800000000000003</v>
      </c>
      <c r="X420" s="51">
        <v>0.58099999999999996</v>
      </c>
      <c r="Y420" s="52">
        <v>60</v>
      </c>
      <c r="Z420" s="55">
        <v>35</v>
      </c>
      <c r="AA420" s="54">
        <v>58.5</v>
      </c>
      <c r="AB420" s="55">
        <v>76.599999999999994</v>
      </c>
      <c r="AC420" s="54">
        <v>78.400000000000006</v>
      </c>
      <c r="AD420" s="55">
        <v>50</v>
      </c>
      <c r="AE420" s="56">
        <v>60</v>
      </c>
      <c r="AF420" s="71">
        <v>8</v>
      </c>
      <c r="AG420" s="72">
        <v>1.0509999999999999</v>
      </c>
      <c r="AH420" s="61">
        <v>0.84</v>
      </c>
      <c r="AI420" s="62">
        <v>0.76100000000000001</v>
      </c>
      <c r="AJ420" s="61">
        <v>0.53</v>
      </c>
      <c r="AK420" s="62">
        <v>0.82499999999999996</v>
      </c>
      <c r="AL420" s="61">
        <v>0.50800000000000001</v>
      </c>
      <c r="AM420" s="73">
        <v>0.754</v>
      </c>
    </row>
    <row r="421" spans="1:39" x14ac:dyDescent="0.45">
      <c r="A421" s="5">
        <v>30</v>
      </c>
      <c r="B421" s="36">
        <f t="shared" si="30"/>
        <v>11</v>
      </c>
      <c r="C421" s="6" t="s">
        <v>40</v>
      </c>
      <c r="D421" s="7">
        <v>2009</v>
      </c>
      <c r="E421" s="64">
        <v>6321</v>
      </c>
      <c r="F421" s="65">
        <v>8883.5412536841886</v>
      </c>
      <c r="G421" s="41">
        <v>9489.2257648810191</v>
      </c>
      <c r="H421" s="74">
        <v>9008.7123973703656</v>
      </c>
      <c r="I421" s="41">
        <v>260506.46875</v>
      </c>
      <c r="J421" s="66">
        <f t="shared" si="29"/>
        <v>5.7023411371237565</v>
      </c>
      <c r="K421" s="43">
        <v>37.40400686100471</v>
      </c>
      <c r="L421" s="45">
        <v>19.805278258738824</v>
      </c>
      <c r="M421" s="43">
        <v>67.387672656273679</v>
      </c>
      <c r="N421" s="45">
        <v>1.51688853288124</v>
      </c>
      <c r="O421" s="43">
        <v>2.5919467343056302</v>
      </c>
      <c r="P421" s="45">
        <v>2.0636983344061406</v>
      </c>
      <c r="Q421" s="43">
        <v>2.3530433177947998</v>
      </c>
      <c r="R421" s="67">
        <v>0.12844997644424438</v>
      </c>
      <c r="S421" s="172">
        <v>31.9</v>
      </c>
      <c r="T421" s="48">
        <v>1.4</v>
      </c>
      <c r="U421" s="69">
        <v>5.4601998329162598</v>
      </c>
      <c r="V421" s="70">
        <v>0.51200000000000001</v>
      </c>
      <c r="W421" s="69">
        <v>0.438</v>
      </c>
      <c r="X421" s="51">
        <v>0.58399999999999996</v>
      </c>
      <c r="Y421" s="52">
        <v>61</v>
      </c>
      <c r="Z421" s="55">
        <v>30</v>
      </c>
      <c r="AA421" s="54">
        <v>61.7</v>
      </c>
      <c r="AB421" s="55">
        <v>76.7</v>
      </c>
      <c r="AC421" s="54">
        <v>83.6</v>
      </c>
      <c r="AD421" s="55">
        <v>60</v>
      </c>
      <c r="AE421" s="56">
        <v>60</v>
      </c>
      <c r="AF421" s="71">
        <v>8</v>
      </c>
      <c r="AG421" s="72">
        <v>1.0760000000000001</v>
      </c>
      <c r="AH421" s="61">
        <v>0.86899999999999999</v>
      </c>
      <c r="AI421" s="62">
        <v>0.76100000000000001</v>
      </c>
      <c r="AJ421" s="61">
        <v>0.53</v>
      </c>
      <c r="AK421" s="62">
        <v>0.83299999999999996</v>
      </c>
      <c r="AL421" s="61">
        <v>0.42399999999999999</v>
      </c>
      <c r="AM421" s="73">
        <v>0.754</v>
      </c>
    </row>
    <row r="422" spans="1:39" x14ac:dyDescent="0.45">
      <c r="A422" s="5">
        <v>31</v>
      </c>
      <c r="B422" s="36">
        <f t="shared" si="30"/>
        <v>11</v>
      </c>
      <c r="C422" s="6" t="s">
        <v>40</v>
      </c>
      <c r="D422" s="7">
        <v>2010</v>
      </c>
      <c r="E422" s="64">
        <v>6878</v>
      </c>
      <c r="F422" s="65">
        <v>9740.6818801008776</v>
      </c>
      <c r="G422" s="41">
        <v>10404.806689655396</v>
      </c>
      <c r="H422" s="74">
        <v>9993.0329698244823</v>
      </c>
      <c r="I422" s="41">
        <v>282213.0625</v>
      </c>
      <c r="J422" s="66">
        <f t="shared" si="29"/>
        <v>8.8118968517639562</v>
      </c>
      <c r="K422" s="43">
        <v>34.631651357078368</v>
      </c>
      <c r="L422" s="45">
        <v>18.566473451864628</v>
      </c>
      <c r="M422" s="43">
        <v>77.950217693823362</v>
      </c>
      <c r="N422" s="45">
        <v>1.9422565824734701</v>
      </c>
      <c r="O422" s="43">
        <v>4.6511627906976898</v>
      </c>
      <c r="P422" s="45">
        <v>5.7107285940752206</v>
      </c>
      <c r="Q422" s="43">
        <v>2.3709867000579834</v>
      </c>
      <c r="R422" s="67">
        <v>0.14863196015357971</v>
      </c>
      <c r="S422" s="172">
        <v>30</v>
      </c>
      <c r="T422" s="48">
        <v>1.3</v>
      </c>
      <c r="U422" s="69">
        <v>4.5690999031066903</v>
      </c>
      <c r="V422" s="70">
        <v>0.53300000000000003</v>
      </c>
      <c r="W422" s="69">
        <v>0.46800000000000003</v>
      </c>
      <c r="X422" s="51">
        <v>0.58599999999999997</v>
      </c>
      <c r="Y422" s="52">
        <v>61.3</v>
      </c>
      <c r="Z422" s="55">
        <v>30</v>
      </c>
      <c r="AA422" s="54">
        <v>60.9</v>
      </c>
      <c r="AB422" s="55">
        <v>75.400000000000006</v>
      </c>
      <c r="AC422" s="54">
        <v>83.5</v>
      </c>
      <c r="AD422" s="55">
        <v>65</v>
      </c>
      <c r="AE422" s="56">
        <v>60</v>
      </c>
      <c r="AF422" s="71">
        <v>8</v>
      </c>
      <c r="AG422" s="72">
        <v>1.0820000000000001</v>
      </c>
      <c r="AH422" s="61">
        <v>0.873</v>
      </c>
      <c r="AI422" s="62">
        <v>0.76100000000000001</v>
      </c>
      <c r="AJ422" s="61">
        <v>0.52300000000000002</v>
      </c>
      <c r="AK422" s="62">
        <v>0.85099999999999998</v>
      </c>
      <c r="AL422" s="61">
        <v>0.41599999999999998</v>
      </c>
      <c r="AM422" s="73">
        <v>0.754</v>
      </c>
    </row>
    <row r="423" spans="1:39" x14ac:dyDescent="0.45">
      <c r="A423" s="5">
        <v>32</v>
      </c>
      <c r="B423" s="36">
        <f t="shared" si="30"/>
        <v>11</v>
      </c>
      <c r="C423" s="6" t="s">
        <v>40</v>
      </c>
      <c r="D423" s="7">
        <v>2011</v>
      </c>
      <c r="E423" s="64">
        <v>7377</v>
      </c>
      <c r="F423" s="65">
        <v>10016.770371171466</v>
      </c>
      <c r="G423" s="41">
        <v>10699.719039138507</v>
      </c>
      <c r="H423" s="74">
        <v>10490.935541038743</v>
      </c>
      <c r="I423" s="41">
        <v>300069.21875</v>
      </c>
      <c r="J423" s="66">
        <f t="shared" si="29"/>
        <v>7.2550159930212299</v>
      </c>
      <c r="K423" s="43">
        <v>34.075661717891379</v>
      </c>
      <c r="L423" s="45">
        <v>18.4160242404066</v>
      </c>
      <c r="M423" s="43">
        <v>76.442063762124789</v>
      </c>
      <c r="N423" s="45">
        <v>1.42881291196849</v>
      </c>
      <c r="O423" s="43">
        <v>8.2539682539682708</v>
      </c>
      <c r="P423" s="45">
        <v>6.7457871247569017</v>
      </c>
      <c r="Q423" s="43">
        <v>2.4059443473815918</v>
      </c>
      <c r="R423" s="67">
        <v>0.15771499276161194</v>
      </c>
      <c r="S423" s="172">
        <v>28.3</v>
      </c>
      <c r="T423" s="48">
        <v>1.2</v>
      </c>
      <c r="U423" s="69">
        <v>4.6694998741149902</v>
      </c>
      <c r="V423" s="70">
        <v>0.54600000000000004</v>
      </c>
      <c r="W423" s="69">
        <v>0.48699999999999999</v>
      </c>
      <c r="X423" s="51">
        <v>0.59599999999999997</v>
      </c>
      <c r="Y423" s="52">
        <v>62.3</v>
      </c>
      <c r="Z423" s="55">
        <v>30</v>
      </c>
      <c r="AA423" s="54">
        <v>61.7</v>
      </c>
      <c r="AB423" s="55">
        <v>80.900000000000006</v>
      </c>
      <c r="AC423" s="54">
        <v>83</v>
      </c>
      <c r="AD423" s="55">
        <v>70</v>
      </c>
      <c r="AE423" s="56">
        <v>60</v>
      </c>
      <c r="AF423" s="71">
        <v>8</v>
      </c>
      <c r="AG423" s="72">
        <v>1.05</v>
      </c>
      <c r="AH423" s="61">
        <v>0.86399999999999999</v>
      </c>
      <c r="AI423" s="62">
        <v>0.76100000000000001</v>
      </c>
      <c r="AJ423" s="61">
        <v>0.52300000000000002</v>
      </c>
      <c r="AK423" s="62">
        <v>0.84199999999999997</v>
      </c>
      <c r="AL423" s="61">
        <v>0.45100000000000001</v>
      </c>
      <c r="AM423" s="73">
        <v>0.754</v>
      </c>
    </row>
    <row r="424" spans="1:39" x14ac:dyDescent="0.45">
      <c r="A424" s="5">
        <v>33</v>
      </c>
      <c r="B424" s="36">
        <f t="shared" si="30"/>
        <v>11</v>
      </c>
      <c r="C424" s="6" t="s">
        <v>40</v>
      </c>
      <c r="D424" s="7">
        <v>2012</v>
      </c>
      <c r="E424" s="64">
        <v>7522</v>
      </c>
      <c r="F424" s="65">
        <v>9827.0186675452478</v>
      </c>
      <c r="G424" s="41">
        <v>10497.02996463984</v>
      </c>
      <c r="H424" s="74">
        <v>10024.598107280424</v>
      </c>
      <c r="I424" s="41">
        <v>318492.65625</v>
      </c>
      <c r="J424" s="66">
        <f t="shared" si="29"/>
        <v>1.9655686593466282</v>
      </c>
      <c r="K424" s="43">
        <v>34.502372209255924</v>
      </c>
      <c r="L424" s="45">
        <v>18.515326116887802</v>
      </c>
      <c r="M424" s="43">
        <v>72.560325261411379</v>
      </c>
      <c r="N424" s="45">
        <v>1.4724704925541101</v>
      </c>
      <c r="O424" s="43">
        <v>3.6759189797449099</v>
      </c>
      <c r="P424" s="45">
        <v>1.202584940227382</v>
      </c>
      <c r="Q424" s="43">
        <v>2.4414174556732178</v>
      </c>
      <c r="R424" s="67">
        <v>0.12872549891471863</v>
      </c>
      <c r="S424" s="172">
        <v>23.5</v>
      </c>
      <c r="T424" s="48">
        <v>1.5</v>
      </c>
      <c r="U424" s="69">
        <v>4.0854997634887704</v>
      </c>
      <c r="V424" s="70">
        <v>0.502</v>
      </c>
      <c r="W424" s="69">
        <v>0.432</v>
      </c>
      <c r="X424" s="51">
        <v>0.55600000000000005</v>
      </c>
      <c r="Y424" s="52">
        <v>61.8</v>
      </c>
      <c r="Z424" s="55">
        <v>30</v>
      </c>
      <c r="AA424" s="54">
        <v>59.8</v>
      </c>
      <c r="AB424" s="55">
        <v>81.400000000000006</v>
      </c>
      <c r="AC424" s="54">
        <v>82.7</v>
      </c>
      <c r="AD424" s="55">
        <v>70</v>
      </c>
      <c r="AE424" s="56">
        <v>60</v>
      </c>
      <c r="AF424" s="71">
        <v>8</v>
      </c>
      <c r="AG424" s="72">
        <v>0.95899999999999996</v>
      </c>
      <c r="AH424" s="61">
        <v>0.85799999999999998</v>
      </c>
      <c r="AI424" s="62">
        <v>0.80300000000000005</v>
      </c>
      <c r="AJ424" s="61">
        <v>0.47099999999999997</v>
      </c>
      <c r="AK424" s="62">
        <v>0.80100000000000005</v>
      </c>
      <c r="AL424" s="61">
        <v>0.47399999999999998</v>
      </c>
      <c r="AM424" s="73">
        <v>0.754</v>
      </c>
    </row>
    <row r="425" spans="1:39" x14ac:dyDescent="0.45">
      <c r="A425" s="5">
        <v>34</v>
      </c>
      <c r="B425" s="36">
        <f t="shared" si="30"/>
        <v>11</v>
      </c>
      <c r="C425" s="6" t="s">
        <v>40</v>
      </c>
      <c r="D425" s="7">
        <v>2013</v>
      </c>
      <c r="E425" s="64">
        <v>7811</v>
      </c>
      <c r="F425" s="65">
        <v>10508.943294421419</v>
      </c>
      <c r="G425" s="41">
        <v>11225.448570944684</v>
      </c>
      <c r="H425" s="74">
        <v>11088.046527426695</v>
      </c>
      <c r="I425" s="41">
        <v>337132.5</v>
      </c>
      <c r="J425" s="66">
        <f t="shared" si="29"/>
        <v>3.842063281042285</v>
      </c>
      <c r="K425" s="43">
        <v>33.160408651529742</v>
      </c>
      <c r="L425" s="45">
        <v>18.276623388447174</v>
      </c>
      <c r="M425" s="43">
        <v>70.636437750879963</v>
      </c>
      <c r="N425" s="45">
        <v>1.4402703725322501</v>
      </c>
      <c r="O425" s="43">
        <v>2.6838573871859102</v>
      </c>
      <c r="P425" s="45">
        <v>1.0572343514957652</v>
      </c>
      <c r="Q425" s="43">
        <v>2.4774134159088135</v>
      </c>
      <c r="R425" s="67">
        <v>0.14385508000850677</v>
      </c>
      <c r="S425" s="172">
        <v>20.399999999999999</v>
      </c>
      <c r="T425" s="48">
        <v>1.6</v>
      </c>
      <c r="U425" s="69">
        <v>4.3846998214721697</v>
      </c>
      <c r="V425" s="70">
        <v>0.52200000000000002</v>
      </c>
      <c r="W425" s="69">
        <v>0.48599999999999999</v>
      </c>
      <c r="X425" s="51">
        <v>0.54100000000000004</v>
      </c>
      <c r="Y425" s="52">
        <v>61.1</v>
      </c>
      <c r="Z425" s="55">
        <v>30</v>
      </c>
      <c r="AA425" s="54">
        <v>59.1</v>
      </c>
      <c r="AB425" s="55">
        <v>79.8</v>
      </c>
      <c r="AC425" s="54">
        <v>82.7</v>
      </c>
      <c r="AD425" s="55">
        <v>70</v>
      </c>
      <c r="AE425" s="56">
        <v>60</v>
      </c>
      <c r="AF425" s="71">
        <v>9</v>
      </c>
      <c r="AG425" s="72">
        <v>0.86799999999999999</v>
      </c>
      <c r="AH425" s="61">
        <v>0.83299999999999996</v>
      </c>
      <c r="AI425" s="62">
        <v>0.81799999999999995</v>
      </c>
      <c r="AJ425" s="61">
        <v>0.432</v>
      </c>
      <c r="AK425" s="62">
        <v>0.74099999999999999</v>
      </c>
      <c r="AL425" s="61">
        <v>0.47699999999999998</v>
      </c>
      <c r="AM425" s="73">
        <v>0.754</v>
      </c>
    </row>
    <row r="426" spans="1:39" x14ac:dyDescent="0.45">
      <c r="A426" s="5">
        <v>35</v>
      </c>
      <c r="B426" s="36">
        <f t="shared" si="30"/>
        <v>11</v>
      </c>
      <c r="C426" s="6" t="s">
        <v>40</v>
      </c>
      <c r="D426" s="7">
        <v>2014</v>
      </c>
      <c r="E426" s="64">
        <v>8210</v>
      </c>
      <c r="F426" s="65">
        <v>10870.743439444153</v>
      </c>
      <c r="G426" s="41">
        <v>11611.916439989995</v>
      </c>
      <c r="H426" s="74">
        <v>11425.215252349171</v>
      </c>
      <c r="I426" s="41">
        <v>345142.84375</v>
      </c>
      <c r="J426" s="66">
        <f t="shared" si="29"/>
        <v>5.1081807707079818</v>
      </c>
      <c r="K426" s="43">
        <v>33.692684664804752</v>
      </c>
      <c r="L426" s="45">
        <v>18.814757554798877</v>
      </c>
      <c r="M426" s="43">
        <v>67.628844945494876</v>
      </c>
      <c r="N426" s="45">
        <v>1.5438144933090201</v>
      </c>
      <c r="O426" s="43">
        <v>5.0288276745675997</v>
      </c>
      <c r="P426" s="45">
        <v>2.4324410850177856</v>
      </c>
      <c r="Q426" s="43">
        <v>2.5139400959014893</v>
      </c>
      <c r="R426" s="67">
        <v>0.15172994136810303</v>
      </c>
      <c r="S426" s="172">
        <v>19.3</v>
      </c>
      <c r="T426" s="48">
        <v>1.4</v>
      </c>
      <c r="U426" s="69">
        <v>5.0338001251220703</v>
      </c>
      <c r="V426" s="70">
        <v>0.53600000000000003</v>
      </c>
      <c r="W426" s="69">
        <v>0.48</v>
      </c>
      <c r="X426" s="51">
        <v>0.6</v>
      </c>
      <c r="Y426" s="52">
        <v>62</v>
      </c>
      <c r="Z426" s="55">
        <v>30</v>
      </c>
      <c r="AA426" s="54">
        <v>58</v>
      </c>
      <c r="AB426" s="55">
        <v>80.900000000000006</v>
      </c>
      <c r="AC426" s="54">
        <v>81.099999999999994</v>
      </c>
      <c r="AD426" s="55">
        <v>75</v>
      </c>
      <c r="AE426" s="56">
        <v>60</v>
      </c>
      <c r="AF426" s="71">
        <v>9</v>
      </c>
      <c r="AG426" s="72">
        <v>0.88400000000000001</v>
      </c>
      <c r="AH426" s="61">
        <v>0.83599999999999997</v>
      </c>
      <c r="AI426" s="62">
        <v>0.81599999999999995</v>
      </c>
      <c r="AJ426" s="61">
        <v>0.435</v>
      </c>
      <c r="AK426" s="62">
        <v>0.751</v>
      </c>
      <c r="AL426" s="61">
        <v>0.57499999999999996</v>
      </c>
      <c r="AM426" s="73">
        <v>0.754</v>
      </c>
    </row>
    <row r="427" spans="1:39" x14ac:dyDescent="0.45">
      <c r="A427" s="5">
        <v>36</v>
      </c>
      <c r="B427" s="36">
        <f t="shared" si="30"/>
        <v>11</v>
      </c>
      <c r="C427" s="6" t="s">
        <v>40</v>
      </c>
      <c r="D427" s="7">
        <v>2015</v>
      </c>
      <c r="E427" s="64">
        <v>8364</v>
      </c>
      <c r="F427" s="65">
        <v>11056.133438166633</v>
      </c>
      <c r="G427" s="41">
        <v>11809.946426252402</v>
      </c>
      <c r="H427" s="74">
        <v>11471.096946951531</v>
      </c>
      <c r="I427" s="41">
        <v>356364.71875</v>
      </c>
      <c r="J427" s="66">
        <f t="shared" si="29"/>
        <v>1.8757612667478663</v>
      </c>
      <c r="K427" s="43">
        <v>34.627560438674955</v>
      </c>
      <c r="L427" s="45">
        <v>19.441924860749417</v>
      </c>
      <c r="M427" s="43">
        <v>64.513959100713521</v>
      </c>
      <c r="N427" s="45">
        <v>1.4989630176377999</v>
      </c>
      <c r="O427" s="43">
        <v>3.1290027447392301</v>
      </c>
      <c r="P427" s="45">
        <v>2.6905209007433086</v>
      </c>
      <c r="Q427" s="43">
        <v>2.5510056018829346</v>
      </c>
      <c r="R427" s="67">
        <v>0.14704881608486176</v>
      </c>
      <c r="S427" s="172">
        <v>20</v>
      </c>
      <c r="T427" s="48">
        <v>1.6</v>
      </c>
      <c r="U427" s="69">
        <v>4.5557999610900897</v>
      </c>
      <c r="V427" s="70"/>
      <c r="W427" s="69"/>
      <c r="X427" s="51"/>
      <c r="Y427" s="52">
        <v>61.1</v>
      </c>
      <c r="Z427" s="55">
        <v>30</v>
      </c>
      <c r="AA427" s="54">
        <v>58.4</v>
      </c>
      <c r="AB427" s="55">
        <v>78.3</v>
      </c>
      <c r="AC427" s="54">
        <v>81.400000000000006</v>
      </c>
      <c r="AD427" s="55">
        <v>75</v>
      </c>
      <c r="AE427" s="56">
        <v>60</v>
      </c>
      <c r="AF427" s="71">
        <v>9</v>
      </c>
      <c r="AG427" s="72">
        <v>0.88</v>
      </c>
      <c r="AH427" s="61">
        <v>0.83299999999999996</v>
      </c>
      <c r="AI427" s="62">
        <v>0.82599999999999996</v>
      </c>
      <c r="AJ427" s="61">
        <v>0.45400000000000001</v>
      </c>
      <c r="AK427" s="62">
        <v>0.74399999999999999</v>
      </c>
      <c r="AL427" s="61">
        <v>0.6</v>
      </c>
      <c r="AM427" s="73">
        <v>0.73</v>
      </c>
    </row>
    <row r="428" spans="1:39" x14ac:dyDescent="0.45">
      <c r="A428" s="5">
        <v>37</v>
      </c>
      <c r="B428" s="36">
        <f t="shared" si="30"/>
        <v>11</v>
      </c>
      <c r="C428" s="6" t="s">
        <v>40</v>
      </c>
      <c r="D428" s="7">
        <v>2016</v>
      </c>
      <c r="E428" s="64">
        <v>8605</v>
      </c>
      <c r="F428" s="196">
        <v>11381.32049232574</v>
      </c>
      <c r="G428" s="41">
        <v>12157.304904657916</v>
      </c>
      <c r="H428" s="74">
        <v>12029.127609511299</v>
      </c>
      <c r="I428" s="41">
        <v>370445.78125</v>
      </c>
      <c r="J428" s="66">
        <f t="shared" si="29"/>
        <v>2.8813964610234333</v>
      </c>
      <c r="K428" s="43">
        <v>34.530525826691431</v>
      </c>
      <c r="L428" s="45">
        <v>19.079886920560121</v>
      </c>
      <c r="M428" s="43">
        <v>65.390411548722554</v>
      </c>
      <c r="N428" s="45">
        <v>1.6907252774463</v>
      </c>
      <c r="O428" s="43">
        <v>4.0868228057724298</v>
      </c>
      <c r="P428" s="45">
        <v>3.0808826903773365</v>
      </c>
      <c r="Q428" s="43">
        <v>2.579226016998291</v>
      </c>
      <c r="R428" s="67">
        <v>0.1475837379693985</v>
      </c>
      <c r="S428" s="172">
        <v>20.100000000000001</v>
      </c>
      <c r="T428" s="48">
        <v>1.6</v>
      </c>
      <c r="U428" s="69">
        <v>5.25460004806519</v>
      </c>
      <c r="V428" s="70"/>
      <c r="W428" s="69"/>
      <c r="X428" s="51"/>
      <c r="Y428" s="52">
        <v>61.5</v>
      </c>
      <c r="Z428" s="55">
        <v>30</v>
      </c>
      <c r="AA428" s="54">
        <v>62.6</v>
      </c>
      <c r="AB428" s="55">
        <v>76.8</v>
      </c>
      <c r="AC428" s="54">
        <v>76.2</v>
      </c>
      <c r="AD428" s="55">
        <v>75</v>
      </c>
      <c r="AE428" s="56">
        <v>60</v>
      </c>
      <c r="AF428" s="71">
        <v>9</v>
      </c>
      <c r="AG428" s="72">
        <v>0.88100000000000001</v>
      </c>
      <c r="AH428" s="61">
        <v>0.84699999999999998</v>
      </c>
      <c r="AI428" s="62">
        <v>0.81499999999999995</v>
      </c>
      <c r="AJ428" s="61">
        <v>0.46600000000000003</v>
      </c>
      <c r="AK428" s="62">
        <v>0.76100000000000001</v>
      </c>
      <c r="AL428" s="61">
        <v>0.56999999999999995</v>
      </c>
      <c r="AM428" s="73">
        <v>0.70699999999999996</v>
      </c>
    </row>
    <row r="429" spans="1:39" x14ac:dyDescent="0.45">
      <c r="A429" s="5">
        <v>38</v>
      </c>
      <c r="B429" s="36">
        <f t="shared" si="30"/>
        <v>11</v>
      </c>
      <c r="C429" s="6" t="s">
        <v>40</v>
      </c>
      <c r="D429" s="7">
        <v>2017</v>
      </c>
      <c r="E429" s="97">
        <f>E428*(G429/G428)</f>
        <v>8914.3365928145577</v>
      </c>
      <c r="F429" s="196">
        <v>11790.461561800063</v>
      </c>
      <c r="G429" s="41">
        <v>12594.341427262751</v>
      </c>
      <c r="H429" s="74">
        <v>12594.341427262751</v>
      </c>
      <c r="I429" s="41">
        <v>379808.53125</v>
      </c>
      <c r="J429" s="66">
        <f t="shared" si="29"/>
        <v>3.5948470983679037</v>
      </c>
      <c r="K429" s="43">
        <v>34.383380665082996</v>
      </c>
      <c r="L429" s="45">
        <v>19.44689998296348</v>
      </c>
      <c r="M429" s="43">
        <v>68.677831404177255</v>
      </c>
      <c r="N429" s="45">
        <v>1.5456074430229201</v>
      </c>
      <c r="O429" s="43">
        <v>3.6024774134893902</v>
      </c>
      <c r="P429" s="45">
        <v>3.6156582610597354</v>
      </c>
      <c r="Q429" s="43">
        <v>2.6047675609588623</v>
      </c>
      <c r="R429" s="67">
        <v>0.15744675695896149</v>
      </c>
      <c r="S429" s="172">
        <v>18.600000000000001</v>
      </c>
      <c r="T429" s="48">
        <v>1.7</v>
      </c>
      <c r="U429" s="69">
        <v>4.6146001815795898</v>
      </c>
      <c r="V429" s="70"/>
      <c r="W429" s="69"/>
      <c r="X429" s="51"/>
      <c r="Y429" s="52">
        <v>62.4</v>
      </c>
      <c r="Z429" s="55">
        <v>38.200000000000003</v>
      </c>
      <c r="AA429" s="54">
        <v>62.4</v>
      </c>
      <c r="AB429" s="55">
        <v>78.3</v>
      </c>
      <c r="AC429" s="54">
        <v>76.599999999999994</v>
      </c>
      <c r="AD429" s="55">
        <v>75</v>
      </c>
      <c r="AE429" s="56">
        <v>60</v>
      </c>
      <c r="AF429" s="71">
        <v>9</v>
      </c>
      <c r="AG429" s="72">
        <v>0.90600000000000003</v>
      </c>
      <c r="AH429" s="61">
        <v>0.84099999999999997</v>
      </c>
      <c r="AI429" s="62">
        <v>0.80800000000000005</v>
      </c>
      <c r="AJ429" s="61">
        <v>0.42699999999999999</v>
      </c>
      <c r="AK429" s="62">
        <v>0.76700000000000002</v>
      </c>
      <c r="AL429" s="61">
        <v>0.58599999999999997</v>
      </c>
      <c r="AM429" s="73">
        <v>0.69899999999999995</v>
      </c>
    </row>
    <row r="430" spans="1:39" ht="14.65" thickBot="1" x14ac:dyDescent="0.5">
      <c r="A430" s="12">
        <v>39</v>
      </c>
      <c r="B430" s="13">
        <f t="shared" si="30"/>
        <v>11</v>
      </c>
      <c r="C430" s="14" t="s">
        <v>40</v>
      </c>
      <c r="D430" s="15">
        <v>2018</v>
      </c>
      <c r="E430" s="98">
        <f>E429*(G430/G429)</f>
        <v>9123.8226419540842</v>
      </c>
      <c r="F430" s="197">
        <v>12067.536269984612</v>
      </c>
      <c r="G430" s="99">
        <v>12890.307234660935</v>
      </c>
      <c r="H430" s="100">
        <v>13204.308752022665</v>
      </c>
      <c r="I430" s="99"/>
      <c r="J430" s="101">
        <f t="shared" si="29"/>
        <v>2.3499903437389058</v>
      </c>
      <c r="K430" s="102">
        <v>33.873568500542149</v>
      </c>
      <c r="L430" s="103">
        <v>19.565350600184274</v>
      </c>
      <c r="M430" s="102">
        <v>70.415101788500792</v>
      </c>
      <c r="N430" s="103"/>
      <c r="O430" s="102">
        <v>3.9756101574069098</v>
      </c>
      <c r="P430" s="103">
        <v>2.0162329125803069</v>
      </c>
      <c r="Q430" s="102"/>
      <c r="R430" s="104"/>
      <c r="S430" s="174">
        <v>17</v>
      </c>
      <c r="T430" s="106">
        <v>1.7</v>
      </c>
      <c r="U430" s="107">
        <v>6.2172999382018999</v>
      </c>
      <c r="V430" s="108"/>
      <c r="W430" s="107"/>
      <c r="X430" s="109"/>
      <c r="Y430" s="110">
        <v>62.1</v>
      </c>
      <c r="Z430" s="111">
        <v>38.299999999999997</v>
      </c>
      <c r="AA430" s="112">
        <v>62.2</v>
      </c>
      <c r="AB430" s="111">
        <v>72.400000000000006</v>
      </c>
      <c r="AC430" s="112">
        <v>76.099999999999994</v>
      </c>
      <c r="AD430" s="111">
        <v>75</v>
      </c>
      <c r="AE430" s="113">
        <v>60</v>
      </c>
      <c r="AF430" s="114">
        <v>9</v>
      </c>
      <c r="AG430" s="115">
        <v>0.82</v>
      </c>
      <c r="AH430" s="116">
        <v>0.85199999999999998</v>
      </c>
      <c r="AI430" s="117">
        <v>0.77600000000000002</v>
      </c>
      <c r="AJ430" s="116">
        <v>0.45500000000000002</v>
      </c>
      <c r="AK430" s="117">
        <v>0.77300000000000002</v>
      </c>
      <c r="AL430" s="116">
        <v>0.57399999999999995</v>
      </c>
      <c r="AM430" s="118">
        <v>0.70199999999999996</v>
      </c>
    </row>
    <row r="431" spans="1:39" x14ac:dyDescent="0.45">
      <c r="A431" s="5">
        <v>1</v>
      </c>
      <c r="B431" s="36">
        <v>12</v>
      </c>
      <c r="C431" s="6" t="s">
        <v>41</v>
      </c>
      <c r="D431" s="7">
        <v>1980</v>
      </c>
      <c r="E431" s="192">
        <v>3900</v>
      </c>
      <c r="F431" s="38">
        <f t="shared" ref="F431:F440" si="31">F432/(E432/E431)</f>
        <v>6096.307238447811</v>
      </c>
      <c r="G431" s="39"/>
      <c r="H431" s="40"/>
      <c r="I431" s="41">
        <v>16849.9375</v>
      </c>
      <c r="J431" s="42"/>
      <c r="K431" s="43"/>
      <c r="L431" s="45"/>
      <c r="M431" s="43">
        <v>47.643398052920219</v>
      </c>
      <c r="N431" s="45">
        <v>15.6205062956302</v>
      </c>
      <c r="O431" s="43">
        <v>59.145071244491398</v>
      </c>
      <c r="P431" s="45">
        <v>16.534944618041109</v>
      </c>
      <c r="Q431" s="43">
        <v>1.9429847002029419</v>
      </c>
      <c r="R431" s="67">
        <v>0.17012962698936462</v>
      </c>
      <c r="S431" s="47"/>
      <c r="T431" s="48"/>
      <c r="U431" s="69">
        <v>6.9699997901916504</v>
      </c>
      <c r="V431" s="70"/>
      <c r="W431" s="69"/>
      <c r="X431" s="51"/>
      <c r="Y431" s="52"/>
      <c r="Z431" s="53"/>
      <c r="AA431" s="54"/>
      <c r="AB431" s="53"/>
      <c r="AC431" s="54"/>
      <c r="AD431" s="55"/>
      <c r="AE431" s="56"/>
      <c r="AF431" s="71">
        <v>7</v>
      </c>
      <c r="AG431" s="72">
        <v>0.82699999999999996</v>
      </c>
      <c r="AH431" s="61">
        <v>0.60499999999999998</v>
      </c>
      <c r="AI431" s="62">
        <v>0.41899999999999998</v>
      </c>
      <c r="AJ431" s="61">
        <v>0.41099999999999998</v>
      </c>
      <c r="AK431" s="62">
        <v>0.81100000000000005</v>
      </c>
      <c r="AL431" s="61">
        <v>0.72699999999999998</v>
      </c>
      <c r="AM431" s="73">
        <v>0.64300000000000002</v>
      </c>
    </row>
    <row r="432" spans="1:39" x14ac:dyDescent="0.45">
      <c r="A432" s="5">
        <v>2</v>
      </c>
      <c r="B432" s="36">
        <f>B431</f>
        <v>12</v>
      </c>
      <c r="C432" s="6" t="s">
        <v>41</v>
      </c>
      <c r="D432" s="7">
        <v>1981</v>
      </c>
      <c r="E432" s="192">
        <v>4076</v>
      </c>
      <c r="F432" s="65">
        <f t="shared" si="31"/>
        <v>6371.4226420290461</v>
      </c>
      <c r="G432" s="39"/>
      <c r="H432" s="40"/>
      <c r="I432" s="41">
        <v>18318.5234375</v>
      </c>
      <c r="J432" s="66">
        <f t="shared" ref="J432:J469" si="32">(E432/E431-1)*100</f>
        <v>4.5128205128205146</v>
      </c>
      <c r="K432" s="43"/>
      <c r="L432" s="45"/>
      <c r="M432" s="43">
        <v>41.280049863321771</v>
      </c>
      <c r="N432" s="45">
        <v>8.8623439017510197</v>
      </c>
      <c r="O432" s="43">
        <v>75.433268757606399</v>
      </c>
      <c r="P432" s="45">
        <v>15.826173402576771</v>
      </c>
      <c r="Q432" s="43">
        <v>1.9650417566299438</v>
      </c>
      <c r="R432" s="67">
        <v>0.19893446564674377</v>
      </c>
      <c r="S432" s="68"/>
      <c r="T432" s="48"/>
      <c r="U432" s="69">
        <v>6.7699999809265101</v>
      </c>
      <c r="V432" s="70"/>
      <c r="W432" s="69"/>
      <c r="X432" s="51"/>
      <c r="Y432" s="52"/>
      <c r="Z432" s="55"/>
      <c r="AA432" s="54"/>
      <c r="AB432" s="55"/>
      <c r="AC432" s="54"/>
      <c r="AD432" s="55"/>
      <c r="AE432" s="56"/>
      <c r="AF432" s="71">
        <v>7</v>
      </c>
      <c r="AG432" s="72">
        <v>0.96299999999999997</v>
      </c>
      <c r="AH432" s="61">
        <v>0.70699999999999996</v>
      </c>
      <c r="AI432" s="62">
        <v>0.46500000000000002</v>
      </c>
      <c r="AJ432" s="61">
        <v>0.63500000000000001</v>
      </c>
      <c r="AK432" s="62">
        <v>0.85599999999999998</v>
      </c>
      <c r="AL432" s="61">
        <v>0.34599999999999997</v>
      </c>
      <c r="AM432" s="73">
        <v>0.64300000000000002</v>
      </c>
    </row>
    <row r="433" spans="1:39" x14ac:dyDescent="0.45">
      <c r="A433" s="5">
        <v>3</v>
      </c>
      <c r="B433" s="36">
        <f t="shared" ref="B433:B469" si="33">B432</f>
        <v>12</v>
      </c>
      <c r="C433" s="6" t="s">
        <v>41</v>
      </c>
      <c r="D433" s="7">
        <v>1982</v>
      </c>
      <c r="E433" s="192">
        <v>4035</v>
      </c>
      <c r="F433" s="65">
        <f t="shared" si="31"/>
        <v>6307.3332582402363</v>
      </c>
      <c r="G433" s="39"/>
      <c r="H433" s="40"/>
      <c r="I433" s="41">
        <v>18138.35546875</v>
      </c>
      <c r="J433" s="66">
        <f t="shared" si="32"/>
        <v>-1.0058881256133412</v>
      </c>
      <c r="K433" s="43"/>
      <c r="L433" s="45"/>
      <c r="M433" s="43">
        <v>41.07045394134429</v>
      </c>
      <c r="N433" s="45">
        <v>7.4678535774872898</v>
      </c>
      <c r="O433" s="43">
        <v>64.448158538792896</v>
      </c>
      <c r="P433" s="45">
        <v>5.4746173426988491</v>
      </c>
      <c r="Q433" s="43">
        <v>1.9873491525650024</v>
      </c>
      <c r="R433" s="67">
        <v>0.19174845516681671</v>
      </c>
      <c r="S433" s="68"/>
      <c r="T433" s="48"/>
      <c r="U433" s="69">
        <v>6.9800000190734899</v>
      </c>
      <c r="V433" s="70"/>
      <c r="W433" s="69"/>
      <c r="X433" s="51"/>
      <c r="Y433" s="52"/>
      <c r="Z433" s="55"/>
      <c r="AA433" s="54"/>
      <c r="AB433" s="55"/>
      <c r="AC433" s="54"/>
      <c r="AD433" s="55"/>
      <c r="AE433" s="56"/>
      <c r="AF433" s="71">
        <v>7</v>
      </c>
      <c r="AG433" s="72">
        <v>0.97499999999999998</v>
      </c>
      <c r="AH433" s="61">
        <v>0.65700000000000003</v>
      </c>
      <c r="AI433" s="62">
        <v>0.46500000000000002</v>
      </c>
      <c r="AJ433" s="61">
        <v>0.63500000000000001</v>
      </c>
      <c r="AK433" s="62">
        <v>0.85599999999999998</v>
      </c>
      <c r="AL433" s="61">
        <v>0.34599999999999997</v>
      </c>
      <c r="AM433" s="73">
        <v>0.64300000000000002</v>
      </c>
    </row>
    <row r="434" spans="1:39" x14ac:dyDescent="0.45">
      <c r="A434" s="5">
        <v>4</v>
      </c>
      <c r="B434" s="36">
        <f t="shared" si="33"/>
        <v>12</v>
      </c>
      <c r="C434" s="6" t="s">
        <v>41</v>
      </c>
      <c r="D434" s="7">
        <v>1983</v>
      </c>
      <c r="E434" s="192">
        <v>3521</v>
      </c>
      <c r="F434" s="65">
        <f t="shared" si="31"/>
        <v>5503.8712273268584</v>
      </c>
      <c r="G434" s="39"/>
      <c r="H434" s="40"/>
      <c r="I434" s="41">
        <v>17594.208984375</v>
      </c>
      <c r="J434" s="66">
        <f t="shared" si="32"/>
        <v>-12.738537794299877</v>
      </c>
      <c r="K434" s="43"/>
      <c r="L434" s="45"/>
      <c r="M434" s="43">
        <v>43.23680019629488</v>
      </c>
      <c r="N434" s="45">
        <v>9.9815834123628893</v>
      </c>
      <c r="O434" s="43">
        <v>111.150635209158</v>
      </c>
      <c r="P434" s="45">
        <v>15.9078209016579</v>
      </c>
      <c r="Q434" s="43">
        <v>2.0099098682403564</v>
      </c>
      <c r="R434" s="67">
        <v>0.13775438070297241</v>
      </c>
      <c r="S434" s="68"/>
      <c r="T434" s="48"/>
      <c r="U434" s="69">
        <v>9.1999998092651403</v>
      </c>
      <c r="V434" s="70"/>
      <c r="W434" s="69"/>
      <c r="X434" s="51"/>
      <c r="Y434" s="52"/>
      <c r="Z434" s="55"/>
      <c r="AA434" s="54"/>
      <c r="AB434" s="55"/>
      <c r="AC434" s="54"/>
      <c r="AD434" s="55"/>
      <c r="AE434" s="56"/>
      <c r="AF434" s="71">
        <v>7</v>
      </c>
      <c r="AG434" s="72">
        <v>0.98</v>
      </c>
      <c r="AH434" s="61">
        <v>0.65700000000000003</v>
      </c>
      <c r="AI434" s="62">
        <v>0.46500000000000002</v>
      </c>
      <c r="AJ434" s="61">
        <v>0.64400000000000002</v>
      </c>
      <c r="AK434" s="62">
        <v>0.85599999999999998</v>
      </c>
      <c r="AL434" s="61">
        <v>0.32100000000000001</v>
      </c>
      <c r="AM434" s="73">
        <v>0.64300000000000002</v>
      </c>
    </row>
    <row r="435" spans="1:39" x14ac:dyDescent="0.45">
      <c r="A435" s="5">
        <v>5</v>
      </c>
      <c r="B435" s="36">
        <f t="shared" si="33"/>
        <v>12</v>
      </c>
      <c r="C435" s="6" t="s">
        <v>41</v>
      </c>
      <c r="D435" s="7">
        <v>1984</v>
      </c>
      <c r="E435" s="192">
        <v>3610</v>
      </c>
      <c r="F435" s="65">
        <f t="shared" si="31"/>
        <v>5642.9920848196416</v>
      </c>
      <c r="G435" s="39"/>
      <c r="H435" s="40"/>
      <c r="I435" s="41">
        <v>18135.05859375</v>
      </c>
      <c r="J435" s="66">
        <f t="shared" si="32"/>
        <v>2.5276909968758865</v>
      </c>
      <c r="K435" s="43"/>
      <c r="L435" s="45"/>
      <c r="M435" s="43">
        <v>39.190061309956889</v>
      </c>
      <c r="N435" s="45">
        <v>9.99402300716166</v>
      </c>
      <c r="O435" s="43">
        <v>110.208519562543</v>
      </c>
      <c r="P435" s="45">
        <v>28.842085874903177</v>
      </c>
      <c r="Q435" s="43">
        <v>2.032726526260376</v>
      </c>
      <c r="R435" s="67">
        <v>0.12846863269805908</v>
      </c>
      <c r="S435" s="68"/>
      <c r="T435" s="48"/>
      <c r="U435" s="69">
        <v>10.5</v>
      </c>
      <c r="V435" s="70"/>
      <c r="W435" s="69"/>
      <c r="X435" s="51"/>
      <c r="Y435" s="52"/>
      <c r="Z435" s="55"/>
      <c r="AA435" s="54"/>
      <c r="AB435" s="55"/>
      <c r="AC435" s="54"/>
      <c r="AD435" s="55"/>
      <c r="AE435" s="56"/>
      <c r="AF435" s="71">
        <v>7</v>
      </c>
      <c r="AG435" s="72">
        <v>0.98299999999999998</v>
      </c>
      <c r="AH435" s="61">
        <v>0.65700000000000003</v>
      </c>
      <c r="AI435" s="62">
        <v>0.46500000000000002</v>
      </c>
      <c r="AJ435" s="61">
        <v>0.64400000000000002</v>
      </c>
      <c r="AK435" s="62">
        <v>0.85599999999999998</v>
      </c>
      <c r="AL435" s="61">
        <v>0.32100000000000001</v>
      </c>
      <c r="AM435" s="73">
        <v>0.64300000000000002</v>
      </c>
    </row>
    <row r="436" spans="1:39" x14ac:dyDescent="0.45">
      <c r="A436" s="5">
        <v>6</v>
      </c>
      <c r="B436" s="36">
        <f t="shared" si="33"/>
        <v>12</v>
      </c>
      <c r="C436" s="6" t="s">
        <v>41</v>
      </c>
      <c r="D436" s="7">
        <v>1985</v>
      </c>
      <c r="E436" s="192">
        <v>3566</v>
      </c>
      <c r="F436" s="65">
        <f t="shared" si="31"/>
        <v>5574.2132339243335</v>
      </c>
      <c r="G436" s="39"/>
      <c r="H436" s="40"/>
      <c r="I436" s="41">
        <v>18854.94140625</v>
      </c>
      <c r="J436" s="66">
        <f t="shared" si="32"/>
        <v>-1.2188365650969479</v>
      </c>
      <c r="K436" s="43"/>
      <c r="L436" s="45"/>
      <c r="M436" s="43">
        <v>44.878709480695761</v>
      </c>
      <c r="N436" s="45">
        <v>10.666872061511</v>
      </c>
      <c r="O436" s="43">
        <v>163.399505243688</v>
      </c>
      <c r="P436" s="45">
        <v>26.131330124810816</v>
      </c>
      <c r="Q436" s="43">
        <v>2.0558023452758789</v>
      </c>
      <c r="R436" s="67">
        <v>0.11449366062879562</v>
      </c>
      <c r="S436" s="68"/>
      <c r="T436" s="48"/>
      <c r="U436" s="69">
        <v>11.789999961853001</v>
      </c>
      <c r="V436" s="70"/>
      <c r="W436" s="69"/>
      <c r="X436" s="51"/>
      <c r="Y436" s="52"/>
      <c r="Z436" s="55"/>
      <c r="AA436" s="54"/>
      <c r="AB436" s="55"/>
      <c r="AC436" s="54"/>
      <c r="AD436" s="55"/>
      <c r="AE436" s="56"/>
      <c r="AF436" s="71">
        <v>7</v>
      </c>
      <c r="AG436" s="72">
        <v>0.95</v>
      </c>
      <c r="AH436" s="61">
        <v>0.622</v>
      </c>
      <c r="AI436" s="62">
        <v>0.48799999999999999</v>
      </c>
      <c r="AJ436" s="61">
        <v>0.62</v>
      </c>
      <c r="AK436" s="62">
        <v>0.83899999999999997</v>
      </c>
      <c r="AL436" s="61">
        <v>0.33500000000000002</v>
      </c>
      <c r="AM436" s="73">
        <v>0.64300000000000002</v>
      </c>
    </row>
    <row r="437" spans="1:39" x14ac:dyDescent="0.45">
      <c r="A437" s="5">
        <v>7</v>
      </c>
      <c r="B437" s="36">
        <f t="shared" si="33"/>
        <v>12</v>
      </c>
      <c r="C437" s="6" t="s">
        <v>41</v>
      </c>
      <c r="D437" s="7">
        <v>1986</v>
      </c>
      <c r="E437" s="192">
        <v>4047</v>
      </c>
      <c r="F437" s="65">
        <f t="shared" si="31"/>
        <v>6326.0911266662297</v>
      </c>
      <c r="G437" s="39"/>
      <c r="H437" s="40"/>
      <c r="I437" s="41">
        <v>18856.541015625</v>
      </c>
      <c r="J437" s="66">
        <f t="shared" si="32"/>
        <v>13.488502523836221</v>
      </c>
      <c r="K437" s="43"/>
      <c r="L437" s="45"/>
      <c r="M437" s="43">
        <v>34.516331615632453</v>
      </c>
      <c r="N437" s="45">
        <v>4.6617015244234503</v>
      </c>
      <c r="O437" s="43">
        <v>77.921025547359505</v>
      </c>
      <c r="P437" s="45">
        <v>26.896747644861676</v>
      </c>
      <c r="Q437" s="43">
        <v>2.0847828388214111</v>
      </c>
      <c r="R437" s="67">
        <v>0.1327805370092392</v>
      </c>
      <c r="S437" s="68"/>
      <c r="T437" s="48"/>
      <c r="U437" s="69">
        <v>5.3200001716613796</v>
      </c>
      <c r="V437" s="70"/>
      <c r="W437" s="69"/>
      <c r="X437" s="51"/>
      <c r="Y437" s="52"/>
      <c r="Z437" s="55"/>
      <c r="AA437" s="54"/>
      <c r="AB437" s="55"/>
      <c r="AC437" s="54"/>
      <c r="AD437" s="55"/>
      <c r="AE437" s="56"/>
      <c r="AF437" s="71">
        <v>7</v>
      </c>
      <c r="AG437" s="72">
        <v>0.95799999999999996</v>
      </c>
      <c r="AH437" s="61">
        <v>0.58099999999999996</v>
      </c>
      <c r="AI437" s="62">
        <v>0.58299999999999996</v>
      </c>
      <c r="AJ437" s="61">
        <v>0.51200000000000001</v>
      </c>
      <c r="AK437" s="62">
        <v>0.85599999999999998</v>
      </c>
      <c r="AL437" s="61">
        <v>0.42899999999999999</v>
      </c>
      <c r="AM437" s="73">
        <v>0.64300000000000002</v>
      </c>
    </row>
    <row r="438" spans="1:39" x14ac:dyDescent="0.45">
      <c r="A438" s="5">
        <v>8</v>
      </c>
      <c r="B438" s="36">
        <f t="shared" si="33"/>
        <v>12</v>
      </c>
      <c r="C438" s="6" t="s">
        <v>41</v>
      </c>
      <c r="D438" s="7">
        <v>1987</v>
      </c>
      <c r="E438" s="192">
        <v>4380</v>
      </c>
      <c r="F438" s="65">
        <f t="shared" si="31"/>
        <v>6846.6219754875428</v>
      </c>
      <c r="G438" s="39"/>
      <c r="H438" s="40"/>
      <c r="I438" s="41">
        <v>19672.576171875</v>
      </c>
      <c r="J438" s="66">
        <f t="shared" si="32"/>
        <v>8.2283172720533759</v>
      </c>
      <c r="K438" s="43"/>
      <c r="L438" s="45"/>
      <c r="M438" s="43">
        <v>27.350908377858829</v>
      </c>
      <c r="N438" s="45">
        <v>5.7410123707926797</v>
      </c>
      <c r="O438" s="43">
        <v>85.822306238184595</v>
      </c>
      <c r="P438" s="45">
        <v>27.969068305083638</v>
      </c>
      <c r="Q438" s="43">
        <v>2.1141717433929443</v>
      </c>
      <c r="R438" s="67">
        <v>0.15102070569992065</v>
      </c>
      <c r="S438" s="68"/>
      <c r="T438" s="48"/>
      <c r="U438" s="69">
        <v>3.6300001144409202</v>
      </c>
      <c r="V438" s="70"/>
      <c r="W438" s="69"/>
      <c r="X438" s="51"/>
      <c r="Y438" s="52"/>
      <c r="Z438" s="55"/>
      <c r="AA438" s="54"/>
      <c r="AB438" s="55"/>
      <c r="AC438" s="54"/>
      <c r="AD438" s="55"/>
      <c r="AE438" s="56"/>
      <c r="AF438" s="71">
        <v>7</v>
      </c>
      <c r="AG438" s="72">
        <v>0.95499999999999996</v>
      </c>
      <c r="AH438" s="61">
        <v>0.623</v>
      </c>
      <c r="AI438" s="62">
        <v>0.58299999999999996</v>
      </c>
      <c r="AJ438" s="61">
        <v>0.51200000000000001</v>
      </c>
      <c r="AK438" s="62">
        <v>0.85599999999999998</v>
      </c>
      <c r="AL438" s="61">
        <v>0.42899999999999999</v>
      </c>
      <c r="AM438" s="73">
        <v>0.64300000000000002</v>
      </c>
    </row>
    <row r="439" spans="1:39" x14ac:dyDescent="0.45">
      <c r="A439" s="5">
        <v>9</v>
      </c>
      <c r="B439" s="36">
        <f t="shared" si="33"/>
        <v>12</v>
      </c>
      <c r="C439" s="6" t="s">
        <v>41</v>
      </c>
      <c r="D439" s="7">
        <v>1988</v>
      </c>
      <c r="E439" s="192">
        <v>4136</v>
      </c>
      <c r="F439" s="65">
        <f t="shared" si="31"/>
        <v>6465.2119841590129</v>
      </c>
      <c r="G439" s="39"/>
      <c r="H439" s="40"/>
      <c r="I439" s="41">
        <v>20923.365234375</v>
      </c>
      <c r="J439" s="66">
        <f t="shared" si="32"/>
        <v>-5.5707762557077656</v>
      </c>
      <c r="K439" s="43"/>
      <c r="L439" s="45"/>
      <c r="M439" s="43">
        <v>33.22179096130229</v>
      </c>
      <c r="N439" s="45">
        <v>15.6067373024971</v>
      </c>
      <c r="O439" s="43">
        <v>667.01932858596103</v>
      </c>
      <c r="P439" s="45">
        <v>27.23552129875219</v>
      </c>
      <c r="Q439" s="43">
        <v>2.143974781036377</v>
      </c>
      <c r="R439" s="67">
        <v>0.14628215134143829</v>
      </c>
      <c r="S439" s="68"/>
      <c r="T439" s="48"/>
      <c r="U439" s="69"/>
      <c r="V439" s="70"/>
      <c r="W439" s="69"/>
      <c r="X439" s="51"/>
      <c r="Y439" s="52"/>
      <c r="Z439" s="55"/>
      <c r="AA439" s="54"/>
      <c r="AB439" s="55"/>
      <c r="AC439" s="54"/>
      <c r="AD439" s="55"/>
      <c r="AE439" s="56"/>
      <c r="AF439" s="71">
        <v>7</v>
      </c>
      <c r="AG439" s="72">
        <v>0.95699999999999996</v>
      </c>
      <c r="AH439" s="61">
        <v>0.623</v>
      </c>
      <c r="AI439" s="62">
        <v>0.58299999999999996</v>
      </c>
      <c r="AJ439" s="61">
        <v>0.51200000000000001</v>
      </c>
      <c r="AK439" s="62">
        <v>0.85599999999999998</v>
      </c>
      <c r="AL439" s="61">
        <v>0.42899999999999999</v>
      </c>
      <c r="AM439" s="73">
        <v>0.64300000000000002</v>
      </c>
    </row>
    <row r="440" spans="1:39" x14ac:dyDescent="0.45">
      <c r="A440" s="5">
        <v>10</v>
      </c>
      <c r="B440" s="36">
        <f t="shared" si="33"/>
        <v>12</v>
      </c>
      <c r="C440" s="6" t="s">
        <v>41</v>
      </c>
      <c r="D440" s="7">
        <v>1989</v>
      </c>
      <c r="E440" s="192">
        <v>3379</v>
      </c>
      <c r="F440" s="65">
        <f t="shared" si="31"/>
        <v>5281.9031176192711</v>
      </c>
      <c r="G440" s="39"/>
      <c r="H440" s="40"/>
      <c r="I440" s="41">
        <v>22136.453125</v>
      </c>
      <c r="J440" s="66">
        <f t="shared" si="32"/>
        <v>-18.3027079303675</v>
      </c>
      <c r="K440" s="43"/>
      <c r="L440" s="45"/>
      <c r="M440" s="43">
        <v>22.536760601281589</v>
      </c>
      <c r="N440" s="45">
        <v>14.876679653866001</v>
      </c>
      <c r="O440" s="43">
        <v>3398.6790100533199</v>
      </c>
      <c r="P440" s="45">
        <v>31.454919600992326</v>
      </c>
      <c r="Q440" s="43">
        <v>2.1741981506347656</v>
      </c>
      <c r="R440" s="67">
        <v>0.14174036681652069</v>
      </c>
      <c r="S440" s="68"/>
      <c r="T440" s="48"/>
      <c r="U440" s="69">
        <v>7.9200000762939498</v>
      </c>
      <c r="V440" s="70"/>
      <c r="W440" s="69"/>
      <c r="X440" s="51"/>
      <c r="Y440" s="52"/>
      <c r="Z440" s="55"/>
      <c r="AA440" s="54"/>
      <c r="AB440" s="55"/>
      <c r="AC440" s="54"/>
      <c r="AD440" s="55"/>
      <c r="AE440" s="56"/>
      <c r="AF440" s="71">
        <v>7</v>
      </c>
      <c r="AG440" s="72">
        <v>0.95599999999999996</v>
      </c>
      <c r="AH440" s="61">
        <v>0.623</v>
      </c>
      <c r="AI440" s="62">
        <v>0.58299999999999996</v>
      </c>
      <c r="AJ440" s="61">
        <v>0.51200000000000001</v>
      </c>
      <c r="AK440" s="62">
        <v>0.85599999999999998</v>
      </c>
      <c r="AL440" s="61">
        <v>0.42899999999999999</v>
      </c>
      <c r="AM440" s="73">
        <v>0.64300000000000002</v>
      </c>
    </row>
    <row r="441" spans="1:39" x14ac:dyDescent="0.45">
      <c r="A441" s="5">
        <v>11</v>
      </c>
      <c r="B441" s="36">
        <f t="shared" si="33"/>
        <v>12</v>
      </c>
      <c r="C441" s="6" t="s">
        <v>41</v>
      </c>
      <c r="D441" s="7">
        <v>1990</v>
      </c>
      <c r="E441" s="192">
        <v>3361</v>
      </c>
      <c r="F441" s="65">
        <v>5253.7663149802811</v>
      </c>
      <c r="G441" s="41">
        <v>5249.2003840332454</v>
      </c>
      <c r="H441" s="74">
        <v>3361.4068152698724</v>
      </c>
      <c r="I441" s="41">
        <v>22821.021484375</v>
      </c>
      <c r="J441" s="66">
        <f t="shared" si="32"/>
        <v>-0.53270198283515979</v>
      </c>
      <c r="K441" s="43"/>
      <c r="L441" s="45"/>
      <c r="M441" s="43">
        <v>29.469676899767418</v>
      </c>
      <c r="N441" s="45">
        <v>9.38062293410281</v>
      </c>
      <c r="O441" s="43">
        <v>7481.6636112452597</v>
      </c>
      <c r="P441" s="45">
        <v>36.60753132704221</v>
      </c>
      <c r="Q441" s="43">
        <v>2.2048473358154297</v>
      </c>
      <c r="R441" s="67">
        <v>0.14229369163513184</v>
      </c>
      <c r="S441" s="68"/>
      <c r="T441" s="48"/>
      <c r="U441" s="69">
        <v>8.6000003814697301</v>
      </c>
      <c r="V441" s="70"/>
      <c r="W441" s="69"/>
      <c r="X441" s="51"/>
      <c r="Y441" s="52"/>
      <c r="Z441" s="55"/>
      <c r="AA441" s="54"/>
      <c r="AB441" s="55"/>
      <c r="AC441" s="54"/>
      <c r="AD441" s="55"/>
      <c r="AE441" s="56"/>
      <c r="AF441" s="71">
        <v>8</v>
      </c>
      <c r="AG441" s="72">
        <v>0.95599999999999996</v>
      </c>
      <c r="AH441" s="61">
        <v>0.58699999999999997</v>
      </c>
      <c r="AI441" s="62">
        <v>0.64700000000000002</v>
      </c>
      <c r="AJ441" s="61">
        <v>0.377</v>
      </c>
      <c r="AK441" s="62">
        <v>0.76200000000000001</v>
      </c>
      <c r="AL441" s="61">
        <v>0.44</v>
      </c>
      <c r="AM441" s="73">
        <v>0.64300000000000002</v>
      </c>
    </row>
    <row r="442" spans="1:39" x14ac:dyDescent="0.45">
      <c r="A442" s="5">
        <v>12</v>
      </c>
      <c r="B442" s="36">
        <f t="shared" si="33"/>
        <v>12</v>
      </c>
      <c r="C442" s="6" t="s">
        <v>41</v>
      </c>
      <c r="D442" s="7">
        <v>1991</v>
      </c>
      <c r="E442" s="192">
        <v>3434</v>
      </c>
      <c r="F442" s="65">
        <v>5262.8351697629005</v>
      </c>
      <c r="G442" s="41">
        <v>5258.2613572767495</v>
      </c>
      <c r="H442" s="74">
        <v>3481.0799363675965</v>
      </c>
      <c r="I442" s="41">
        <v>23384.36328125</v>
      </c>
      <c r="J442" s="66">
        <f t="shared" si="32"/>
        <v>2.1719726271942852</v>
      </c>
      <c r="K442" s="43">
        <v>25.869029095298824</v>
      </c>
      <c r="L442" s="45">
        <v>16.145341944096121</v>
      </c>
      <c r="M442" s="43">
        <v>26.659254111883996</v>
      </c>
      <c r="N442" s="45">
        <v>2.4130044754401299</v>
      </c>
      <c r="O442" s="43">
        <v>409.53016662202299</v>
      </c>
      <c r="P442" s="45">
        <v>25.119837018251886</v>
      </c>
      <c r="Q442" s="43">
        <v>2.2373824119567871</v>
      </c>
      <c r="R442" s="67">
        <v>0.15167920291423798</v>
      </c>
      <c r="S442" s="68"/>
      <c r="T442" s="48"/>
      <c r="U442" s="69">
        <v>5.8000001907348597</v>
      </c>
      <c r="V442" s="70"/>
      <c r="W442" s="69"/>
      <c r="X442" s="51"/>
      <c r="Y442" s="52"/>
      <c r="Z442" s="55"/>
      <c r="AA442" s="54"/>
      <c r="AB442" s="55"/>
      <c r="AC442" s="54"/>
      <c r="AD442" s="55"/>
      <c r="AE442" s="56"/>
      <c r="AF442" s="71">
        <v>8</v>
      </c>
      <c r="AG442" s="72">
        <v>0.94799999999999995</v>
      </c>
      <c r="AH442" s="61">
        <v>0.57699999999999996</v>
      </c>
      <c r="AI442" s="62">
        <v>0.64700000000000002</v>
      </c>
      <c r="AJ442" s="61">
        <v>0.4</v>
      </c>
      <c r="AK442" s="62">
        <v>0.71899999999999997</v>
      </c>
      <c r="AL442" s="61">
        <v>0.503</v>
      </c>
      <c r="AM442" s="73">
        <v>0.64300000000000002</v>
      </c>
    </row>
    <row r="443" spans="1:39" x14ac:dyDescent="0.45">
      <c r="A443" s="5">
        <v>13</v>
      </c>
      <c r="B443" s="36">
        <f t="shared" si="33"/>
        <v>12</v>
      </c>
      <c r="C443" s="6" t="s">
        <v>41</v>
      </c>
      <c r="D443" s="7">
        <v>1992</v>
      </c>
      <c r="E443" s="192">
        <v>3460</v>
      </c>
      <c r="F443" s="65">
        <v>5133.096327543396</v>
      </c>
      <c r="G443" s="41">
        <v>5128.6352681869457</v>
      </c>
      <c r="H443" s="74">
        <v>3472.639703506316</v>
      </c>
      <c r="I443" s="41">
        <v>23805.287109375</v>
      </c>
      <c r="J443" s="66">
        <f t="shared" si="32"/>
        <v>0.75713453698311728</v>
      </c>
      <c r="K443" s="43">
        <v>26.278895576358835</v>
      </c>
      <c r="L443" s="45">
        <v>16.148615145115976</v>
      </c>
      <c r="M443" s="43">
        <v>27.977292155206669</v>
      </c>
      <c r="N443" s="45">
        <v>2.46734404796545</v>
      </c>
      <c r="O443" s="43">
        <v>73.528294244264103</v>
      </c>
      <c r="P443" s="45">
        <v>14.082920634928669</v>
      </c>
      <c r="Q443" s="43">
        <v>2.270397424697876</v>
      </c>
      <c r="R443" s="67">
        <v>0.15947568416595459</v>
      </c>
      <c r="S443" s="68"/>
      <c r="T443" s="48"/>
      <c r="U443" s="69">
        <v>9.3999996185302699</v>
      </c>
      <c r="V443" s="70"/>
      <c r="W443" s="69"/>
      <c r="X443" s="51"/>
      <c r="Y443" s="52"/>
      <c r="Z443" s="55"/>
      <c r="AA443" s="54"/>
      <c r="AB443" s="55"/>
      <c r="AC443" s="54"/>
      <c r="AD443" s="55"/>
      <c r="AE443" s="56"/>
      <c r="AF443" s="71">
        <v>-4</v>
      </c>
      <c r="AG443" s="72">
        <v>0.45</v>
      </c>
      <c r="AH443" s="61">
        <v>0.57999999999999996</v>
      </c>
      <c r="AI443" s="62">
        <v>0.67800000000000005</v>
      </c>
      <c r="AJ443" s="61">
        <v>0.33200000000000002</v>
      </c>
      <c r="AK443" s="62">
        <v>0.71299999999999997</v>
      </c>
      <c r="AL443" s="61">
        <v>0.58899999999999997</v>
      </c>
      <c r="AM443" s="73">
        <v>0.64300000000000002</v>
      </c>
    </row>
    <row r="444" spans="1:39" x14ac:dyDescent="0.45">
      <c r="A444" s="5">
        <v>14</v>
      </c>
      <c r="B444" s="36">
        <f t="shared" si="33"/>
        <v>12</v>
      </c>
      <c r="C444" s="6" t="s">
        <v>41</v>
      </c>
      <c r="D444" s="7">
        <v>1993</v>
      </c>
      <c r="E444" s="192">
        <v>3612</v>
      </c>
      <c r="F444" s="65">
        <v>5300.405602132475</v>
      </c>
      <c r="G444" s="41">
        <v>5295.7991380227904</v>
      </c>
      <c r="H444" s="74">
        <v>3670.7859965231328</v>
      </c>
      <c r="I444" s="41">
        <v>24791.275390625</v>
      </c>
      <c r="J444" s="66">
        <f t="shared" si="32"/>
        <v>4.3930635838150378</v>
      </c>
      <c r="K444" s="43">
        <v>27.71000138836278</v>
      </c>
      <c r="L444" s="45">
        <v>16.190048944406669</v>
      </c>
      <c r="M444" s="43">
        <v>28.766586570619921</v>
      </c>
      <c r="N444" s="45">
        <v>1.9247892255172201</v>
      </c>
      <c r="O444" s="43">
        <v>48.579986446888398</v>
      </c>
      <c r="P444" s="45">
        <v>12.220034958244625</v>
      </c>
      <c r="Q444" s="43">
        <v>2.3038995265960693</v>
      </c>
      <c r="R444" s="67">
        <v>0.18009237945079803</v>
      </c>
      <c r="S444" s="68"/>
      <c r="T444" s="48"/>
      <c r="U444" s="69">
        <v>9.8699998855590803</v>
      </c>
      <c r="V444" s="70"/>
      <c r="W444" s="69"/>
      <c r="X444" s="51"/>
      <c r="Y444" s="52"/>
      <c r="Z444" s="55"/>
      <c r="AA444" s="54"/>
      <c r="AB444" s="55"/>
      <c r="AC444" s="54"/>
      <c r="AD444" s="55"/>
      <c r="AE444" s="56"/>
      <c r="AF444" s="71">
        <v>-1</v>
      </c>
      <c r="AG444" s="72">
        <v>0.29399999999999998</v>
      </c>
      <c r="AH444" s="61">
        <v>0.43099999999999999</v>
      </c>
      <c r="AI444" s="62">
        <v>0.77</v>
      </c>
      <c r="AJ444" s="61">
        <v>0.13200000000000001</v>
      </c>
      <c r="AK444" s="62">
        <v>0.379</v>
      </c>
      <c r="AL444" s="61">
        <v>0.86599999999999999</v>
      </c>
      <c r="AM444" s="73">
        <v>0.64300000000000002</v>
      </c>
    </row>
    <row r="445" spans="1:39" x14ac:dyDescent="0.45">
      <c r="A445" s="5">
        <v>15</v>
      </c>
      <c r="B445" s="36">
        <f t="shared" si="33"/>
        <v>12</v>
      </c>
      <c r="C445" s="6" t="s">
        <v>41</v>
      </c>
      <c r="D445" s="7">
        <v>1994</v>
      </c>
      <c r="E445" s="192">
        <v>4129</v>
      </c>
      <c r="F445" s="65">
        <v>5842.1665185790071</v>
      </c>
      <c r="G445" s="41">
        <v>5837.0892221585582</v>
      </c>
      <c r="H445" s="74">
        <v>4132.3785359256162</v>
      </c>
      <c r="I445" s="41">
        <v>25558.361328125</v>
      </c>
      <c r="J445" s="66">
        <f t="shared" si="32"/>
        <v>14.313399778516068</v>
      </c>
      <c r="K445" s="43">
        <v>29.151239107720713</v>
      </c>
      <c r="L445" s="45">
        <v>16.000365189340531</v>
      </c>
      <c r="M445" s="43">
        <v>28.922995769890136</v>
      </c>
      <c r="N445" s="45">
        <v>1.8806752484890401</v>
      </c>
      <c r="O445" s="43">
        <v>23.7369050565046</v>
      </c>
      <c r="P445" s="45">
        <v>12.573370441994285</v>
      </c>
      <c r="Q445" s="43">
        <v>2.3378958702087402</v>
      </c>
      <c r="R445" s="67">
        <v>0.21220548450946808</v>
      </c>
      <c r="S445" s="68"/>
      <c r="T445" s="48"/>
      <c r="U445" s="69"/>
      <c r="V445" s="70"/>
      <c r="W445" s="69"/>
      <c r="X445" s="51"/>
      <c r="Y445" s="52"/>
      <c r="Z445" s="55"/>
      <c r="AA445" s="54"/>
      <c r="AB445" s="55"/>
      <c r="AC445" s="54"/>
      <c r="AD445" s="55"/>
      <c r="AE445" s="56"/>
      <c r="AF445" s="71">
        <v>-1</v>
      </c>
      <c r="AG445" s="72">
        <v>0.28699999999999998</v>
      </c>
      <c r="AH445" s="61">
        <v>0.435</v>
      </c>
      <c r="AI445" s="62">
        <v>0.77</v>
      </c>
      <c r="AJ445" s="61">
        <v>0.13200000000000001</v>
      </c>
      <c r="AK445" s="62">
        <v>0.36199999999999999</v>
      </c>
      <c r="AL445" s="61">
        <v>0.86599999999999999</v>
      </c>
      <c r="AM445" s="73">
        <v>0.64300000000000002</v>
      </c>
    </row>
    <row r="446" spans="1:39" x14ac:dyDescent="0.45">
      <c r="A446" s="5">
        <v>16</v>
      </c>
      <c r="B446" s="36">
        <f t="shared" si="33"/>
        <v>12</v>
      </c>
      <c r="C446" s="6" t="s">
        <v>41</v>
      </c>
      <c r="D446" s="7">
        <v>1995</v>
      </c>
      <c r="E446" s="192">
        <v>4541</v>
      </c>
      <c r="F446" s="65">
        <v>6159.5225488162068</v>
      </c>
      <c r="G446" s="41">
        <v>6154.169445358898</v>
      </c>
      <c r="H446" s="74">
        <v>4448.2120102666877</v>
      </c>
      <c r="I446" s="41">
        <v>26948.306640625</v>
      </c>
      <c r="J446" s="66">
        <f t="shared" si="32"/>
        <v>9.978202954710591</v>
      </c>
      <c r="K446" s="43">
        <v>29.09789378279271</v>
      </c>
      <c r="L446" s="45">
        <v>15.334724728303801</v>
      </c>
      <c r="M446" s="43">
        <v>30.927217847550786</v>
      </c>
      <c r="N446" s="45">
        <v>2.1608418305332</v>
      </c>
      <c r="O446" s="43">
        <v>11.128702970708799</v>
      </c>
      <c r="P446" s="45">
        <v>11.076427188031019</v>
      </c>
      <c r="Q446" s="43">
        <v>2.3723940849304199</v>
      </c>
      <c r="R446" s="67">
        <v>0.23703937232494354</v>
      </c>
      <c r="S446" s="68"/>
      <c r="T446" s="48"/>
      <c r="U446" s="69"/>
      <c r="V446" s="70"/>
      <c r="W446" s="69"/>
      <c r="X446" s="51"/>
      <c r="Y446" s="52">
        <v>56.9</v>
      </c>
      <c r="Z446" s="55">
        <v>50</v>
      </c>
      <c r="AA446" s="54">
        <v>55</v>
      </c>
      <c r="AB446" s="55">
        <v>35.9</v>
      </c>
      <c r="AC446" s="54">
        <v>51</v>
      </c>
      <c r="AD446" s="55">
        <v>70</v>
      </c>
      <c r="AE446" s="56">
        <v>70</v>
      </c>
      <c r="AF446" s="71">
        <v>-1</v>
      </c>
      <c r="AG446" s="72">
        <v>0.17599999999999999</v>
      </c>
      <c r="AH446" s="61">
        <v>0.41</v>
      </c>
      <c r="AI446" s="62">
        <v>0.77</v>
      </c>
      <c r="AJ446" s="61">
        <v>0.13300000000000001</v>
      </c>
      <c r="AK446" s="62">
        <v>0.36199999999999999</v>
      </c>
      <c r="AL446" s="61">
        <v>0.872</v>
      </c>
      <c r="AM446" s="73">
        <v>0.64300000000000002</v>
      </c>
    </row>
    <row r="447" spans="1:39" x14ac:dyDescent="0.45">
      <c r="A447" s="5">
        <v>17</v>
      </c>
      <c r="B447" s="36">
        <f t="shared" si="33"/>
        <v>12</v>
      </c>
      <c r="C447" s="6" t="s">
        <v>41</v>
      </c>
      <c r="D447" s="7">
        <v>1996</v>
      </c>
      <c r="E447" s="192">
        <v>4687</v>
      </c>
      <c r="F447" s="65">
        <v>6215.6247536742685</v>
      </c>
      <c r="G447" s="41">
        <v>6210.2228930439142</v>
      </c>
      <c r="H447" s="74">
        <v>4570.91722547481</v>
      </c>
      <c r="I447" s="41">
        <v>27060.4296875</v>
      </c>
      <c r="J447" s="66">
        <f t="shared" si="32"/>
        <v>3.2151508478308832</v>
      </c>
      <c r="K447" s="43">
        <v>28.869666533929177</v>
      </c>
      <c r="L447" s="45">
        <v>15.309057121366315</v>
      </c>
      <c r="M447" s="43">
        <v>31.654204091264397</v>
      </c>
      <c r="N447" s="45">
        <v>1.8501878749441001</v>
      </c>
      <c r="O447" s="43">
        <v>11.537942411517699</v>
      </c>
      <c r="P447" s="45">
        <v>11.421448236073275</v>
      </c>
      <c r="Q447" s="43">
        <v>2.4221241474151611</v>
      </c>
      <c r="R447" s="67">
        <v>0.22712329030036926</v>
      </c>
      <c r="S447" s="68"/>
      <c r="T447" s="48"/>
      <c r="U447" s="69">
        <v>7.0700001716613796</v>
      </c>
      <c r="V447" s="70"/>
      <c r="W447" s="69"/>
      <c r="X447" s="51"/>
      <c r="Y447" s="52">
        <v>62.5</v>
      </c>
      <c r="Z447" s="55">
        <v>50</v>
      </c>
      <c r="AA447" s="54">
        <v>55</v>
      </c>
      <c r="AB447" s="55">
        <v>57.9</v>
      </c>
      <c r="AC447" s="54">
        <v>55</v>
      </c>
      <c r="AD447" s="55">
        <v>70</v>
      </c>
      <c r="AE447" s="56">
        <v>70</v>
      </c>
      <c r="AF447" s="71">
        <v>-1</v>
      </c>
      <c r="AG447" s="72">
        <v>0.20300000000000001</v>
      </c>
      <c r="AH447" s="61">
        <v>0.41</v>
      </c>
      <c r="AI447" s="62">
        <v>0.77</v>
      </c>
      <c r="AJ447" s="61">
        <v>0.13600000000000001</v>
      </c>
      <c r="AK447" s="62">
        <v>0.39500000000000002</v>
      </c>
      <c r="AL447" s="61">
        <v>0.879</v>
      </c>
      <c r="AM447" s="73">
        <v>0.64300000000000002</v>
      </c>
    </row>
    <row r="448" spans="1:39" x14ac:dyDescent="0.45">
      <c r="A448" s="5">
        <v>18</v>
      </c>
      <c r="B448" s="36">
        <f t="shared" si="33"/>
        <v>12</v>
      </c>
      <c r="C448" s="6" t="s">
        <v>41</v>
      </c>
      <c r="D448" s="7">
        <v>1997</v>
      </c>
      <c r="E448" s="192">
        <v>4927</v>
      </c>
      <c r="F448" s="65">
        <v>6498.1973479851395</v>
      </c>
      <c r="G448" s="41">
        <v>6492.5499098251066</v>
      </c>
      <c r="H448" s="74">
        <v>4861.1224901660407</v>
      </c>
      <c r="I448" s="41">
        <v>27868.4921875</v>
      </c>
      <c r="J448" s="66">
        <f t="shared" si="32"/>
        <v>5.1205461915937667</v>
      </c>
      <c r="K448" s="43">
        <v>29.351538039443533</v>
      </c>
      <c r="L448" s="45">
        <v>15.355863271037087</v>
      </c>
      <c r="M448" s="43">
        <v>33.469545850682678</v>
      </c>
      <c r="N448" s="45">
        <v>1.9341458170941299</v>
      </c>
      <c r="O448" s="43">
        <v>8.5621894895365394</v>
      </c>
      <c r="P448" s="45">
        <v>3.410989240663568</v>
      </c>
      <c r="Q448" s="43">
        <v>2.4728965759277344</v>
      </c>
      <c r="R448" s="67">
        <v>0.24622194468975067</v>
      </c>
      <c r="S448" s="68">
        <v>53.6</v>
      </c>
      <c r="T448" s="48">
        <v>0.9</v>
      </c>
      <c r="U448" s="69">
        <v>7.6900000572204599</v>
      </c>
      <c r="V448" s="70">
        <v>0.53200000000000003</v>
      </c>
      <c r="W448" s="69">
        <v>0.47299999999999998</v>
      </c>
      <c r="X448" s="51">
        <v>0.45100000000000001</v>
      </c>
      <c r="Y448" s="52">
        <v>63.8</v>
      </c>
      <c r="Z448" s="55">
        <v>50</v>
      </c>
      <c r="AA448" s="54">
        <v>55</v>
      </c>
      <c r="AB448" s="55">
        <v>68.5</v>
      </c>
      <c r="AC448" s="54">
        <v>58.6</v>
      </c>
      <c r="AD448" s="55">
        <v>70</v>
      </c>
      <c r="AE448" s="56">
        <v>70</v>
      </c>
      <c r="AF448" s="71">
        <v>-1</v>
      </c>
      <c r="AG448" s="72">
        <v>0.20100000000000001</v>
      </c>
      <c r="AH448" s="61">
        <v>0.39700000000000002</v>
      </c>
      <c r="AI448" s="62">
        <v>0.77</v>
      </c>
      <c r="AJ448" s="61">
        <v>0.129</v>
      </c>
      <c r="AK448" s="62">
        <v>0.39500000000000002</v>
      </c>
      <c r="AL448" s="61">
        <v>0.87</v>
      </c>
      <c r="AM448" s="73">
        <v>0.64300000000000002</v>
      </c>
    </row>
    <row r="449" spans="1:39" x14ac:dyDescent="0.45">
      <c r="A449" s="5">
        <v>19</v>
      </c>
      <c r="B449" s="36">
        <f t="shared" si="33"/>
        <v>12</v>
      </c>
      <c r="C449" s="6" t="s">
        <v>41</v>
      </c>
      <c r="D449" s="7">
        <v>1998</v>
      </c>
      <c r="E449" s="192">
        <v>4758</v>
      </c>
      <c r="F449" s="65">
        <v>6359.9626140228875</v>
      </c>
      <c r="G449" s="41">
        <v>6354.4353125822872</v>
      </c>
      <c r="H449" s="74">
        <v>4811.2619230838081</v>
      </c>
      <c r="I449" s="41">
        <v>28032.810546875</v>
      </c>
      <c r="J449" s="66">
        <f t="shared" si="32"/>
        <v>-3.4300791556728272</v>
      </c>
      <c r="K449" s="43">
        <v>28.474776426014543</v>
      </c>
      <c r="L449" s="45">
        <v>14.864748502331073</v>
      </c>
      <c r="M449" s="43">
        <v>32.953021785393574</v>
      </c>
      <c r="N449" s="45">
        <v>0.84670168848424099</v>
      </c>
      <c r="O449" s="43">
        <v>7.2478217521346897</v>
      </c>
      <c r="P449" s="45">
        <v>16.258576332888367</v>
      </c>
      <c r="Q449" s="43">
        <v>2.5247330665588379</v>
      </c>
      <c r="R449" s="67">
        <v>0.24824716150760651</v>
      </c>
      <c r="S449" s="68">
        <v>53.2</v>
      </c>
      <c r="T449" s="48">
        <v>0.9</v>
      </c>
      <c r="U449" s="69">
        <v>7.75</v>
      </c>
      <c r="V449" s="70"/>
      <c r="W449" s="69"/>
      <c r="X449" s="51"/>
      <c r="Y449" s="52">
        <v>65</v>
      </c>
      <c r="Z449" s="55">
        <v>50</v>
      </c>
      <c r="AA449" s="54">
        <v>55</v>
      </c>
      <c r="AB449" s="55">
        <v>72.599999999999994</v>
      </c>
      <c r="AC449" s="54">
        <v>65.2</v>
      </c>
      <c r="AD449" s="55">
        <v>70</v>
      </c>
      <c r="AE449" s="56">
        <v>70</v>
      </c>
      <c r="AF449" s="71">
        <v>-1</v>
      </c>
      <c r="AG449" s="72">
        <v>0.182</v>
      </c>
      <c r="AH449" s="61">
        <v>0.39700000000000002</v>
      </c>
      <c r="AI449" s="62">
        <v>0.76</v>
      </c>
      <c r="AJ449" s="61">
        <v>0.13300000000000001</v>
      </c>
      <c r="AK449" s="62">
        <v>0.35799999999999998</v>
      </c>
      <c r="AL449" s="61">
        <v>0.86</v>
      </c>
      <c r="AM449" s="73">
        <v>0.64300000000000002</v>
      </c>
    </row>
    <row r="450" spans="1:39" x14ac:dyDescent="0.45">
      <c r="A450" s="8">
        <v>20</v>
      </c>
      <c r="B450" s="9">
        <f t="shared" si="33"/>
        <v>12</v>
      </c>
      <c r="C450" s="10" t="s">
        <v>41</v>
      </c>
      <c r="D450" s="11">
        <v>1999</v>
      </c>
      <c r="E450" s="193">
        <v>4694</v>
      </c>
      <c r="F450" s="76">
        <v>6351.0205503898524</v>
      </c>
      <c r="G450" s="77">
        <v>6345.5010202970107</v>
      </c>
      <c r="H450" s="78">
        <v>4873.8648185449838</v>
      </c>
      <c r="I450" s="77">
        <v>27613.314453125</v>
      </c>
      <c r="J450" s="79">
        <f t="shared" si="32"/>
        <v>-1.345102984447244</v>
      </c>
      <c r="K450" s="80">
        <v>28.601369371066593</v>
      </c>
      <c r="L450" s="81">
        <v>14.673346716982911</v>
      </c>
      <c r="M450" s="80">
        <v>33.205776555849262</v>
      </c>
      <c r="N450" s="81">
        <v>1.2363367261329801</v>
      </c>
      <c r="O450" s="80">
        <v>3.4696599629302098</v>
      </c>
      <c r="P450" s="81">
        <v>10.680127911595761</v>
      </c>
      <c r="Q450" s="80">
        <v>2.5718679428100586</v>
      </c>
      <c r="R450" s="82">
        <v>0.21919119358062744</v>
      </c>
      <c r="S450" s="83">
        <v>53.5</v>
      </c>
      <c r="T450" s="84">
        <v>0.9</v>
      </c>
      <c r="U450" s="85">
        <v>7.9899997711181596</v>
      </c>
      <c r="V450" s="86">
        <v>0.54500000000000004</v>
      </c>
      <c r="W450" s="85">
        <v>0.498</v>
      </c>
      <c r="X450" s="87">
        <v>0.42699999999999999</v>
      </c>
      <c r="Y450" s="88">
        <v>69.2</v>
      </c>
      <c r="Z450" s="89">
        <v>70</v>
      </c>
      <c r="AA450" s="90">
        <v>70</v>
      </c>
      <c r="AB450" s="89">
        <v>75.5</v>
      </c>
      <c r="AC450" s="90">
        <v>66</v>
      </c>
      <c r="AD450" s="89">
        <v>70</v>
      </c>
      <c r="AE450" s="91">
        <v>70</v>
      </c>
      <c r="AF450" s="92">
        <v>-1</v>
      </c>
      <c r="AG450" s="93">
        <v>0.17599999999999999</v>
      </c>
      <c r="AH450" s="94">
        <v>0.39700000000000002</v>
      </c>
      <c r="AI450" s="95">
        <v>0.76</v>
      </c>
      <c r="AJ450" s="94">
        <v>0.124</v>
      </c>
      <c r="AK450" s="95">
        <v>0.35799999999999998</v>
      </c>
      <c r="AL450" s="94">
        <v>0.873</v>
      </c>
      <c r="AM450" s="96">
        <v>0.64300000000000002</v>
      </c>
    </row>
    <row r="451" spans="1:39" x14ac:dyDescent="0.45">
      <c r="A451" s="5">
        <v>21</v>
      </c>
      <c r="B451" s="36">
        <f t="shared" si="33"/>
        <v>12</v>
      </c>
      <c r="C451" s="6" t="s">
        <v>41</v>
      </c>
      <c r="D451" s="7">
        <v>2000</v>
      </c>
      <c r="E451" s="192">
        <v>4777</v>
      </c>
      <c r="F451" s="65">
        <v>6428.0670578017834</v>
      </c>
      <c r="G451" s="41">
        <v>6422.480568310395</v>
      </c>
      <c r="H451" s="74">
        <v>5043.2671809522153</v>
      </c>
      <c r="I451" s="41">
        <v>26695.0625</v>
      </c>
      <c r="J451" s="66">
        <f t="shared" si="32"/>
        <v>1.7682147422241057</v>
      </c>
      <c r="K451" s="43">
        <v>29.034133699552562</v>
      </c>
      <c r="L451" s="45">
        <v>15.214526203871884</v>
      </c>
      <c r="M451" s="43">
        <v>35.538032162317812</v>
      </c>
      <c r="N451" s="45">
        <v>2.0806835840050599</v>
      </c>
      <c r="O451" s="43">
        <v>3.7573383334447201</v>
      </c>
      <c r="P451" s="45">
        <v>14.66450544272071</v>
      </c>
      <c r="Q451" s="43">
        <v>2.608041524887085</v>
      </c>
      <c r="R451" s="67">
        <v>0.21494926512241364</v>
      </c>
      <c r="S451" s="68">
        <v>52.5</v>
      </c>
      <c r="T451" s="48">
        <v>1.2</v>
      </c>
      <c r="U451" s="69">
        <v>7.8000001907348597</v>
      </c>
      <c r="V451" s="70"/>
      <c r="W451" s="69"/>
      <c r="X451" s="51"/>
      <c r="Y451" s="52">
        <v>68.7</v>
      </c>
      <c r="Z451" s="55">
        <v>50</v>
      </c>
      <c r="AA451" s="54">
        <v>70</v>
      </c>
      <c r="AB451" s="55">
        <v>77.2</v>
      </c>
      <c r="AC451" s="54">
        <v>67.8</v>
      </c>
      <c r="AD451" s="55">
        <v>70</v>
      </c>
      <c r="AE451" s="56">
        <v>70</v>
      </c>
      <c r="AF451" s="71"/>
      <c r="AG451" s="72">
        <v>0.45700000000000002</v>
      </c>
      <c r="AH451" s="61">
        <v>0.46200000000000002</v>
      </c>
      <c r="AI451" s="62">
        <v>0.74199999999999999</v>
      </c>
      <c r="AJ451" s="61">
        <v>0.15</v>
      </c>
      <c r="AK451" s="62">
        <v>0.37</v>
      </c>
      <c r="AL451" s="61">
        <v>0.82699999999999996</v>
      </c>
      <c r="AM451" s="73">
        <v>0.64300000000000002</v>
      </c>
    </row>
    <row r="452" spans="1:39" x14ac:dyDescent="0.45">
      <c r="A452" s="5">
        <v>22</v>
      </c>
      <c r="B452" s="36">
        <f t="shared" si="33"/>
        <v>12</v>
      </c>
      <c r="C452" s="6" t="s">
        <v>41</v>
      </c>
      <c r="D452" s="7">
        <v>2001</v>
      </c>
      <c r="E452" s="192">
        <v>4756</v>
      </c>
      <c r="F452" s="65">
        <v>6385.888449545515</v>
      </c>
      <c r="G452" s="41">
        <v>6380.3386165403881</v>
      </c>
      <c r="H452" s="74">
        <v>5120.0695701501863</v>
      </c>
      <c r="I452" s="41">
        <v>27242.419921875</v>
      </c>
      <c r="J452" s="66">
        <f t="shared" si="32"/>
        <v>-0.43960644756123601</v>
      </c>
      <c r="K452" s="43">
        <v>29.035156442608489</v>
      </c>
      <c r="L452" s="45">
        <v>15.581256471645291</v>
      </c>
      <c r="M452" s="43">
        <v>35.064401431021167</v>
      </c>
      <c r="N452" s="45">
        <v>1.3167527685126901</v>
      </c>
      <c r="O452" s="43">
        <v>1.9770987850205399</v>
      </c>
      <c r="P452" s="45">
        <v>13.93560469269211</v>
      </c>
      <c r="Q452" s="43">
        <v>2.6408205032348633</v>
      </c>
      <c r="R452" s="67">
        <v>0.20665110647678375</v>
      </c>
      <c r="S452" s="68">
        <v>55</v>
      </c>
      <c r="T452" s="48">
        <v>1.1000000000000001</v>
      </c>
      <c r="U452" s="69">
        <v>7.8800001144409197</v>
      </c>
      <c r="V452" s="70">
        <v>0.52500000000000002</v>
      </c>
      <c r="W452" s="69">
        <v>0.47699999999999998</v>
      </c>
      <c r="X452" s="51">
        <v>0.439</v>
      </c>
      <c r="Y452" s="52">
        <v>69.599999999999994</v>
      </c>
      <c r="Z452" s="55">
        <v>50</v>
      </c>
      <c r="AA452" s="54">
        <v>70</v>
      </c>
      <c r="AB452" s="55">
        <v>81</v>
      </c>
      <c r="AC452" s="54">
        <v>66.599999999999994</v>
      </c>
      <c r="AD452" s="55">
        <v>70</v>
      </c>
      <c r="AE452" s="56">
        <v>70</v>
      </c>
      <c r="AF452" s="71">
        <v>9</v>
      </c>
      <c r="AG452" s="72">
        <v>1.3420000000000001</v>
      </c>
      <c r="AH452" s="61">
        <v>0.83699999999999997</v>
      </c>
      <c r="AI452" s="62">
        <v>0.59799999999999998</v>
      </c>
      <c r="AJ452" s="61">
        <v>0.30499999999999999</v>
      </c>
      <c r="AK452" s="62">
        <v>0.91800000000000004</v>
      </c>
      <c r="AL452" s="61">
        <v>0.63400000000000001</v>
      </c>
      <c r="AM452" s="73">
        <v>0.64300000000000002</v>
      </c>
    </row>
    <row r="453" spans="1:39" x14ac:dyDescent="0.45">
      <c r="A453" s="5">
        <v>23</v>
      </c>
      <c r="B453" s="36">
        <f t="shared" si="33"/>
        <v>12</v>
      </c>
      <c r="C453" s="6" t="s">
        <v>41</v>
      </c>
      <c r="D453" s="7">
        <v>2002</v>
      </c>
      <c r="E453" s="192">
        <v>5009</v>
      </c>
      <c r="F453" s="65">
        <v>6659.1814614316436</v>
      </c>
      <c r="G453" s="41">
        <v>6653.394115574637</v>
      </c>
      <c r="H453" s="74">
        <v>5423.6434296485759</v>
      </c>
      <c r="I453" s="41">
        <v>31336.564453125</v>
      </c>
      <c r="J453" s="66">
        <f t="shared" si="32"/>
        <v>5.3195962994112778</v>
      </c>
      <c r="K453" s="43">
        <v>29.444032155108442</v>
      </c>
      <c r="L453" s="45">
        <v>15.49890757741669</v>
      </c>
      <c r="M453" s="43">
        <v>35.24918133176952</v>
      </c>
      <c r="N453" s="45">
        <v>1.3057973346090801</v>
      </c>
      <c r="O453" s="43">
        <v>0.19313500385374099</v>
      </c>
      <c r="P453" s="45">
        <v>17.949384209927999</v>
      </c>
      <c r="Q453" s="43">
        <v>2.67401123046875</v>
      </c>
      <c r="R453" s="67">
        <v>0.20953421294689178</v>
      </c>
      <c r="S453" s="68">
        <v>50.4</v>
      </c>
      <c r="T453" s="48">
        <v>1.1000000000000001</v>
      </c>
      <c r="U453" s="69">
        <v>5.7992000579834002</v>
      </c>
      <c r="V453" s="70"/>
      <c r="W453" s="69"/>
      <c r="X453" s="51"/>
      <c r="Y453" s="52">
        <v>64.8</v>
      </c>
      <c r="Z453" s="55">
        <v>30</v>
      </c>
      <c r="AA453" s="54">
        <v>55</v>
      </c>
      <c r="AB453" s="55">
        <v>82.3</v>
      </c>
      <c r="AC453" s="54">
        <v>60.4</v>
      </c>
      <c r="AD453" s="55">
        <v>70</v>
      </c>
      <c r="AE453" s="56">
        <v>70</v>
      </c>
      <c r="AF453" s="71">
        <v>9</v>
      </c>
      <c r="AG453" s="72">
        <v>1.3839999999999999</v>
      </c>
      <c r="AH453" s="61">
        <v>0.83599999999999997</v>
      </c>
      <c r="AI453" s="62">
        <v>0.50700000000000001</v>
      </c>
      <c r="AJ453" s="61">
        <v>0.66300000000000003</v>
      </c>
      <c r="AK453" s="62">
        <v>0.91500000000000004</v>
      </c>
      <c r="AL453" s="61">
        <v>0.23300000000000001</v>
      </c>
      <c r="AM453" s="73">
        <v>0.64300000000000002</v>
      </c>
    </row>
    <row r="454" spans="1:39" x14ac:dyDescent="0.45">
      <c r="A454" s="5">
        <v>24</v>
      </c>
      <c r="B454" s="36">
        <f t="shared" si="33"/>
        <v>12</v>
      </c>
      <c r="C454" s="6" t="s">
        <v>41</v>
      </c>
      <c r="D454" s="7">
        <v>2003</v>
      </c>
      <c r="E454" s="192">
        <v>5257</v>
      </c>
      <c r="F454" s="65">
        <v>6867.7970118336798</v>
      </c>
      <c r="G454" s="41">
        <v>6861.828362861821</v>
      </c>
      <c r="H454" s="74">
        <v>5697.4302523472543</v>
      </c>
      <c r="I454" s="41">
        <v>32690.537109375</v>
      </c>
      <c r="J454" s="66">
        <f t="shared" si="32"/>
        <v>4.9510880415252645</v>
      </c>
      <c r="K454" s="43">
        <v>29.889349457024426</v>
      </c>
      <c r="L454" s="45">
        <v>15.398581754650406</v>
      </c>
      <c r="M454" s="43">
        <v>37.6246103251002</v>
      </c>
      <c r="N454" s="45">
        <v>1.60048573139252</v>
      </c>
      <c r="O454" s="43">
        <v>2.25937753363073</v>
      </c>
      <c r="P454" s="45">
        <v>15.144324650950963</v>
      </c>
      <c r="Q454" s="43">
        <v>2.7076194286346436</v>
      </c>
      <c r="R454" s="67">
        <v>0.20958299934864044</v>
      </c>
      <c r="S454" s="68">
        <v>49.8</v>
      </c>
      <c r="T454" s="48">
        <v>1.3</v>
      </c>
      <c r="U454" s="69">
        <v>4.7876000404357901</v>
      </c>
      <c r="V454" s="70">
        <v>0.53</v>
      </c>
      <c r="W454" s="69">
        <v>0.48699999999999999</v>
      </c>
      <c r="X454" s="51">
        <v>0.371</v>
      </c>
      <c r="Y454" s="52">
        <v>64.599999999999994</v>
      </c>
      <c r="Z454" s="55">
        <v>30</v>
      </c>
      <c r="AA454" s="54">
        <v>55</v>
      </c>
      <c r="AB454" s="55">
        <v>84.8</v>
      </c>
      <c r="AC454" s="54">
        <v>59.8</v>
      </c>
      <c r="AD454" s="55">
        <v>70</v>
      </c>
      <c r="AE454" s="56">
        <v>70</v>
      </c>
      <c r="AF454" s="71">
        <v>9</v>
      </c>
      <c r="AG454" s="72">
        <v>1.385</v>
      </c>
      <c r="AH454" s="61">
        <v>0.83599999999999997</v>
      </c>
      <c r="AI454" s="62">
        <v>0.50700000000000001</v>
      </c>
      <c r="AJ454" s="61">
        <v>0.66300000000000003</v>
      </c>
      <c r="AK454" s="62">
        <v>0.91500000000000004</v>
      </c>
      <c r="AL454" s="61">
        <v>0.23300000000000001</v>
      </c>
      <c r="AM454" s="73">
        <v>0.64300000000000002</v>
      </c>
    </row>
    <row r="455" spans="1:39" x14ac:dyDescent="0.45">
      <c r="A455" s="5">
        <v>25</v>
      </c>
      <c r="B455" s="36">
        <f t="shared" si="33"/>
        <v>12</v>
      </c>
      <c r="C455" s="6" t="s">
        <v>41</v>
      </c>
      <c r="D455" s="7">
        <v>2004</v>
      </c>
      <c r="E455" s="192">
        <v>5616</v>
      </c>
      <c r="F455" s="65">
        <v>7142.562361244165</v>
      </c>
      <c r="G455" s="41">
        <v>7136.3549198447727</v>
      </c>
      <c r="H455" s="74">
        <v>6084.8953980821871</v>
      </c>
      <c r="I455" s="41">
        <v>34016.9296875</v>
      </c>
      <c r="J455" s="66">
        <f t="shared" si="32"/>
        <v>6.828989918204309</v>
      </c>
      <c r="K455" s="43">
        <v>32.650097615548297</v>
      </c>
      <c r="L455" s="45">
        <v>16.372650097615551</v>
      </c>
      <c r="M455" s="43">
        <v>41.936078267927272</v>
      </c>
      <c r="N455" s="45">
        <v>3.5895638310814202</v>
      </c>
      <c r="O455" s="43">
        <v>3.6624732009223302</v>
      </c>
      <c r="P455" s="45">
        <v>11.835005223800607</v>
      </c>
      <c r="Q455" s="43">
        <v>2.7416496276855469</v>
      </c>
      <c r="R455" s="67">
        <v>0.19785690307617188</v>
      </c>
      <c r="S455" s="68">
        <v>49.7</v>
      </c>
      <c r="T455" s="48">
        <v>1.3</v>
      </c>
      <c r="U455" s="69">
        <v>4.9008002281189</v>
      </c>
      <c r="V455" s="70"/>
      <c r="W455" s="69"/>
      <c r="X455" s="51"/>
      <c r="Y455" s="52">
        <v>64.7</v>
      </c>
      <c r="Z455" s="55">
        <v>30</v>
      </c>
      <c r="AA455" s="54">
        <v>55</v>
      </c>
      <c r="AB455" s="55">
        <v>88.8</v>
      </c>
      <c r="AC455" s="54">
        <v>59.8</v>
      </c>
      <c r="AD455" s="55">
        <v>70</v>
      </c>
      <c r="AE455" s="56">
        <v>70</v>
      </c>
      <c r="AF455" s="71">
        <v>9</v>
      </c>
      <c r="AG455" s="72">
        <v>1.3720000000000001</v>
      </c>
      <c r="AH455" s="61">
        <v>0.83599999999999997</v>
      </c>
      <c r="AI455" s="62">
        <v>0.50700000000000001</v>
      </c>
      <c r="AJ455" s="61">
        <v>0.66300000000000003</v>
      </c>
      <c r="AK455" s="62">
        <v>0.91300000000000003</v>
      </c>
      <c r="AL455" s="61">
        <v>0.23300000000000001</v>
      </c>
      <c r="AM455" s="73">
        <v>0.64300000000000002</v>
      </c>
    </row>
    <row r="456" spans="1:39" x14ac:dyDescent="0.45">
      <c r="A456" s="5">
        <v>26</v>
      </c>
      <c r="B456" s="36">
        <f t="shared" si="33"/>
        <v>12</v>
      </c>
      <c r="C456" s="6" t="s">
        <v>41</v>
      </c>
      <c r="D456" s="7">
        <v>2005</v>
      </c>
      <c r="E456" s="192">
        <v>6181</v>
      </c>
      <c r="F456" s="65">
        <v>7525.5680232515297</v>
      </c>
      <c r="G456" s="41">
        <v>7519.0277201867702</v>
      </c>
      <c r="H456" s="74">
        <v>6610.8905190090854</v>
      </c>
      <c r="I456" s="41">
        <v>34742.67578125</v>
      </c>
      <c r="J456" s="66">
        <f t="shared" si="32"/>
        <v>10.060541310541304</v>
      </c>
      <c r="K456" s="43">
        <v>34.356667424396512</v>
      </c>
      <c r="L456" s="45">
        <v>16.551611372328505</v>
      </c>
      <c r="M456" s="43">
        <v>47.357317476839391</v>
      </c>
      <c r="N456" s="45">
        <v>5.4877243049865303</v>
      </c>
      <c r="O456" s="43">
        <v>1.61630193862543</v>
      </c>
      <c r="P456" s="45">
        <v>12.952824118026072</v>
      </c>
      <c r="Q456" s="43">
        <v>2.7761077880859375</v>
      </c>
      <c r="R456" s="67">
        <v>0.19381038844585419</v>
      </c>
      <c r="S456" s="68">
        <v>52.1</v>
      </c>
      <c r="T456" s="48">
        <v>1.2</v>
      </c>
      <c r="U456" s="69">
        <v>4.8604998588562003</v>
      </c>
      <c r="V456" s="70"/>
      <c r="W456" s="69"/>
      <c r="X456" s="51"/>
      <c r="Y456" s="52">
        <v>61.3</v>
      </c>
      <c r="Z456" s="55">
        <v>30</v>
      </c>
      <c r="AA456" s="54">
        <v>55</v>
      </c>
      <c r="AB456" s="55">
        <v>86.6</v>
      </c>
      <c r="AC456" s="54">
        <v>59.8</v>
      </c>
      <c r="AD456" s="55">
        <v>70</v>
      </c>
      <c r="AE456" s="56">
        <v>70</v>
      </c>
      <c r="AF456" s="71">
        <v>9</v>
      </c>
      <c r="AG456" s="72">
        <v>1.3660000000000001</v>
      </c>
      <c r="AH456" s="61">
        <v>0.84099999999999997</v>
      </c>
      <c r="AI456" s="62">
        <v>0.50700000000000001</v>
      </c>
      <c r="AJ456" s="61">
        <v>0.66200000000000003</v>
      </c>
      <c r="AK456" s="62">
        <v>0.91300000000000003</v>
      </c>
      <c r="AL456" s="61">
        <v>0.23100000000000001</v>
      </c>
      <c r="AM456" s="73">
        <v>0.64300000000000002</v>
      </c>
    </row>
    <row r="457" spans="1:39" x14ac:dyDescent="0.45">
      <c r="A457" s="5">
        <v>27</v>
      </c>
      <c r="B457" s="36">
        <f t="shared" si="33"/>
        <v>12</v>
      </c>
      <c r="C457" s="6" t="s">
        <v>41</v>
      </c>
      <c r="D457" s="7">
        <v>2006</v>
      </c>
      <c r="E457" s="192">
        <v>6936</v>
      </c>
      <c r="F457" s="65">
        <v>8024.2284139638659</v>
      </c>
      <c r="G457" s="41">
        <v>8017.2547362924888</v>
      </c>
      <c r="H457" s="74">
        <v>7262.2578256497945</v>
      </c>
      <c r="I457" s="41">
        <v>36412.796875</v>
      </c>
      <c r="J457" s="66">
        <f t="shared" si="32"/>
        <v>12.214851965701335</v>
      </c>
      <c r="K457" s="43">
        <v>37.457754994470683</v>
      </c>
      <c r="L457" s="45">
        <v>16.472193226329878</v>
      </c>
      <c r="M457" s="43">
        <v>51.785056033844235</v>
      </c>
      <c r="N457" s="45">
        <v>12.418588082887499</v>
      </c>
      <c r="O457" s="43">
        <v>2.0022580124881899</v>
      </c>
      <c r="P457" s="45">
        <v>8.8558326538908005</v>
      </c>
      <c r="Q457" s="43">
        <v>2.7570033073425293</v>
      </c>
      <c r="R457" s="67">
        <v>0.21493542194366455</v>
      </c>
      <c r="S457" s="68">
        <v>46.4</v>
      </c>
      <c r="T457" s="48">
        <v>1.2</v>
      </c>
      <c r="U457" s="69">
        <v>4.25950002670288</v>
      </c>
      <c r="V457" s="70"/>
      <c r="W457" s="69"/>
      <c r="X457" s="51"/>
      <c r="Y457" s="52">
        <v>60.5</v>
      </c>
      <c r="Z457" s="55">
        <v>30</v>
      </c>
      <c r="AA457" s="54">
        <v>65.599999999999994</v>
      </c>
      <c r="AB457" s="55">
        <v>84</v>
      </c>
      <c r="AC457" s="54">
        <v>67.2</v>
      </c>
      <c r="AD457" s="55">
        <v>50</v>
      </c>
      <c r="AE457" s="56">
        <v>70</v>
      </c>
      <c r="AF457" s="71">
        <v>9</v>
      </c>
      <c r="AG457" s="72">
        <v>1.4079999999999999</v>
      </c>
      <c r="AH457" s="61">
        <v>0.84199999999999997</v>
      </c>
      <c r="AI457" s="62">
        <v>0.55100000000000005</v>
      </c>
      <c r="AJ457" s="61">
        <v>0.65800000000000003</v>
      </c>
      <c r="AK457" s="62">
        <v>0.88800000000000001</v>
      </c>
      <c r="AL457" s="61">
        <v>0.23899999999999999</v>
      </c>
      <c r="AM457" s="73">
        <v>0.64300000000000002</v>
      </c>
    </row>
    <row r="458" spans="1:39" x14ac:dyDescent="0.45">
      <c r="A458" s="5">
        <v>28</v>
      </c>
      <c r="B458" s="36">
        <f t="shared" si="33"/>
        <v>12</v>
      </c>
      <c r="C458" s="6" t="s">
        <v>41</v>
      </c>
      <c r="D458" s="7">
        <v>2007</v>
      </c>
      <c r="E458" s="192">
        <v>7607</v>
      </c>
      <c r="F458" s="65">
        <v>8636.7699481419058</v>
      </c>
      <c r="G458" s="41">
        <v>8629.2639243059748</v>
      </c>
      <c r="H458" s="74">
        <v>8026.6097550431305</v>
      </c>
      <c r="I458" s="41">
        <v>38386.9609375</v>
      </c>
      <c r="J458" s="66">
        <f t="shared" si="32"/>
        <v>9.6741637831603278</v>
      </c>
      <c r="K458" s="43">
        <v>37.698979958898065</v>
      </c>
      <c r="L458" s="45">
        <v>16.518034489338209</v>
      </c>
      <c r="M458" s="43">
        <v>55.688113283681531</v>
      </c>
      <c r="N458" s="45">
        <v>13.2915487642461</v>
      </c>
      <c r="O458" s="43">
        <v>1.7799864468037201</v>
      </c>
      <c r="P458" s="45">
        <v>12.635505643091832</v>
      </c>
      <c r="Q458" s="43">
        <v>2.7380301952362061</v>
      </c>
      <c r="R458" s="67">
        <v>0.23254697024822235</v>
      </c>
      <c r="S458" s="68">
        <v>41.1</v>
      </c>
      <c r="T458" s="48">
        <v>1.2</v>
      </c>
      <c r="U458" s="69">
        <v>4.1881999969482404</v>
      </c>
      <c r="V458" s="70">
        <v>0.5</v>
      </c>
      <c r="W458" s="69">
        <v>0.443</v>
      </c>
      <c r="X458" s="51">
        <v>0.42499999999999999</v>
      </c>
      <c r="Y458" s="52">
        <v>62.7</v>
      </c>
      <c r="Z458" s="55">
        <v>40</v>
      </c>
      <c r="AA458" s="54">
        <v>65.2</v>
      </c>
      <c r="AB458" s="55">
        <v>85.7</v>
      </c>
      <c r="AC458" s="54">
        <v>72.599999999999994</v>
      </c>
      <c r="AD458" s="55">
        <v>50</v>
      </c>
      <c r="AE458" s="56">
        <v>60</v>
      </c>
      <c r="AF458" s="71">
        <v>9</v>
      </c>
      <c r="AG458" s="72">
        <v>1.361</v>
      </c>
      <c r="AH458" s="61">
        <v>0.83199999999999996</v>
      </c>
      <c r="AI458" s="62">
        <v>0.55100000000000005</v>
      </c>
      <c r="AJ458" s="61">
        <v>0.61499999999999999</v>
      </c>
      <c r="AK458" s="62">
        <v>0.89400000000000002</v>
      </c>
      <c r="AL458" s="61">
        <v>0.312</v>
      </c>
      <c r="AM458" s="73">
        <v>0.64300000000000002</v>
      </c>
    </row>
    <row r="459" spans="1:39" x14ac:dyDescent="0.45">
      <c r="A459" s="5">
        <v>29</v>
      </c>
      <c r="B459" s="36">
        <f t="shared" si="33"/>
        <v>12</v>
      </c>
      <c r="C459" s="6" t="s">
        <v>41</v>
      </c>
      <c r="D459" s="7">
        <v>2008</v>
      </c>
      <c r="E459" s="192">
        <v>8272</v>
      </c>
      <c r="F459" s="65">
        <v>9349.3576529926486</v>
      </c>
      <c r="G459" s="41">
        <v>9341.2323351000359</v>
      </c>
      <c r="H459" s="74">
        <v>8857.8651012564187</v>
      </c>
      <c r="I459" s="41">
        <v>40828.03515625</v>
      </c>
      <c r="J459" s="66">
        <f t="shared" si="32"/>
        <v>8.741948205600103</v>
      </c>
      <c r="K459" s="43">
        <v>36.326934471916736</v>
      </c>
      <c r="L459" s="45">
        <v>16.296542006526437</v>
      </c>
      <c r="M459" s="43">
        <v>58.43376738990527</v>
      </c>
      <c r="N459" s="45">
        <v>10.9274408582401</v>
      </c>
      <c r="O459" s="43">
        <v>5.7858759820675498</v>
      </c>
      <c r="P459" s="45">
        <v>12.193884666864903</v>
      </c>
      <c r="Q459" s="43">
        <v>2.7191877365112305</v>
      </c>
      <c r="R459" s="67">
        <v>0.26558977365493774</v>
      </c>
      <c r="S459" s="68">
        <v>37.4</v>
      </c>
      <c r="T459" s="48">
        <v>1.3</v>
      </c>
      <c r="U459" s="69">
        <v>4.0567002296447798</v>
      </c>
      <c r="V459" s="70">
        <v>0.47599999999999998</v>
      </c>
      <c r="W459" s="69">
        <v>0.42099999999999999</v>
      </c>
      <c r="X459" s="51">
        <v>0.42099999999999999</v>
      </c>
      <c r="Y459" s="52">
        <v>63.8</v>
      </c>
      <c r="Z459" s="55">
        <v>40</v>
      </c>
      <c r="AA459" s="54">
        <v>65.7</v>
      </c>
      <c r="AB459" s="55">
        <v>85.9</v>
      </c>
      <c r="AC459" s="54">
        <v>73.400000000000006</v>
      </c>
      <c r="AD459" s="55">
        <v>60</v>
      </c>
      <c r="AE459" s="56">
        <v>60</v>
      </c>
      <c r="AF459" s="71">
        <v>9</v>
      </c>
      <c r="AG459" s="72">
        <v>1.3660000000000001</v>
      </c>
      <c r="AH459" s="61">
        <v>0.83899999999999997</v>
      </c>
      <c r="AI459" s="62">
        <v>0.55200000000000005</v>
      </c>
      <c r="AJ459" s="61">
        <v>0.64400000000000002</v>
      </c>
      <c r="AK459" s="62">
        <v>0.91100000000000003</v>
      </c>
      <c r="AL459" s="61">
        <v>0.3</v>
      </c>
      <c r="AM459" s="73">
        <v>0.64300000000000002</v>
      </c>
    </row>
    <row r="460" spans="1:39" x14ac:dyDescent="0.45">
      <c r="A460" s="5">
        <v>30</v>
      </c>
      <c r="B460" s="36">
        <f t="shared" si="33"/>
        <v>12</v>
      </c>
      <c r="C460" s="6" t="s">
        <v>41</v>
      </c>
      <c r="D460" s="7">
        <v>2009</v>
      </c>
      <c r="E460" s="192">
        <v>8248</v>
      </c>
      <c r="F460" s="65">
        <v>9376.1967087321227</v>
      </c>
      <c r="G460" s="41">
        <v>9368.0480656156924</v>
      </c>
      <c r="H460" s="74">
        <v>8951.0150218102226</v>
      </c>
      <c r="I460" s="41">
        <v>39208.921875</v>
      </c>
      <c r="J460" s="66">
        <f t="shared" si="32"/>
        <v>-0.29013539651837617</v>
      </c>
      <c r="K460" s="43">
        <v>33.55168254369503</v>
      </c>
      <c r="L460" s="45">
        <v>15.293054132103103</v>
      </c>
      <c r="M460" s="43">
        <v>48.111929615351855</v>
      </c>
      <c r="N460" s="45">
        <v>7.9272119908204601</v>
      </c>
      <c r="O460" s="43">
        <v>2.9362315359670101</v>
      </c>
      <c r="P460" s="45">
        <v>3.7426037871295819</v>
      </c>
      <c r="Q460" s="43">
        <v>2.700474739074707</v>
      </c>
      <c r="R460" s="67">
        <v>0.19524431228637695</v>
      </c>
      <c r="S460" s="68">
        <v>35.299999999999997</v>
      </c>
      <c r="T460" s="48">
        <v>1.4</v>
      </c>
      <c r="U460" s="69">
        <v>3.9001998901367201</v>
      </c>
      <c r="V460" s="70">
        <v>0.46899999999999997</v>
      </c>
      <c r="W460" s="69">
        <v>0.42199999999999999</v>
      </c>
      <c r="X460" s="51">
        <v>0.40200000000000002</v>
      </c>
      <c r="Y460" s="52">
        <v>64.599999999999994</v>
      </c>
      <c r="Z460" s="55">
        <v>40</v>
      </c>
      <c r="AA460" s="54">
        <v>65.099999999999994</v>
      </c>
      <c r="AB460" s="55">
        <v>86.5</v>
      </c>
      <c r="AC460" s="54">
        <v>79.400000000000006</v>
      </c>
      <c r="AD460" s="55">
        <v>60</v>
      </c>
      <c r="AE460" s="56">
        <v>60</v>
      </c>
      <c r="AF460" s="71">
        <v>9</v>
      </c>
      <c r="AG460" s="72">
        <v>1.365</v>
      </c>
      <c r="AH460" s="61">
        <v>0.83399999999999996</v>
      </c>
      <c r="AI460" s="62">
        <v>0.55200000000000005</v>
      </c>
      <c r="AJ460" s="61">
        <v>0.63300000000000001</v>
      </c>
      <c r="AK460" s="62">
        <v>0.89800000000000002</v>
      </c>
      <c r="AL460" s="61">
        <v>0.313</v>
      </c>
      <c r="AM460" s="73">
        <v>0.64300000000000002</v>
      </c>
    </row>
    <row r="461" spans="1:39" x14ac:dyDescent="0.45">
      <c r="A461" s="5">
        <v>31</v>
      </c>
      <c r="B461" s="36">
        <f t="shared" si="33"/>
        <v>12</v>
      </c>
      <c r="C461" s="6" t="s">
        <v>41</v>
      </c>
      <c r="D461" s="7">
        <v>2010</v>
      </c>
      <c r="E461" s="192">
        <v>9309</v>
      </c>
      <c r="F461" s="65">
        <v>10075.225800898797</v>
      </c>
      <c r="G461" s="41">
        <v>10066.469647213098</v>
      </c>
      <c r="H461" s="74">
        <v>9730.4231152987486</v>
      </c>
      <c r="I461" s="41">
        <v>44342.546875</v>
      </c>
      <c r="J461" s="66">
        <f t="shared" si="32"/>
        <v>12.86372453928224</v>
      </c>
      <c r="K461" s="43">
        <v>35.772006602940607</v>
      </c>
      <c r="L461" s="45">
        <v>15.556499289799994</v>
      </c>
      <c r="M461" s="43">
        <v>51.672808937003346</v>
      </c>
      <c r="N461" s="45">
        <v>10.767152551269801</v>
      </c>
      <c r="O461" s="43">
        <v>1.5283205973290299</v>
      </c>
      <c r="P461" s="45">
        <v>4.5910303698093742</v>
      </c>
      <c r="Q461" s="43">
        <v>2.6818907260894775</v>
      </c>
      <c r="R461" s="67">
        <v>0.22059771418571472</v>
      </c>
      <c r="S461" s="68">
        <v>31.2</v>
      </c>
      <c r="T461" s="48">
        <v>1.5</v>
      </c>
      <c r="U461" s="69">
        <v>3.4783999919891402</v>
      </c>
      <c r="V461" s="70">
        <v>0.45800000000000002</v>
      </c>
      <c r="W461" s="69">
        <v>0.40799999999999997</v>
      </c>
      <c r="X461" s="51">
        <v>0.40300000000000002</v>
      </c>
      <c r="Y461" s="52">
        <v>67.599999999999994</v>
      </c>
      <c r="Z461" s="55">
        <v>40</v>
      </c>
      <c r="AA461" s="54">
        <v>65.8</v>
      </c>
      <c r="AB461" s="55">
        <v>81.599999999999994</v>
      </c>
      <c r="AC461" s="54">
        <v>85</v>
      </c>
      <c r="AD461" s="55">
        <v>70</v>
      </c>
      <c r="AE461" s="56">
        <v>60</v>
      </c>
      <c r="AF461" s="71">
        <v>9</v>
      </c>
      <c r="AG461" s="72">
        <v>1.3979999999999999</v>
      </c>
      <c r="AH461" s="61">
        <v>0.84599999999999997</v>
      </c>
      <c r="AI461" s="62">
        <v>0.60399999999999998</v>
      </c>
      <c r="AJ461" s="61">
        <v>0.65600000000000003</v>
      </c>
      <c r="AK461" s="62">
        <v>0.89200000000000002</v>
      </c>
      <c r="AL461" s="61">
        <v>0.309</v>
      </c>
      <c r="AM461" s="73">
        <v>0.64300000000000002</v>
      </c>
    </row>
    <row r="462" spans="1:39" x14ac:dyDescent="0.45">
      <c r="A462" s="5">
        <v>32</v>
      </c>
      <c r="B462" s="36">
        <f t="shared" si="33"/>
        <v>12</v>
      </c>
      <c r="C462" s="6" t="s">
        <v>41</v>
      </c>
      <c r="D462" s="7">
        <v>2011</v>
      </c>
      <c r="E462" s="192">
        <v>10044</v>
      </c>
      <c r="F462" s="65">
        <v>10626.077133757815</v>
      </c>
      <c r="G462" s="41">
        <v>10616.842247483508</v>
      </c>
      <c r="H462" s="74">
        <v>10476.794896206397</v>
      </c>
      <c r="I462" s="41">
        <v>46268.078125</v>
      </c>
      <c r="J462" s="66">
        <f t="shared" si="32"/>
        <v>7.8955849178214521</v>
      </c>
      <c r="K462" s="43">
        <v>37.236100277138306</v>
      </c>
      <c r="L462" s="45">
        <v>15.091459869907769</v>
      </c>
      <c r="M462" s="43">
        <v>55.988280283860661</v>
      </c>
      <c r="N462" s="45">
        <v>12.545236532002701</v>
      </c>
      <c r="O462" s="43">
        <v>3.3693109533385299</v>
      </c>
      <c r="P462" s="45">
        <v>5.0906351192479207</v>
      </c>
      <c r="Q462" s="43">
        <v>2.6988594532012939</v>
      </c>
      <c r="R462" s="67">
        <v>0.21270462870597839</v>
      </c>
      <c r="S462" s="68">
        <v>29.3</v>
      </c>
      <c r="T462" s="48">
        <v>1.5</v>
      </c>
      <c r="U462" s="69">
        <v>3.4425001144409202</v>
      </c>
      <c r="V462" s="70">
        <v>0.45200000000000001</v>
      </c>
      <c r="W462" s="69">
        <v>0.40600000000000003</v>
      </c>
      <c r="X462" s="51">
        <v>0.432</v>
      </c>
      <c r="Y462" s="52">
        <v>68.599999999999994</v>
      </c>
      <c r="Z462" s="55">
        <v>40</v>
      </c>
      <c r="AA462" s="54">
        <v>71.900000000000006</v>
      </c>
      <c r="AB462" s="55">
        <v>83.1</v>
      </c>
      <c r="AC462" s="54">
        <v>86</v>
      </c>
      <c r="AD462" s="55">
        <v>70</v>
      </c>
      <c r="AE462" s="56">
        <v>60</v>
      </c>
      <c r="AF462" s="71">
        <v>9</v>
      </c>
      <c r="AG462" s="72">
        <v>1.4450000000000001</v>
      </c>
      <c r="AH462" s="61">
        <v>0.84399999999999997</v>
      </c>
      <c r="AI462" s="62">
        <v>0.55500000000000005</v>
      </c>
      <c r="AJ462" s="61">
        <v>0.65400000000000003</v>
      </c>
      <c r="AK462" s="62">
        <v>0.89400000000000002</v>
      </c>
      <c r="AL462" s="61">
        <v>0.312</v>
      </c>
      <c r="AM462" s="73">
        <v>0.64300000000000002</v>
      </c>
    </row>
    <row r="463" spans="1:39" x14ac:dyDescent="0.45">
      <c r="A463" s="5">
        <v>33</v>
      </c>
      <c r="B463" s="36">
        <f t="shared" si="33"/>
        <v>12</v>
      </c>
      <c r="C463" s="6" t="s">
        <v>41</v>
      </c>
      <c r="D463" s="7">
        <v>2012</v>
      </c>
      <c r="E463" s="192">
        <v>10493</v>
      </c>
      <c r="F463" s="65">
        <v>11185.808809363865</v>
      </c>
      <c r="G463" s="41">
        <v>11176.087472793433</v>
      </c>
      <c r="H463" s="74">
        <v>10770.341751181901</v>
      </c>
      <c r="I463" s="41">
        <v>45694.83203125</v>
      </c>
      <c r="J463" s="66">
        <f t="shared" si="32"/>
        <v>4.4703305455993547</v>
      </c>
      <c r="K463" s="43">
        <v>35.533553355335535</v>
      </c>
      <c r="L463" s="45">
        <v>15.164396582770978</v>
      </c>
      <c r="M463" s="43">
        <v>52.619895263229367</v>
      </c>
      <c r="N463" s="45">
        <v>10.3741717960293</v>
      </c>
      <c r="O463" s="43">
        <v>3.6557090678100801</v>
      </c>
      <c r="P463" s="45">
        <v>4.7815842900550365</v>
      </c>
      <c r="Q463" s="43">
        <v>2.715935230255127</v>
      </c>
      <c r="R463" s="67">
        <v>0.21454448997974396</v>
      </c>
      <c r="S463" s="68">
        <v>26.7</v>
      </c>
      <c r="T463" s="48">
        <v>1.5</v>
      </c>
      <c r="U463" s="69">
        <v>3.1094999313354501</v>
      </c>
      <c r="V463" s="70">
        <v>0.44900000000000001</v>
      </c>
      <c r="W463" s="69">
        <v>0.40300000000000002</v>
      </c>
      <c r="X463" s="51">
        <v>0.43099999999999999</v>
      </c>
      <c r="Y463" s="52">
        <v>68.7</v>
      </c>
      <c r="Z463" s="55">
        <v>40</v>
      </c>
      <c r="AA463" s="54">
        <v>72</v>
      </c>
      <c r="AB463" s="55">
        <v>85.5</v>
      </c>
      <c r="AC463" s="54">
        <v>85</v>
      </c>
      <c r="AD463" s="55">
        <v>70</v>
      </c>
      <c r="AE463" s="56">
        <v>60</v>
      </c>
      <c r="AF463" s="71">
        <v>9</v>
      </c>
      <c r="AG463" s="72">
        <v>1.4770000000000001</v>
      </c>
      <c r="AH463" s="61">
        <v>0.85599999999999998</v>
      </c>
      <c r="AI463" s="62">
        <v>0.55400000000000005</v>
      </c>
      <c r="AJ463" s="61">
        <v>0.70199999999999996</v>
      </c>
      <c r="AK463" s="62">
        <v>0.91100000000000003</v>
      </c>
      <c r="AL463" s="61">
        <v>0.29399999999999998</v>
      </c>
      <c r="AM463" s="73">
        <v>0.65200000000000002</v>
      </c>
    </row>
    <row r="464" spans="1:39" x14ac:dyDescent="0.45">
      <c r="A464" s="5">
        <v>34</v>
      </c>
      <c r="B464" s="36">
        <f t="shared" si="33"/>
        <v>12</v>
      </c>
      <c r="C464" s="6" t="s">
        <v>41</v>
      </c>
      <c r="D464" s="7">
        <v>2013</v>
      </c>
      <c r="E464" s="192">
        <v>10783</v>
      </c>
      <c r="F464" s="65">
        <v>11734.201136715832</v>
      </c>
      <c r="G464" s="41">
        <v>11724.00320462355</v>
      </c>
      <c r="H464" s="74">
        <v>11297.306163299019</v>
      </c>
      <c r="I464" s="41">
        <v>52108.68359375</v>
      </c>
      <c r="J464" s="66">
        <f t="shared" si="32"/>
        <v>2.7637472600781532</v>
      </c>
      <c r="K464" s="43">
        <v>33.85943674616783</v>
      </c>
      <c r="L464" s="45">
        <v>14.831406515612006</v>
      </c>
      <c r="M464" s="43">
        <v>49.787142447144362</v>
      </c>
      <c r="N464" s="45">
        <v>8.5397232839837205</v>
      </c>
      <c r="O464" s="43">
        <v>2.8067165093761499</v>
      </c>
      <c r="P464" s="45">
        <v>4.4103619166375125</v>
      </c>
      <c r="Q464" s="43">
        <v>2.733119010925293</v>
      </c>
      <c r="R464" s="67">
        <v>0.21907748281955719</v>
      </c>
      <c r="S464" s="68">
        <v>26</v>
      </c>
      <c r="T464" s="48">
        <v>1.6</v>
      </c>
      <c r="U464" s="69">
        <v>3.2369000911712602</v>
      </c>
      <c r="V464" s="70">
        <v>0.44400000000000001</v>
      </c>
      <c r="W464" s="69">
        <v>0.40100000000000002</v>
      </c>
      <c r="X464" s="51">
        <v>0.42</v>
      </c>
      <c r="Y464" s="52">
        <v>68.2</v>
      </c>
      <c r="Z464" s="55">
        <v>40</v>
      </c>
      <c r="AA464" s="54">
        <v>72.3</v>
      </c>
      <c r="AB464" s="55">
        <v>84.3</v>
      </c>
      <c r="AC464" s="54">
        <v>85</v>
      </c>
      <c r="AD464" s="55">
        <v>70</v>
      </c>
      <c r="AE464" s="56">
        <v>60</v>
      </c>
      <c r="AF464" s="71">
        <v>9</v>
      </c>
      <c r="AG464" s="72">
        <v>1.444</v>
      </c>
      <c r="AH464" s="61">
        <v>0.84899999999999998</v>
      </c>
      <c r="AI464" s="62">
        <v>0.59899999999999998</v>
      </c>
      <c r="AJ464" s="61">
        <v>0.69599999999999995</v>
      </c>
      <c r="AK464" s="62">
        <v>0.89600000000000002</v>
      </c>
      <c r="AL464" s="61">
        <v>0.25600000000000001</v>
      </c>
      <c r="AM464" s="73">
        <v>0.68500000000000005</v>
      </c>
    </row>
    <row r="465" spans="1:39" x14ac:dyDescent="0.45">
      <c r="A465" s="5">
        <v>35</v>
      </c>
      <c r="B465" s="36">
        <f t="shared" si="33"/>
        <v>12</v>
      </c>
      <c r="C465" s="6" t="s">
        <v>41</v>
      </c>
      <c r="D465" s="7">
        <v>2014</v>
      </c>
      <c r="E465" s="192">
        <v>10961</v>
      </c>
      <c r="F465" s="65">
        <v>11887.415150317067</v>
      </c>
      <c r="G465" s="41">
        <v>11877.08406334802</v>
      </c>
      <c r="H465" s="74">
        <v>11509.857850501019</v>
      </c>
      <c r="I465" s="41">
        <v>54569.4296875</v>
      </c>
      <c r="J465" s="66">
        <f t="shared" si="32"/>
        <v>1.6507465454882686</v>
      </c>
      <c r="K465" s="43">
        <v>31.701403934102984</v>
      </c>
      <c r="L465" s="45">
        <v>13.959697635784094</v>
      </c>
      <c r="M465" s="43">
        <v>46.853121091289921</v>
      </c>
      <c r="N465" s="45">
        <v>7.4425307434509298</v>
      </c>
      <c r="O465" s="43">
        <v>3.2449630424415798</v>
      </c>
      <c r="P465" s="45">
        <v>2.8047442566143701</v>
      </c>
      <c r="Q465" s="43">
        <v>2.7504117488861084</v>
      </c>
      <c r="R465" s="67">
        <v>0.20884533226490021</v>
      </c>
      <c r="S465" s="68">
        <v>25.1</v>
      </c>
      <c r="T465" s="48">
        <v>1.6</v>
      </c>
      <c r="U465" s="69">
        <v>2.9625000953674299</v>
      </c>
      <c r="V465" s="70">
        <v>0.439</v>
      </c>
      <c r="W465" s="69">
        <v>0.39900000000000002</v>
      </c>
      <c r="X465" s="51">
        <v>0.40799999999999997</v>
      </c>
      <c r="Y465" s="52">
        <v>67.400000000000006</v>
      </c>
      <c r="Z465" s="55">
        <v>40</v>
      </c>
      <c r="AA465" s="54">
        <v>70.599999999999994</v>
      </c>
      <c r="AB465" s="55">
        <v>83.3</v>
      </c>
      <c r="AC465" s="54">
        <v>87</v>
      </c>
      <c r="AD465" s="55">
        <v>70</v>
      </c>
      <c r="AE465" s="56">
        <v>60</v>
      </c>
      <c r="AF465" s="71">
        <v>9</v>
      </c>
      <c r="AG465" s="72">
        <v>1.458</v>
      </c>
      <c r="AH465" s="61">
        <v>0.86499999999999999</v>
      </c>
      <c r="AI465" s="62">
        <v>0.59799999999999998</v>
      </c>
      <c r="AJ465" s="61">
        <v>0.65800000000000003</v>
      </c>
      <c r="AK465" s="62">
        <v>0.89300000000000002</v>
      </c>
      <c r="AL465" s="61">
        <v>0.27200000000000002</v>
      </c>
      <c r="AM465" s="73">
        <v>0.69</v>
      </c>
    </row>
    <row r="466" spans="1:39" x14ac:dyDescent="0.45">
      <c r="A466" s="5">
        <v>36</v>
      </c>
      <c r="B466" s="36">
        <f t="shared" si="33"/>
        <v>12</v>
      </c>
      <c r="C466" s="6" t="s">
        <v>41</v>
      </c>
      <c r="D466" s="7">
        <v>2015</v>
      </c>
      <c r="E466" s="192">
        <v>11215</v>
      </c>
      <c r="F466" s="65">
        <v>12120.802803303481</v>
      </c>
      <c r="G466" s="41">
        <v>12110.268884338577</v>
      </c>
      <c r="H466" s="74">
        <v>11571.963754045106</v>
      </c>
      <c r="I466" s="41">
        <v>56185.90625</v>
      </c>
      <c r="J466" s="66">
        <f t="shared" si="32"/>
        <v>2.317306815071607</v>
      </c>
      <c r="K466" s="43">
        <v>30.337879870817453</v>
      </c>
      <c r="L466" s="45">
        <v>13.788020171537488</v>
      </c>
      <c r="M466" s="43">
        <v>45.162768689114777</v>
      </c>
      <c r="N466" s="45">
        <v>6.5873790927029798</v>
      </c>
      <c r="O466" s="43">
        <v>3.5492880494792902</v>
      </c>
      <c r="P466" s="45">
        <v>1.6048003762543885</v>
      </c>
      <c r="Q466" s="43">
        <v>2.7678136825561523</v>
      </c>
      <c r="R466" s="67">
        <v>0.19218699634075165</v>
      </c>
      <c r="S466" s="68">
        <v>24.2</v>
      </c>
      <c r="T466" s="48">
        <v>1.6</v>
      </c>
      <c r="U466" s="69">
        <v>3.0002000331878702</v>
      </c>
      <c r="V466" s="70"/>
      <c r="W466" s="69"/>
      <c r="X466" s="51"/>
      <c r="Y466" s="52">
        <v>67.7</v>
      </c>
      <c r="Z466" s="55">
        <v>40</v>
      </c>
      <c r="AA466" s="54">
        <v>67.7</v>
      </c>
      <c r="AB466" s="55">
        <v>83.9</v>
      </c>
      <c r="AC466" s="54">
        <v>87</v>
      </c>
      <c r="AD466" s="55">
        <v>70</v>
      </c>
      <c r="AE466" s="56">
        <v>60</v>
      </c>
      <c r="AF466" s="71">
        <v>9</v>
      </c>
      <c r="AG466" s="72">
        <v>1.395</v>
      </c>
      <c r="AH466" s="61">
        <v>0.85599999999999998</v>
      </c>
      <c r="AI466" s="62">
        <v>0.49299999999999999</v>
      </c>
      <c r="AJ466" s="61">
        <v>0.73</v>
      </c>
      <c r="AK466" s="62">
        <v>0.91400000000000003</v>
      </c>
      <c r="AL466" s="61">
        <v>0.218</v>
      </c>
      <c r="AM466" s="73">
        <v>0.69</v>
      </c>
    </row>
    <row r="467" spans="1:39" x14ac:dyDescent="0.45">
      <c r="A467" s="5">
        <v>37</v>
      </c>
      <c r="B467" s="36">
        <f t="shared" si="33"/>
        <v>12</v>
      </c>
      <c r="C467" s="6" t="s">
        <v>41</v>
      </c>
      <c r="D467" s="7">
        <v>2016</v>
      </c>
      <c r="E467" s="192">
        <v>11540</v>
      </c>
      <c r="F467" s="196">
        <v>12414.477891413822</v>
      </c>
      <c r="G467" s="41">
        <v>12403.688745989884</v>
      </c>
      <c r="H467" s="74">
        <v>12012.59856086923</v>
      </c>
      <c r="I467" s="41">
        <v>58444.33203125</v>
      </c>
      <c r="J467" s="66">
        <f t="shared" si="32"/>
        <v>2.8979045920642044</v>
      </c>
      <c r="K467" s="43">
        <v>30.556550578382751</v>
      </c>
      <c r="L467" s="45">
        <v>13.344028113169093</v>
      </c>
      <c r="M467" s="43">
        <v>45.388841196415449</v>
      </c>
      <c r="N467" s="45">
        <v>7.3398209325609702</v>
      </c>
      <c r="O467" s="43">
        <v>3.5921132414744901</v>
      </c>
      <c r="P467" s="45">
        <v>4.1244647999226345</v>
      </c>
      <c r="Q467" s="43">
        <v>2.7853260040283203</v>
      </c>
      <c r="R467" s="67">
        <v>0.1728934645652771</v>
      </c>
      <c r="S467" s="68">
        <v>24.3</v>
      </c>
      <c r="T467" s="48">
        <v>1.6</v>
      </c>
      <c r="U467" s="69">
        <v>3.5348999500274698</v>
      </c>
      <c r="V467" s="70"/>
      <c r="W467" s="69"/>
      <c r="X467" s="51"/>
      <c r="Y467" s="52">
        <v>67.400000000000006</v>
      </c>
      <c r="Z467" s="55">
        <v>40</v>
      </c>
      <c r="AA467" s="54">
        <v>67.8</v>
      </c>
      <c r="AB467" s="55">
        <v>83.7</v>
      </c>
      <c r="AC467" s="54">
        <v>87</v>
      </c>
      <c r="AD467" s="55">
        <v>70</v>
      </c>
      <c r="AE467" s="56">
        <v>60</v>
      </c>
      <c r="AF467" s="71">
        <v>9</v>
      </c>
      <c r="AG467" s="72">
        <v>1.288</v>
      </c>
      <c r="AH467" s="61">
        <v>0.871</v>
      </c>
      <c r="AI467" s="62">
        <v>0.48299999999999998</v>
      </c>
      <c r="AJ467" s="61">
        <v>0.71899999999999997</v>
      </c>
      <c r="AK467" s="62">
        <v>0.90900000000000003</v>
      </c>
      <c r="AL467" s="61">
        <v>0.219</v>
      </c>
      <c r="AM467" s="73">
        <v>0.69</v>
      </c>
    </row>
    <row r="468" spans="1:39" x14ac:dyDescent="0.45">
      <c r="A468" s="5">
        <v>38</v>
      </c>
      <c r="B468" s="36">
        <f t="shared" si="33"/>
        <v>12</v>
      </c>
      <c r="C468" s="6" t="s">
        <v>41</v>
      </c>
      <c r="D468" s="7">
        <v>2017</v>
      </c>
      <c r="E468" s="97">
        <f>E467*(G468/G467)</f>
        <v>11635.680411166715</v>
      </c>
      <c r="F468" s="196">
        <v>12517.408770882677</v>
      </c>
      <c r="G468" s="41">
        <v>12506.530170530636</v>
      </c>
      <c r="H468" s="74">
        <v>12506.530170530636</v>
      </c>
      <c r="I468" s="41">
        <v>60944.6328125</v>
      </c>
      <c r="J468" s="66">
        <f t="shared" si="32"/>
        <v>0.82911968082075571</v>
      </c>
      <c r="K468" s="43">
        <v>31.29788412314732</v>
      </c>
      <c r="L468" s="45">
        <v>12.970846917610601</v>
      </c>
      <c r="M468" s="43">
        <v>47.513550361997062</v>
      </c>
      <c r="N468" s="45">
        <v>8.9130267935806806</v>
      </c>
      <c r="O468" s="43">
        <v>2.8028391697783102</v>
      </c>
      <c r="P468" s="45">
        <v>2.1457983795948792</v>
      </c>
      <c r="Q468" s="43">
        <v>2.8029489517211914</v>
      </c>
      <c r="R468" s="67">
        <v>0.16855885088443756</v>
      </c>
      <c r="S468" s="68">
        <v>23.9</v>
      </c>
      <c r="T468" s="48">
        <v>1.7</v>
      </c>
      <c r="U468" s="69">
        <v>3.45989990234375</v>
      </c>
      <c r="V468" s="70"/>
      <c r="W468" s="69"/>
      <c r="X468" s="51"/>
      <c r="Y468" s="52">
        <v>68.900000000000006</v>
      </c>
      <c r="Z468" s="55">
        <v>58.3</v>
      </c>
      <c r="AA468" s="54">
        <v>69.400000000000006</v>
      </c>
      <c r="AB468" s="55">
        <v>83.3</v>
      </c>
      <c r="AC468" s="54">
        <v>87.1</v>
      </c>
      <c r="AD468" s="55">
        <v>75</v>
      </c>
      <c r="AE468" s="56">
        <v>60</v>
      </c>
      <c r="AF468" s="71">
        <v>9</v>
      </c>
      <c r="AG468" s="72">
        <v>1.4119999999999999</v>
      </c>
      <c r="AH468" s="61">
        <v>0.86</v>
      </c>
      <c r="AI468" s="62">
        <v>0.48099999999999998</v>
      </c>
      <c r="AJ468" s="61">
        <v>0.71199999999999997</v>
      </c>
      <c r="AK468" s="62">
        <v>0.90200000000000002</v>
      </c>
      <c r="AL468" s="61">
        <v>0.19800000000000001</v>
      </c>
      <c r="AM468" s="73">
        <v>0.69</v>
      </c>
    </row>
    <row r="469" spans="1:39" ht="14.65" thickBot="1" x14ac:dyDescent="0.5">
      <c r="A469" s="12">
        <v>39</v>
      </c>
      <c r="B469" s="13">
        <f t="shared" si="33"/>
        <v>12</v>
      </c>
      <c r="C469" s="14" t="s">
        <v>41</v>
      </c>
      <c r="D469" s="15">
        <v>2018</v>
      </c>
      <c r="E469" s="98">
        <f>E468*(G469/G468)</f>
        <v>11892.318960024271</v>
      </c>
      <c r="F469" s="197">
        <v>12793.494870612021</v>
      </c>
      <c r="G469" s="99">
        <v>12782.376329997847</v>
      </c>
      <c r="H469" s="100">
        <v>13093.748703831969</v>
      </c>
      <c r="I469" s="99"/>
      <c r="J469" s="101">
        <f t="shared" si="32"/>
        <v>2.205617031310525</v>
      </c>
      <c r="K469" s="194">
        <v>31.474855879842085</v>
      </c>
      <c r="L469" s="103">
        <v>12.940188250318934</v>
      </c>
      <c r="M469" s="102">
        <v>48.913703302259741</v>
      </c>
      <c r="N469" s="103"/>
      <c r="O469" s="102">
        <v>1.3176476593739499</v>
      </c>
      <c r="P469" s="103">
        <v>2.1499173630207196</v>
      </c>
      <c r="Q469" s="102"/>
      <c r="R469" s="104"/>
      <c r="S469" s="105">
        <v>22.1</v>
      </c>
      <c r="T469" s="106">
        <v>1.8</v>
      </c>
      <c r="U469" s="107">
        <v>6.4319000244140598</v>
      </c>
      <c r="V469" s="108"/>
      <c r="W469" s="107"/>
      <c r="X469" s="109"/>
      <c r="Y469" s="110">
        <v>68.7</v>
      </c>
      <c r="Z469" s="111">
        <v>56.9</v>
      </c>
      <c r="AA469" s="112">
        <v>69.2</v>
      </c>
      <c r="AB469" s="111">
        <v>83.1</v>
      </c>
      <c r="AC469" s="112">
        <v>87.1</v>
      </c>
      <c r="AD469" s="111">
        <v>75</v>
      </c>
      <c r="AE469" s="113">
        <v>60</v>
      </c>
      <c r="AF469" s="114">
        <v>9</v>
      </c>
      <c r="AG469" s="115">
        <v>1.4750000000000001</v>
      </c>
      <c r="AH469" s="116">
        <v>0.86399999999999999</v>
      </c>
      <c r="AI469" s="117">
        <v>0.47199999999999998</v>
      </c>
      <c r="AJ469" s="116">
        <v>0.74399999999999999</v>
      </c>
      <c r="AK469" s="117">
        <v>0.91</v>
      </c>
      <c r="AL469" s="116">
        <v>0.189</v>
      </c>
      <c r="AM469" s="118">
        <v>0.69</v>
      </c>
    </row>
    <row r="470" spans="1:39" x14ac:dyDescent="0.45">
      <c r="A470" s="5">
        <v>1</v>
      </c>
      <c r="B470" s="36">
        <v>13</v>
      </c>
      <c r="C470" s="6" t="s">
        <v>42</v>
      </c>
      <c r="D470" s="7">
        <v>1980</v>
      </c>
      <c r="E470" s="192">
        <v>9825</v>
      </c>
      <c r="F470" s="38">
        <f t="shared" ref="F470:F479" si="34">F471/(E471/E470)</f>
        <v>10505.990716521774</v>
      </c>
      <c r="G470" s="41"/>
      <c r="H470" s="74">
        <v>6390.0288285522411</v>
      </c>
      <c r="I470" s="41">
        <v>28792.28515625</v>
      </c>
      <c r="J470" s="42"/>
      <c r="K470" s="43"/>
      <c r="L470" s="45"/>
      <c r="M470" s="43">
        <v>35.664396338553651</v>
      </c>
      <c r="N470" s="45">
        <v>0.37014332347175599</v>
      </c>
      <c r="O470" s="43">
        <v>63.475830431467301</v>
      </c>
      <c r="P470" s="45">
        <v>54.762700979535964</v>
      </c>
      <c r="Q470" s="43">
        <v>2.1450076103210449</v>
      </c>
      <c r="R470" s="67">
        <v>0.36485317349433899</v>
      </c>
      <c r="S470" s="68"/>
      <c r="T470" s="48"/>
      <c r="U470" s="69">
        <v>7.3000001907348597</v>
      </c>
      <c r="V470" s="70"/>
      <c r="W470" s="69"/>
      <c r="X470" s="51"/>
      <c r="Y470" s="52"/>
      <c r="Z470" s="53"/>
      <c r="AA470" s="54"/>
      <c r="AB470" s="53"/>
      <c r="AC470" s="54"/>
      <c r="AD470" s="55"/>
      <c r="AE470" s="56"/>
      <c r="AF470" s="71">
        <v>-7</v>
      </c>
      <c r="AG470" s="72">
        <v>-0.91100000000000003</v>
      </c>
      <c r="AH470" s="61">
        <v>0.32100000000000001</v>
      </c>
      <c r="AI470" s="62">
        <v>0.25</v>
      </c>
      <c r="AJ470" s="61">
        <v>0.35199999999999998</v>
      </c>
      <c r="AK470" s="62">
        <v>0.14000000000000001</v>
      </c>
      <c r="AL470" s="61">
        <v>0.60499999999999998</v>
      </c>
      <c r="AM470" s="73">
        <v>0.86599999999999999</v>
      </c>
    </row>
    <row r="471" spans="1:39" x14ac:dyDescent="0.45">
      <c r="A471" s="5">
        <v>2</v>
      </c>
      <c r="B471" s="36">
        <f>B470</f>
        <v>13</v>
      </c>
      <c r="C471" s="6" t="s">
        <v>42</v>
      </c>
      <c r="D471" s="7">
        <v>1981</v>
      </c>
      <c r="E471" s="192">
        <v>9834</v>
      </c>
      <c r="F471" s="65">
        <f t="shared" si="34"/>
        <v>10515.614524811717</v>
      </c>
      <c r="G471" s="41"/>
      <c r="H471" s="74">
        <v>6791.7227005380391</v>
      </c>
      <c r="I471" s="41">
        <v>29339.046875</v>
      </c>
      <c r="J471" s="66">
        <f t="shared" ref="J471:J508" si="35">(E471/E470-1)*100</f>
        <v>9.1603053435118653E-2</v>
      </c>
      <c r="K471" s="43"/>
      <c r="L471" s="45"/>
      <c r="M471" s="43">
        <v>34.235458875620559</v>
      </c>
      <c r="N471" s="45">
        <v>0.33855973406861201</v>
      </c>
      <c r="O471" s="43">
        <v>34.045335860947397</v>
      </c>
      <c r="P471" s="45">
        <v>27.344599505132152</v>
      </c>
      <c r="Q471" s="43">
        <v>2.1714973449707031</v>
      </c>
      <c r="R471" s="67">
        <v>0.32965007424354553</v>
      </c>
      <c r="S471" s="68"/>
      <c r="T471" s="48"/>
      <c r="U471" s="69">
        <v>6.5999999046325701</v>
      </c>
      <c r="V471" s="70"/>
      <c r="W471" s="69"/>
      <c r="X471" s="51"/>
      <c r="Y471" s="52"/>
      <c r="Z471" s="55"/>
      <c r="AA471" s="54"/>
      <c r="AB471" s="55"/>
      <c r="AC471" s="54"/>
      <c r="AD471" s="55"/>
      <c r="AE471" s="56"/>
      <c r="AF471" s="71">
        <v>-7</v>
      </c>
      <c r="AG471" s="72">
        <v>-0.90800000000000003</v>
      </c>
      <c r="AH471" s="61">
        <v>0.29899999999999999</v>
      </c>
      <c r="AI471" s="62">
        <v>0.25</v>
      </c>
      <c r="AJ471" s="61">
        <v>0.35199999999999998</v>
      </c>
      <c r="AK471" s="62">
        <v>0.123</v>
      </c>
      <c r="AL471" s="61">
        <v>0.60499999999999998</v>
      </c>
      <c r="AM471" s="73">
        <v>0.86599999999999999</v>
      </c>
    </row>
    <row r="472" spans="1:39" x14ac:dyDescent="0.45">
      <c r="A472" s="5">
        <v>3</v>
      </c>
      <c r="B472" s="36">
        <f t="shared" ref="B472:B508" si="36">B471</f>
        <v>13</v>
      </c>
      <c r="C472" s="6" t="s">
        <v>42</v>
      </c>
      <c r="D472" s="7">
        <v>1982</v>
      </c>
      <c r="E472" s="192">
        <v>8819</v>
      </c>
      <c r="F472" s="65">
        <f t="shared" si="34"/>
        <v>9430.2628121125217</v>
      </c>
      <c r="G472" s="41"/>
      <c r="H472" s="74">
        <v>7443.2675185574835</v>
      </c>
      <c r="I472" s="41">
        <v>26583.728515625</v>
      </c>
      <c r="J472" s="66">
        <f t="shared" si="35"/>
        <v>-10.321334146837502</v>
      </c>
      <c r="K472" s="43"/>
      <c r="L472" s="45"/>
      <c r="M472" s="43">
        <v>31.616658815461552</v>
      </c>
      <c r="N472" s="45">
        <v>0.75211698854439202</v>
      </c>
      <c r="O472" s="43">
        <v>18.992501295218201</v>
      </c>
      <c r="P472" s="45">
        <v>18.162266892671568</v>
      </c>
      <c r="Q472" s="43">
        <v>2.1983141899108887</v>
      </c>
      <c r="R472" s="67">
        <v>0.30105981230735779</v>
      </c>
      <c r="S472" s="68"/>
      <c r="T472" s="48"/>
      <c r="U472" s="69">
        <v>11.699999809265099</v>
      </c>
      <c r="V472" s="70"/>
      <c r="W472" s="69"/>
      <c r="X472" s="51"/>
      <c r="Y472" s="52"/>
      <c r="Z472" s="55"/>
      <c r="AA472" s="54"/>
      <c r="AB472" s="55"/>
      <c r="AC472" s="54"/>
      <c r="AD472" s="55"/>
      <c r="AE472" s="56"/>
      <c r="AF472" s="71">
        <v>-7</v>
      </c>
      <c r="AG472" s="72">
        <v>-0.85699999999999998</v>
      </c>
      <c r="AH472" s="61">
        <v>0.30399999999999999</v>
      </c>
      <c r="AI472" s="62">
        <v>0.25</v>
      </c>
      <c r="AJ472" s="61">
        <v>0.35199999999999998</v>
      </c>
      <c r="AK472" s="62">
        <v>0.14199999999999999</v>
      </c>
      <c r="AL472" s="61">
        <v>0.60499999999999998</v>
      </c>
      <c r="AM472" s="73">
        <v>0.86599999999999999</v>
      </c>
    </row>
    <row r="473" spans="1:39" x14ac:dyDescent="0.45">
      <c r="A473" s="5">
        <v>4</v>
      </c>
      <c r="B473" s="36">
        <f t="shared" si="36"/>
        <v>13</v>
      </c>
      <c r="C473" s="6" t="s">
        <v>42</v>
      </c>
      <c r="D473" s="7">
        <v>1983</v>
      </c>
      <c r="E473" s="192">
        <v>7808</v>
      </c>
      <c r="F473" s="65">
        <f t="shared" si="34"/>
        <v>8349.1883475421891</v>
      </c>
      <c r="G473" s="41"/>
      <c r="H473" s="74">
        <v>7764.8074084873297</v>
      </c>
      <c r="I473" s="41">
        <v>25027.814453125</v>
      </c>
      <c r="J473" s="66">
        <f t="shared" si="35"/>
        <v>-11.463884794194357</v>
      </c>
      <c r="K473" s="43">
        <v>33.14062544542319</v>
      </c>
      <c r="L473" s="45">
        <v>25.356481085549753</v>
      </c>
      <c r="M473" s="43">
        <v>49.292739245702556</v>
      </c>
      <c r="N473" s="45">
        <v>0.56129821057501805</v>
      </c>
      <c r="O473" s="43">
        <v>49.197379650563803</v>
      </c>
      <c r="P473" s="45">
        <v>53.731047068819834</v>
      </c>
      <c r="Q473" s="43">
        <v>2.2254621982574463</v>
      </c>
      <c r="R473" s="67">
        <v>0.21139800548553467</v>
      </c>
      <c r="S473" s="68"/>
      <c r="T473" s="48"/>
      <c r="U473" s="69"/>
      <c r="V473" s="70"/>
      <c r="W473" s="69"/>
      <c r="X473" s="51"/>
      <c r="Y473" s="52"/>
      <c r="Z473" s="55"/>
      <c r="AA473" s="54"/>
      <c r="AB473" s="55"/>
      <c r="AC473" s="54"/>
      <c r="AD473" s="55"/>
      <c r="AE473" s="56"/>
      <c r="AF473" s="71">
        <v>-7</v>
      </c>
      <c r="AG473" s="72">
        <v>-0.85699999999999998</v>
      </c>
      <c r="AH473" s="61">
        <v>0.308</v>
      </c>
      <c r="AI473" s="62">
        <v>0.25</v>
      </c>
      <c r="AJ473" s="61">
        <v>0.32600000000000001</v>
      </c>
      <c r="AK473" s="62">
        <v>0.14199999999999999</v>
      </c>
      <c r="AL473" s="61">
        <v>0.59499999999999997</v>
      </c>
      <c r="AM473" s="73">
        <v>0.86599999999999999</v>
      </c>
    </row>
    <row r="474" spans="1:39" x14ac:dyDescent="0.45">
      <c r="A474" s="5">
        <v>5</v>
      </c>
      <c r="B474" s="36">
        <f t="shared" si="36"/>
        <v>13</v>
      </c>
      <c r="C474" s="6" t="s">
        <v>42</v>
      </c>
      <c r="D474" s="7">
        <v>1984</v>
      </c>
      <c r="E474" s="192">
        <v>7684</v>
      </c>
      <c r="F474" s="65">
        <f t="shared" si="34"/>
        <v>8216.5936555474109</v>
      </c>
      <c r="G474" s="41"/>
      <c r="H474" s="74">
        <v>8445.8618964713623</v>
      </c>
      <c r="I474" s="41">
        <v>24754.447265625</v>
      </c>
      <c r="J474" s="66">
        <f t="shared" si="35"/>
        <v>-1.5881147540983576</v>
      </c>
      <c r="K474" s="43">
        <v>34.412163956679557</v>
      </c>
      <c r="L474" s="45">
        <v>27.277790893262903</v>
      </c>
      <c r="M474" s="43">
        <v>47.956074600879397</v>
      </c>
      <c r="N474" s="45">
        <v>0.41010913850251002</v>
      </c>
      <c r="O474" s="43">
        <v>55.304423541876297</v>
      </c>
      <c r="P474" s="45">
        <v>56.349606828899567</v>
      </c>
      <c r="Q474" s="43">
        <v>2.2529456615447998</v>
      </c>
      <c r="R474" s="67">
        <v>0.17697229981422424</v>
      </c>
      <c r="S474" s="68"/>
      <c r="T474" s="48"/>
      <c r="U474" s="69">
        <v>9.9399995803833008</v>
      </c>
      <c r="V474" s="70"/>
      <c r="W474" s="69"/>
      <c r="X474" s="51"/>
      <c r="Y474" s="52"/>
      <c r="Z474" s="55"/>
      <c r="AA474" s="54"/>
      <c r="AB474" s="55"/>
      <c r="AC474" s="54"/>
      <c r="AD474" s="55"/>
      <c r="AE474" s="56"/>
      <c r="AF474" s="71">
        <v>-7</v>
      </c>
      <c r="AG474" s="72">
        <v>0.16400000000000001</v>
      </c>
      <c r="AH474" s="61">
        <v>0.35199999999999998</v>
      </c>
      <c r="AI474" s="62">
        <v>0.25</v>
      </c>
      <c r="AJ474" s="61">
        <v>0.31</v>
      </c>
      <c r="AK474" s="62">
        <v>0.161</v>
      </c>
      <c r="AL474" s="61">
        <v>0.59399999999999997</v>
      </c>
      <c r="AM474" s="73">
        <v>0.86599999999999999</v>
      </c>
    </row>
    <row r="475" spans="1:39" x14ac:dyDescent="0.45">
      <c r="A475" s="5">
        <v>6</v>
      </c>
      <c r="B475" s="36">
        <f t="shared" si="36"/>
        <v>13</v>
      </c>
      <c r="C475" s="6" t="s">
        <v>42</v>
      </c>
      <c r="D475" s="7">
        <v>1985</v>
      </c>
      <c r="E475" s="192">
        <v>7631</v>
      </c>
      <c r="F475" s="65">
        <f t="shared" si="34"/>
        <v>8159.9201178399662</v>
      </c>
      <c r="G475" s="41"/>
      <c r="H475" s="74">
        <v>8437.1685467035022</v>
      </c>
      <c r="I475" s="41">
        <v>25119.697265625</v>
      </c>
      <c r="J475" s="66">
        <f t="shared" si="35"/>
        <v>-0.68974492451847613</v>
      </c>
      <c r="K475" s="43">
        <v>35.947579971253802</v>
      </c>
      <c r="L475" s="45">
        <v>29.398001136477586</v>
      </c>
      <c r="M475" s="43">
        <v>47.856569843232947</v>
      </c>
      <c r="N475" s="45">
        <v>0.31203616387558297</v>
      </c>
      <c r="O475" s="43">
        <v>72.222564428775698</v>
      </c>
      <c r="P475" s="45">
        <v>74.017161453975177</v>
      </c>
      <c r="Q475" s="43">
        <v>2.2807683944702148</v>
      </c>
      <c r="R475" s="67">
        <v>0.16046294569969177</v>
      </c>
      <c r="S475" s="68"/>
      <c r="T475" s="48"/>
      <c r="U475" s="69"/>
      <c r="V475" s="70"/>
      <c r="W475" s="69"/>
      <c r="X475" s="51"/>
      <c r="Y475" s="52"/>
      <c r="Z475" s="55"/>
      <c r="AA475" s="54"/>
      <c r="AB475" s="55"/>
      <c r="AC475" s="54"/>
      <c r="AD475" s="55"/>
      <c r="AE475" s="56"/>
      <c r="AF475" s="71">
        <v>9</v>
      </c>
      <c r="AG475" s="72">
        <v>1.405</v>
      </c>
      <c r="AH475" s="61">
        <v>0.436</v>
      </c>
      <c r="AI475" s="62">
        <v>4.7E-2</v>
      </c>
      <c r="AJ475" s="61">
        <v>0.93400000000000005</v>
      </c>
      <c r="AK475" s="62">
        <v>0.75</v>
      </c>
      <c r="AL475" s="61">
        <v>8.3000000000000004E-2</v>
      </c>
      <c r="AM475" s="73">
        <v>0.86599999999999999</v>
      </c>
    </row>
    <row r="476" spans="1:39" x14ac:dyDescent="0.45">
      <c r="A476" s="5">
        <v>7</v>
      </c>
      <c r="B476" s="36">
        <f t="shared" si="36"/>
        <v>13</v>
      </c>
      <c r="C476" s="6" t="s">
        <v>42</v>
      </c>
      <c r="D476" s="7">
        <v>1986</v>
      </c>
      <c r="E476" s="192">
        <v>8612</v>
      </c>
      <c r="F476" s="65">
        <f t="shared" si="34"/>
        <v>9208.91522144382</v>
      </c>
      <c r="G476" s="41"/>
      <c r="H476" s="74">
        <v>9006.3695061355447</v>
      </c>
      <c r="I476" s="41">
        <v>27344.447265625</v>
      </c>
      <c r="J476" s="66">
        <f t="shared" si="35"/>
        <v>12.855458000262088</v>
      </c>
      <c r="K476" s="43">
        <v>36.226106155433946</v>
      </c>
      <c r="L476" s="45">
        <v>29.715458156503065</v>
      </c>
      <c r="M476" s="43">
        <v>46.483740225436833</v>
      </c>
      <c r="N476" s="45">
        <v>0.383931061416391</v>
      </c>
      <c r="O476" s="43">
        <v>76.380636411954399</v>
      </c>
      <c r="P476" s="45">
        <v>70.963335084864639</v>
      </c>
      <c r="Q476" s="43">
        <v>2.2935419082641602</v>
      </c>
      <c r="R476" s="67">
        <v>0.16305981576442719</v>
      </c>
      <c r="S476" s="68"/>
      <c r="T476" s="48"/>
      <c r="U476" s="69">
        <v>10.699999809265099</v>
      </c>
      <c r="V476" s="70"/>
      <c r="W476" s="69"/>
      <c r="X476" s="51"/>
      <c r="Y476" s="52"/>
      <c r="Z476" s="55"/>
      <c r="AA476" s="54"/>
      <c r="AB476" s="55"/>
      <c r="AC476" s="54"/>
      <c r="AD476" s="55"/>
      <c r="AE476" s="56"/>
      <c r="AF476" s="71">
        <v>9</v>
      </c>
      <c r="AG476" s="72">
        <v>1.5840000000000001</v>
      </c>
      <c r="AH476" s="61">
        <v>0.91600000000000004</v>
      </c>
      <c r="AI476" s="62">
        <v>3.9E-2</v>
      </c>
      <c r="AJ476" s="61">
        <v>0.94699999999999995</v>
      </c>
      <c r="AK476" s="62">
        <v>0.91300000000000003</v>
      </c>
      <c r="AL476" s="61">
        <v>9.6000000000000002E-2</v>
      </c>
      <c r="AM476" s="73">
        <v>0.86599999999999999</v>
      </c>
    </row>
    <row r="477" spans="1:39" x14ac:dyDescent="0.45">
      <c r="A477" s="5">
        <v>8</v>
      </c>
      <c r="B477" s="36">
        <f t="shared" si="36"/>
        <v>13</v>
      </c>
      <c r="C477" s="6" t="s">
        <v>42</v>
      </c>
      <c r="D477" s="7">
        <v>1987</v>
      </c>
      <c r="E477" s="192">
        <v>9475</v>
      </c>
      <c r="F477" s="65">
        <f t="shared" si="34"/>
        <v>10131.731505246191</v>
      </c>
      <c r="G477" s="41"/>
      <c r="H477" s="74">
        <v>9875.500842626052</v>
      </c>
      <c r="I477" s="41">
        <v>29513.693359375</v>
      </c>
      <c r="J477" s="66">
        <f t="shared" si="35"/>
        <v>10.020901068276821</v>
      </c>
      <c r="K477" s="43">
        <v>35.832833794353647</v>
      </c>
      <c r="L477" s="45">
        <v>28.946237568701655</v>
      </c>
      <c r="M477" s="43">
        <v>40.854644990286069</v>
      </c>
      <c r="N477" s="45">
        <v>0.401934081012297</v>
      </c>
      <c r="O477" s="43">
        <v>63.566662432672402</v>
      </c>
      <c r="P477" s="45">
        <v>72.783991223149627</v>
      </c>
      <c r="Q477" s="43">
        <v>2.3063869476318359</v>
      </c>
      <c r="R477" s="67">
        <v>0.17301683127880096</v>
      </c>
      <c r="S477" s="68"/>
      <c r="T477" s="48"/>
      <c r="U477" s="69">
        <v>9.1000003814697301</v>
      </c>
      <c r="V477" s="70"/>
      <c r="W477" s="69"/>
      <c r="X477" s="51"/>
      <c r="Y477" s="52"/>
      <c r="Z477" s="55"/>
      <c r="AA477" s="54"/>
      <c r="AB477" s="55"/>
      <c r="AC477" s="54"/>
      <c r="AD477" s="55"/>
      <c r="AE477" s="56"/>
      <c r="AF477" s="71">
        <v>9</v>
      </c>
      <c r="AG477" s="72">
        <v>1.587</v>
      </c>
      <c r="AH477" s="61">
        <v>0.91400000000000003</v>
      </c>
      <c r="AI477" s="62">
        <v>3.9E-2</v>
      </c>
      <c r="AJ477" s="61">
        <v>0.96</v>
      </c>
      <c r="AK477" s="62">
        <v>0.91300000000000003</v>
      </c>
      <c r="AL477" s="61">
        <v>6.5000000000000002E-2</v>
      </c>
      <c r="AM477" s="73">
        <v>0.86599999999999999</v>
      </c>
    </row>
    <row r="478" spans="1:39" x14ac:dyDescent="0.45">
      <c r="A478" s="5">
        <v>9</v>
      </c>
      <c r="B478" s="36">
        <f t="shared" si="36"/>
        <v>13</v>
      </c>
      <c r="C478" s="6" t="s">
        <v>42</v>
      </c>
      <c r="D478" s="7">
        <v>1988</v>
      </c>
      <c r="E478" s="192">
        <v>9373</v>
      </c>
      <c r="F478" s="65">
        <f t="shared" si="34"/>
        <v>10022.661677960163</v>
      </c>
      <c r="G478" s="41"/>
      <c r="H478" s="74">
        <v>10371.685664587243</v>
      </c>
      <c r="I478" s="41">
        <v>29511.125</v>
      </c>
      <c r="J478" s="66">
        <f t="shared" si="35"/>
        <v>-1.0765171503957838</v>
      </c>
      <c r="K478" s="43">
        <v>34.200510695640276</v>
      </c>
      <c r="L478" s="45">
        <v>27.262820114439563</v>
      </c>
      <c r="M478" s="43">
        <v>39.793813172605816</v>
      </c>
      <c r="N478" s="45">
        <v>0.35822900287993698</v>
      </c>
      <c r="O478" s="43">
        <v>62.191956459600398</v>
      </c>
      <c r="P478" s="45">
        <v>74.636391784940258</v>
      </c>
      <c r="Q478" s="43">
        <v>2.3193039894104004</v>
      </c>
      <c r="R478" s="67">
        <v>0.16072040796279907</v>
      </c>
      <c r="S478" s="68"/>
      <c r="T478" s="48"/>
      <c r="U478" s="69"/>
      <c r="V478" s="70"/>
      <c r="W478" s="69"/>
      <c r="X478" s="51"/>
      <c r="Y478" s="52"/>
      <c r="Z478" s="55"/>
      <c r="AA478" s="54"/>
      <c r="AB478" s="55"/>
      <c r="AC478" s="54"/>
      <c r="AD478" s="55"/>
      <c r="AE478" s="56"/>
      <c r="AF478" s="71">
        <v>9</v>
      </c>
      <c r="AG478" s="72">
        <v>1.587</v>
      </c>
      <c r="AH478" s="61">
        <v>0.91500000000000004</v>
      </c>
      <c r="AI478" s="62">
        <v>3.9E-2</v>
      </c>
      <c r="AJ478" s="61">
        <v>0.96</v>
      </c>
      <c r="AK478" s="62">
        <v>0.91300000000000003</v>
      </c>
      <c r="AL478" s="61">
        <v>6.7000000000000004E-2</v>
      </c>
      <c r="AM478" s="73">
        <v>0.86599999999999999</v>
      </c>
    </row>
    <row r="479" spans="1:39" x14ac:dyDescent="0.45">
      <c r="A479" s="5">
        <v>10</v>
      </c>
      <c r="B479" s="36">
        <f t="shared" si="36"/>
        <v>13</v>
      </c>
      <c r="C479" s="6" t="s">
        <v>42</v>
      </c>
      <c r="D479" s="7">
        <v>1989</v>
      </c>
      <c r="E479" s="192">
        <v>9362</v>
      </c>
      <c r="F479" s="65">
        <f t="shared" si="34"/>
        <v>10010.899245605788</v>
      </c>
      <c r="G479" s="41"/>
      <c r="H479" s="74">
        <v>10264.505887857889</v>
      </c>
      <c r="I479" s="41">
        <v>29890.501953125</v>
      </c>
      <c r="J479" s="66">
        <f t="shared" si="35"/>
        <v>-0.11735836978555847</v>
      </c>
      <c r="K479" s="43">
        <v>33.670170929882751</v>
      </c>
      <c r="L479" s="45">
        <v>26.826699498349036</v>
      </c>
      <c r="M479" s="43">
        <v>41.193561882081028</v>
      </c>
      <c r="N479" s="45">
        <v>0.39109268341877901</v>
      </c>
      <c r="O479" s="43">
        <v>80.447436728073498</v>
      </c>
      <c r="P479" s="45">
        <v>76.07946614684036</v>
      </c>
      <c r="Q479" s="43">
        <v>2.3322932720184326</v>
      </c>
      <c r="R479" s="67">
        <v>0.14171919226646423</v>
      </c>
      <c r="S479" s="68"/>
      <c r="T479" s="48"/>
      <c r="U479" s="69"/>
      <c r="V479" s="70"/>
      <c r="W479" s="69"/>
      <c r="X479" s="51"/>
      <c r="Y479" s="52"/>
      <c r="Z479" s="55"/>
      <c r="AA479" s="54"/>
      <c r="AB479" s="55"/>
      <c r="AC479" s="54"/>
      <c r="AD479" s="55"/>
      <c r="AE479" s="56"/>
      <c r="AF479" s="71">
        <v>10</v>
      </c>
      <c r="AG479" s="72">
        <v>1.6419999999999999</v>
      </c>
      <c r="AH479" s="61">
        <v>0.91500000000000004</v>
      </c>
      <c r="AI479" s="62">
        <v>3.9E-2</v>
      </c>
      <c r="AJ479" s="61">
        <v>0.96</v>
      </c>
      <c r="AK479" s="62">
        <v>0.91300000000000003</v>
      </c>
      <c r="AL479" s="61">
        <v>6.6000000000000003E-2</v>
      </c>
      <c r="AM479" s="73">
        <v>0.86599999999999999</v>
      </c>
    </row>
    <row r="480" spans="1:39" x14ac:dyDescent="0.45">
      <c r="A480" s="5">
        <v>11</v>
      </c>
      <c r="B480" s="36">
        <f t="shared" si="36"/>
        <v>13</v>
      </c>
      <c r="C480" s="6" t="s">
        <v>42</v>
      </c>
      <c r="D480" s="7">
        <v>1990</v>
      </c>
      <c r="E480" s="192">
        <v>9204</v>
      </c>
      <c r="F480" s="65">
        <v>9841.9479445156667</v>
      </c>
      <c r="G480" s="41">
        <v>10159.415444346818</v>
      </c>
      <c r="H480" s="74">
        <v>10255.094706812992</v>
      </c>
      <c r="I480" s="41">
        <v>30164.296875</v>
      </c>
      <c r="J480" s="66">
        <f t="shared" si="35"/>
        <v>-1.6876735740226412</v>
      </c>
      <c r="K480" s="43">
        <v>34.642444688903446</v>
      </c>
      <c r="L480" s="45">
        <v>27.965388259304273</v>
      </c>
      <c r="M480" s="43">
        <v>41.628472119091391</v>
      </c>
      <c r="N480" s="45">
        <v>0.60644469738041995</v>
      </c>
      <c r="O480" s="43">
        <v>112.525905573023</v>
      </c>
      <c r="P480" s="45">
        <v>106.83667649879916</v>
      </c>
      <c r="Q480" s="43">
        <v>2.3453552722930908</v>
      </c>
      <c r="R480" s="67">
        <v>0.14471733570098877</v>
      </c>
      <c r="S480" s="68"/>
      <c r="T480" s="48"/>
      <c r="U480" s="69">
        <v>8.5299997329711896</v>
      </c>
      <c r="V480" s="70"/>
      <c r="W480" s="69">
        <v>0.49199999999999999</v>
      </c>
      <c r="X480" s="51"/>
      <c r="Y480" s="52"/>
      <c r="Z480" s="55"/>
      <c r="AA480" s="54"/>
      <c r="AB480" s="55"/>
      <c r="AC480" s="54"/>
      <c r="AD480" s="55"/>
      <c r="AE480" s="56"/>
      <c r="AF480" s="71">
        <v>10</v>
      </c>
      <c r="AG480" s="72">
        <v>1.675</v>
      </c>
      <c r="AH480" s="61">
        <v>0.91900000000000004</v>
      </c>
      <c r="AI480" s="62">
        <v>4.7E-2</v>
      </c>
      <c r="AJ480" s="61">
        <v>0.96399999999999997</v>
      </c>
      <c r="AK480" s="62">
        <v>0.91</v>
      </c>
      <c r="AL480" s="61">
        <v>6.9000000000000006E-2</v>
      </c>
      <c r="AM480" s="73">
        <v>0.86599999999999999</v>
      </c>
    </row>
    <row r="481" spans="1:39" x14ac:dyDescent="0.45">
      <c r="A481" s="5">
        <v>12</v>
      </c>
      <c r="B481" s="36">
        <f t="shared" si="36"/>
        <v>13</v>
      </c>
      <c r="C481" s="6" t="s">
        <v>42</v>
      </c>
      <c r="D481" s="7">
        <v>1991</v>
      </c>
      <c r="E481" s="192">
        <v>9647</v>
      </c>
      <c r="F481" s="65">
        <v>10118.456959553383</v>
      </c>
      <c r="G481" s="41">
        <v>10444.84369226198</v>
      </c>
      <c r="H481" s="74">
        <v>10059.781674727967</v>
      </c>
      <c r="I481" s="41">
        <v>31123.650390625</v>
      </c>
      <c r="J481" s="66">
        <f t="shared" si="35"/>
        <v>4.8131247283789591</v>
      </c>
      <c r="K481" s="43">
        <v>35.548658203734504</v>
      </c>
      <c r="L481" s="45">
        <v>28.310515107105218</v>
      </c>
      <c r="M481" s="43">
        <v>38.554904740709176</v>
      </c>
      <c r="N481" s="45">
        <v>0.54774570225810604</v>
      </c>
      <c r="O481" s="43">
        <v>101.97168320250699</v>
      </c>
      <c r="P481" s="45">
        <v>100.80816762265331</v>
      </c>
      <c r="Q481" s="43">
        <v>2.3541889190673828</v>
      </c>
      <c r="R481" s="67">
        <v>0.16879989206790924</v>
      </c>
      <c r="S481" s="68"/>
      <c r="T481" s="48"/>
      <c r="U481" s="69">
        <v>8.9499998092651403</v>
      </c>
      <c r="V481" s="70"/>
      <c r="W481" s="69"/>
      <c r="X481" s="51"/>
      <c r="Y481" s="52"/>
      <c r="Z481" s="55"/>
      <c r="AA481" s="54"/>
      <c r="AB481" s="55"/>
      <c r="AC481" s="54"/>
      <c r="AD481" s="55"/>
      <c r="AE481" s="56"/>
      <c r="AF481" s="71">
        <v>10</v>
      </c>
      <c r="AG481" s="72">
        <v>1.669</v>
      </c>
      <c r="AH481" s="61">
        <v>0.91600000000000004</v>
      </c>
      <c r="AI481" s="62">
        <v>4.7E-2</v>
      </c>
      <c r="AJ481" s="61">
        <v>0.96399999999999997</v>
      </c>
      <c r="AK481" s="62">
        <v>0.91</v>
      </c>
      <c r="AL481" s="61">
        <v>6.9000000000000006E-2</v>
      </c>
      <c r="AM481" s="73">
        <v>0.86599999999999999</v>
      </c>
    </row>
    <row r="482" spans="1:39" x14ac:dyDescent="0.45">
      <c r="A482" s="5">
        <v>13</v>
      </c>
      <c r="B482" s="36">
        <f t="shared" si="36"/>
        <v>13</v>
      </c>
      <c r="C482" s="6" t="s">
        <v>42</v>
      </c>
      <c r="D482" s="7">
        <v>1992</v>
      </c>
      <c r="E482" s="192">
        <v>10697</v>
      </c>
      <c r="F482" s="65">
        <v>10842.062013771427</v>
      </c>
      <c r="G482" s="41">
        <v>11191.789764815299</v>
      </c>
      <c r="H482" s="74">
        <v>9427.1698662507315</v>
      </c>
      <c r="I482" s="41">
        <v>33956.9140625</v>
      </c>
      <c r="J482" s="66">
        <f t="shared" si="35"/>
        <v>10.884212708614083</v>
      </c>
      <c r="K482" s="43">
        <v>32.782176116077899</v>
      </c>
      <c r="L482" s="45">
        <v>24.784841620415719</v>
      </c>
      <c r="M482" s="43">
        <v>40.073043629252872</v>
      </c>
      <c r="N482" s="45">
        <v>0.52482014387099796</v>
      </c>
      <c r="O482" s="43">
        <v>68.459193839537406</v>
      </c>
      <c r="P482" s="45">
        <v>59.62362269842879</v>
      </c>
      <c r="Q482" s="43">
        <v>2.3630557060241699</v>
      </c>
      <c r="R482" s="67">
        <v>0.19187271595001221</v>
      </c>
      <c r="S482" s="68">
        <v>7</v>
      </c>
      <c r="T482" s="48">
        <v>2.1</v>
      </c>
      <c r="U482" s="69">
        <v>8.9600000381469709</v>
      </c>
      <c r="V482" s="70"/>
      <c r="W482" s="69">
        <v>0.41599999999999998</v>
      </c>
      <c r="X482" s="51"/>
      <c r="Y482" s="52"/>
      <c r="Z482" s="55"/>
      <c r="AA482" s="54"/>
      <c r="AB482" s="55"/>
      <c r="AC482" s="54"/>
      <c r="AD482" s="55"/>
      <c r="AE482" s="56"/>
      <c r="AF482" s="71">
        <v>10</v>
      </c>
      <c r="AG482" s="72">
        <v>1.665</v>
      </c>
      <c r="AH482" s="61">
        <v>0.91600000000000004</v>
      </c>
      <c r="AI482" s="62">
        <v>4.7E-2</v>
      </c>
      <c r="AJ482" s="61">
        <v>0.96399999999999997</v>
      </c>
      <c r="AK482" s="62">
        <v>0.91</v>
      </c>
      <c r="AL482" s="61">
        <v>6.9000000000000006E-2</v>
      </c>
      <c r="AM482" s="73">
        <v>0.86599999999999999</v>
      </c>
    </row>
    <row r="483" spans="1:39" x14ac:dyDescent="0.45">
      <c r="A483" s="5">
        <v>14</v>
      </c>
      <c r="B483" s="36">
        <f t="shared" si="36"/>
        <v>13</v>
      </c>
      <c r="C483" s="6" t="s">
        <v>42</v>
      </c>
      <c r="D483" s="7">
        <v>1993</v>
      </c>
      <c r="E483" s="192">
        <v>11003</v>
      </c>
      <c r="F483" s="65">
        <v>11048.652060526152</v>
      </c>
      <c r="G483" s="41">
        <v>11405.043698231784</v>
      </c>
      <c r="H483" s="74">
        <v>9686.4747012836924</v>
      </c>
      <c r="I483" s="41">
        <v>34841.50390625</v>
      </c>
      <c r="J483" s="66">
        <f t="shared" si="35"/>
        <v>2.8606151257361878</v>
      </c>
      <c r="K483" s="43">
        <v>29.66443929909482</v>
      </c>
      <c r="L483" s="45">
        <v>21.100997513699923</v>
      </c>
      <c r="M483" s="43">
        <v>38.684966758958453</v>
      </c>
      <c r="N483" s="45">
        <v>0.442303519072482</v>
      </c>
      <c r="O483" s="43">
        <v>54.100792442519399</v>
      </c>
      <c r="P483" s="45">
        <v>47.851928898720246</v>
      </c>
      <c r="Q483" s="43">
        <v>2.3719558715820313</v>
      </c>
      <c r="R483" s="67">
        <v>0.20286667346954346</v>
      </c>
      <c r="S483" s="68"/>
      <c r="T483" s="48"/>
      <c r="U483" s="69">
        <v>8.3500003814697301</v>
      </c>
      <c r="V483" s="70"/>
      <c r="W483" s="69"/>
      <c r="X483" s="51"/>
      <c r="Y483" s="52"/>
      <c r="Z483" s="55"/>
      <c r="AA483" s="54"/>
      <c r="AB483" s="55"/>
      <c r="AC483" s="54"/>
      <c r="AD483" s="55"/>
      <c r="AE483" s="56"/>
      <c r="AF483" s="71">
        <v>10</v>
      </c>
      <c r="AG483" s="72">
        <v>1.675</v>
      </c>
      <c r="AH483" s="61">
        <v>0.91600000000000004</v>
      </c>
      <c r="AI483" s="62">
        <v>4.7E-2</v>
      </c>
      <c r="AJ483" s="61">
        <v>0.96399999999999997</v>
      </c>
      <c r="AK483" s="62">
        <v>0.91</v>
      </c>
      <c r="AL483" s="61">
        <v>6.9000000000000006E-2</v>
      </c>
      <c r="AM483" s="73">
        <v>0.86599999999999999</v>
      </c>
    </row>
    <row r="484" spans="1:39" x14ac:dyDescent="0.45">
      <c r="A484" s="5">
        <v>15</v>
      </c>
      <c r="B484" s="36">
        <f t="shared" si="36"/>
        <v>13</v>
      </c>
      <c r="C484" s="6" t="s">
        <v>42</v>
      </c>
      <c r="D484" s="7">
        <v>1994</v>
      </c>
      <c r="E484" s="192">
        <v>11875</v>
      </c>
      <c r="F484" s="65">
        <v>11766.475120811405</v>
      </c>
      <c r="G484" s="41">
        <v>12146.021269550287</v>
      </c>
      <c r="H484" s="74">
        <v>10451.924920407137</v>
      </c>
      <c r="I484" s="41">
        <v>37381.140625</v>
      </c>
      <c r="J484" s="66">
        <f t="shared" si="35"/>
        <v>7.9251113332727385</v>
      </c>
      <c r="K484" s="43">
        <v>27.996597155428514</v>
      </c>
      <c r="L484" s="45">
        <v>18.878352640565094</v>
      </c>
      <c r="M484" s="43">
        <v>40.148833719520326</v>
      </c>
      <c r="N484" s="45">
        <v>0.37558493611866201</v>
      </c>
      <c r="O484" s="43">
        <v>44.736042152193299</v>
      </c>
      <c r="P484" s="45">
        <v>38.957182356769721</v>
      </c>
      <c r="Q484" s="43">
        <v>2.3808894157409668</v>
      </c>
      <c r="R484" s="67">
        <v>0.2029511034488678</v>
      </c>
      <c r="S484" s="68"/>
      <c r="T484" s="48"/>
      <c r="U484" s="69">
        <v>9.0399999618530291</v>
      </c>
      <c r="V484" s="70"/>
      <c r="W484" s="69">
        <v>0.42299999999999999</v>
      </c>
      <c r="X484" s="51"/>
      <c r="Y484" s="52"/>
      <c r="Z484" s="55"/>
      <c r="AA484" s="54"/>
      <c r="AB484" s="55"/>
      <c r="AC484" s="54"/>
      <c r="AD484" s="55"/>
      <c r="AE484" s="56"/>
      <c r="AF484" s="71">
        <v>10</v>
      </c>
      <c r="AG484" s="72">
        <v>1.675</v>
      </c>
      <c r="AH484" s="61">
        <v>0.90500000000000003</v>
      </c>
      <c r="AI484" s="62">
        <v>4.7E-2</v>
      </c>
      <c r="AJ484" s="61">
        <v>0.96399999999999997</v>
      </c>
      <c r="AK484" s="62">
        <v>0.91</v>
      </c>
      <c r="AL484" s="61">
        <v>6.7000000000000004E-2</v>
      </c>
      <c r="AM484" s="73">
        <v>0.86599999999999999</v>
      </c>
    </row>
    <row r="485" spans="1:39" x14ac:dyDescent="0.45">
      <c r="A485" s="5">
        <v>16</v>
      </c>
      <c r="B485" s="36">
        <f t="shared" si="36"/>
        <v>13</v>
      </c>
      <c r="C485" s="6" t="s">
        <v>42</v>
      </c>
      <c r="D485" s="7">
        <v>1995</v>
      </c>
      <c r="E485" s="192">
        <v>11733</v>
      </c>
      <c r="F485" s="65">
        <v>11512.956580930862</v>
      </c>
      <c r="G485" s="41">
        <v>11884.325090703305</v>
      </c>
      <c r="H485" s="74">
        <v>11580.371731848394</v>
      </c>
      <c r="I485" s="41">
        <v>36838.96875</v>
      </c>
      <c r="J485" s="66">
        <f t="shared" si="35"/>
        <v>-1.1957894736842056</v>
      </c>
      <c r="K485" s="43">
        <v>28.918985005843457</v>
      </c>
      <c r="L485" s="45">
        <v>19.694650697979494</v>
      </c>
      <c r="M485" s="43">
        <v>38.097674842528662</v>
      </c>
      <c r="N485" s="45">
        <v>0.44852566254941501</v>
      </c>
      <c r="O485" s="43">
        <v>42.248319798375498</v>
      </c>
      <c r="P485" s="45">
        <v>41.048326866164274</v>
      </c>
      <c r="Q485" s="43">
        <v>2.3898568153381348</v>
      </c>
      <c r="R485" s="67">
        <v>0.20668630301952362</v>
      </c>
      <c r="S485" s="68">
        <v>8.6</v>
      </c>
      <c r="T485" s="48">
        <v>1.8</v>
      </c>
      <c r="U485" s="69">
        <v>10.0200004577637</v>
      </c>
      <c r="V485" s="70"/>
      <c r="W485" s="69"/>
      <c r="X485" s="51"/>
      <c r="Y485" s="52">
        <v>62.5</v>
      </c>
      <c r="Z485" s="55">
        <v>50</v>
      </c>
      <c r="AA485" s="54">
        <v>70</v>
      </c>
      <c r="AB485" s="55">
        <v>45.2</v>
      </c>
      <c r="AC485" s="54">
        <v>63</v>
      </c>
      <c r="AD485" s="55">
        <v>70</v>
      </c>
      <c r="AE485" s="56">
        <v>50</v>
      </c>
      <c r="AF485" s="71">
        <v>10</v>
      </c>
      <c r="AG485" s="72">
        <v>1.73</v>
      </c>
      <c r="AH485" s="61">
        <v>0.91100000000000003</v>
      </c>
      <c r="AI485" s="62">
        <v>4.2999999999999997E-2</v>
      </c>
      <c r="AJ485" s="61">
        <v>0.96599999999999997</v>
      </c>
      <c r="AK485" s="62">
        <v>0.92400000000000004</v>
      </c>
      <c r="AL485" s="61">
        <v>5.7000000000000002E-2</v>
      </c>
      <c r="AM485" s="73">
        <v>0.86599999999999999</v>
      </c>
    </row>
    <row r="486" spans="1:39" x14ac:dyDescent="0.45">
      <c r="A486" s="5">
        <v>17</v>
      </c>
      <c r="B486" s="36">
        <f t="shared" si="36"/>
        <v>13</v>
      </c>
      <c r="C486" s="6" t="s">
        <v>42</v>
      </c>
      <c r="D486" s="7">
        <v>1996</v>
      </c>
      <c r="E486" s="192">
        <v>12300</v>
      </c>
      <c r="F486" s="65">
        <v>12068.679731825277</v>
      </c>
      <c r="G486" s="41">
        <v>12457.97396527634</v>
      </c>
      <c r="H486" s="74">
        <v>12406.373339841244</v>
      </c>
      <c r="I486" s="41">
        <v>38887.80078125</v>
      </c>
      <c r="J486" s="66">
        <f t="shared" si="35"/>
        <v>4.8325236512400949</v>
      </c>
      <c r="K486" s="43">
        <v>28.545495688223273</v>
      </c>
      <c r="L486" s="45">
        <v>19.263870942676448</v>
      </c>
      <c r="M486" s="43">
        <v>39.528436455288855</v>
      </c>
      <c r="N486" s="45">
        <v>0.38144964568103101</v>
      </c>
      <c r="O486" s="43">
        <v>28.3420486004309</v>
      </c>
      <c r="P486" s="45">
        <v>26.431737786837445</v>
      </c>
      <c r="Q486" s="43">
        <v>2.4201071262359619</v>
      </c>
      <c r="R486" s="67">
        <v>0.19050988554954529</v>
      </c>
      <c r="S486" s="68">
        <v>9.4</v>
      </c>
      <c r="T486" s="48">
        <v>1.8</v>
      </c>
      <c r="U486" s="69">
        <v>11.930000305175801</v>
      </c>
      <c r="V486" s="70"/>
      <c r="W486" s="69"/>
      <c r="X486" s="51"/>
      <c r="Y486" s="52">
        <v>63.7</v>
      </c>
      <c r="Z486" s="55">
        <v>50</v>
      </c>
      <c r="AA486" s="54">
        <v>70</v>
      </c>
      <c r="AB486" s="55">
        <v>50.6</v>
      </c>
      <c r="AC486" s="54">
        <v>63</v>
      </c>
      <c r="AD486" s="55">
        <v>70</v>
      </c>
      <c r="AE486" s="56">
        <v>70</v>
      </c>
      <c r="AF486" s="71">
        <v>10</v>
      </c>
      <c r="AG486" s="72">
        <v>1.736</v>
      </c>
      <c r="AH486" s="61">
        <v>0.92700000000000005</v>
      </c>
      <c r="AI486" s="62">
        <v>3.9E-2</v>
      </c>
      <c r="AJ486" s="61">
        <v>0.97099999999999997</v>
      </c>
      <c r="AK486" s="62">
        <v>0.92400000000000004</v>
      </c>
      <c r="AL486" s="61">
        <v>4.9000000000000002E-2</v>
      </c>
      <c r="AM486" s="73">
        <v>0.86599999999999999</v>
      </c>
    </row>
    <row r="487" spans="1:39" x14ac:dyDescent="0.45">
      <c r="A487" s="5">
        <v>18</v>
      </c>
      <c r="B487" s="36">
        <f t="shared" si="36"/>
        <v>13</v>
      </c>
      <c r="C487" s="6" t="s">
        <v>42</v>
      </c>
      <c r="D487" s="7">
        <v>1997</v>
      </c>
      <c r="E487" s="192">
        <v>12393</v>
      </c>
      <c r="F487" s="65">
        <v>13009.00358065042</v>
      </c>
      <c r="G487" s="41">
        <v>13428.629437780153</v>
      </c>
      <c r="H487" s="74">
        <v>13547.147533047113</v>
      </c>
      <c r="I487" s="41">
        <v>40805.3671875</v>
      </c>
      <c r="J487" s="66">
        <f t="shared" si="35"/>
        <v>0.75609756097561043</v>
      </c>
      <c r="K487" s="43">
        <v>23.523697908851464</v>
      </c>
      <c r="L487" s="45">
        <v>14.882602129625901</v>
      </c>
      <c r="M487" s="43">
        <v>37.706397080706985</v>
      </c>
      <c r="N487" s="45">
        <v>0.38282148233264501</v>
      </c>
      <c r="O487" s="43">
        <v>19.818809318377799</v>
      </c>
      <c r="P487" s="45">
        <v>27.485166058458248</v>
      </c>
      <c r="Q487" s="43">
        <v>2.4507400989532471</v>
      </c>
      <c r="R487" s="67">
        <v>0.20080728828907013</v>
      </c>
      <c r="S487" s="68">
        <v>9.1999999999999993</v>
      </c>
      <c r="T487" s="48">
        <v>1.8</v>
      </c>
      <c r="U487" s="69">
        <v>11.439999580383301</v>
      </c>
      <c r="V487" s="70"/>
      <c r="W487" s="69">
        <v>0.43</v>
      </c>
      <c r="X487" s="51"/>
      <c r="Y487" s="52">
        <v>67.5</v>
      </c>
      <c r="Z487" s="55">
        <v>70</v>
      </c>
      <c r="AA487" s="54">
        <v>70</v>
      </c>
      <c r="AB487" s="55">
        <v>53.1</v>
      </c>
      <c r="AC487" s="54">
        <v>69</v>
      </c>
      <c r="AD487" s="55">
        <v>70</v>
      </c>
      <c r="AE487" s="56">
        <v>70</v>
      </c>
      <c r="AF487" s="71">
        <v>10</v>
      </c>
      <c r="AG487" s="72">
        <v>1.726</v>
      </c>
      <c r="AH487" s="61">
        <v>0.92700000000000005</v>
      </c>
      <c r="AI487" s="62">
        <v>3.9E-2</v>
      </c>
      <c r="AJ487" s="61">
        <v>0.96699999999999997</v>
      </c>
      <c r="AK487" s="62">
        <v>0.92400000000000004</v>
      </c>
      <c r="AL487" s="61">
        <v>5.3999999999999999E-2</v>
      </c>
      <c r="AM487" s="73">
        <v>0.86599999999999999</v>
      </c>
    </row>
    <row r="488" spans="1:39" x14ac:dyDescent="0.45">
      <c r="A488" s="5">
        <v>19</v>
      </c>
      <c r="B488" s="36">
        <f t="shared" si="36"/>
        <v>13</v>
      </c>
      <c r="C488" s="6" t="s">
        <v>42</v>
      </c>
      <c r="D488" s="7">
        <v>1998</v>
      </c>
      <c r="E488" s="192">
        <v>12576</v>
      </c>
      <c r="F488" s="65">
        <v>13510.564005777249</v>
      </c>
      <c r="G488" s="41">
        <v>13946.368482736811</v>
      </c>
      <c r="H488" s="74">
        <v>14764.187651075681</v>
      </c>
      <c r="I488" s="41">
        <v>42649.31640625</v>
      </c>
      <c r="J488" s="66">
        <f t="shared" si="35"/>
        <v>1.4766400387315359</v>
      </c>
      <c r="K488" s="43">
        <v>23.406078887968924</v>
      </c>
      <c r="L488" s="45">
        <v>14.171313110094236</v>
      </c>
      <c r="M488" s="43">
        <v>35.64001538728899</v>
      </c>
      <c r="N488" s="45">
        <v>0.32185656692570702</v>
      </c>
      <c r="O488" s="43">
        <v>10.8110703055616</v>
      </c>
      <c r="P488" s="45">
        <v>12.383905527353093</v>
      </c>
      <c r="Q488" s="43">
        <v>2.4817609786987305</v>
      </c>
      <c r="R488" s="67">
        <v>0.20647028088569641</v>
      </c>
      <c r="S488" s="68">
        <v>9.1</v>
      </c>
      <c r="T488" s="48">
        <v>1.7</v>
      </c>
      <c r="U488" s="69">
        <v>9.3620996475219709</v>
      </c>
      <c r="V488" s="70"/>
      <c r="W488" s="69"/>
      <c r="X488" s="51"/>
      <c r="Y488" s="52">
        <v>68.599999999999994</v>
      </c>
      <c r="Z488" s="55">
        <v>70</v>
      </c>
      <c r="AA488" s="54">
        <v>70</v>
      </c>
      <c r="AB488" s="55">
        <v>58.5</v>
      </c>
      <c r="AC488" s="54">
        <v>71</v>
      </c>
      <c r="AD488" s="55">
        <v>70</v>
      </c>
      <c r="AE488" s="56">
        <v>70</v>
      </c>
      <c r="AF488" s="71">
        <v>10</v>
      </c>
      <c r="AG488" s="72">
        <v>1.738</v>
      </c>
      <c r="AH488" s="61">
        <v>0.92700000000000005</v>
      </c>
      <c r="AI488" s="62">
        <v>3.9E-2</v>
      </c>
      <c r="AJ488" s="61">
        <v>0.96799999999999997</v>
      </c>
      <c r="AK488" s="62">
        <v>0.92700000000000005</v>
      </c>
      <c r="AL488" s="61">
        <v>4.8000000000000001E-2</v>
      </c>
      <c r="AM488" s="73">
        <v>0.86599999999999999</v>
      </c>
    </row>
    <row r="489" spans="1:39" x14ac:dyDescent="0.45">
      <c r="A489" s="8">
        <v>20</v>
      </c>
      <c r="B489" s="9">
        <f t="shared" si="36"/>
        <v>13</v>
      </c>
      <c r="C489" s="10" t="s">
        <v>42</v>
      </c>
      <c r="D489" s="11">
        <v>1999</v>
      </c>
      <c r="E489" s="193">
        <v>11794</v>
      </c>
      <c r="F489" s="76">
        <v>13180.644829709259</v>
      </c>
      <c r="G489" s="77">
        <v>13605.807245101016</v>
      </c>
      <c r="H489" s="78">
        <v>15464.262205697281</v>
      </c>
      <c r="I489" s="77">
        <v>41822.25390625</v>
      </c>
      <c r="J489" s="79">
        <f t="shared" si="35"/>
        <v>-6.2181933842239134</v>
      </c>
      <c r="K489" s="80">
        <v>23.322143831928354</v>
      </c>
      <c r="L489" s="81">
        <v>13.425432654728919</v>
      </c>
      <c r="M489" s="80">
        <v>33.386448946902654</v>
      </c>
      <c r="N489" s="81">
        <v>0.28690041997963101</v>
      </c>
      <c r="O489" s="80">
        <v>5.6586880392790802</v>
      </c>
      <c r="P489" s="81">
        <v>4.3260961529293809</v>
      </c>
      <c r="Q489" s="80">
        <v>2.5131745338439941</v>
      </c>
      <c r="R489" s="82">
        <v>0.18238358199596405</v>
      </c>
      <c r="S489" s="83"/>
      <c r="T489" s="84"/>
      <c r="U489" s="85">
        <v>10.4659996032715</v>
      </c>
      <c r="V489" s="86"/>
      <c r="W489" s="85">
        <v>0.44</v>
      </c>
      <c r="X489" s="87"/>
      <c r="Y489" s="88">
        <v>68.5</v>
      </c>
      <c r="Z489" s="89">
        <v>70</v>
      </c>
      <c r="AA489" s="90">
        <v>70</v>
      </c>
      <c r="AB489" s="89">
        <v>64.099999999999994</v>
      </c>
      <c r="AC489" s="90">
        <v>73</v>
      </c>
      <c r="AD489" s="89">
        <v>70</v>
      </c>
      <c r="AE489" s="91">
        <v>70</v>
      </c>
      <c r="AF489" s="92">
        <v>10</v>
      </c>
      <c r="AG489" s="93">
        <v>1.7110000000000001</v>
      </c>
      <c r="AH489" s="94">
        <v>0.92700000000000005</v>
      </c>
      <c r="AI489" s="95">
        <v>3.9E-2</v>
      </c>
      <c r="AJ489" s="94">
        <v>0.97</v>
      </c>
      <c r="AK489" s="95">
        <v>0.92700000000000005</v>
      </c>
      <c r="AL489" s="94">
        <v>4.8000000000000001E-2</v>
      </c>
      <c r="AM489" s="96">
        <v>0.86599999999999999</v>
      </c>
    </row>
    <row r="490" spans="1:39" x14ac:dyDescent="0.45">
      <c r="A490" s="5">
        <v>21</v>
      </c>
      <c r="B490" s="36">
        <f t="shared" si="36"/>
        <v>13</v>
      </c>
      <c r="C490" s="6" t="s">
        <v>42</v>
      </c>
      <c r="D490" s="7">
        <v>2000</v>
      </c>
      <c r="E490" s="192">
        <v>11208</v>
      </c>
      <c r="F490" s="65">
        <v>12880.617041022235</v>
      </c>
      <c r="G490" s="41">
        <v>13296.101588527339</v>
      </c>
      <c r="H490" s="74">
        <v>16817.069037965961</v>
      </c>
      <c r="I490" s="41">
        <v>41015.140625</v>
      </c>
      <c r="J490" s="66">
        <f t="shared" si="35"/>
        <v>-4.96862811599118</v>
      </c>
      <c r="K490" s="43">
        <v>22.045203721792092</v>
      </c>
      <c r="L490" s="45">
        <v>12.518663096003227</v>
      </c>
      <c r="M490" s="43">
        <v>36.713738150790235</v>
      </c>
      <c r="N490" s="45">
        <v>0.17588445487903401</v>
      </c>
      <c r="O490" s="43">
        <v>4.7638247273324801</v>
      </c>
      <c r="P490" s="45">
        <v>3.5393084972874789</v>
      </c>
      <c r="Q490" s="43">
        <v>2.5449855327606201</v>
      </c>
      <c r="R490" s="67">
        <v>0.17960380017757416</v>
      </c>
      <c r="S490" s="68">
        <v>9.1</v>
      </c>
      <c r="T490" s="48">
        <v>1.9</v>
      </c>
      <c r="U490" s="69">
        <v>12.6267004013062</v>
      </c>
      <c r="V490" s="70"/>
      <c r="W490" s="69">
        <v>0.44700000000000001</v>
      </c>
      <c r="X490" s="51"/>
      <c r="Y490" s="52">
        <v>69.3</v>
      </c>
      <c r="Z490" s="55">
        <v>70</v>
      </c>
      <c r="AA490" s="54">
        <v>70</v>
      </c>
      <c r="AB490" s="55">
        <v>70.8</v>
      </c>
      <c r="AC490" s="54">
        <v>72.599999999999994</v>
      </c>
      <c r="AD490" s="55">
        <v>70</v>
      </c>
      <c r="AE490" s="56">
        <v>70</v>
      </c>
      <c r="AF490" s="71">
        <v>10</v>
      </c>
      <c r="AG490" s="72">
        <v>1.7390000000000001</v>
      </c>
      <c r="AH490" s="61">
        <v>0.92600000000000005</v>
      </c>
      <c r="AI490" s="62">
        <v>3.9E-2</v>
      </c>
      <c r="AJ490" s="61">
        <v>0.96499999999999997</v>
      </c>
      <c r="AK490" s="62">
        <v>0.94499999999999995</v>
      </c>
      <c r="AL490" s="61">
        <v>4.7E-2</v>
      </c>
      <c r="AM490" s="73">
        <v>0.86599999999999999</v>
      </c>
    </row>
    <row r="491" spans="1:39" x14ac:dyDescent="0.45">
      <c r="A491" s="5">
        <v>22</v>
      </c>
      <c r="B491" s="36">
        <f t="shared" si="36"/>
        <v>13</v>
      </c>
      <c r="C491" s="6" t="s">
        <v>42</v>
      </c>
      <c r="D491" s="7">
        <v>2001</v>
      </c>
      <c r="E491" s="192">
        <v>10641</v>
      </c>
      <c r="F491" s="65">
        <v>12364.102364524118</v>
      </c>
      <c r="G491" s="41">
        <v>12762.925919317375</v>
      </c>
      <c r="H491" s="74">
        <v>18002.851074656312</v>
      </c>
      <c r="I491" s="41">
        <v>39438.44921875</v>
      </c>
      <c r="J491" s="66">
        <f t="shared" si="35"/>
        <v>-5.0588865096359736</v>
      </c>
      <c r="K491" s="43">
        <v>21.935133775547371</v>
      </c>
      <c r="L491" s="45">
        <v>12.674394351029012</v>
      </c>
      <c r="M491" s="43">
        <v>36.309512643505663</v>
      </c>
      <c r="N491" s="45">
        <v>0.21080066144328299</v>
      </c>
      <c r="O491" s="43">
        <v>4.3593406521727402</v>
      </c>
      <c r="P491" s="45">
        <v>4.8266183407219074</v>
      </c>
      <c r="Q491" s="43">
        <v>2.5419676303863525</v>
      </c>
      <c r="R491" s="67">
        <v>0.18255782127380371</v>
      </c>
      <c r="S491" s="68">
        <v>10.199999999999999</v>
      </c>
      <c r="T491" s="48">
        <v>1.8</v>
      </c>
      <c r="U491" s="69">
        <v>15.051500320434601</v>
      </c>
      <c r="V491" s="70"/>
      <c r="W491" s="69">
        <v>0.45200000000000001</v>
      </c>
      <c r="X491" s="51"/>
      <c r="Y491" s="52">
        <v>70.7</v>
      </c>
      <c r="Z491" s="55">
        <v>70</v>
      </c>
      <c r="AA491" s="54">
        <v>70</v>
      </c>
      <c r="AB491" s="55">
        <v>76.900000000000006</v>
      </c>
      <c r="AC491" s="54">
        <v>77.8</v>
      </c>
      <c r="AD491" s="55">
        <v>70</v>
      </c>
      <c r="AE491" s="56">
        <v>70</v>
      </c>
      <c r="AF491" s="71">
        <v>10</v>
      </c>
      <c r="AG491" s="72">
        <v>1.746</v>
      </c>
      <c r="AH491" s="61">
        <v>0.92600000000000005</v>
      </c>
      <c r="AI491" s="62">
        <v>3.9E-2</v>
      </c>
      <c r="AJ491" s="61">
        <v>0.96399999999999997</v>
      </c>
      <c r="AK491" s="62">
        <v>0.94499999999999995</v>
      </c>
      <c r="AL491" s="61">
        <v>4.7E-2</v>
      </c>
      <c r="AM491" s="73">
        <v>0.86599999999999999</v>
      </c>
    </row>
    <row r="492" spans="1:39" x14ac:dyDescent="0.45">
      <c r="A492" s="5">
        <v>23</v>
      </c>
      <c r="B492" s="36">
        <f t="shared" si="36"/>
        <v>13</v>
      </c>
      <c r="C492" s="6" t="s">
        <v>42</v>
      </c>
      <c r="D492" s="7">
        <v>2002</v>
      </c>
      <c r="E492" s="192">
        <v>9739</v>
      </c>
      <c r="F492" s="65">
        <v>11406.164303519809</v>
      </c>
      <c r="G492" s="41">
        <v>11774.088060535776</v>
      </c>
      <c r="H492" s="74">
        <v>18196.820537891032</v>
      </c>
      <c r="I492" s="41">
        <v>36389.07421875</v>
      </c>
      <c r="J492" s="66">
        <f t="shared" si="35"/>
        <v>-8.4766469316793547</v>
      </c>
      <c r="K492" s="43">
        <v>21.862328848376617</v>
      </c>
      <c r="L492" s="45">
        <v>13.080129913982086</v>
      </c>
      <c r="M492" s="43">
        <v>40.029067307559956</v>
      </c>
      <c r="N492" s="45">
        <v>0.45269206267205397</v>
      </c>
      <c r="O492" s="43">
        <v>13.9724725913516</v>
      </c>
      <c r="P492" s="45">
        <v>12.616276634419265</v>
      </c>
      <c r="Q492" s="43">
        <v>2.5389533042907715</v>
      </c>
      <c r="R492" s="67">
        <v>0.1579907089471817</v>
      </c>
      <c r="S492" s="68">
        <v>13.7</v>
      </c>
      <c r="T492" s="48">
        <v>1.8</v>
      </c>
      <c r="U492" s="69">
        <v>16.648199081420898</v>
      </c>
      <c r="V492" s="70"/>
      <c r="W492" s="69">
        <v>0.45500000000000002</v>
      </c>
      <c r="X492" s="51"/>
      <c r="Y492" s="52">
        <v>68.7</v>
      </c>
      <c r="Z492" s="55">
        <v>70</v>
      </c>
      <c r="AA492" s="54">
        <v>70</v>
      </c>
      <c r="AB492" s="55">
        <v>80.099999999999994</v>
      </c>
      <c r="AC492" s="54">
        <v>58</v>
      </c>
      <c r="AD492" s="55">
        <v>70</v>
      </c>
      <c r="AE492" s="56">
        <v>70</v>
      </c>
      <c r="AF492" s="71">
        <v>10</v>
      </c>
      <c r="AG492" s="72">
        <v>1.748</v>
      </c>
      <c r="AH492" s="61">
        <v>0.92600000000000005</v>
      </c>
      <c r="AI492" s="62">
        <v>3.9E-2</v>
      </c>
      <c r="AJ492" s="61">
        <v>0.96399999999999997</v>
      </c>
      <c r="AK492" s="62">
        <v>0.94499999999999995</v>
      </c>
      <c r="AL492" s="61">
        <v>4.7E-2</v>
      </c>
      <c r="AM492" s="73">
        <v>0.86599999999999999</v>
      </c>
    </row>
    <row r="493" spans="1:39" x14ac:dyDescent="0.45">
      <c r="A493" s="5">
        <v>24</v>
      </c>
      <c r="B493" s="36">
        <f t="shared" si="36"/>
        <v>13</v>
      </c>
      <c r="C493" s="6" t="s">
        <v>42</v>
      </c>
      <c r="D493" s="7">
        <v>2003</v>
      </c>
      <c r="E493" s="192">
        <v>9585</v>
      </c>
      <c r="F493" s="65">
        <v>11506.222092137068</v>
      </c>
      <c r="G493" s="41">
        <v>11877.373370388674</v>
      </c>
      <c r="H493" s="74">
        <v>19132.295483326023</v>
      </c>
      <c r="I493" s="41">
        <v>36682.109375</v>
      </c>
      <c r="J493" s="66">
        <f t="shared" si="35"/>
        <v>-1.5812711777389854</v>
      </c>
      <c r="K493" s="43">
        <v>23.093794382149309</v>
      </c>
      <c r="L493" s="45">
        <v>14.870909440373566</v>
      </c>
      <c r="M493" s="43">
        <v>51.759199582647241</v>
      </c>
      <c r="N493" s="45">
        <v>0.62757670749998695</v>
      </c>
      <c r="O493" s="43">
        <v>19.379730174399398</v>
      </c>
      <c r="P493" s="45">
        <v>16.541635152055733</v>
      </c>
      <c r="Q493" s="43">
        <v>2.535942554473877</v>
      </c>
      <c r="R493" s="67">
        <v>0.16923432052135468</v>
      </c>
      <c r="S493" s="68">
        <v>17.8</v>
      </c>
      <c r="T493" s="48">
        <v>2</v>
      </c>
      <c r="U493" s="69">
        <v>16.6609992980957</v>
      </c>
      <c r="V493" s="70"/>
      <c r="W493" s="69"/>
      <c r="X493" s="51"/>
      <c r="Y493" s="52">
        <v>69.8</v>
      </c>
      <c r="Z493" s="55">
        <v>70</v>
      </c>
      <c r="AA493" s="54">
        <v>70</v>
      </c>
      <c r="AB493" s="55">
        <v>81.400000000000006</v>
      </c>
      <c r="AC493" s="54">
        <v>59</v>
      </c>
      <c r="AD493" s="55">
        <v>70</v>
      </c>
      <c r="AE493" s="56">
        <v>70</v>
      </c>
      <c r="AF493" s="71">
        <v>10</v>
      </c>
      <c r="AG493" s="72">
        <v>1.746</v>
      </c>
      <c r="AH493" s="61">
        <v>0.92600000000000005</v>
      </c>
      <c r="AI493" s="62">
        <v>3.9E-2</v>
      </c>
      <c r="AJ493" s="61">
        <v>0.96</v>
      </c>
      <c r="AK493" s="62">
        <v>0.94499999999999995</v>
      </c>
      <c r="AL493" s="61">
        <v>0.06</v>
      </c>
      <c r="AM493" s="73">
        <v>0.86599999999999999</v>
      </c>
    </row>
    <row r="494" spans="1:39" x14ac:dyDescent="0.45">
      <c r="A494" s="5">
        <v>25</v>
      </c>
      <c r="B494" s="36">
        <f t="shared" si="36"/>
        <v>13</v>
      </c>
      <c r="C494" s="6" t="s">
        <v>42</v>
      </c>
      <c r="D494" s="7">
        <v>2004</v>
      </c>
      <c r="E494" s="192">
        <v>9849</v>
      </c>
      <c r="F494" s="65">
        <v>12089.985391928964</v>
      </c>
      <c r="G494" s="41">
        <v>12479.966872933408</v>
      </c>
      <c r="H494" s="74">
        <v>20092.89588038966</v>
      </c>
      <c r="I494" s="41">
        <v>38517.75390625</v>
      </c>
      <c r="J494" s="66">
        <f t="shared" si="35"/>
        <v>2.7543035993740306</v>
      </c>
      <c r="K494" s="43">
        <v>22.434805832049307</v>
      </c>
      <c r="L494" s="45">
        <v>14.902608425443272</v>
      </c>
      <c r="M494" s="43">
        <v>61.476688086024197</v>
      </c>
      <c r="N494" s="45">
        <v>0.75974093149195099</v>
      </c>
      <c r="O494" s="43">
        <v>9.1576050754099594</v>
      </c>
      <c r="P494" s="45">
        <v>10.105055986583238</v>
      </c>
      <c r="Q494" s="43">
        <v>2.5329353809356689</v>
      </c>
      <c r="R494" s="67">
        <v>0.18842042982578278</v>
      </c>
      <c r="S494" s="68">
        <v>19.100000000000001</v>
      </c>
      <c r="T494" s="48">
        <v>1.8</v>
      </c>
      <c r="U494" s="69">
        <v>12.979499816894499</v>
      </c>
      <c r="V494" s="70"/>
      <c r="W494" s="69">
        <v>0.46400000000000002</v>
      </c>
      <c r="X494" s="51"/>
      <c r="Y494" s="52">
        <v>66.7</v>
      </c>
      <c r="Z494" s="55">
        <v>70</v>
      </c>
      <c r="AA494" s="54">
        <v>70</v>
      </c>
      <c r="AB494" s="55">
        <v>74.2</v>
      </c>
      <c r="AC494" s="54">
        <v>71.8</v>
      </c>
      <c r="AD494" s="55">
        <v>70</v>
      </c>
      <c r="AE494" s="56">
        <v>50</v>
      </c>
      <c r="AF494" s="71">
        <v>10</v>
      </c>
      <c r="AG494" s="72">
        <v>1.7969999999999999</v>
      </c>
      <c r="AH494" s="61">
        <v>0.92600000000000005</v>
      </c>
      <c r="AI494" s="62">
        <v>3.9E-2</v>
      </c>
      <c r="AJ494" s="61">
        <v>0.96499999999999997</v>
      </c>
      <c r="AK494" s="62">
        <v>0.94199999999999995</v>
      </c>
      <c r="AL494" s="61">
        <v>0.06</v>
      </c>
      <c r="AM494" s="73">
        <v>0.86599999999999999</v>
      </c>
    </row>
    <row r="495" spans="1:39" x14ac:dyDescent="0.45">
      <c r="A495" s="5">
        <v>26</v>
      </c>
      <c r="B495" s="36">
        <f t="shared" si="36"/>
        <v>13</v>
      </c>
      <c r="C495" s="6" t="s">
        <v>42</v>
      </c>
      <c r="D495" s="7">
        <v>2005</v>
      </c>
      <c r="E495" s="192">
        <v>10343</v>
      </c>
      <c r="F495" s="65">
        <v>12990.635343733913</v>
      </c>
      <c r="G495" s="41">
        <v>13409.668704512002</v>
      </c>
      <c r="H495" s="74">
        <v>20216.942816422994</v>
      </c>
      <c r="I495" s="41">
        <v>41391.15234375</v>
      </c>
      <c r="J495" s="66">
        <f t="shared" si="35"/>
        <v>5.015737638338913</v>
      </c>
      <c r="K495" s="43">
        <v>23.775336868973792</v>
      </c>
      <c r="L495" s="45">
        <v>14.852467107879477</v>
      </c>
      <c r="M495" s="43">
        <v>58.877696319015762</v>
      </c>
      <c r="N495" s="45">
        <v>0.75670240412566003</v>
      </c>
      <c r="O495" s="43">
        <v>4.6992773903564</v>
      </c>
      <c r="P495" s="45">
        <v>0.67786839683630262</v>
      </c>
      <c r="Q495" s="43">
        <v>2.5299317836761475</v>
      </c>
      <c r="R495" s="67">
        <v>0.19281309843063354</v>
      </c>
      <c r="S495" s="68">
        <v>17.399999999999999</v>
      </c>
      <c r="T495" s="48">
        <v>1.8</v>
      </c>
      <c r="U495" s="69">
        <v>12.0087995529175</v>
      </c>
      <c r="V495" s="70"/>
      <c r="W495" s="69">
        <v>0.45100000000000001</v>
      </c>
      <c r="X495" s="51"/>
      <c r="Y495" s="52">
        <v>66.900000000000006</v>
      </c>
      <c r="Z495" s="55">
        <v>70</v>
      </c>
      <c r="AA495" s="54">
        <v>70</v>
      </c>
      <c r="AB495" s="55">
        <v>69.099999999999994</v>
      </c>
      <c r="AC495" s="54">
        <v>72</v>
      </c>
      <c r="AD495" s="55">
        <v>70</v>
      </c>
      <c r="AE495" s="56">
        <v>50</v>
      </c>
      <c r="AF495" s="71">
        <v>10</v>
      </c>
      <c r="AG495" s="72">
        <v>1.806</v>
      </c>
      <c r="AH495" s="61">
        <v>0.95</v>
      </c>
      <c r="AI495" s="62">
        <v>3.9E-2</v>
      </c>
      <c r="AJ495" s="61">
        <v>0.96799999999999997</v>
      </c>
      <c r="AK495" s="62">
        <v>0.96699999999999997</v>
      </c>
      <c r="AL495" s="61">
        <v>3.7999999999999999E-2</v>
      </c>
      <c r="AM495" s="73">
        <v>0.86599999999999999</v>
      </c>
    </row>
    <row r="496" spans="1:39" x14ac:dyDescent="0.45">
      <c r="A496" s="5">
        <v>27</v>
      </c>
      <c r="B496" s="36">
        <f t="shared" si="36"/>
        <v>13</v>
      </c>
      <c r="C496" s="6" t="s">
        <v>42</v>
      </c>
      <c r="D496" s="7">
        <v>2006</v>
      </c>
      <c r="E496" s="192">
        <v>10890</v>
      </c>
      <c r="F496" s="65">
        <v>13508.434964216909</v>
      </c>
      <c r="G496" s="41">
        <v>13944.170765594661</v>
      </c>
      <c r="H496" s="74">
        <v>20668.437652366287</v>
      </c>
      <c r="I496" s="41">
        <v>43087.6328125</v>
      </c>
      <c r="J496" s="66">
        <f t="shared" si="35"/>
        <v>5.28860098617423</v>
      </c>
      <c r="K496" s="43">
        <v>22.896522201338698</v>
      </c>
      <c r="L496" s="45">
        <v>14.543390769723835</v>
      </c>
      <c r="M496" s="43">
        <v>61.971574505657735</v>
      </c>
      <c r="N496" s="45">
        <v>1.09733600197779</v>
      </c>
      <c r="O496" s="43">
        <v>6.3976497438512103</v>
      </c>
      <c r="P496" s="45">
        <v>6.5333346342508065</v>
      </c>
      <c r="Q496" s="43">
        <v>2.5415289402008057</v>
      </c>
      <c r="R496" s="67">
        <v>0.20943708717823029</v>
      </c>
      <c r="S496" s="68">
        <v>16.600000000000001</v>
      </c>
      <c r="T496" s="48">
        <v>1.9</v>
      </c>
      <c r="U496" s="69">
        <v>10.843600273132299</v>
      </c>
      <c r="V496" s="70"/>
      <c r="W496" s="69"/>
      <c r="X496" s="51"/>
      <c r="Y496" s="52">
        <v>65.3</v>
      </c>
      <c r="Z496" s="55">
        <v>70</v>
      </c>
      <c r="AA496" s="54">
        <v>63.9</v>
      </c>
      <c r="AB496" s="55">
        <v>73</v>
      </c>
      <c r="AC496" s="54">
        <v>76.400000000000006</v>
      </c>
      <c r="AD496" s="55">
        <v>70</v>
      </c>
      <c r="AE496" s="56">
        <v>30</v>
      </c>
      <c r="AF496" s="71">
        <v>10</v>
      </c>
      <c r="AG496" s="72">
        <v>1.81</v>
      </c>
      <c r="AH496" s="61">
        <v>0.94599999999999995</v>
      </c>
      <c r="AI496" s="62">
        <v>3.9E-2</v>
      </c>
      <c r="AJ496" s="61">
        <v>0.97299999999999998</v>
      </c>
      <c r="AK496" s="62">
        <v>0.96699999999999997</v>
      </c>
      <c r="AL496" s="61">
        <v>3.2000000000000001E-2</v>
      </c>
      <c r="AM496" s="73">
        <v>0.86599999999999999</v>
      </c>
    </row>
    <row r="497" spans="1:39" x14ac:dyDescent="0.45">
      <c r="A497" s="5">
        <v>28</v>
      </c>
      <c r="B497" s="36">
        <f t="shared" si="36"/>
        <v>13</v>
      </c>
      <c r="C497" s="6" t="s">
        <v>42</v>
      </c>
      <c r="D497" s="7">
        <v>2007</v>
      </c>
      <c r="E497" s="192">
        <v>11896</v>
      </c>
      <c r="F497" s="65">
        <v>14364.6693721019</v>
      </c>
      <c r="G497" s="41">
        <v>14828.024360074935</v>
      </c>
      <c r="H497" s="74">
        <v>21324.846003130511</v>
      </c>
      <c r="I497" s="41">
        <v>45906.19921875</v>
      </c>
      <c r="J497" s="66">
        <f t="shared" si="35"/>
        <v>9.2378328741965063</v>
      </c>
      <c r="K497" s="43">
        <v>23.644048626975124</v>
      </c>
      <c r="L497" s="45">
        <v>13.735144075430616</v>
      </c>
      <c r="M497" s="43">
        <v>59.210447854198144</v>
      </c>
      <c r="N497" s="45">
        <v>1.2874502797499801</v>
      </c>
      <c r="O497" s="43">
        <v>8.1146456117931791</v>
      </c>
      <c r="P497" s="45">
        <v>9.4174734766221633</v>
      </c>
      <c r="Q497" s="43">
        <v>2.5531792640686035</v>
      </c>
      <c r="R497" s="67">
        <v>0.20857204496860504</v>
      </c>
      <c r="S497" s="68">
        <v>14.3</v>
      </c>
      <c r="T497" s="48">
        <v>1.9</v>
      </c>
      <c r="U497" s="69">
        <v>9.4034004211425799</v>
      </c>
      <c r="V497" s="70">
        <v>0.45600000000000002</v>
      </c>
      <c r="W497" s="69">
        <v>0.45700000000000002</v>
      </c>
      <c r="X497" s="51">
        <v>0.40500000000000003</v>
      </c>
      <c r="Y497" s="52">
        <v>68.400000000000006</v>
      </c>
      <c r="Z497" s="55">
        <v>70</v>
      </c>
      <c r="AA497" s="54">
        <v>62.2</v>
      </c>
      <c r="AB497" s="55">
        <v>73.099999999999994</v>
      </c>
      <c r="AC497" s="54">
        <v>81.599999999999994</v>
      </c>
      <c r="AD497" s="55">
        <v>70</v>
      </c>
      <c r="AE497" s="56">
        <v>30</v>
      </c>
      <c r="AF497" s="71">
        <v>10</v>
      </c>
      <c r="AG497" s="72">
        <v>1.8109999999999999</v>
      </c>
      <c r="AH497" s="61">
        <v>0.94599999999999995</v>
      </c>
      <c r="AI497" s="62">
        <v>3.9E-2</v>
      </c>
      <c r="AJ497" s="61">
        <v>0.97199999999999998</v>
      </c>
      <c r="AK497" s="62">
        <v>0.96699999999999997</v>
      </c>
      <c r="AL497" s="61">
        <v>3.2000000000000001E-2</v>
      </c>
      <c r="AM497" s="73">
        <v>0.86599999999999999</v>
      </c>
    </row>
    <row r="498" spans="1:39" x14ac:dyDescent="0.45">
      <c r="A498" s="5">
        <v>29</v>
      </c>
      <c r="B498" s="36">
        <f t="shared" si="36"/>
        <v>13</v>
      </c>
      <c r="C498" s="6" t="s">
        <v>42</v>
      </c>
      <c r="D498" s="7">
        <v>2008</v>
      </c>
      <c r="E498" s="192">
        <v>13194</v>
      </c>
      <c r="F498" s="65">
        <v>15356.450312450372</v>
      </c>
      <c r="G498" s="41">
        <v>15851.7967534658</v>
      </c>
      <c r="H498" s="74">
        <v>22116.775522423621</v>
      </c>
      <c r="I498" s="41">
        <v>49200.50390625</v>
      </c>
      <c r="J498" s="66">
        <f t="shared" si="35"/>
        <v>10.911230665769999</v>
      </c>
      <c r="K498" s="43">
        <v>22.76735131224936</v>
      </c>
      <c r="L498" s="45">
        <v>14.946882839566713</v>
      </c>
      <c r="M498" s="43">
        <v>65.208095007457842</v>
      </c>
      <c r="N498" s="45">
        <v>1.58249958532433</v>
      </c>
      <c r="O498" s="43">
        <v>7.8770737473088897</v>
      </c>
      <c r="P498" s="45">
        <v>8.0235364132681894</v>
      </c>
      <c r="Q498" s="43">
        <v>2.5632803440093994</v>
      </c>
      <c r="R498" s="67">
        <v>0.24541682004928589</v>
      </c>
      <c r="S498" s="68">
        <v>10.199999999999999</v>
      </c>
      <c r="T498" s="48">
        <v>1.9</v>
      </c>
      <c r="U498" s="69">
        <v>8.0255002975463903</v>
      </c>
      <c r="V498" s="70">
        <v>0.44500000000000001</v>
      </c>
      <c r="W498" s="69">
        <v>0.44600000000000001</v>
      </c>
      <c r="X498" s="51">
        <v>0.39300000000000002</v>
      </c>
      <c r="Y498" s="52">
        <v>67.900000000000006</v>
      </c>
      <c r="Z498" s="55">
        <v>70</v>
      </c>
      <c r="AA498" s="54">
        <v>60.8</v>
      </c>
      <c r="AB498" s="55">
        <v>74.2</v>
      </c>
      <c r="AC498" s="54">
        <v>83</v>
      </c>
      <c r="AD498" s="55">
        <v>60</v>
      </c>
      <c r="AE498" s="56">
        <v>30</v>
      </c>
      <c r="AF498" s="71">
        <v>10</v>
      </c>
      <c r="AG498" s="72">
        <v>1.8089999999999999</v>
      </c>
      <c r="AH498" s="61">
        <v>0.94599999999999995</v>
      </c>
      <c r="AI498" s="62">
        <v>3.9E-2</v>
      </c>
      <c r="AJ498" s="61">
        <v>0.97</v>
      </c>
      <c r="AK498" s="62">
        <v>0.96699999999999997</v>
      </c>
      <c r="AL498" s="61">
        <v>3.2000000000000001E-2</v>
      </c>
      <c r="AM498" s="73">
        <v>0.86599999999999999</v>
      </c>
    </row>
    <row r="499" spans="1:39" x14ac:dyDescent="0.45">
      <c r="A499" s="5">
        <v>30</v>
      </c>
      <c r="B499" s="36">
        <f t="shared" si="36"/>
        <v>13</v>
      </c>
      <c r="C499" s="6" t="s">
        <v>42</v>
      </c>
      <c r="D499" s="7">
        <v>2009</v>
      </c>
      <c r="E499" s="192">
        <v>13816</v>
      </c>
      <c r="F499" s="65">
        <v>15962.914948509882</v>
      </c>
      <c r="G499" s="41">
        <v>16477.823859559823</v>
      </c>
      <c r="H499" s="74"/>
      <c r="I499" s="41">
        <v>51288.37890625</v>
      </c>
      <c r="J499" s="66">
        <f t="shared" si="35"/>
        <v>4.7142640594209473</v>
      </c>
      <c r="K499" s="43">
        <v>24.079407037080522</v>
      </c>
      <c r="L499" s="45">
        <v>14.818600707258007</v>
      </c>
      <c r="M499" s="43">
        <v>53.394419278065321</v>
      </c>
      <c r="N499" s="45">
        <v>1.3714798504149099</v>
      </c>
      <c r="O499" s="43">
        <v>7.0622187438857198</v>
      </c>
      <c r="P499" s="45">
        <v>7.7475420775810449</v>
      </c>
      <c r="Q499" s="43">
        <v>2.5711853504180908</v>
      </c>
      <c r="R499" s="67">
        <v>0.20803023874759674</v>
      </c>
      <c r="S499" s="68">
        <v>9.5</v>
      </c>
      <c r="T499" s="48">
        <v>1.8</v>
      </c>
      <c r="U499" s="69">
        <v>7.7400999069213903</v>
      </c>
      <c r="V499" s="70">
        <v>0.433</v>
      </c>
      <c r="W499" s="69">
        <v>0.433</v>
      </c>
      <c r="X499" s="51">
        <v>0.38200000000000001</v>
      </c>
      <c r="Y499" s="52">
        <v>69.099999999999994</v>
      </c>
      <c r="Z499" s="55">
        <v>70</v>
      </c>
      <c r="AA499" s="54">
        <v>65.599999999999994</v>
      </c>
      <c r="AB499" s="55">
        <v>72.8</v>
      </c>
      <c r="AC499" s="54">
        <v>83.4</v>
      </c>
      <c r="AD499" s="55">
        <v>70</v>
      </c>
      <c r="AE499" s="56">
        <v>30</v>
      </c>
      <c r="AF499" s="71">
        <v>10</v>
      </c>
      <c r="AG499" s="72">
        <v>1.875</v>
      </c>
      <c r="AH499" s="61">
        <v>0.94599999999999995</v>
      </c>
      <c r="AI499" s="62">
        <v>3.6999999999999998E-2</v>
      </c>
      <c r="AJ499" s="61">
        <v>0.96699999999999997</v>
      </c>
      <c r="AK499" s="62">
        <v>0.96699999999999997</v>
      </c>
      <c r="AL499" s="61">
        <v>3.3000000000000002E-2</v>
      </c>
      <c r="AM499" s="73">
        <v>0.86599999999999999</v>
      </c>
    </row>
    <row r="500" spans="1:39" x14ac:dyDescent="0.45">
      <c r="A500" s="5">
        <v>31</v>
      </c>
      <c r="B500" s="36">
        <f t="shared" si="36"/>
        <v>13</v>
      </c>
      <c r="C500" s="6" t="s">
        <v>42</v>
      </c>
      <c r="D500" s="7">
        <v>2010</v>
      </c>
      <c r="E500" s="192">
        <v>15854</v>
      </c>
      <c r="F500" s="65">
        <v>17159.393773124037</v>
      </c>
      <c r="G500" s="41">
        <v>17712.896989203076</v>
      </c>
      <c r="H500" s="74"/>
      <c r="I500" s="41">
        <v>55290.58984375</v>
      </c>
      <c r="J500" s="66">
        <f t="shared" si="35"/>
        <v>14.751013317892303</v>
      </c>
      <c r="K500" s="43">
        <v>24.528855708497293</v>
      </c>
      <c r="L500" s="45">
        <v>13.528323615542813</v>
      </c>
      <c r="M500" s="43">
        <v>51.699037197069565</v>
      </c>
      <c r="N500" s="45">
        <v>2.0323316438147501</v>
      </c>
      <c r="O500" s="43">
        <v>6.6987088697813499</v>
      </c>
      <c r="P500" s="45">
        <v>4.9070252727224641</v>
      </c>
      <c r="Q500" s="43">
        <v>2.5791146755218506</v>
      </c>
      <c r="R500" s="67">
        <v>0.21948541700839996</v>
      </c>
      <c r="S500" s="68">
        <v>8.1999999999999993</v>
      </c>
      <c r="T500" s="48">
        <v>2</v>
      </c>
      <c r="U500" s="69">
        <v>7.1581997871398899</v>
      </c>
      <c r="V500" s="70">
        <v>0.42199999999999999</v>
      </c>
      <c r="W500" s="69">
        <v>0.42199999999999999</v>
      </c>
      <c r="X500" s="51">
        <v>0.38400000000000001</v>
      </c>
      <c r="Y500" s="52">
        <v>69.8</v>
      </c>
      <c r="Z500" s="55">
        <v>75</v>
      </c>
      <c r="AA500" s="54">
        <v>63.1</v>
      </c>
      <c r="AB500" s="55">
        <v>72.3</v>
      </c>
      <c r="AC500" s="54">
        <v>82.8</v>
      </c>
      <c r="AD500" s="55">
        <v>75</v>
      </c>
      <c r="AE500" s="56">
        <v>30</v>
      </c>
      <c r="AF500" s="71">
        <v>10</v>
      </c>
      <c r="AG500" s="72">
        <v>1.8779999999999999</v>
      </c>
      <c r="AH500" s="61">
        <v>0.94599999999999995</v>
      </c>
      <c r="AI500" s="62">
        <v>3.7999999999999999E-2</v>
      </c>
      <c r="AJ500" s="61">
        <v>0.97</v>
      </c>
      <c r="AK500" s="62">
        <v>0.96499999999999997</v>
      </c>
      <c r="AL500" s="61">
        <v>3.7999999999999999E-2</v>
      </c>
      <c r="AM500" s="73">
        <v>0.86599999999999999</v>
      </c>
    </row>
    <row r="501" spans="1:39" x14ac:dyDescent="0.45">
      <c r="A501" s="5">
        <v>32</v>
      </c>
      <c r="B501" s="36">
        <f t="shared" si="36"/>
        <v>13</v>
      </c>
      <c r="C501" s="6" t="s">
        <v>42</v>
      </c>
      <c r="D501" s="7">
        <v>2011</v>
      </c>
      <c r="E501" s="192">
        <v>17211</v>
      </c>
      <c r="F501" s="65">
        <v>17993.447535476906</v>
      </c>
      <c r="G501" s="41">
        <v>18573.854466567616</v>
      </c>
      <c r="H501" s="74"/>
      <c r="I501" s="41">
        <v>58144.8046875</v>
      </c>
      <c r="J501" s="66">
        <f t="shared" si="35"/>
        <v>8.5593541062192422</v>
      </c>
      <c r="K501" s="43">
        <v>22.705120248198021</v>
      </c>
      <c r="L501" s="45">
        <v>12.733404311344701</v>
      </c>
      <c r="M501" s="43">
        <v>53.247034004168725</v>
      </c>
      <c r="N501" s="45">
        <v>1.3825595946865299</v>
      </c>
      <c r="O501" s="43">
        <v>8.0928320630298902</v>
      </c>
      <c r="P501" s="45">
        <v>9.0096755380991027</v>
      </c>
      <c r="Q501" s="43">
        <v>2.6003246307373047</v>
      </c>
      <c r="R501" s="67">
        <v>0.23201507329940796</v>
      </c>
      <c r="S501" s="68">
        <v>5.7</v>
      </c>
      <c r="T501" s="48">
        <v>2</v>
      </c>
      <c r="U501" s="69">
        <v>6.3070998191833496</v>
      </c>
      <c r="V501" s="70">
        <v>0.40200000000000002</v>
      </c>
      <c r="W501" s="69">
        <v>0.40200000000000002</v>
      </c>
      <c r="X501" s="51">
        <v>0.35899999999999999</v>
      </c>
      <c r="Y501" s="52">
        <v>70</v>
      </c>
      <c r="Z501" s="55">
        <v>70</v>
      </c>
      <c r="AA501" s="54">
        <v>61.5</v>
      </c>
      <c r="AB501" s="55">
        <v>72.8</v>
      </c>
      <c r="AC501" s="54">
        <v>83</v>
      </c>
      <c r="AD501" s="55">
        <v>80</v>
      </c>
      <c r="AE501" s="56">
        <v>30</v>
      </c>
      <c r="AF501" s="71">
        <v>10</v>
      </c>
      <c r="AG501" s="72">
        <v>1.8740000000000001</v>
      </c>
      <c r="AH501" s="61">
        <v>0.94599999999999995</v>
      </c>
      <c r="AI501" s="62">
        <v>3.7999999999999999E-2</v>
      </c>
      <c r="AJ501" s="61">
        <v>0.97</v>
      </c>
      <c r="AK501" s="62">
        <v>0.96499999999999997</v>
      </c>
      <c r="AL501" s="61">
        <v>3.7999999999999999E-2</v>
      </c>
      <c r="AM501" s="73">
        <v>0.86599999999999999</v>
      </c>
    </row>
    <row r="502" spans="1:39" x14ac:dyDescent="0.45">
      <c r="A502" s="5">
        <v>33</v>
      </c>
      <c r="B502" s="36">
        <f t="shared" si="36"/>
        <v>13</v>
      </c>
      <c r="C502" s="6" t="s">
        <v>42</v>
      </c>
      <c r="D502" s="7">
        <v>2012</v>
      </c>
      <c r="E502" s="192">
        <v>17950</v>
      </c>
      <c r="F502" s="65">
        <v>18574.731986738152</v>
      </c>
      <c r="G502" s="41">
        <v>19173.889161426265</v>
      </c>
      <c r="H502" s="74"/>
      <c r="I502" s="41">
        <v>60202.00390625</v>
      </c>
      <c r="J502" s="66">
        <f t="shared" si="35"/>
        <v>4.293765615013645</v>
      </c>
      <c r="K502" s="43">
        <v>22.862228928896791</v>
      </c>
      <c r="L502" s="45">
        <v>12.173156825638173</v>
      </c>
      <c r="M502" s="43">
        <v>55.061154161245575</v>
      </c>
      <c r="N502" s="45">
        <v>1.18995741199642</v>
      </c>
      <c r="O502" s="43">
        <v>8.0977658057360191</v>
      </c>
      <c r="P502" s="45">
        <v>8.5575516809107057</v>
      </c>
      <c r="Q502" s="43">
        <v>2.6217091083526611</v>
      </c>
      <c r="R502" s="67">
        <v>0.25002104043960571</v>
      </c>
      <c r="S502" s="68">
        <v>5.3</v>
      </c>
      <c r="T502" s="48">
        <v>2.1</v>
      </c>
      <c r="U502" s="69">
        <v>6.4513001441955602</v>
      </c>
      <c r="V502" s="70">
        <v>0.379</v>
      </c>
      <c r="W502" s="69">
        <v>0.38</v>
      </c>
      <c r="X502" s="51">
        <v>0.32700000000000001</v>
      </c>
      <c r="Y502" s="52">
        <v>69.900000000000006</v>
      </c>
      <c r="Z502" s="55">
        <v>70</v>
      </c>
      <c r="AA502" s="54">
        <v>74.900000000000006</v>
      </c>
      <c r="AB502" s="55">
        <v>73.400000000000006</v>
      </c>
      <c r="AC502" s="54">
        <v>82.9</v>
      </c>
      <c r="AD502" s="55">
        <v>75</v>
      </c>
      <c r="AE502" s="56">
        <v>30</v>
      </c>
      <c r="AF502" s="71">
        <v>10</v>
      </c>
      <c r="AG502" s="72">
        <v>1.883</v>
      </c>
      <c r="AH502" s="61">
        <v>0.94599999999999995</v>
      </c>
      <c r="AI502" s="62">
        <v>3.7999999999999999E-2</v>
      </c>
      <c r="AJ502" s="61">
        <v>0.97</v>
      </c>
      <c r="AK502" s="62">
        <v>0.96499999999999997</v>
      </c>
      <c r="AL502" s="61">
        <v>4.2000000000000003E-2</v>
      </c>
      <c r="AM502" s="73">
        <v>0.86599999999999999</v>
      </c>
    </row>
    <row r="503" spans="1:39" x14ac:dyDescent="0.45">
      <c r="A503" s="5">
        <v>34</v>
      </c>
      <c r="B503" s="36">
        <f t="shared" si="36"/>
        <v>13</v>
      </c>
      <c r="C503" s="6" t="s">
        <v>42</v>
      </c>
      <c r="D503" s="7">
        <v>2013</v>
      </c>
      <c r="E503" s="192">
        <v>18778</v>
      </c>
      <c r="F503" s="65">
        <v>19376.132654407436</v>
      </c>
      <c r="G503" s="41">
        <v>20001.140267216364</v>
      </c>
      <c r="H503" s="74"/>
      <c r="I503" s="41">
        <v>62993.88671875</v>
      </c>
      <c r="J503" s="66">
        <f t="shared" si="35"/>
        <v>4.6128133704735452</v>
      </c>
      <c r="K503" s="43">
        <v>23.669240343588886</v>
      </c>
      <c r="L503" s="45">
        <v>11.26622778221769</v>
      </c>
      <c r="M503" s="43">
        <v>49.717846467868846</v>
      </c>
      <c r="N503" s="45">
        <v>1.28868198105655</v>
      </c>
      <c r="O503" s="43">
        <v>8.5751350400539401</v>
      </c>
      <c r="P503" s="45">
        <v>8.1537298336668727</v>
      </c>
      <c r="Q503" s="43">
        <v>2.6432693004608154</v>
      </c>
      <c r="R503" s="67">
        <v>0.24419590830802917</v>
      </c>
      <c r="S503" s="68">
        <v>4.8</v>
      </c>
      <c r="T503" s="48">
        <v>2.1</v>
      </c>
      <c r="U503" s="69">
        <v>6.4436998367309597</v>
      </c>
      <c r="V503" s="70">
        <v>0.38200000000000001</v>
      </c>
      <c r="W503" s="69">
        <v>0.38300000000000001</v>
      </c>
      <c r="X503" s="51">
        <v>0.32600000000000001</v>
      </c>
      <c r="Y503" s="52">
        <v>69.7</v>
      </c>
      <c r="Z503" s="55">
        <v>70</v>
      </c>
      <c r="AA503" s="54">
        <v>73.400000000000006</v>
      </c>
      <c r="AB503" s="55">
        <v>72.5</v>
      </c>
      <c r="AC503" s="54">
        <v>82.9</v>
      </c>
      <c r="AD503" s="55">
        <v>75</v>
      </c>
      <c r="AE503" s="56">
        <v>30</v>
      </c>
      <c r="AF503" s="71">
        <v>10</v>
      </c>
      <c r="AG503" s="72">
        <v>1.794</v>
      </c>
      <c r="AH503" s="61">
        <v>0.91300000000000003</v>
      </c>
      <c r="AI503" s="62">
        <v>5.2999999999999999E-2</v>
      </c>
      <c r="AJ503" s="61">
        <v>0.95899999999999996</v>
      </c>
      <c r="AK503" s="62">
        <v>0.95599999999999996</v>
      </c>
      <c r="AL503" s="61">
        <v>5.1999999999999998E-2</v>
      </c>
      <c r="AM503" s="73">
        <v>0.84699999999999998</v>
      </c>
    </row>
    <row r="504" spans="1:39" x14ac:dyDescent="0.45">
      <c r="A504" s="5">
        <v>35</v>
      </c>
      <c r="B504" s="36">
        <f t="shared" si="36"/>
        <v>13</v>
      </c>
      <c r="C504" s="6" t="s">
        <v>42</v>
      </c>
      <c r="D504" s="7">
        <v>2014</v>
      </c>
      <c r="E504" s="192">
        <v>19582</v>
      </c>
      <c r="F504" s="65">
        <v>19939.005007795022</v>
      </c>
      <c r="G504" s="41">
        <v>20582.168953045602</v>
      </c>
      <c r="H504" s="74"/>
      <c r="I504" s="41">
        <v>65034.140625</v>
      </c>
      <c r="J504" s="66">
        <f t="shared" si="35"/>
        <v>4.2816061348386336</v>
      </c>
      <c r="K504" s="43">
        <v>24.700641161709417</v>
      </c>
      <c r="L504" s="45">
        <v>12.143302177441566</v>
      </c>
      <c r="M504" s="43">
        <v>49.087624088398933</v>
      </c>
      <c r="N504" s="45">
        <v>1.52437378552264</v>
      </c>
      <c r="O504" s="43">
        <v>8.8773533322982807</v>
      </c>
      <c r="P504" s="45">
        <v>9.3722463131021811</v>
      </c>
      <c r="Q504" s="43">
        <v>2.6650068759918213</v>
      </c>
      <c r="R504" s="67">
        <v>0.23128014802932739</v>
      </c>
      <c r="S504" s="68">
        <v>4.0999999999999996</v>
      </c>
      <c r="T504" s="48">
        <v>2.1</v>
      </c>
      <c r="U504" s="69">
        <v>6.5473999977111799</v>
      </c>
      <c r="V504" s="70">
        <v>0.379</v>
      </c>
      <c r="W504" s="69">
        <v>0.379</v>
      </c>
      <c r="X504" s="51">
        <v>0.313</v>
      </c>
      <c r="Y504" s="52">
        <v>69.3</v>
      </c>
      <c r="Z504" s="55">
        <v>70</v>
      </c>
      <c r="AA504" s="54">
        <v>74.5</v>
      </c>
      <c r="AB504" s="55">
        <v>72.099999999999994</v>
      </c>
      <c r="AC504" s="54">
        <v>82.5</v>
      </c>
      <c r="AD504" s="55">
        <v>80</v>
      </c>
      <c r="AE504" s="56">
        <v>30</v>
      </c>
      <c r="AF504" s="71">
        <v>10</v>
      </c>
      <c r="AG504" s="72">
        <v>1.7769999999999999</v>
      </c>
      <c r="AH504" s="61">
        <v>0.91300000000000003</v>
      </c>
      <c r="AI504" s="62">
        <v>5.1999999999999998E-2</v>
      </c>
      <c r="AJ504" s="61">
        <v>0.96499999999999997</v>
      </c>
      <c r="AK504" s="62">
        <v>0.95599999999999996</v>
      </c>
      <c r="AL504" s="61">
        <v>5.1999999999999998E-2</v>
      </c>
      <c r="AM504" s="73">
        <v>0.84699999999999998</v>
      </c>
    </row>
    <row r="505" spans="1:39" x14ac:dyDescent="0.45">
      <c r="A505" s="5">
        <v>36</v>
      </c>
      <c r="B505" s="36">
        <f t="shared" si="36"/>
        <v>13</v>
      </c>
      <c r="C505" s="6" t="s">
        <v>42</v>
      </c>
      <c r="D505" s="7">
        <v>2015</v>
      </c>
      <c r="E505" s="192">
        <v>19668</v>
      </c>
      <c r="F505" s="65">
        <v>19945.034681018464</v>
      </c>
      <c r="G505" s="41">
        <v>20588.393122855879</v>
      </c>
      <c r="H505" s="74"/>
      <c r="I505" s="41">
        <v>65275.26953125</v>
      </c>
      <c r="J505" s="66">
        <f t="shared" si="35"/>
        <v>0.43917883770809851</v>
      </c>
      <c r="K505" s="43">
        <v>25.441758055061552</v>
      </c>
      <c r="L505" s="45">
        <v>13.242661330065475</v>
      </c>
      <c r="M505" s="43">
        <v>45.328240808784379</v>
      </c>
      <c r="N505" s="45">
        <v>1.7141240239554401</v>
      </c>
      <c r="O505" s="43">
        <v>8.6662698707933696</v>
      </c>
      <c r="P505" s="45">
        <v>9.0162806873155859</v>
      </c>
      <c r="Q505" s="43">
        <v>2.6869232654571533</v>
      </c>
      <c r="R505" s="67">
        <v>0.20443806052207947</v>
      </c>
      <c r="S505" s="68">
        <v>3.8</v>
      </c>
      <c r="T505" s="48">
        <v>2.1</v>
      </c>
      <c r="U505" s="69">
        <v>7.4878997802734402</v>
      </c>
      <c r="V505" s="70"/>
      <c r="W505" s="69"/>
      <c r="X505" s="51"/>
      <c r="Y505" s="52">
        <v>68.599999999999994</v>
      </c>
      <c r="Z505" s="55">
        <v>70</v>
      </c>
      <c r="AA505" s="54">
        <v>72.599999999999994</v>
      </c>
      <c r="AB505" s="55">
        <v>71.599999999999994</v>
      </c>
      <c r="AC505" s="54">
        <v>81.8</v>
      </c>
      <c r="AD505" s="55">
        <v>80</v>
      </c>
      <c r="AE505" s="56">
        <v>30</v>
      </c>
      <c r="AF505" s="71">
        <v>10</v>
      </c>
      <c r="AG505" s="72">
        <v>1.6639999999999999</v>
      </c>
      <c r="AH505" s="61">
        <v>0.92</v>
      </c>
      <c r="AI505" s="62">
        <v>4.3999999999999997E-2</v>
      </c>
      <c r="AJ505" s="61">
        <v>0.96299999999999997</v>
      </c>
      <c r="AK505" s="62">
        <v>0.94299999999999995</v>
      </c>
      <c r="AL505" s="61">
        <v>4.8000000000000001E-2</v>
      </c>
      <c r="AM505" s="73">
        <v>0.84599999999999997</v>
      </c>
    </row>
    <row r="506" spans="1:39" x14ac:dyDescent="0.45">
      <c r="A506" s="5">
        <v>37</v>
      </c>
      <c r="B506" s="36">
        <f t="shared" si="36"/>
        <v>13</v>
      </c>
      <c r="C506" s="6" t="s">
        <v>42</v>
      </c>
      <c r="D506" s="7">
        <v>2016</v>
      </c>
      <c r="E506" s="192">
        <v>19896</v>
      </c>
      <c r="F506" s="196">
        <v>20210.257682833639</v>
      </c>
      <c r="G506" s="41">
        <v>20862.171309453446</v>
      </c>
      <c r="H506" s="74"/>
      <c r="I506" s="41">
        <v>66378.2734375</v>
      </c>
      <c r="J506" s="66">
        <f t="shared" si="35"/>
        <v>1.1592434411226371</v>
      </c>
      <c r="K506" s="43">
        <v>25.539278124103948</v>
      </c>
      <c r="L506" s="45">
        <v>12.818067758939872</v>
      </c>
      <c r="M506" s="43">
        <v>41.310226236982629</v>
      </c>
      <c r="N506" s="45">
        <v>1.75926680962351</v>
      </c>
      <c r="O506" s="43">
        <v>9.6394134763507306</v>
      </c>
      <c r="P506" s="45">
        <v>7.3454909487742412</v>
      </c>
      <c r="Q506" s="43">
        <v>2.7090198993682861</v>
      </c>
      <c r="R506" s="67">
        <v>0.18776606023311615</v>
      </c>
      <c r="S506" s="68">
        <v>3.6</v>
      </c>
      <c r="T506" s="48">
        <v>2.2000000000000002</v>
      </c>
      <c r="U506" s="69">
        <v>7.8406000137329102</v>
      </c>
      <c r="V506" s="70"/>
      <c r="W506" s="69"/>
      <c r="X506" s="51"/>
      <c r="Y506" s="52">
        <v>68.8</v>
      </c>
      <c r="Z506" s="55">
        <v>70</v>
      </c>
      <c r="AA506" s="54">
        <v>75.3</v>
      </c>
      <c r="AB506" s="55">
        <v>71.3</v>
      </c>
      <c r="AC506" s="54">
        <v>80.599999999999994</v>
      </c>
      <c r="AD506" s="55">
        <v>80</v>
      </c>
      <c r="AE506" s="56">
        <v>30</v>
      </c>
      <c r="AF506" s="71">
        <v>10</v>
      </c>
      <c r="AG506" s="72">
        <v>1.6619999999999999</v>
      </c>
      <c r="AH506" s="61">
        <v>0.91400000000000003</v>
      </c>
      <c r="AI506" s="62">
        <v>4.4999999999999998E-2</v>
      </c>
      <c r="AJ506" s="61">
        <v>0.96299999999999997</v>
      </c>
      <c r="AK506" s="62">
        <v>0.94199999999999995</v>
      </c>
      <c r="AL506" s="61">
        <v>4.5999999999999999E-2</v>
      </c>
      <c r="AM506" s="73">
        <v>0.84599999999999997</v>
      </c>
    </row>
    <row r="507" spans="1:39" x14ac:dyDescent="0.45">
      <c r="A507" s="5">
        <v>38</v>
      </c>
      <c r="B507" s="36">
        <f t="shared" si="36"/>
        <v>13</v>
      </c>
      <c r="C507" s="6" t="s">
        <v>42</v>
      </c>
      <c r="D507" s="7">
        <v>2017</v>
      </c>
      <c r="E507" s="97">
        <f>E506*(G507/G506)</f>
        <v>20337.24724933246</v>
      </c>
      <c r="F507" s="196">
        <v>20658.474440516115</v>
      </c>
      <c r="G507" s="41">
        <v>21324.846003130511</v>
      </c>
      <c r="H507" s="74"/>
      <c r="I507" s="41">
        <v>68141.7578125</v>
      </c>
      <c r="J507" s="66">
        <f t="shared" si="35"/>
        <v>2.2177686436090749</v>
      </c>
      <c r="K507" s="43">
        <v>24.752314294890287</v>
      </c>
      <c r="L507" s="45">
        <v>11.703775662566555</v>
      </c>
      <c r="M507" s="43">
        <v>39.763919315345866</v>
      </c>
      <c r="N507" s="45">
        <v>1.6491496554359899</v>
      </c>
      <c r="O507" s="43">
        <v>6.21809382561863</v>
      </c>
      <c r="P507" s="45">
        <v>4.7063858071419133</v>
      </c>
      <c r="Q507" s="43">
        <v>2.7312982082366943</v>
      </c>
      <c r="R507" s="67">
        <v>0.1585409939289093</v>
      </c>
      <c r="S507" s="68">
        <v>2.8</v>
      </c>
      <c r="T507" s="48">
        <v>2.2999999999999998</v>
      </c>
      <c r="U507" s="69">
        <v>7.8895998001098597</v>
      </c>
      <c r="V507" s="70"/>
      <c r="W507" s="69"/>
      <c r="X507" s="51"/>
      <c r="Y507" s="52">
        <v>69.7</v>
      </c>
      <c r="Z507" s="55">
        <v>70.2</v>
      </c>
      <c r="AA507" s="54">
        <v>74.8</v>
      </c>
      <c r="AB507" s="55">
        <v>71.3</v>
      </c>
      <c r="AC507" s="54">
        <v>80.599999999999994</v>
      </c>
      <c r="AD507" s="55">
        <v>85</v>
      </c>
      <c r="AE507" s="56">
        <v>30</v>
      </c>
      <c r="AF507" s="71">
        <v>10</v>
      </c>
      <c r="AG507" s="72">
        <v>1.6759999999999999</v>
      </c>
      <c r="AH507" s="61">
        <v>0.92200000000000004</v>
      </c>
      <c r="AI507" s="62">
        <v>4.4999999999999998E-2</v>
      </c>
      <c r="AJ507" s="61">
        <v>0.96699999999999997</v>
      </c>
      <c r="AK507" s="62">
        <v>0.95</v>
      </c>
      <c r="AL507" s="61">
        <v>4.1000000000000002E-2</v>
      </c>
      <c r="AM507" s="73">
        <v>0.85299999999999998</v>
      </c>
    </row>
    <row r="508" spans="1:39" ht="14.65" thickBot="1" x14ac:dyDescent="0.5">
      <c r="A508" s="12">
        <v>39</v>
      </c>
      <c r="B508" s="13">
        <f t="shared" si="36"/>
        <v>13</v>
      </c>
      <c r="C508" s="14" t="s">
        <v>42</v>
      </c>
      <c r="D508" s="15">
        <v>2018</v>
      </c>
      <c r="E508" s="98">
        <f>E507*(G508/G507)</f>
        <v>20590.916286103999</v>
      </c>
      <c r="F508" s="197">
        <v>20916.150184349499</v>
      </c>
      <c r="G508" s="99">
        <v>21590.833483077829</v>
      </c>
      <c r="H508" s="100"/>
      <c r="I508" s="99"/>
      <c r="J508" s="101">
        <f t="shared" si="35"/>
        <v>1.2473125475713776</v>
      </c>
      <c r="K508" s="194">
        <v>24.492917732965285</v>
      </c>
      <c r="L508" s="103">
        <v>11.652010020131035</v>
      </c>
      <c r="M508" s="102">
        <v>39.992243570116877</v>
      </c>
      <c r="N508" s="103"/>
      <c r="O508" s="102">
        <v>7.6065336037704396</v>
      </c>
      <c r="P508" s="103">
        <v>5.5550429549421523</v>
      </c>
      <c r="Q508" s="102"/>
      <c r="R508" s="104"/>
      <c r="S508" s="105">
        <v>2.9</v>
      </c>
      <c r="T508" s="106">
        <v>2.2999999999999998</v>
      </c>
      <c r="U508" s="107">
        <v>8.3358001708984393</v>
      </c>
      <c r="V508" s="108"/>
      <c r="W508" s="107"/>
      <c r="X508" s="109"/>
      <c r="Y508" s="110">
        <v>69.2</v>
      </c>
      <c r="Z508" s="111">
        <v>69.3</v>
      </c>
      <c r="AA508" s="112">
        <v>74.400000000000006</v>
      </c>
      <c r="AB508" s="111">
        <v>70.7</v>
      </c>
      <c r="AC508" s="112">
        <v>80.400000000000006</v>
      </c>
      <c r="AD508" s="111">
        <v>85</v>
      </c>
      <c r="AE508" s="113">
        <v>30</v>
      </c>
      <c r="AF508" s="114">
        <v>10</v>
      </c>
      <c r="AG508" s="115">
        <v>1.706</v>
      </c>
      <c r="AH508" s="116">
        <v>0.92400000000000004</v>
      </c>
      <c r="AI508" s="117">
        <v>4.2999999999999997E-2</v>
      </c>
      <c r="AJ508" s="116">
        <v>0.96499999999999997</v>
      </c>
      <c r="AK508" s="117">
        <v>0.95299999999999996</v>
      </c>
      <c r="AL508" s="116">
        <v>0.04</v>
      </c>
      <c r="AM508" s="118">
        <v>0.83799999999999997</v>
      </c>
    </row>
    <row r="509" spans="1:39" x14ac:dyDescent="0.45">
      <c r="A509" s="5">
        <v>1</v>
      </c>
      <c r="B509" s="36">
        <v>14</v>
      </c>
      <c r="C509" s="6" t="s">
        <v>44</v>
      </c>
      <c r="D509" s="7">
        <v>1980</v>
      </c>
      <c r="E509" s="39">
        <v>18354</v>
      </c>
      <c r="F509" s="38"/>
      <c r="G509" s="122"/>
      <c r="H509" s="74"/>
      <c r="I509" s="41">
        <v>281540.03125</v>
      </c>
      <c r="J509" s="119"/>
      <c r="K509" s="120">
        <v>51.159397484667643</v>
      </c>
      <c r="L509" s="121">
        <v>17.670544175672003</v>
      </c>
      <c r="M509" s="120">
        <v>57.368224357890021</v>
      </c>
      <c r="N509" s="121">
        <v>34.893613012977397</v>
      </c>
      <c r="O509" s="122"/>
      <c r="P509" s="123">
        <v>28.027239538162405</v>
      </c>
      <c r="Q509" s="124">
        <v>1.784113883972168</v>
      </c>
      <c r="R509" s="125"/>
      <c r="S509" s="126"/>
      <c r="T509" s="127"/>
      <c r="U509" s="134">
        <v>5.8899998664856001</v>
      </c>
      <c r="V509" s="135"/>
      <c r="W509" s="181"/>
      <c r="X509" s="137"/>
      <c r="Y509" s="52"/>
      <c r="Z509" s="53"/>
      <c r="AA509" s="54"/>
      <c r="AB509" s="53"/>
      <c r="AC509" s="54"/>
      <c r="AD509" s="55"/>
      <c r="AE509" s="56"/>
      <c r="AF509" s="132"/>
      <c r="AG509" s="55">
        <v>1.252</v>
      </c>
      <c r="AH509" s="54">
        <v>0.88200000000000001</v>
      </c>
      <c r="AI509" s="55">
        <v>0.71799999999999997</v>
      </c>
      <c r="AJ509" s="54">
        <v>0.59799999999999998</v>
      </c>
      <c r="AK509" s="55">
        <v>0.90500000000000003</v>
      </c>
      <c r="AL509" s="54">
        <v>0.40600000000000003</v>
      </c>
      <c r="AM509" s="138">
        <v>0.90200000000000002</v>
      </c>
    </row>
    <row r="510" spans="1:39" x14ac:dyDescent="0.45">
      <c r="A510" s="5">
        <v>2</v>
      </c>
      <c r="B510" s="36">
        <f>B509</f>
        <v>14</v>
      </c>
      <c r="C510" s="6" t="s">
        <v>44</v>
      </c>
      <c r="D510" s="7">
        <v>1981</v>
      </c>
      <c r="E510" s="39">
        <v>17768</v>
      </c>
      <c r="F510" s="65"/>
      <c r="G510" s="122"/>
      <c r="H510" s="74"/>
      <c r="I510" s="41">
        <v>280690.125</v>
      </c>
      <c r="J510" s="123">
        <f>(E511/E510-1)*100</f>
        <v>-2.0767672219720867</v>
      </c>
      <c r="K510" s="120">
        <v>49.187259824408855</v>
      </c>
      <c r="L510" s="121">
        <v>16.506023673950239</v>
      </c>
      <c r="M510" s="120">
        <v>55.406405149925661</v>
      </c>
      <c r="N510" s="121">
        <v>25.4765006448626</v>
      </c>
      <c r="O510" s="122"/>
      <c r="P510" s="123">
        <v>12.606375912640289</v>
      </c>
      <c r="Q510" s="124">
        <v>1.7916241884231567</v>
      </c>
      <c r="R510" s="125"/>
      <c r="S510" s="126">
        <v>33.700000000000003</v>
      </c>
      <c r="T510" s="127">
        <v>1.2</v>
      </c>
      <c r="U510" s="134">
        <v>7</v>
      </c>
      <c r="V510" s="135"/>
      <c r="W510" s="181"/>
      <c r="X510" s="137"/>
      <c r="Y510" s="52"/>
      <c r="Z510" s="55"/>
      <c r="AA510" s="54"/>
      <c r="AB510" s="55"/>
      <c r="AC510" s="54"/>
      <c r="AD510" s="55"/>
      <c r="AE510" s="56"/>
      <c r="AF510" s="132"/>
      <c r="AG510" s="55">
        <v>1.2270000000000001</v>
      </c>
      <c r="AH510" s="54">
        <v>0.88200000000000001</v>
      </c>
      <c r="AI510" s="55">
        <v>0.71799999999999997</v>
      </c>
      <c r="AJ510" s="54">
        <v>0.59799999999999998</v>
      </c>
      <c r="AK510" s="55">
        <v>0.90500000000000003</v>
      </c>
      <c r="AL510" s="54">
        <v>0.40600000000000003</v>
      </c>
      <c r="AM510" s="138">
        <v>0.90200000000000002</v>
      </c>
    </row>
    <row r="511" spans="1:39" x14ac:dyDescent="0.45">
      <c r="A511" s="5">
        <v>3</v>
      </c>
      <c r="B511" s="36">
        <f t="shared" ref="B511:B547" si="37">B510</f>
        <v>14</v>
      </c>
      <c r="C511" s="6" t="s">
        <v>44</v>
      </c>
      <c r="D511" s="7">
        <v>1982</v>
      </c>
      <c r="E511" s="39">
        <v>17399</v>
      </c>
      <c r="F511" s="65"/>
      <c r="G511" s="122"/>
      <c r="H511" s="74"/>
      <c r="I511" s="41">
        <v>282605.21875</v>
      </c>
      <c r="J511" s="123">
        <f t="shared" ref="J511:J544" si="38">(E512/E511-1)*100</f>
        <v>-8.2303580665555547</v>
      </c>
      <c r="K511" s="120">
        <v>45.63827814933326</v>
      </c>
      <c r="L511" s="121">
        <v>17.461307112350138</v>
      </c>
      <c r="M511" s="120">
        <v>53.057596440391663</v>
      </c>
      <c r="N511" s="121">
        <v>14.2533091065064</v>
      </c>
      <c r="O511" s="122"/>
      <c r="P511" s="123">
        <v>4.2845034816312904</v>
      </c>
      <c r="Q511" s="124">
        <v>1.7991660833358765</v>
      </c>
      <c r="R511" s="125"/>
      <c r="S511" s="126"/>
      <c r="T511" s="127"/>
      <c r="U511" s="134">
        <v>8.0500001907348597</v>
      </c>
      <c r="V511" s="135"/>
      <c r="W511" s="181"/>
      <c r="X511" s="137"/>
      <c r="Y511" s="52"/>
      <c r="Z511" s="55"/>
      <c r="AA511" s="54"/>
      <c r="AB511" s="55"/>
      <c r="AC511" s="54"/>
      <c r="AD511" s="55"/>
      <c r="AE511" s="56"/>
      <c r="AF511" s="132"/>
      <c r="AG511" s="55">
        <v>1.2290000000000001</v>
      </c>
      <c r="AH511" s="54">
        <v>0.88200000000000001</v>
      </c>
      <c r="AI511" s="55">
        <v>0.71799999999999997</v>
      </c>
      <c r="AJ511" s="54">
        <v>0.59799999999999998</v>
      </c>
      <c r="AK511" s="55">
        <v>0.90500000000000003</v>
      </c>
      <c r="AL511" s="54">
        <v>0.39300000000000002</v>
      </c>
      <c r="AM511" s="138">
        <v>0.90200000000000002</v>
      </c>
    </row>
    <row r="512" spans="1:39" x14ac:dyDescent="0.45">
      <c r="A512" s="5">
        <v>4</v>
      </c>
      <c r="B512" s="36">
        <f t="shared" si="37"/>
        <v>14</v>
      </c>
      <c r="C512" s="6" t="s">
        <v>44</v>
      </c>
      <c r="D512" s="7">
        <v>1983</v>
      </c>
      <c r="E512" s="39">
        <v>15967</v>
      </c>
      <c r="F512" s="65"/>
      <c r="G512" s="122"/>
      <c r="H512" s="74"/>
      <c r="I512" s="41">
        <v>266731.34375</v>
      </c>
      <c r="J512" s="123">
        <f t="shared" si="38"/>
        <v>-3.9393749608567674</v>
      </c>
      <c r="K512" s="120">
        <v>42.324057116891325</v>
      </c>
      <c r="L512" s="121">
        <v>17.883418476240305</v>
      </c>
      <c r="M512" s="120">
        <v>35.710518706194996</v>
      </c>
      <c r="N512" s="121">
        <v>17.783148856631701</v>
      </c>
      <c r="O512" s="122"/>
      <c r="P512" s="123">
        <v>3.6352565830138275</v>
      </c>
      <c r="Q512" s="124">
        <v>1.8067396879196167</v>
      </c>
      <c r="R512" s="125"/>
      <c r="S512" s="126"/>
      <c r="T512" s="127"/>
      <c r="U512" s="134">
        <v>11.4899997711182</v>
      </c>
      <c r="V512" s="135"/>
      <c r="W512" s="181"/>
      <c r="X512" s="137"/>
      <c r="Y512" s="52"/>
      <c r="Z512" s="55"/>
      <c r="AA512" s="54"/>
      <c r="AB512" s="55"/>
      <c r="AC512" s="54"/>
      <c r="AD512" s="55"/>
      <c r="AE512" s="56"/>
      <c r="AF512" s="132"/>
      <c r="AG512" s="55">
        <v>1.242</v>
      </c>
      <c r="AH512" s="54">
        <v>0.88200000000000001</v>
      </c>
      <c r="AI512" s="55">
        <v>0.71799999999999997</v>
      </c>
      <c r="AJ512" s="54">
        <v>0.59799999999999998</v>
      </c>
      <c r="AK512" s="55">
        <v>0.90500000000000003</v>
      </c>
      <c r="AL512" s="54">
        <v>0.39300000000000002</v>
      </c>
      <c r="AM512" s="138">
        <v>0.90200000000000002</v>
      </c>
    </row>
    <row r="513" spans="1:39" x14ac:dyDescent="0.45">
      <c r="A513" s="5">
        <v>5</v>
      </c>
      <c r="B513" s="36">
        <f t="shared" si="37"/>
        <v>14</v>
      </c>
      <c r="C513" s="6" t="s">
        <v>44</v>
      </c>
      <c r="D513" s="7">
        <v>1984</v>
      </c>
      <c r="E513" s="39">
        <v>15338</v>
      </c>
      <c r="F513" s="65"/>
      <c r="G513" s="122"/>
      <c r="H513" s="74"/>
      <c r="I513" s="41">
        <v>263120.09375</v>
      </c>
      <c r="J513" s="123">
        <f t="shared" si="38"/>
        <v>-2.4057895423132081</v>
      </c>
      <c r="K513" s="120">
        <v>46.772553276581156</v>
      </c>
      <c r="L513" s="121">
        <v>16.229503513683369</v>
      </c>
      <c r="M513" s="120">
        <v>42.61267116113428</v>
      </c>
      <c r="N513" s="121">
        <v>19.410545230309701</v>
      </c>
      <c r="O513" s="122"/>
      <c r="P513" s="123">
        <v>42.551256594369136</v>
      </c>
      <c r="Q513" s="124">
        <v>1.8143452405929565</v>
      </c>
      <c r="R513" s="125"/>
      <c r="S513" s="126"/>
      <c r="T513" s="127"/>
      <c r="U513" s="134">
        <v>12.8599996566772</v>
      </c>
      <c r="V513" s="135"/>
      <c r="W513" s="181"/>
      <c r="X513" s="137"/>
      <c r="Y513" s="52"/>
      <c r="Z513" s="55"/>
      <c r="AA513" s="54"/>
      <c r="AB513" s="55"/>
      <c r="AC513" s="54"/>
      <c r="AD513" s="55"/>
      <c r="AE513" s="56"/>
      <c r="AF513" s="132"/>
      <c r="AG513" s="55">
        <v>1.22</v>
      </c>
      <c r="AH513" s="54">
        <v>0.86299999999999999</v>
      </c>
      <c r="AI513" s="55">
        <v>0.73</v>
      </c>
      <c r="AJ513" s="54">
        <v>0.58299999999999996</v>
      </c>
      <c r="AK513" s="55">
        <v>0.90400000000000003</v>
      </c>
      <c r="AL513" s="54">
        <v>0.40200000000000002</v>
      </c>
      <c r="AM513" s="138">
        <v>0.90200000000000002</v>
      </c>
    </row>
    <row r="514" spans="1:39" x14ac:dyDescent="0.45">
      <c r="A514" s="5">
        <v>6</v>
      </c>
      <c r="B514" s="36">
        <f t="shared" si="37"/>
        <v>14</v>
      </c>
      <c r="C514" s="6" t="s">
        <v>44</v>
      </c>
      <c r="D514" s="7">
        <v>1985</v>
      </c>
      <c r="E514" s="39">
        <v>14969</v>
      </c>
      <c r="F514" s="65"/>
      <c r="G514" s="122"/>
      <c r="H514" s="74"/>
      <c r="I514" s="41">
        <v>263628.6875</v>
      </c>
      <c r="J514" s="123">
        <f t="shared" si="38"/>
        <v>3.6274968267753449</v>
      </c>
      <c r="K514" s="120">
        <v>45.194355565788257</v>
      </c>
      <c r="L514" s="121">
        <v>16.841531089359449</v>
      </c>
      <c r="M514" s="120">
        <v>39.440591641365835</v>
      </c>
      <c r="N514" s="121">
        <v>16.886164702201</v>
      </c>
      <c r="O514" s="122"/>
      <c r="P514" s="123">
        <v>10.420210832766202</v>
      </c>
      <c r="Q514" s="124">
        <v>1.8219828605651855</v>
      </c>
      <c r="R514" s="125"/>
      <c r="S514" s="126"/>
      <c r="T514" s="127"/>
      <c r="U514" s="134">
        <v>13.1599998474121</v>
      </c>
      <c r="V514" s="135"/>
      <c r="W514" s="181"/>
      <c r="X514" s="137"/>
      <c r="Y514" s="52"/>
      <c r="Z514" s="55"/>
      <c r="AA514" s="54"/>
      <c r="AB514" s="55"/>
      <c r="AC514" s="54"/>
      <c r="AD514" s="55"/>
      <c r="AE514" s="56"/>
      <c r="AF514" s="132"/>
      <c r="AG514" s="55">
        <v>1.204</v>
      </c>
      <c r="AH514" s="54">
        <v>0.86499999999999999</v>
      </c>
      <c r="AI514" s="55">
        <v>0.73</v>
      </c>
      <c r="AJ514" s="54">
        <v>0.57599999999999996</v>
      </c>
      <c r="AK514" s="55">
        <v>0.88700000000000001</v>
      </c>
      <c r="AL514" s="54">
        <v>0.40200000000000002</v>
      </c>
      <c r="AM514" s="138">
        <v>0.90200000000000002</v>
      </c>
    </row>
    <row r="515" spans="1:39" x14ac:dyDescent="0.45">
      <c r="A515" s="5">
        <v>7</v>
      </c>
      <c r="B515" s="36">
        <f t="shared" si="37"/>
        <v>14</v>
      </c>
      <c r="C515" s="6" t="s">
        <v>44</v>
      </c>
      <c r="D515" s="7">
        <v>1986</v>
      </c>
      <c r="E515" s="39">
        <v>15512</v>
      </c>
      <c r="F515" s="65"/>
      <c r="G515" s="122"/>
      <c r="H515" s="74"/>
      <c r="I515" s="41">
        <v>280791.84375</v>
      </c>
      <c r="J515" s="123">
        <f t="shared" si="38"/>
        <v>0.83806085611140002</v>
      </c>
      <c r="K515" s="120">
        <v>47.379858209382384</v>
      </c>
      <c r="L515" s="121">
        <v>19.003540676898922</v>
      </c>
      <c r="M515" s="120">
        <v>39.001925703024703</v>
      </c>
      <c r="N515" s="121">
        <v>8.5387472357659107</v>
      </c>
      <c r="O515" s="122"/>
      <c r="P515" s="123">
        <v>-1.1768232399454064</v>
      </c>
      <c r="Q515" s="124">
        <v>1.8204506635665894</v>
      </c>
      <c r="R515" s="125"/>
      <c r="S515" s="126"/>
      <c r="T515" s="127"/>
      <c r="U515" s="134">
        <v>10.930000305175801</v>
      </c>
      <c r="V515" s="135"/>
      <c r="W515" s="181"/>
      <c r="X515" s="137"/>
      <c r="Y515" s="52"/>
      <c r="Z515" s="55"/>
      <c r="AA515" s="54"/>
      <c r="AB515" s="55"/>
      <c r="AC515" s="54"/>
      <c r="AD515" s="55"/>
      <c r="AE515" s="56"/>
      <c r="AF515" s="132"/>
      <c r="AG515" s="55">
        <v>1.2070000000000001</v>
      </c>
      <c r="AH515" s="54">
        <v>0.86499999999999999</v>
      </c>
      <c r="AI515" s="55">
        <v>0.73</v>
      </c>
      <c r="AJ515" s="54">
        <v>0.57599999999999996</v>
      </c>
      <c r="AK515" s="55">
        <v>0.875</v>
      </c>
      <c r="AL515" s="54">
        <v>0.40200000000000002</v>
      </c>
      <c r="AM515" s="138">
        <v>0.90200000000000002</v>
      </c>
    </row>
    <row r="516" spans="1:39" x14ac:dyDescent="0.45">
      <c r="A516" s="5">
        <v>8</v>
      </c>
      <c r="B516" s="36">
        <f t="shared" si="37"/>
        <v>14</v>
      </c>
      <c r="C516" s="6" t="s">
        <v>44</v>
      </c>
      <c r="D516" s="7">
        <v>1987</v>
      </c>
      <c r="E516" s="39">
        <v>15642</v>
      </c>
      <c r="F516" s="65"/>
      <c r="G516" s="122"/>
      <c r="H516" s="74"/>
      <c r="I516" s="41">
        <v>290848.8125</v>
      </c>
      <c r="J516" s="123">
        <f t="shared" si="38"/>
        <v>3.1901291394962339</v>
      </c>
      <c r="K516" s="120">
        <v>45.185254321739279</v>
      </c>
      <c r="L516" s="121">
        <v>17.031292853029989</v>
      </c>
      <c r="M516" s="120">
        <v>42.305746093239577</v>
      </c>
      <c r="N516" s="121">
        <v>16.789797615567402</v>
      </c>
      <c r="O516" s="122"/>
      <c r="P516" s="123">
        <v>37.444524654392353</v>
      </c>
      <c r="Q516" s="124">
        <v>1.8189197778701782</v>
      </c>
      <c r="R516" s="125"/>
      <c r="S516" s="126">
        <v>36.5</v>
      </c>
      <c r="T516" s="127">
        <v>1.3</v>
      </c>
      <c r="U516" s="134">
        <v>9.1000003814697301</v>
      </c>
      <c r="V516" s="135"/>
      <c r="W516" s="181"/>
      <c r="X516" s="137"/>
      <c r="Y516" s="52"/>
      <c r="Z516" s="55"/>
      <c r="AA516" s="54"/>
      <c r="AB516" s="55"/>
      <c r="AC516" s="54"/>
      <c r="AD516" s="55"/>
      <c r="AE516" s="56"/>
      <c r="AF516" s="132"/>
      <c r="AG516" s="55">
        <v>1.208</v>
      </c>
      <c r="AH516" s="54">
        <v>0.86499999999999999</v>
      </c>
      <c r="AI516" s="55">
        <v>0.73</v>
      </c>
      <c r="AJ516" s="54">
        <v>0.57599999999999996</v>
      </c>
      <c r="AK516" s="55">
        <v>0.875</v>
      </c>
      <c r="AL516" s="54">
        <v>0.40200000000000002</v>
      </c>
      <c r="AM516" s="138">
        <v>0.90200000000000002</v>
      </c>
    </row>
    <row r="517" spans="1:39" x14ac:dyDescent="0.45">
      <c r="A517" s="5">
        <v>9</v>
      </c>
      <c r="B517" s="36">
        <f t="shared" si="37"/>
        <v>14</v>
      </c>
      <c r="C517" s="6" t="s">
        <v>44</v>
      </c>
      <c r="D517" s="7">
        <v>1988</v>
      </c>
      <c r="E517" s="39">
        <v>16141</v>
      </c>
      <c r="F517" s="65"/>
      <c r="G517" s="122"/>
      <c r="H517" s="74"/>
      <c r="I517" s="41">
        <v>307780.1875</v>
      </c>
      <c r="J517" s="123">
        <f t="shared" si="38"/>
        <v>-10.885323090267018</v>
      </c>
      <c r="K517" s="120">
        <v>48.670018768257258</v>
      </c>
      <c r="L517" s="121">
        <v>17.138373242121972</v>
      </c>
      <c r="M517" s="120">
        <v>46.372035182180348</v>
      </c>
      <c r="N517" s="121">
        <v>10.553417041120801</v>
      </c>
      <c r="O517" s="122"/>
      <c r="P517" s="123">
        <v>18.497659973323238</v>
      </c>
      <c r="Q517" s="124">
        <v>1.8173900842666626</v>
      </c>
      <c r="R517" s="125"/>
      <c r="S517" s="126"/>
      <c r="T517" s="127"/>
      <c r="U517" s="134">
        <v>7.2800002098083496</v>
      </c>
      <c r="V517" s="135"/>
      <c r="W517" s="181"/>
      <c r="X517" s="137"/>
      <c r="Y517" s="52"/>
      <c r="Z517" s="55"/>
      <c r="AA517" s="54"/>
      <c r="AB517" s="55"/>
      <c r="AC517" s="54"/>
      <c r="AD517" s="55"/>
      <c r="AE517" s="56"/>
      <c r="AF517" s="132"/>
      <c r="AG517" s="55">
        <v>1.208</v>
      </c>
      <c r="AH517" s="54">
        <v>0.86299999999999999</v>
      </c>
      <c r="AI517" s="55">
        <v>0.73</v>
      </c>
      <c r="AJ517" s="54">
        <v>0.57599999999999996</v>
      </c>
      <c r="AK517" s="55">
        <v>0.88800000000000001</v>
      </c>
      <c r="AL517" s="54">
        <v>0.40200000000000002</v>
      </c>
      <c r="AM517" s="138">
        <v>0.90200000000000002</v>
      </c>
    </row>
    <row r="518" spans="1:39" x14ac:dyDescent="0.45">
      <c r="A518" s="5">
        <v>10</v>
      </c>
      <c r="B518" s="36">
        <f t="shared" si="37"/>
        <v>14</v>
      </c>
      <c r="C518" s="6" t="s">
        <v>44</v>
      </c>
      <c r="D518" s="7">
        <v>1989</v>
      </c>
      <c r="E518" s="39">
        <v>14384</v>
      </c>
      <c r="F518" s="65"/>
      <c r="G518" s="122"/>
      <c r="H518" s="74"/>
      <c r="I518" s="41">
        <v>281403.78125</v>
      </c>
      <c r="J518" s="123">
        <f t="shared" si="38"/>
        <v>3.9210233592881005</v>
      </c>
      <c r="K518" s="120">
        <v>53.444871788929923</v>
      </c>
      <c r="L518" s="121">
        <v>15.626284047323782</v>
      </c>
      <c r="M518" s="120">
        <v>53.427319693768574</v>
      </c>
      <c r="N518" s="121">
        <v>21.601056724229601</v>
      </c>
      <c r="O518" s="122"/>
      <c r="P518" s="123">
        <v>89.163123589035251</v>
      </c>
      <c r="Q518" s="124">
        <v>1.8158618211746216</v>
      </c>
      <c r="R518" s="125"/>
      <c r="S518" s="126">
        <v>28.9</v>
      </c>
      <c r="T518" s="127">
        <v>0.8</v>
      </c>
      <c r="U518" s="134">
        <v>9.7399997711181605</v>
      </c>
      <c r="V518" s="135"/>
      <c r="W518" s="181"/>
      <c r="X518" s="137"/>
      <c r="Y518" s="52"/>
      <c r="Z518" s="55"/>
      <c r="AA518" s="54"/>
      <c r="AB518" s="55"/>
      <c r="AC518" s="54"/>
      <c r="AD518" s="55"/>
      <c r="AE518" s="56"/>
      <c r="AF518" s="132"/>
      <c r="AG518" s="55">
        <v>1.2270000000000001</v>
      </c>
      <c r="AH518" s="54">
        <v>0.85799999999999998</v>
      </c>
      <c r="AI518" s="55">
        <v>0.72899999999999998</v>
      </c>
      <c r="AJ518" s="54">
        <v>0.54600000000000004</v>
      </c>
      <c r="AK518" s="55">
        <v>0.90100000000000002</v>
      </c>
      <c r="AL518" s="54">
        <v>0.40500000000000003</v>
      </c>
      <c r="AM518" s="138">
        <v>0.90200000000000002</v>
      </c>
    </row>
    <row r="519" spans="1:39" x14ac:dyDescent="0.45">
      <c r="A519" s="5">
        <v>11</v>
      </c>
      <c r="B519" s="36">
        <f t="shared" si="37"/>
        <v>14</v>
      </c>
      <c r="C519" s="6" t="s">
        <v>44</v>
      </c>
      <c r="D519" s="7">
        <v>1990</v>
      </c>
      <c r="E519" s="39">
        <v>14948</v>
      </c>
      <c r="F519" s="65"/>
      <c r="G519" s="122"/>
      <c r="H519" s="74">
        <v>9600.958961862656</v>
      </c>
      <c r="I519" s="41">
        <v>299604.8125</v>
      </c>
      <c r="J519" s="123">
        <f t="shared" si="38"/>
        <v>7.1113192400321212</v>
      </c>
      <c r="K519" s="120">
        <v>57.747423397320453</v>
      </c>
      <c r="L519" s="121">
        <v>14.241387888442789</v>
      </c>
      <c r="M519" s="120">
        <v>57.707217383178147</v>
      </c>
      <c r="N519" s="121">
        <v>29.765469359415899</v>
      </c>
      <c r="O519" s="122"/>
      <c r="P519" s="123">
        <v>41.740657127242798</v>
      </c>
      <c r="Q519" s="124">
        <v>1.8143347501754761</v>
      </c>
      <c r="R519" s="125"/>
      <c r="S519" s="126"/>
      <c r="T519" s="127"/>
      <c r="U519" s="134">
        <v>13.960000038146999</v>
      </c>
      <c r="V519" s="182">
        <v>0.47099999999999997</v>
      </c>
      <c r="W519" s="134">
        <v>0.46400000000000002</v>
      </c>
      <c r="X519" s="183">
        <v>0.43099999999999999</v>
      </c>
      <c r="Y519" s="52"/>
      <c r="Z519" s="55"/>
      <c r="AA519" s="54"/>
      <c r="AB519" s="55"/>
      <c r="AC519" s="54"/>
      <c r="AD519" s="55"/>
      <c r="AE519" s="56"/>
      <c r="AF519" s="132"/>
      <c r="AG519" s="55">
        <v>1.2509999999999999</v>
      </c>
      <c r="AH519" s="54">
        <v>0.85899999999999999</v>
      </c>
      <c r="AI519" s="55">
        <v>0.71</v>
      </c>
      <c r="AJ519" s="54">
        <v>0.54800000000000004</v>
      </c>
      <c r="AK519" s="55">
        <v>0.91600000000000004</v>
      </c>
      <c r="AL519" s="54">
        <v>0.39300000000000002</v>
      </c>
      <c r="AM519" s="138">
        <v>0.90200000000000002</v>
      </c>
    </row>
    <row r="520" spans="1:39" x14ac:dyDescent="0.45">
      <c r="A520" s="5">
        <v>12</v>
      </c>
      <c r="B520" s="36">
        <f t="shared" si="37"/>
        <v>14</v>
      </c>
      <c r="C520" s="6" t="s">
        <v>44</v>
      </c>
      <c r="D520" s="7">
        <v>1991</v>
      </c>
      <c r="E520" s="39">
        <v>16011</v>
      </c>
      <c r="F520" s="65"/>
      <c r="G520" s="122"/>
      <c r="H520" s="74">
        <v>10640.112892294694</v>
      </c>
      <c r="I520" s="41">
        <v>328756.03125</v>
      </c>
      <c r="J520" s="123">
        <f t="shared" si="38"/>
        <v>3.7911435887827194</v>
      </c>
      <c r="K520" s="120">
        <v>53.492249526912339</v>
      </c>
      <c r="L520" s="121">
        <v>14.725398453724322</v>
      </c>
      <c r="M520" s="120">
        <v>55.719639755429803</v>
      </c>
      <c r="N520" s="121">
        <v>17.697210194293501</v>
      </c>
      <c r="O520" s="122"/>
      <c r="P520" s="123">
        <v>21.449616427425838</v>
      </c>
      <c r="Q520" s="124">
        <v>1.8480435609817505</v>
      </c>
      <c r="R520" s="125"/>
      <c r="S520" s="126"/>
      <c r="T520" s="127"/>
      <c r="U520" s="134"/>
      <c r="V520" s="182"/>
      <c r="W520" s="134"/>
      <c r="X520" s="183"/>
      <c r="Y520" s="52"/>
      <c r="Z520" s="55"/>
      <c r="AA520" s="54"/>
      <c r="AB520" s="55"/>
      <c r="AC520" s="54"/>
      <c r="AD520" s="55"/>
      <c r="AE520" s="56"/>
      <c r="AF520" s="132"/>
      <c r="AG520" s="55">
        <v>1.288</v>
      </c>
      <c r="AH520" s="54">
        <v>0.85799999999999998</v>
      </c>
      <c r="AI520" s="55">
        <v>0.71</v>
      </c>
      <c r="AJ520" s="54">
        <v>0.60599999999999998</v>
      </c>
      <c r="AK520" s="55">
        <v>0.91600000000000004</v>
      </c>
      <c r="AL520" s="54">
        <v>0.35899999999999999</v>
      </c>
      <c r="AM520" s="138">
        <v>0.90200000000000002</v>
      </c>
    </row>
    <row r="521" spans="1:39" x14ac:dyDescent="0.45">
      <c r="A521" s="5">
        <v>13</v>
      </c>
      <c r="B521" s="36">
        <f t="shared" si="37"/>
        <v>14</v>
      </c>
      <c r="C521" s="6" t="s">
        <v>44</v>
      </c>
      <c r="D521" s="7">
        <v>1992</v>
      </c>
      <c r="E521" s="39">
        <v>16618</v>
      </c>
      <c r="F521" s="65"/>
      <c r="G521" s="122"/>
      <c r="H521" s="74">
        <v>11283.09353732059</v>
      </c>
      <c r="I521" s="41">
        <v>348680.21875</v>
      </c>
      <c r="J521" s="123">
        <f t="shared" si="38"/>
        <v>-1.9557106751714959</v>
      </c>
      <c r="K521" s="120">
        <v>51.490000079874463</v>
      </c>
      <c r="L521" s="121">
        <v>14.154677630284333</v>
      </c>
      <c r="M521" s="120">
        <v>53.476139197474616</v>
      </c>
      <c r="N521" s="121">
        <v>16.6921691878571</v>
      </c>
      <c r="O521" s="122"/>
      <c r="P521" s="123">
        <v>28.244062356827044</v>
      </c>
      <c r="Q521" s="124">
        <v>1.8823784589767456</v>
      </c>
      <c r="R521" s="125"/>
      <c r="S521" s="126">
        <v>28.5</v>
      </c>
      <c r="T521" s="127">
        <v>1.5</v>
      </c>
      <c r="U521" s="134"/>
      <c r="V521" s="182">
        <v>0.47099999999999997</v>
      </c>
      <c r="W521" s="134">
        <v>0.46300000000000002</v>
      </c>
      <c r="X521" s="183">
        <v>0.442</v>
      </c>
      <c r="Y521" s="52"/>
      <c r="Z521" s="55"/>
      <c r="AA521" s="54"/>
      <c r="AB521" s="55"/>
      <c r="AC521" s="54"/>
      <c r="AD521" s="55"/>
      <c r="AE521" s="56"/>
      <c r="AF521" s="132"/>
      <c r="AG521" s="55">
        <v>1.2749999999999999</v>
      </c>
      <c r="AH521" s="54">
        <v>0.871</v>
      </c>
      <c r="AI521" s="55">
        <v>0.71799999999999997</v>
      </c>
      <c r="AJ521" s="54">
        <v>0.60299999999999998</v>
      </c>
      <c r="AK521" s="55">
        <v>0.90500000000000003</v>
      </c>
      <c r="AL521" s="54">
        <v>0.32</v>
      </c>
      <c r="AM521" s="138">
        <v>0.90200000000000002</v>
      </c>
    </row>
    <row r="522" spans="1:39" x14ac:dyDescent="0.45">
      <c r="A522" s="5">
        <v>14</v>
      </c>
      <c r="B522" s="36">
        <f t="shared" si="37"/>
        <v>14</v>
      </c>
      <c r="C522" s="6" t="s">
        <v>44</v>
      </c>
      <c r="D522" s="7">
        <v>1993</v>
      </c>
      <c r="E522" s="39">
        <v>16293</v>
      </c>
      <c r="F522" s="65"/>
      <c r="G522" s="122"/>
      <c r="H522" s="74">
        <v>11329.15912082495</v>
      </c>
      <c r="I522" s="41">
        <v>349640.4375</v>
      </c>
      <c r="J522" s="123">
        <f t="shared" si="38"/>
        <v>-4.3945252562450072</v>
      </c>
      <c r="K522" s="120">
        <v>48.661114801638391</v>
      </c>
      <c r="L522" s="121">
        <v>13.873405889323664</v>
      </c>
      <c r="M522" s="120">
        <v>52.390185524018307</v>
      </c>
      <c r="N522" s="121">
        <v>16.885650259154001</v>
      </c>
      <c r="O522" s="122"/>
      <c r="P522" s="123">
        <v>31.645824152682394</v>
      </c>
      <c r="Q522" s="124">
        <v>1.9173514842987061</v>
      </c>
      <c r="R522" s="125"/>
      <c r="S522" s="126"/>
      <c r="T522" s="127"/>
      <c r="U522" s="134"/>
      <c r="V522" s="182"/>
      <c r="W522" s="134"/>
      <c r="X522" s="183"/>
      <c r="Y522" s="52"/>
      <c r="Z522" s="55"/>
      <c r="AA522" s="54"/>
      <c r="AB522" s="55"/>
      <c r="AC522" s="54"/>
      <c r="AD522" s="55"/>
      <c r="AE522" s="56"/>
      <c r="AF522" s="132"/>
      <c r="AG522" s="55">
        <v>1.294</v>
      </c>
      <c r="AH522" s="54">
        <v>0.86799999999999999</v>
      </c>
      <c r="AI522" s="55">
        <v>0.70699999999999996</v>
      </c>
      <c r="AJ522" s="54">
        <v>0.58299999999999996</v>
      </c>
      <c r="AK522" s="55">
        <v>0.89800000000000002</v>
      </c>
      <c r="AL522" s="54">
        <v>0.32</v>
      </c>
      <c r="AM522" s="138">
        <v>0.90200000000000002</v>
      </c>
    </row>
    <row r="523" spans="1:39" x14ac:dyDescent="0.45">
      <c r="A523" s="5">
        <v>15</v>
      </c>
      <c r="B523" s="36">
        <f t="shared" si="37"/>
        <v>14</v>
      </c>
      <c r="C523" s="6" t="s">
        <v>44</v>
      </c>
      <c r="D523" s="7">
        <v>1994</v>
      </c>
      <c r="E523" s="39">
        <v>15577</v>
      </c>
      <c r="F523" s="65"/>
      <c r="G523" s="122"/>
      <c r="H523" s="74">
        <v>11058.416504055436</v>
      </c>
      <c r="I523" s="41">
        <v>341425.59375</v>
      </c>
      <c r="J523" s="123">
        <f t="shared" si="38"/>
        <v>1.6691275598639033</v>
      </c>
      <c r="K523" s="120">
        <v>40.86739490583011</v>
      </c>
      <c r="L523" s="121">
        <v>13.558172679458114</v>
      </c>
      <c r="M523" s="120">
        <v>51.444814004840481</v>
      </c>
      <c r="N523" s="121">
        <v>16.291297048475698</v>
      </c>
      <c r="O523" s="122"/>
      <c r="P523" s="123">
        <v>62.89068458438993</v>
      </c>
      <c r="Q523" s="124">
        <v>1.9529740810394287</v>
      </c>
      <c r="R523" s="125"/>
      <c r="S523" s="126"/>
      <c r="T523" s="127"/>
      <c r="U523" s="134">
        <v>8.5600004196166992</v>
      </c>
      <c r="V523" s="182">
        <v>0.48599999999999999</v>
      </c>
      <c r="W523" s="134">
        <v>0.47799999999999998</v>
      </c>
      <c r="X523" s="183">
        <v>0.46</v>
      </c>
      <c r="Y523" s="52"/>
      <c r="Z523" s="55"/>
      <c r="AA523" s="54"/>
      <c r="AB523" s="55"/>
      <c r="AC523" s="54"/>
      <c r="AD523" s="55"/>
      <c r="AE523" s="56"/>
      <c r="AF523" s="132"/>
      <c r="AG523" s="55">
        <v>1.2829999999999999</v>
      </c>
      <c r="AH523" s="54">
        <v>0.88400000000000001</v>
      </c>
      <c r="AI523" s="55">
        <v>0.70699999999999996</v>
      </c>
      <c r="AJ523" s="54">
        <v>0.58099999999999996</v>
      </c>
      <c r="AK523" s="55">
        <v>0.90300000000000002</v>
      </c>
      <c r="AL523" s="54">
        <v>0.38900000000000001</v>
      </c>
      <c r="AM523" s="138">
        <v>0.90200000000000002</v>
      </c>
    </row>
    <row r="524" spans="1:39" x14ac:dyDescent="0.45">
      <c r="A524" s="5">
        <v>16</v>
      </c>
      <c r="B524" s="36">
        <f t="shared" si="37"/>
        <v>14</v>
      </c>
      <c r="C524" s="6" t="s">
        <v>44</v>
      </c>
      <c r="D524" s="7">
        <v>1995</v>
      </c>
      <c r="E524" s="39">
        <v>15837</v>
      </c>
      <c r="F524" s="65"/>
      <c r="G524" s="122"/>
      <c r="H524" s="74">
        <v>11492.131854242118</v>
      </c>
      <c r="I524" s="41">
        <v>354917.59375</v>
      </c>
      <c r="J524" s="123">
        <f t="shared" si="38"/>
        <v>-2.1910715413272719</v>
      </c>
      <c r="K524" s="120">
        <v>37.651155375039295</v>
      </c>
      <c r="L524" s="121">
        <v>13.785346236936899</v>
      </c>
      <c r="M524" s="120">
        <v>47.342342941376856</v>
      </c>
      <c r="N524" s="121">
        <v>14.5782755002556</v>
      </c>
      <c r="O524" s="122"/>
      <c r="P524" s="123">
        <v>51.759901832726456</v>
      </c>
      <c r="Q524" s="124">
        <v>1.9892586469650269</v>
      </c>
      <c r="R524" s="125"/>
      <c r="S524" s="126">
        <v>45.1</v>
      </c>
      <c r="T524" s="127">
        <v>1.1000000000000001</v>
      </c>
      <c r="U524" s="134">
        <v>10.2399997711182</v>
      </c>
      <c r="V524" s="182"/>
      <c r="W524" s="134"/>
      <c r="X524" s="183"/>
      <c r="Y524" s="52">
        <v>59.8</v>
      </c>
      <c r="Z524" s="55">
        <v>50</v>
      </c>
      <c r="AA524" s="54">
        <v>85</v>
      </c>
      <c r="AB524" s="55">
        <v>52</v>
      </c>
      <c r="AC524" s="54">
        <v>65</v>
      </c>
      <c r="AD524" s="55">
        <v>50</v>
      </c>
      <c r="AE524" s="56">
        <v>70</v>
      </c>
      <c r="AF524" s="132"/>
      <c r="AG524" s="55">
        <v>1.286</v>
      </c>
      <c r="AH524" s="54">
        <v>0.88400000000000001</v>
      </c>
      <c r="AI524" s="55">
        <v>0.69499999999999995</v>
      </c>
      <c r="AJ524" s="54">
        <v>0.59</v>
      </c>
      <c r="AK524" s="55">
        <v>0.90300000000000002</v>
      </c>
      <c r="AL524" s="54">
        <v>0.373</v>
      </c>
      <c r="AM524" s="138">
        <v>0.90200000000000002</v>
      </c>
    </row>
    <row r="525" spans="1:39" x14ac:dyDescent="0.45">
      <c r="A525" s="5">
        <v>17</v>
      </c>
      <c r="B525" s="36">
        <f t="shared" si="37"/>
        <v>14</v>
      </c>
      <c r="C525" s="6" t="s">
        <v>44</v>
      </c>
      <c r="D525" s="7">
        <v>1996</v>
      </c>
      <c r="E525" s="39">
        <v>15490</v>
      </c>
      <c r="F525" s="65"/>
      <c r="G525" s="122"/>
      <c r="H525" s="74">
        <v>11442.240772576683</v>
      </c>
      <c r="I525" s="41">
        <v>354215.4375</v>
      </c>
      <c r="J525" s="123">
        <f t="shared" si="38"/>
        <v>4.2027114267269239</v>
      </c>
      <c r="K525" s="120">
        <v>44.758705865495791</v>
      </c>
      <c r="L525" s="121">
        <v>12.426885377727768</v>
      </c>
      <c r="M525" s="120">
        <v>55.97242778830207</v>
      </c>
      <c r="N525" s="121">
        <v>23.9314979210953</v>
      </c>
      <c r="O525" s="122"/>
      <c r="P525" s="123">
        <v>115.52471793332927</v>
      </c>
      <c r="Q525" s="124">
        <v>2.0206508636474609</v>
      </c>
      <c r="R525" s="125"/>
      <c r="S525" s="126"/>
      <c r="T525" s="127"/>
      <c r="U525" s="134">
        <v>11.7700004577637</v>
      </c>
      <c r="V525" s="182"/>
      <c r="W525" s="134"/>
      <c r="X525" s="183"/>
      <c r="Y525" s="52">
        <v>54.5</v>
      </c>
      <c r="Z525" s="55">
        <v>50</v>
      </c>
      <c r="AA525" s="54">
        <v>70</v>
      </c>
      <c r="AB525" s="55">
        <v>44.1</v>
      </c>
      <c r="AC525" s="54">
        <v>65</v>
      </c>
      <c r="AD525" s="55">
        <v>50</v>
      </c>
      <c r="AE525" s="56">
        <v>50</v>
      </c>
      <c r="AF525" s="132"/>
      <c r="AG525" s="55">
        <v>1.278</v>
      </c>
      <c r="AH525" s="54">
        <v>0.88400000000000001</v>
      </c>
      <c r="AI525" s="55">
        <v>0.69499999999999995</v>
      </c>
      <c r="AJ525" s="54">
        <v>0.59</v>
      </c>
      <c r="AK525" s="55">
        <v>0.90300000000000002</v>
      </c>
      <c r="AL525" s="54">
        <v>0.373</v>
      </c>
      <c r="AM525" s="138">
        <v>0.90200000000000002</v>
      </c>
    </row>
    <row r="526" spans="1:39" x14ac:dyDescent="0.45">
      <c r="A526" s="5">
        <v>18</v>
      </c>
      <c r="B526" s="36">
        <f t="shared" si="37"/>
        <v>14</v>
      </c>
      <c r="C526" s="6" t="s">
        <v>44</v>
      </c>
      <c r="D526" s="7">
        <v>1997</v>
      </c>
      <c r="E526" s="39">
        <v>16141</v>
      </c>
      <c r="F526" s="65"/>
      <c r="G526" s="122"/>
      <c r="H526" s="74">
        <v>12136.002879504724</v>
      </c>
      <c r="I526" s="41">
        <v>376782.25</v>
      </c>
      <c r="J526" s="123">
        <f t="shared" si="38"/>
        <v>-1.6170001858620942</v>
      </c>
      <c r="K526" s="120">
        <v>46.353589409627332</v>
      </c>
      <c r="L526" s="121">
        <v>21.12791430476933</v>
      </c>
      <c r="M526" s="120">
        <v>51.245036406539889</v>
      </c>
      <c r="N526" s="121">
        <v>18.015669412459101</v>
      </c>
      <c r="O526" s="122"/>
      <c r="P526" s="123">
        <v>33.947459925682978</v>
      </c>
      <c r="Q526" s="124">
        <v>2.0525386333465576</v>
      </c>
      <c r="R526" s="125"/>
      <c r="S526" s="126"/>
      <c r="T526" s="127"/>
      <c r="U526" s="134"/>
      <c r="V526" s="182">
        <v>0.50700000000000001</v>
      </c>
      <c r="W526" s="134">
        <v>0.505</v>
      </c>
      <c r="X526" s="183">
        <v>0.46300000000000002</v>
      </c>
      <c r="Y526" s="52">
        <v>52.8</v>
      </c>
      <c r="Z526" s="55">
        <v>50</v>
      </c>
      <c r="AA526" s="54">
        <v>70</v>
      </c>
      <c r="AB526" s="55">
        <v>41.7</v>
      </c>
      <c r="AC526" s="54">
        <v>65</v>
      </c>
      <c r="AD526" s="55">
        <v>50</v>
      </c>
      <c r="AE526" s="56">
        <v>50</v>
      </c>
      <c r="AF526" s="132"/>
      <c r="AG526" s="55">
        <v>1.2789999999999999</v>
      </c>
      <c r="AH526" s="54">
        <v>0.88200000000000001</v>
      </c>
      <c r="AI526" s="55">
        <v>0.70199999999999996</v>
      </c>
      <c r="AJ526" s="54">
        <v>0.56299999999999994</v>
      </c>
      <c r="AK526" s="55">
        <v>0.90300000000000002</v>
      </c>
      <c r="AL526" s="54">
        <v>0.38400000000000001</v>
      </c>
      <c r="AM526" s="138">
        <v>0.90200000000000002</v>
      </c>
    </row>
    <row r="527" spans="1:39" x14ac:dyDescent="0.45">
      <c r="A527" s="5">
        <v>19</v>
      </c>
      <c r="B527" s="36">
        <f t="shared" si="37"/>
        <v>14</v>
      </c>
      <c r="C527" s="6" t="s">
        <v>44</v>
      </c>
      <c r="D527" s="7">
        <v>1998</v>
      </c>
      <c r="E527" s="39">
        <v>15880</v>
      </c>
      <c r="F527" s="65"/>
      <c r="G527" s="122"/>
      <c r="H527" s="74">
        <v>12070.41224655119</v>
      </c>
      <c r="I527" s="41">
        <v>377889.875</v>
      </c>
      <c r="J527" s="123">
        <f t="shared" si="38"/>
        <v>-7.7833753148614626</v>
      </c>
      <c r="K527" s="120">
        <v>40.574083517180661</v>
      </c>
      <c r="L527" s="121">
        <v>19.027931296297627</v>
      </c>
      <c r="M527" s="120">
        <v>43.599392933436647</v>
      </c>
      <c r="N527" s="121">
        <v>8.8808176115771396</v>
      </c>
      <c r="O527" s="122"/>
      <c r="P527" s="123">
        <v>18.890286702571558</v>
      </c>
      <c r="Q527" s="124">
        <v>2.0849292278289795</v>
      </c>
      <c r="R527" s="125"/>
      <c r="S527" s="126">
        <v>44.7</v>
      </c>
      <c r="T527" s="127">
        <v>0.5</v>
      </c>
      <c r="U527" s="134"/>
      <c r="V527" s="182"/>
      <c r="W527" s="134"/>
      <c r="X527" s="183"/>
      <c r="Y527" s="52">
        <v>54</v>
      </c>
      <c r="Z527" s="55">
        <v>50</v>
      </c>
      <c r="AA527" s="54">
        <v>70</v>
      </c>
      <c r="AB527" s="55">
        <v>31.1</v>
      </c>
      <c r="AC527" s="54">
        <v>67</v>
      </c>
      <c r="AD527" s="55">
        <v>50</v>
      </c>
      <c r="AE527" s="56">
        <v>50</v>
      </c>
      <c r="AF527" s="132"/>
      <c r="AG527" s="55">
        <v>1.2529999999999999</v>
      </c>
      <c r="AH527" s="54">
        <v>0.874</v>
      </c>
      <c r="AI527" s="55">
        <v>0.70199999999999996</v>
      </c>
      <c r="AJ527" s="54">
        <v>0.53800000000000003</v>
      </c>
      <c r="AK527" s="55">
        <v>0.877</v>
      </c>
      <c r="AL527" s="54">
        <v>0.38700000000000001</v>
      </c>
      <c r="AM527" s="138">
        <v>0.83</v>
      </c>
    </row>
    <row r="528" spans="1:39" x14ac:dyDescent="0.45">
      <c r="A528" s="8">
        <v>20</v>
      </c>
      <c r="B528" s="9">
        <f t="shared" si="37"/>
        <v>14</v>
      </c>
      <c r="C528" s="10" t="s">
        <v>44</v>
      </c>
      <c r="D528" s="11">
        <v>1999</v>
      </c>
      <c r="E528" s="139">
        <v>14644</v>
      </c>
      <c r="F528" s="76"/>
      <c r="G528" s="144"/>
      <c r="H528" s="78">
        <v>11294.755945852703</v>
      </c>
      <c r="I528" s="77">
        <v>355327.78125</v>
      </c>
      <c r="J528" s="140">
        <f t="shared" si="38"/>
        <v>1.775471182736954</v>
      </c>
      <c r="K528" s="143">
        <v>41.940661829382961</v>
      </c>
      <c r="L528" s="142">
        <v>17.695490406877791</v>
      </c>
      <c r="M528" s="143">
        <v>42.070230484323758</v>
      </c>
      <c r="N528" s="142">
        <v>12.668164198864</v>
      </c>
      <c r="O528" s="144"/>
      <c r="P528" s="140">
        <v>26.192710061555474</v>
      </c>
      <c r="Q528" s="145">
        <v>2.1178314685821533</v>
      </c>
      <c r="R528" s="146"/>
      <c r="S528" s="147">
        <v>47.6</v>
      </c>
      <c r="T528" s="148">
        <v>0.9</v>
      </c>
      <c r="U528" s="149"/>
      <c r="V528" s="185">
        <v>0.498</v>
      </c>
      <c r="W528" s="149"/>
      <c r="X528" s="186"/>
      <c r="Y528" s="88">
        <v>56.1</v>
      </c>
      <c r="Z528" s="89">
        <v>50</v>
      </c>
      <c r="AA528" s="90">
        <v>70</v>
      </c>
      <c r="AB528" s="89">
        <v>39.700000000000003</v>
      </c>
      <c r="AC528" s="90">
        <v>65.400000000000006</v>
      </c>
      <c r="AD528" s="89">
        <v>50</v>
      </c>
      <c r="AE528" s="91">
        <v>50</v>
      </c>
      <c r="AF528" s="153"/>
      <c r="AG528" s="89">
        <v>0.96199999999999997</v>
      </c>
      <c r="AH528" s="90">
        <v>0.81899999999999995</v>
      </c>
      <c r="AI528" s="89">
        <v>0.73599999999999999</v>
      </c>
      <c r="AJ528" s="90">
        <v>0.45600000000000002</v>
      </c>
      <c r="AK528" s="89">
        <v>0.77700000000000002</v>
      </c>
      <c r="AL528" s="90">
        <v>0.42899999999999999</v>
      </c>
      <c r="AM528" s="154">
        <v>0.80900000000000005</v>
      </c>
    </row>
    <row r="529" spans="1:39" x14ac:dyDescent="0.45">
      <c r="A529" s="5">
        <v>21</v>
      </c>
      <c r="B529" s="36">
        <f t="shared" si="37"/>
        <v>14</v>
      </c>
      <c r="C529" s="6" t="s">
        <v>44</v>
      </c>
      <c r="D529" s="7">
        <v>2000</v>
      </c>
      <c r="E529" s="39">
        <v>14904</v>
      </c>
      <c r="F529" s="65"/>
      <c r="G529" s="122"/>
      <c r="H529" s="74">
        <v>11748.990933569923</v>
      </c>
      <c r="I529" s="41">
        <v>368428.8125</v>
      </c>
      <c r="J529" s="123">
        <f t="shared" si="38"/>
        <v>1.6035963499731576</v>
      </c>
      <c r="K529" s="120">
        <v>46.404848256167305</v>
      </c>
      <c r="L529" s="121">
        <v>18.529029915401399</v>
      </c>
      <c r="M529" s="120">
        <v>47.857221552980796</v>
      </c>
      <c r="N529" s="121">
        <v>20.0228584360813</v>
      </c>
      <c r="O529" s="122"/>
      <c r="P529" s="123">
        <v>29.452825110489357</v>
      </c>
      <c r="Q529" s="124">
        <v>2.1512525081634521</v>
      </c>
      <c r="R529" s="125"/>
      <c r="S529" s="126"/>
      <c r="T529" s="127"/>
      <c r="U529" s="134"/>
      <c r="V529" s="182">
        <v>0.46800000000000003</v>
      </c>
      <c r="W529" s="134"/>
      <c r="X529" s="183"/>
      <c r="Y529" s="52">
        <v>57.4</v>
      </c>
      <c r="Z529" s="55">
        <v>50</v>
      </c>
      <c r="AA529" s="54">
        <v>70</v>
      </c>
      <c r="AB529" s="55">
        <v>47.5</v>
      </c>
      <c r="AC529" s="54">
        <v>65.599999999999994</v>
      </c>
      <c r="AD529" s="55">
        <v>50</v>
      </c>
      <c r="AE529" s="56">
        <v>50</v>
      </c>
      <c r="AF529" s="132"/>
      <c r="AG529" s="55">
        <v>0.628</v>
      </c>
      <c r="AH529" s="54">
        <v>0.77300000000000002</v>
      </c>
      <c r="AI529" s="55">
        <v>0.874</v>
      </c>
      <c r="AJ529" s="54">
        <v>0.23899999999999999</v>
      </c>
      <c r="AK529" s="55">
        <v>0.68100000000000005</v>
      </c>
      <c r="AL529" s="54">
        <v>0.54600000000000004</v>
      </c>
      <c r="AM529" s="138">
        <v>0.73</v>
      </c>
    </row>
    <row r="530" spans="1:39" x14ac:dyDescent="0.45">
      <c r="A530" s="5">
        <v>22</v>
      </c>
      <c r="B530" s="36">
        <f t="shared" si="37"/>
        <v>14</v>
      </c>
      <c r="C530" s="6" t="s">
        <v>44</v>
      </c>
      <c r="D530" s="7">
        <v>2001</v>
      </c>
      <c r="E530" s="39">
        <v>15143</v>
      </c>
      <c r="F530" s="65"/>
      <c r="G530" s="122"/>
      <c r="H530" s="74">
        <v>12185.54261387814</v>
      </c>
      <c r="I530" s="41">
        <v>380934.28125</v>
      </c>
      <c r="J530" s="123">
        <f t="shared" si="38"/>
        <v>-10.605560324902596</v>
      </c>
      <c r="K530" s="120">
        <v>42.910293163924607</v>
      </c>
      <c r="L530" s="121">
        <v>16.98932794828875</v>
      </c>
      <c r="M530" s="120">
        <v>42.14126801736198</v>
      </c>
      <c r="N530" s="121">
        <v>13.964877373336201</v>
      </c>
      <c r="O530" s="122"/>
      <c r="P530" s="123">
        <v>7.9969040562045706</v>
      </c>
      <c r="Q530" s="124">
        <v>2.1893362998962402</v>
      </c>
      <c r="R530" s="125"/>
      <c r="S530" s="126">
        <v>45.8</v>
      </c>
      <c r="T530" s="127">
        <v>0.9</v>
      </c>
      <c r="U530" s="134">
        <v>8.8299999237060494</v>
      </c>
      <c r="V530" s="182">
        <v>0.48599999999999999</v>
      </c>
      <c r="W530" s="134"/>
      <c r="X530" s="183"/>
      <c r="Y530" s="52">
        <v>54.6</v>
      </c>
      <c r="Z530" s="55">
        <v>30</v>
      </c>
      <c r="AA530" s="54">
        <v>55</v>
      </c>
      <c r="AB530" s="55">
        <v>55.9</v>
      </c>
      <c r="AC530" s="54">
        <v>61.4</v>
      </c>
      <c r="AD530" s="55">
        <v>50</v>
      </c>
      <c r="AE530" s="56">
        <v>50</v>
      </c>
      <c r="AF530" s="132"/>
      <c r="AG530" s="55">
        <v>0.60499999999999998</v>
      </c>
      <c r="AH530" s="54">
        <v>0.76</v>
      </c>
      <c r="AI530" s="55">
        <v>0.874</v>
      </c>
      <c r="AJ530" s="54">
        <v>0.23799999999999999</v>
      </c>
      <c r="AK530" s="55">
        <v>0.621</v>
      </c>
      <c r="AL530" s="54">
        <v>0.754</v>
      </c>
      <c r="AM530" s="138">
        <v>0.73</v>
      </c>
    </row>
    <row r="531" spans="1:39" x14ac:dyDescent="0.45">
      <c r="A531" s="5">
        <v>23</v>
      </c>
      <c r="B531" s="36">
        <f t="shared" si="37"/>
        <v>14</v>
      </c>
      <c r="C531" s="6" t="s">
        <v>44</v>
      </c>
      <c r="D531" s="7">
        <v>2002</v>
      </c>
      <c r="E531" s="39">
        <v>13537</v>
      </c>
      <c r="F531" s="65"/>
      <c r="G531" s="122"/>
      <c r="H531" s="74">
        <v>11078.076603626516</v>
      </c>
      <c r="I531" s="41">
        <v>347199.8125</v>
      </c>
      <c r="J531" s="123">
        <f t="shared" si="38"/>
        <v>-9.2930486813917348</v>
      </c>
      <c r="K531" s="120">
        <v>46.654969911674655</v>
      </c>
      <c r="L531" s="121">
        <v>16.438594873824655</v>
      </c>
      <c r="M531" s="120">
        <v>48.57571064940683</v>
      </c>
      <c r="N531" s="121">
        <v>18.234380838265601</v>
      </c>
      <c r="O531" s="122"/>
      <c r="P531" s="123">
        <v>33.022876078637097</v>
      </c>
      <c r="Q531" s="124">
        <v>2.2280945777893066</v>
      </c>
      <c r="R531" s="125"/>
      <c r="S531" s="126">
        <v>55.9</v>
      </c>
      <c r="T531" s="127">
        <v>0.4</v>
      </c>
      <c r="U531" s="134">
        <v>16.170000076293899</v>
      </c>
      <c r="V531" s="182">
        <v>0.5</v>
      </c>
      <c r="W531" s="134"/>
      <c r="X531" s="183"/>
      <c r="Y531" s="52">
        <v>54.7</v>
      </c>
      <c r="Z531" s="55">
        <v>30</v>
      </c>
      <c r="AA531" s="54">
        <v>55</v>
      </c>
      <c r="AB531" s="55">
        <v>56.9</v>
      </c>
      <c r="AC531" s="54">
        <v>58.8</v>
      </c>
      <c r="AD531" s="55">
        <v>50</v>
      </c>
      <c r="AE531" s="56">
        <v>50</v>
      </c>
      <c r="AF531" s="132"/>
      <c r="AG531" s="55">
        <v>0.50700000000000001</v>
      </c>
      <c r="AH531" s="54">
        <v>0.72899999999999998</v>
      </c>
      <c r="AI531" s="55">
        <v>0.876</v>
      </c>
      <c r="AJ531" s="54">
        <v>0.216</v>
      </c>
      <c r="AK531" s="55">
        <v>0.59299999999999997</v>
      </c>
      <c r="AL531" s="54">
        <v>0.79800000000000004</v>
      </c>
      <c r="AM531" s="138">
        <v>0.73</v>
      </c>
    </row>
    <row r="532" spans="1:39" x14ac:dyDescent="0.45">
      <c r="A532" s="5">
        <v>24</v>
      </c>
      <c r="B532" s="36">
        <f t="shared" si="37"/>
        <v>14</v>
      </c>
      <c r="C532" s="6" t="s">
        <v>44</v>
      </c>
      <c r="D532" s="7">
        <v>2003</v>
      </c>
      <c r="E532" s="39">
        <v>12279</v>
      </c>
      <c r="F532" s="65"/>
      <c r="G532" s="122"/>
      <c r="H532" s="74">
        <v>10224.906513117197</v>
      </c>
      <c r="I532" s="41">
        <v>320273.71875</v>
      </c>
      <c r="J532" s="123">
        <f t="shared" si="38"/>
        <v>16.255395390504113</v>
      </c>
      <c r="K532" s="120">
        <v>48.841707069799746</v>
      </c>
      <c r="L532" s="121">
        <v>17.118122587883839</v>
      </c>
      <c r="M532" s="120">
        <v>50.577007378194047</v>
      </c>
      <c r="N532" s="121">
        <v>21.116370983472098</v>
      </c>
      <c r="O532" s="122"/>
      <c r="P532" s="123">
        <v>34.933755738736949</v>
      </c>
      <c r="Q532" s="124">
        <v>2.2675385475158691</v>
      </c>
      <c r="R532" s="125"/>
      <c r="S532" s="126">
        <v>62.5</v>
      </c>
      <c r="T532" s="127">
        <v>0.2</v>
      </c>
      <c r="U532" s="134">
        <v>16.780000686645501</v>
      </c>
      <c r="V532" s="182"/>
      <c r="W532" s="134"/>
      <c r="X532" s="183"/>
      <c r="Y532" s="52">
        <v>54.8</v>
      </c>
      <c r="Z532" s="55">
        <v>30</v>
      </c>
      <c r="AA532" s="54">
        <v>55</v>
      </c>
      <c r="AB532" s="55">
        <v>61</v>
      </c>
      <c r="AC532" s="54">
        <v>58.2</v>
      </c>
      <c r="AD532" s="55">
        <v>50</v>
      </c>
      <c r="AE532" s="56">
        <v>50</v>
      </c>
      <c r="AF532" s="132"/>
      <c r="AG532" s="55">
        <v>0.44800000000000001</v>
      </c>
      <c r="AH532" s="54">
        <v>0.71799999999999997</v>
      </c>
      <c r="AI532" s="55">
        <v>0.876</v>
      </c>
      <c r="AJ532" s="54">
        <v>0.21299999999999999</v>
      </c>
      <c r="AK532" s="55">
        <v>0.64800000000000002</v>
      </c>
      <c r="AL532" s="54">
        <v>0.79500000000000004</v>
      </c>
      <c r="AM532" s="138">
        <v>0.73</v>
      </c>
    </row>
    <row r="533" spans="1:39" x14ac:dyDescent="0.45">
      <c r="A533" s="5">
        <v>25</v>
      </c>
      <c r="B533" s="36">
        <f t="shared" si="37"/>
        <v>14</v>
      </c>
      <c r="C533" s="6" t="s">
        <v>44</v>
      </c>
      <c r="D533" s="7">
        <v>2004</v>
      </c>
      <c r="E533" s="39">
        <v>14275</v>
      </c>
      <c r="F533" s="65"/>
      <c r="G533" s="122"/>
      <c r="H533" s="74">
        <v>12207.71789779766</v>
      </c>
      <c r="I533" s="41">
        <v>378840.28125</v>
      </c>
      <c r="J533" s="123">
        <f t="shared" si="38"/>
        <v>8.3572679509632319</v>
      </c>
      <c r="K533" s="120">
        <v>51.113476435328323</v>
      </c>
      <c r="L533" s="121">
        <v>16.457751444470791</v>
      </c>
      <c r="M533" s="120">
        <v>55.367455602321961</v>
      </c>
      <c r="N533" s="121">
        <v>26.492044135535899</v>
      </c>
      <c r="O533" s="122"/>
      <c r="P533" s="123">
        <v>33.953724338534585</v>
      </c>
      <c r="Q533" s="124">
        <v>2.3076810836791992</v>
      </c>
      <c r="R533" s="125"/>
      <c r="S533" s="126">
        <v>57.2</v>
      </c>
      <c r="T533" s="127">
        <v>0.2</v>
      </c>
      <c r="U533" s="134"/>
      <c r="V533" s="182">
        <v>0.47</v>
      </c>
      <c r="W533" s="134"/>
      <c r="X533" s="183"/>
      <c r="Y533" s="52">
        <v>46.7</v>
      </c>
      <c r="Z533" s="55">
        <v>30</v>
      </c>
      <c r="AA533" s="54">
        <v>55</v>
      </c>
      <c r="AB533" s="55">
        <v>57.1</v>
      </c>
      <c r="AC533" s="54">
        <v>58</v>
      </c>
      <c r="AD533" s="55">
        <v>10</v>
      </c>
      <c r="AE533" s="56">
        <v>30</v>
      </c>
      <c r="AF533" s="132"/>
      <c r="AG533" s="55">
        <v>0.41699999999999998</v>
      </c>
      <c r="AH533" s="54">
        <v>0.71099999999999997</v>
      </c>
      <c r="AI533" s="55">
        <v>0.88600000000000001</v>
      </c>
      <c r="AJ533" s="54">
        <v>0.159</v>
      </c>
      <c r="AK533" s="55">
        <v>0.60699999999999998</v>
      </c>
      <c r="AL533" s="54">
        <v>0.85199999999999998</v>
      </c>
      <c r="AM533" s="138">
        <v>0.73</v>
      </c>
    </row>
    <row r="534" spans="1:39" x14ac:dyDescent="0.45">
      <c r="A534" s="5">
        <v>26</v>
      </c>
      <c r="B534" s="36">
        <f t="shared" si="37"/>
        <v>14</v>
      </c>
      <c r="C534" s="6" t="s">
        <v>44</v>
      </c>
      <c r="D534" s="7">
        <v>2005</v>
      </c>
      <c r="E534" s="39">
        <v>15468</v>
      </c>
      <c r="F534" s="65"/>
      <c r="G534" s="122"/>
      <c r="H534" s="74">
        <v>13657.814508000445</v>
      </c>
      <c r="I534" s="41">
        <v>417928.6875</v>
      </c>
      <c r="J534" s="123">
        <f t="shared" si="38"/>
        <v>8.1393845358158856</v>
      </c>
      <c r="K534" s="120">
        <v>53.088397469650239</v>
      </c>
      <c r="L534" s="121">
        <v>15.078064466557025</v>
      </c>
      <c r="M534" s="120">
        <v>60.127329756142181</v>
      </c>
      <c r="N534" s="121">
        <v>31.580084455770201</v>
      </c>
      <c r="O534" s="122"/>
      <c r="P534" s="123">
        <v>29.60405935129765</v>
      </c>
      <c r="Q534" s="124">
        <v>2.3485343456268311</v>
      </c>
      <c r="R534" s="125"/>
      <c r="S534" s="126">
        <v>48.8</v>
      </c>
      <c r="T534" s="127">
        <v>0</v>
      </c>
      <c r="U534" s="134">
        <v>10.662599563598601</v>
      </c>
      <c r="V534" s="182">
        <v>0.49</v>
      </c>
      <c r="W534" s="134"/>
      <c r="X534" s="183"/>
      <c r="Y534" s="52">
        <v>45.2</v>
      </c>
      <c r="Z534" s="55">
        <v>30</v>
      </c>
      <c r="AA534" s="54">
        <v>55</v>
      </c>
      <c r="AB534" s="55">
        <v>51.9</v>
      </c>
      <c r="AC534" s="54">
        <v>62.4</v>
      </c>
      <c r="AD534" s="55">
        <v>10</v>
      </c>
      <c r="AE534" s="56">
        <v>30</v>
      </c>
      <c r="AF534" s="132"/>
      <c r="AG534" s="55">
        <v>0.19700000000000001</v>
      </c>
      <c r="AH534" s="54">
        <v>0.72</v>
      </c>
      <c r="AI534" s="55">
        <v>0.89400000000000002</v>
      </c>
      <c r="AJ534" s="54">
        <v>0.109</v>
      </c>
      <c r="AK534" s="55">
        <v>0.60699999999999998</v>
      </c>
      <c r="AL534" s="54">
        <v>0.85099999999999998</v>
      </c>
      <c r="AM534" s="138">
        <v>0.65400000000000003</v>
      </c>
    </row>
    <row r="535" spans="1:39" x14ac:dyDescent="0.45">
      <c r="A535" s="5">
        <v>27</v>
      </c>
      <c r="B535" s="36">
        <f t="shared" si="37"/>
        <v>14</v>
      </c>
      <c r="C535" s="6" t="s">
        <v>44</v>
      </c>
      <c r="D535" s="7">
        <v>2006</v>
      </c>
      <c r="E535" s="39">
        <v>16727</v>
      </c>
      <c r="F535" s="65"/>
      <c r="G535" s="122"/>
      <c r="H535" s="74">
        <v>15219.713349966652</v>
      </c>
      <c r="I535" s="41">
        <v>459187.4375</v>
      </c>
      <c r="J535" s="123">
        <f t="shared" si="38"/>
        <v>6.354994918395418</v>
      </c>
      <c r="K535" s="120">
        <v>51.927662396899478</v>
      </c>
      <c r="L535" s="121">
        <v>13.908569533220231</v>
      </c>
      <c r="M535" s="120">
        <v>58.665591558460285</v>
      </c>
      <c r="N535" s="121">
        <v>30.389249586916499</v>
      </c>
      <c r="O535" s="122"/>
      <c r="P535" s="123">
        <v>17.904315549063583</v>
      </c>
      <c r="Q535" s="124">
        <v>2.3971881866455078</v>
      </c>
      <c r="R535" s="125"/>
      <c r="S535" s="126">
        <v>35.6</v>
      </c>
      <c r="T535" s="127">
        <v>0.5</v>
      </c>
      <c r="U535" s="134">
        <v>8.6057996749877894</v>
      </c>
      <c r="V535" s="182">
        <v>0.44700000000000001</v>
      </c>
      <c r="W535" s="134"/>
      <c r="X535" s="183"/>
      <c r="Y535" s="52">
        <v>44.6</v>
      </c>
      <c r="Z535" s="55">
        <v>30</v>
      </c>
      <c r="AA535" s="54">
        <v>48.9</v>
      </c>
      <c r="AB535" s="55">
        <v>53.9</v>
      </c>
      <c r="AC535" s="54">
        <v>63</v>
      </c>
      <c r="AD535" s="55">
        <v>10</v>
      </c>
      <c r="AE535" s="56">
        <v>30</v>
      </c>
      <c r="AF535" s="132"/>
      <c r="AG535" s="55">
        <v>0.124</v>
      </c>
      <c r="AH535" s="54">
        <v>0.71499999999999997</v>
      </c>
      <c r="AI535" s="55">
        <v>0.89400000000000002</v>
      </c>
      <c r="AJ535" s="54">
        <v>9.7000000000000003E-2</v>
      </c>
      <c r="AK535" s="55">
        <v>0.626</v>
      </c>
      <c r="AL535" s="54">
        <v>0.91600000000000004</v>
      </c>
      <c r="AM535" s="138">
        <v>0.623</v>
      </c>
    </row>
    <row r="536" spans="1:39" x14ac:dyDescent="0.45">
      <c r="A536" s="5">
        <v>28</v>
      </c>
      <c r="B536" s="36">
        <f t="shared" si="37"/>
        <v>14</v>
      </c>
      <c r="C536" s="6" t="s">
        <v>44</v>
      </c>
      <c r="D536" s="7">
        <v>2007</v>
      </c>
      <c r="E536" s="39">
        <v>17790</v>
      </c>
      <c r="F536" s="65"/>
      <c r="G536" s="122"/>
      <c r="H536" s="74">
        <v>16748.713743083099</v>
      </c>
      <c r="I536" s="41">
        <v>499383.4375</v>
      </c>
      <c r="J536" s="123">
        <f t="shared" si="38"/>
        <v>3.0466554243957278</v>
      </c>
      <c r="K536" s="120">
        <v>49.282862675763347</v>
      </c>
      <c r="L536" s="121">
        <v>13.336724212233031</v>
      </c>
      <c r="M536" s="120">
        <v>56.199095481890936</v>
      </c>
      <c r="N536" s="121">
        <v>22.038114357718602</v>
      </c>
      <c r="O536" s="122"/>
      <c r="P536" s="123">
        <v>15.448477757966941</v>
      </c>
      <c r="Q536" s="124">
        <v>2.4468502998352051</v>
      </c>
      <c r="R536" s="125"/>
      <c r="S536" s="126"/>
      <c r="T536" s="127"/>
      <c r="U536" s="134">
        <v>7.2790999412536603</v>
      </c>
      <c r="V536" s="182">
        <v>0.42699999999999999</v>
      </c>
      <c r="W536" s="134"/>
      <c r="X536" s="183"/>
      <c r="Y536" s="52">
        <v>47.9</v>
      </c>
      <c r="Z536" s="55">
        <v>30</v>
      </c>
      <c r="AA536" s="54">
        <v>50.4</v>
      </c>
      <c r="AB536" s="55">
        <v>57.6</v>
      </c>
      <c r="AC536" s="54">
        <v>61.2</v>
      </c>
      <c r="AD536" s="55">
        <v>20</v>
      </c>
      <c r="AE536" s="56">
        <v>40</v>
      </c>
      <c r="AF536" s="132"/>
      <c r="AG536" s="55">
        <v>0.11600000000000001</v>
      </c>
      <c r="AH536" s="54">
        <v>0.70899999999999996</v>
      </c>
      <c r="AI536" s="55">
        <v>0.91200000000000003</v>
      </c>
      <c r="AJ536" s="54">
        <v>0.10199999999999999</v>
      </c>
      <c r="AK536" s="55">
        <v>0.61899999999999999</v>
      </c>
      <c r="AL536" s="54">
        <v>0.93799999999999994</v>
      </c>
      <c r="AM536" s="138">
        <v>0.60799999999999998</v>
      </c>
    </row>
    <row r="537" spans="1:39" x14ac:dyDescent="0.45">
      <c r="A537" s="5">
        <v>29</v>
      </c>
      <c r="B537" s="36">
        <f t="shared" si="37"/>
        <v>14</v>
      </c>
      <c r="C537" s="6" t="s">
        <v>44</v>
      </c>
      <c r="D537" s="7">
        <v>2008</v>
      </c>
      <c r="E537" s="39">
        <v>18332</v>
      </c>
      <c r="F537" s="65"/>
      <c r="G537" s="122"/>
      <c r="H537" s="74">
        <v>17723.147268025015</v>
      </c>
      <c r="I537" s="41">
        <v>525740</v>
      </c>
      <c r="J537" s="123">
        <f t="shared" si="38"/>
        <v>-4.8548985380754921</v>
      </c>
      <c r="K537" s="120">
        <v>50.612459337483429</v>
      </c>
      <c r="L537" s="121">
        <v>12.83958618401253</v>
      </c>
      <c r="M537" s="120">
        <v>51.829012378993177</v>
      </c>
      <c r="N537" s="121">
        <v>22.011463201279899</v>
      </c>
      <c r="O537" s="122"/>
      <c r="P537" s="123">
        <v>30.132452853435154</v>
      </c>
      <c r="Q537" s="124">
        <v>2.4975409507751465</v>
      </c>
      <c r="R537" s="125"/>
      <c r="S537" s="126"/>
      <c r="T537" s="127"/>
      <c r="U537" s="134">
        <v>6.2451000213623002</v>
      </c>
      <c r="V537" s="182">
        <v>0.41199999999999998</v>
      </c>
      <c r="W537" s="134"/>
      <c r="X537" s="183"/>
      <c r="Y537" s="52">
        <v>44.7</v>
      </c>
      <c r="Z537" s="55">
        <v>10</v>
      </c>
      <c r="AA537" s="54">
        <v>51.6</v>
      </c>
      <c r="AB537" s="55">
        <v>60.6</v>
      </c>
      <c r="AC537" s="54">
        <v>54.6</v>
      </c>
      <c r="AD537" s="55">
        <v>20</v>
      </c>
      <c r="AE537" s="56">
        <v>40</v>
      </c>
      <c r="AF537" s="132"/>
      <c r="AG537" s="55">
        <v>9.4E-2</v>
      </c>
      <c r="AH537" s="54">
        <v>0.72499999999999998</v>
      </c>
      <c r="AI537" s="55">
        <v>0.90800000000000003</v>
      </c>
      <c r="AJ537" s="54">
        <v>9.4E-2</v>
      </c>
      <c r="AK537" s="55">
        <v>0.59099999999999997</v>
      </c>
      <c r="AL537" s="54">
        <v>0.93400000000000005</v>
      </c>
      <c r="AM537" s="138">
        <v>0.60799999999999998</v>
      </c>
    </row>
    <row r="538" spans="1:39" x14ac:dyDescent="0.45">
      <c r="A538" s="5">
        <v>30</v>
      </c>
      <c r="B538" s="36">
        <f t="shared" si="37"/>
        <v>14</v>
      </c>
      <c r="C538" s="6" t="s">
        <v>44</v>
      </c>
      <c r="D538" s="7">
        <v>2009</v>
      </c>
      <c r="E538" s="39">
        <v>17442</v>
      </c>
      <c r="F538" s="65"/>
      <c r="G538" s="122"/>
      <c r="H538" s="74">
        <v>17042.683279275676</v>
      </c>
      <c r="I538" s="41">
        <v>508903.78125</v>
      </c>
      <c r="J538" s="123">
        <f t="shared" si="38"/>
        <v>-1.3645224171540016</v>
      </c>
      <c r="K538" s="120">
        <v>40.812093529923352</v>
      </c>
      <c r="L538" s="121">
        <v>13.62486832312112</v>
      </c>
      <c r="M538" s="120">
        <v>38.520929658329749</v>
      </c>
      <c r="N538" s="121">
        <v>10.6779466529327</v>
      </c>
      <c r="O538" s="122"/>
      <c r="P538" s="123">
        <v>7.8316663600266594</v>
      </c>
      <c r="Q538" s="124">
        <v>2.5492818355560303</v>
      </c>
      <c r="R538" s="125"/>
      <c r="S538" s="126"/>
      <c r="T538" s="127"/>
      <c r="U538" s="134">
        <v>6.0974001884460396</v>
      </c>
      <c r="V538" s="182">
        <v>0.41599999999999998</v>
      </c>
      <c r="W538" s="134"/>
      <c r="X538" s="183"/>
      <c r="Y538" s="52">
        <v>39.9</v>
      </c>
      <c r="Z538" s="55">
        <v>5</v>
      </c>
      <c r="AA538" s="54">
        <v>50.8</v>
      </c>
      <c r="AB538" s="55">
        <v>53.7</v>
      </c>
      <c r="AC538" s="54">
        <v>59.6</v>
      </c>
      <c r="AD538" s="55">
        <v>10</v>
      </c>
      <c r="AE538" s="56">
        <v>30</v>
      </c>
      <c r="AF538" s="132"/>
      <c r="AG538" s="55">
        <v>9.7000000000000003E-2</v>
      </c>
      <c r="AH538" s="54">
        <v>0.70299999999999996</v>
      </c>
      <c r="AI538" s="55">
        <v>0.91500000000000004</v>
      </c>
      <c r="AJ538" s="54">
        <v>8.5999999999999993E-2</v>
      </c>
      <c r="AK538" s="55">
        <v>0.56100000000000005</v>
      </c>
      <c r="AL538" s="54">
        <v>0.94599999999999995</v>
      </c>
      <c r="AM538" s="138">
        <v>0.60799999999999998</v>
      </c>
    </row>
    <row r="539" spans="1:39" x14ac:dyDescent="0.45">
      <c r="A539" s="5">
        <v>31</v>
      </c>
      <c r="B539" s="36">
        <f t="shared" si="37"/>
        <v>14</v>
      </c>
      <c r="C539" s="6" t="s">
        <v>44</v>
      </c>
      <c r="D539" s="7">
        <v>2010</v>
      </c>
      <c r="E539" s="39">
        <v>17204</v>
      </c>
      <c r="F539" s="65"/>
      <c r="G539" s="122"/>
      <c r="H539" s="74">
        <v>16740.369418961145</v>
      </c>
      <c r="I539" s="41">
        <v>501327.40625</v>
      </c>
      <c r="J539" s="123">
        <f t="shared" si="38"/>
        <v>3.1504301325273154</v>
      </c>
      <c r="K539" s="120">
        <v>48.408602279590859</v>
      </c>
      <c r="L539" s="121">
        <v>11.89951988147439</v>
      </c>
      <c r="M539" s="120">
        <v>46.13689352402028</v>
      </c>
      <c r="N539" s="121">
        <v>12.7109807258015</v>
      </c>
      <c r="O539" s="122"/>
      <c r="P539" s="123">
        <v>45.943268698589264</v>
      </c>
      <c r="Q539" s="124">
        <v>2.588259220123291</v>
      </c>
      <c r="R539" s="125"/>
      <c r="S539" s="126"/>
      <c r="T539" s="127"/>
      <c r="U539" s="134">
        <v>7.1121997833251998</v>
      </c>
      <c r="V539" s="182">
        <v>0.39400000000000002</v>
      </c>
      <c r="W539" s="134"/>
      <c r="X539" s="183"/>
      <c r="Y539" s="52">
        <v>37.1</v>
      </c>
      <c r="Z539" s="55">
        <v>0</v>
      </c>
      <c r="AA539" s="54">
        <v>50.3</v>
      </c>
      <c r="AB539" s="55">
        <v>47.7</v>
      </c>
      <c r="AC539" s="54">
        <v>57.2</v>
      </c>
      <c r="AD539" s="55">
        <v>5</v>
      </c>
      <c r="AE539" s="56">
        <v>20</v>
      </c>
      <c r="AF539" s="132"/>
      <c r="AG539" s="55">
        <v>1.2999999999999999E-2</v>
      </c>
      <c r="AH539" s="54">
        <v>0.70499999999999996</v>
      </c>
      <c r="AI539" s="55">
        <v>0.92800000000000005</v>
      </c>
      <c r="AJ539" s="54">
        <v>7.6999999999999999E-2</v>
      </c>
      <c r="AK539" s="55">
        <v>0.58699999999999997</v>
      </c>
      <c r="AL539" s="54">
        <v>0.94399999999999995</v>
      </c>
      <c r="AM539" s="138">
        <v>0.57299999999999995</v>
      </c>
    </row>
    <row r="540" spans="1:39" x14ac:dyDescent="0.45">
      <c r="A540" s="5">
        <v>32</v>
      </c>
      <c r="B540" s="36">
        <f t="shared" si="37"/>
        <v>14</v>
      </c>
      <c r="C540" s="6" t="s">
        <v>44</v>
      </c>
      <c r="D540" s="7">
        <v>2011</v>
      </c>
      <c r="E540" s="39">
        <v>17746</v>
      </c>
      <c r="F540" s="65"/>
      <c r="G540" s="122"/>
      <c r="H540" s="74">
        <v>17527.447794858817</v>
      </c>
      <c r="I540" s="41">
        <v>522265.34375</v>
      </c>
      <c r="J540" s="123">
        <f t="shared" si="38"/>
        <v>4.5249633720275018</v>
      </c>
      <c r="K540" s="120">
        <v>48.6321324133785</v>
      </c>
      <c r="L540" s="121">
        <v>11.64524005728258</v>
      </c>
      <c r="M540" s="120">
        <v>49.638121596799515</v>
      </c>
      <c r="N540" s="121">
        <v>24.189095105262801</v>
      </c>
      <c r="O540" s="122"/>
      <c r="P540" s="123">
        <v>28.149190952885363</v>
      </c>
      <c r="Q540" s="124">
        <v>2.6205151081085205</v>
      </c>
      <c r="R540" s="125"/>
      <c r="S540" s="126"/>
      <c r="T540" s="127"/>
      <c r="U540" s="134">
        <v>6.9018001556396502</v>
      </c>
      <c r="V540" s="182">
        <v>0.39700000000000002</v>
      </c>
      <c r="W540" s="134"/>
      <c r="X540" s="183"/>
      <c r="Y540" s="52">
        <v>37.6</v>
      </c>
      <c r="Z540" s="55">
        <v>5</v>
      </c>
      <c r="AA540" s="54">
        <v>47.8</v>
      </c>
      <c r="AB540" s="55">
        <v>47</v>
      </c>
      <c r="AC540" s="54">
        <v>61.2</v>
      </c>
      <c r="AD540" s="55">
        <v>5</v>
      </c>
      <c r="AE540" s="56">
        <v>20</v>
      </c>
      <c r="AF540" s="132"/>
      <c r="AG540" s="55">
        <v>0</v>
      </c>
      <c r="AH540" s="54">
        <v>0.69</v>
      </c>
      <c r="AI540" s="55">
        <v>0.93700000000000006</v>
      </c>
      <c r="AJ540" s="54">
        <v>7.9000000000000001E-2</v>
      </c>
      <c r="AK540" s="55">
        <v>0.56899999999999995</v>
      </c>
      <c r="AL540" s="54">
        <v>0.94899999999999995</v>
      </c>
      <c r="AM540" s="138">
        <v>0.57299999999999995</v>
      </c>
    </row>
    <row r="541" spans="1:39" x14ac:dyDescent="0.45">
      <c r="A541" s="5">
        <v>33</v>
      </c>
      <c r="B541" s="36">
        <f t="shared" si="37"/>
        <v>14</v>
      </c>
      <c r="C541" s="6" t="s">
        <v>44</v>
      </c>
      <c r="D541" s="7">
        <v>2012</v>
      </c>
      <c r="E541" s="39">
        <v>18549</v>
      </c>
      <c r="F541" s="65"/>
      <c r="G541" s="122"/>
      <c r="H541" s="74"/>
      <c r="I541" s="41">
        <v>551647.4375</v>
      </c>
      <c r="J541" s="123">
        <f t="shared" si="38"/>
        <v>15.526443474041729</v>
      </c>
      <c r="K541" s="120">
        <v>45.160198434797557</v>
      </c>
      <c r="L541" s="121">
        <v>11.767604895495923</v>
      </c>
      <c r="M541" s="120">
        <v>50.403567380365388</v>
      </c>
      <c r="N541" s="121">
        <v>18.7236716002222</v>
      </c>
      <c r="O541" s="122"/>
      <c r="P541" s="123">
        <v>14.059430064286076</v>
      </c>
      <c r="Q541" s="124">
        <v>2.6531729698181152</v>
      </c>
      <c r="R541" s="125"/>
      <c r="S541" s="126"/>
      <c r="T541" s="127"/>
      <c r="U541" s="134">
        <v>6.6005997657775897</v>
      </c>
      <c r="V541" s="182">
        <v>0.40500000000000003</v>
      </c>
      <c r="W541" s="134"/>
      <c r="X541" s="183"/>
      <c r="Y541" s="52">
        <v>38.1</v>
      </c>
      <c r="Z541" s="55">
        <v>5</v>
      </c>
      <c r="AA541" s="54">
        <v>47.3</v>
      </c>
      <c r="AB541" s="55">
        <v>46.4</v>
      </c>
      <c r="AC541" s="54">
        <v>58.8</v>
      </c>
      <c r="AD541" s="55">
        <v>5</v>
      </c>
      <c r="AE541" s="56">
        <v>20</v>
      </c>
      <c r="AF541" s="132"/>
      <c r="AG541" s="55">
        <v>-2.9000000000000001E-2</v>
      </c>
      <c r="AH541" s="54">
        <v>0.68200000000000005</v>
      </c>
      <c r="AI541" s="55">
        <v>0.93700000000000006</v>
      </c>
      <c r="AJ541" s="54">
        <v>6.4000000000000001E-2</v>
      </c>
      <c r="AK541" s="55">
        <v>0.56299999999999994</v>
      </c>
      <c r="AL541" s="54">
        <v>0.95</v>
      </c>
      <c r="AM541" s="138">
        <v>0.57299999999999995</v>
      </c>
    </row>
    <row r="542" spans="1:39" x14ac:dyDescent="0.45">
      <c r="A542" s="5">
        <v>34</v>
      </c>
      <c r="B542" s="36">
        <f t="shared" si="37"/>
        <v>14</v>
      </c>
      <c r="C542" s="6" t="s">
        <v>44</v>
      </c>
      <c r="D542" s="7">
        <v>2013</v>
      </c>
      <c r="E542" s="39">
        <v>21429</v>
      </c>
      <c r="F542" s="65"/>
      <c r="G542" s="122"/>
      <c r="H542" s="74"/>
      <c r="I542" s="41">
        <v>559056.75</v>
      </c>
      <c r="J542" s="123">
        <f t="shared" si="38"/>
        <v>-5.1892295487423574</v>
      </c>
      <c r="K542" s="120">
        <v>44.726161220765768</v>
      </c>
      <c r="L542" s="121">
        <v>11.514302102677778</v>
      </c>
      <c r="M542" s="120">
        <v>54.277761267231327</v>
      </c>
      <c r="N542" s="121">
        <v>17.967750439556902</v>
      </c>
      <c r="O542" s="122"/>
      <c r="P542" s="123">
        <v>35.502674634833539</v>
      </c>
      <c r="Q542" s="124">
        <v>2.6862375736236572</v>
      </c>
      <c r="R542" s="125"/>
      <c r="S542" s="126"/>
      <c r="T542" s="127"/>
      <c r="U542" s="134"/>
      <c r="V542" s="182">
        <v>0.40699999999999997</v>
      </c>
      <c r="W542" s="134"/>
      <c r="X542" s="183"/>
      <c r="Y542" s="52">
        <v>36.1</v>
      </c>
      <c r="Z542" s="55">
        <v>5</v>
      </c>
      <c r="AA542" s="54">
        <v>45.6</v>
      </c>
      <c r="AB542" s="55">
        <v>47.3</v>
      </c>
      <c r="AC542" s="54">
        <v>58.8</v>
      </c>
      <c r="AD542" s="55">
        <v>5</v>
      </c>
      <c r="AE542" s="56">
        <v>20</v>
      </c>
      <c r="AF542" s="132"/>
      <c r="AG542" s="55">
        <v>-0.221</v>
      </c>
      <c r="AH542" s="54">
        <v>0.61499999999999999</v>
      </c>
      <c r="AI542" s="55">
        <v>0.94399999999999995</v>
      </c>
      <c r="AJ542" s="54">
        <v>4.2000000000000003E-2</v>
      </c>
      <c r="AK542" s="55">
        <v>0.45900000000000002</v>
      </c>
      <c r="AL542" s="54">
        <v>0.95199999999999996</v>
      </c>
      <c r="AM542" s="138">
        <v>0.64800000000000002</v>
      </c>
    </row>
    <row r="543" spans="1:39" x14ac:dyDescent="0.45">
      <c r="A543" s="5">
        <v>35</v>
      </c>
      <c r="B543" s="36">
        <f t="shared" si="37"/>
        <v>14</v>
      </c>
      <c r="C543" s="6" t="s">
        <v>44</v>
      </c>
      <c r="D543" s="7">
        <v>2014</v>
      </c>
      <c r="E543" s="39">
        <v>20317</v>
      </c>
      <c r="F543" s="65"/>
      <c r="G543" s="122"/>
      <c r="H543" s="74"/>
      <c r="I543" s="41">
        <v>537284.8125</v>
      </c>
      <c r="J543" s="123">
        <f t="shared" si="38"/>
        <v>-7.4568095683417823</v>
      </c>
      <c r="K543" s="120">
        <v>37.244688892387707</v>
      </c>
      <c r="L543" s="121">
        <v>12.073356431582623</v>
      </c>
      <c r="M543" s="120">
        <v>48.090813525564563</v>
      </c>
      <c r="N543" s="121">
        <v>11.8165572401562</v>
      </c>
      <c r="O543" s="122"/>
      <c r="P543" s="123">
        <v>40.440490106554819</v>
      </c>
      <c r="Q543" s="124">
        <v>2.7197144031524658</v>
      </c>
      <c r="R543" s="125"/>
      <c r="S543" s="126"/>
      <c r="T543" s="127"/>
      <c r="U543" s="134"/>
      <c r="V543" s="135"/>
      <c r="W543" s="181"/>
      <c r="X543" s="137"/>
      <c r="Y543" s="52">
        <v>36.299999999999997</v>
      </c>
      <c r="Z543" s="55">
        <v>5</v>
      </c>
      <c r="AA543" s="54">
        <v>43.4</v>
      </c>
      <c r="AB543" s="55">
        <v>49.7</v>
      </c>
      <c r="AC543" s="54">
        <v>62.7</v>
      </c>
      <c r="AD543" s="55">
        <v>5</v>
      </c>
      <c r="AE543" s="56">
        <v>20</v>
      </c>
      <c r="AF543" s="132"/>
      <c r="AG543" s="55">
        <v>-0.26300000000000001</v>
      </c>
      <c r="AH543" s="54">
        <v>0.6</v>
      </c>
      <c r="AI543" s="55">
        <v>0.94599999999999995</v>
      </c>
      <c r="AJ543" s="54">
        <v>4.1000000000000002E-2</v>
      </c>
      <c r="AK543" s="55">
        <v>0.441</v>
      </c>
      <c r="AL543" s="54">
        <v>0.96699999999999997</v>
      </c>
      <c r="AM543" s="138">
        <v>0.64800000000000002</v>
      </c>
    </row>
    <row r="544" spans="1:39" x14ac:dyDescent="0.45">
      <c r="A544" s="5">
        <v>36</v>
      </c>
      <c r="B544" s="36">
        <f t="shared" si="37"/>
        <v>14</v>
      </c>
      <c r="C544" s="6" t="s">
        <v>44</v>
      </c>
      <c r="D544" s="7">
        <v>2015</v>
      </c>
      <c r="E544" s="39">
        <v>18802</v>
      </c>
      <c r="F544" s="65"/>
      <c r="G544" s="122"/>
      <c r="H544" s="40"/>
      <c r="I544" s="41">
        <v>503858.3125</v>
      </c>
      <c r="J544" s="123">
        <f t="shared" si="38"/>
        <v>-19.056483352834807</v>
      </c>
      <c r="K544" s="39"/>
      <c r="L544" s="40"/>
      <c r="M544" s="39"/>
      <c r="N544" s="40"/>
      <c r="O544" s="122"/>
      <c r="P544" s="119"/>
      <c r="Q544" s="124">
        <v>2.7536084651947021</v>
      </c>
      <c r="R544" s="125"/>
      <c r="S544" s="126"/>
      <c r="T544" s="127"/>
      <c r="U544" s="134"/>
      <c r="V544" s="135"/>
      <c r="W544" s="181"/>
      <c r="X544" s="137"/>
      <c r="Y544" s="52">
        <v>34.299999999999997</v>
      </c>
      <c r="Z544" s="55">
        <v>5</v>
      </c>
      <c r="AA544" s="54">
        <v>41.6</v>
      </c>
      <c r="AB544" s="55">
        <v>42.8</v>
      </c>
      <c r="AC544" s="54">
        <v>62.8</v>
      </c>
      <c r="AD544" s="55">
        <v>0</v>
      </c>
      <c r="AE544" s="56">
        <v>20</v>
      </c>
      <c r="AF544" s="132"/>
      <c r="AG544" s="55">
        <v>-0.192</v>
      </c>
      <c r="AH544" s="54">
        <v>0.57299999999999995</v>
      </c>
      <c r="AI544" s="55">
        <v>0.94299999999999995</v>
      </c>
      <c r="AJ544" s="54">
        <v>3.2000000000000001E-2</v>
      </c>
      <c r="AK544" s="55">
        <v>0.41599999999999998</v>
      </c>
      <c r="AL544" s="54">
        <v>0.96699999999999997</v>
      </c>
      <c r="AM544" s="138">
        <v>0.64800000000000002</v>
      </c>
    </row>
    <row r="545" spans="1:39" x14ac:dyDescent="0.45">
      <c r="A545" s="5">
        <v>37</v>
      </c>
      <c r="B545" s="36">
        <f t="shared" si="37"/>
        <v>14</v>
      </c>
      <c r="C545" s="6" t="s">
        <v>44</v>
      </c>
      <c r="D545" s="7">
        <v>2016</v>
      </c>
      <c r="E545" s="39">
        <v>15219</v>
      </c>
      <c r="F545" s="196"/>
      <c r="G545" s="122"/>
      <c r="H545" s="40"/>
      <c r="I545" s="41">
        <v>420945.1875</v>
      </c>
      <c r="J545" s="119"/>
      <c r="K545" s="39"/>
      <c r="L545" s="40"/>
      <c r="M545" s="39"/>
      <c r="N545" s="40"/>
      <c r="O545" s="122"/>
      <c r="P545" s="119"/>
      <c r="Q545" s="124">
        <v>2.7879250049591064</v>
      </c>
      <c r="R545" s="125"/>
      <c r="S545" s="126"/>
      <c r="T545" s="127"/>
      <c r="U545" s="134"/>
      <c r="V545" s="135"/>
      <c r="W545" s="181"/>
      <c r="X545" s="137"/>
      <c r="Y545" s="52">
        <v>33.700000000000003</v>
      </c>
      <c r="Z545" s="55">
        <v>5</v>
      </c>
      <c r="AA545" s="54">
        <v>45.3</v>
      </c>
      <c r="AB545" s="55">
        <v>33.799999999999997</v>
      </c>
      <c r="AC545" s="54">
        <v>63.2</v>
      </c>
      <c r="AD545" s="55">
        <v>0</v>
      </c>
      <c r="AE545" s="56">
        <v>10</v>
      </c>
      <c r="AF545" s="132"/>
      <c r="AG545" s="55">
        <v>-0.13100000000000001</v>
      </c>
      <c r="AH545" s="54">
        <v>0.55500000000000005</v>
      </c>
      <c r="AI545" s="55">
        <v>0.83899999999999997</v>
      </c>
      <c r="AJ545" s="54">
        <v>2.3E-2</v>
      </c>
      <c r="AK545" s="55">
        <v>0.378</v>
      </c>
      <c r="AL545" s="54">
        <v>0.96199999999999997</v>
      </c>
      <c r="AM545" s="138">
        <v>0.64800000000000002</v>
      </c>
    </row>
    <row r="546" spans="1:39" x14ac:dyDescent="0.45">
      <c r="A546" s="5">
        <v>38</v>
      </c>
      <c r="B546" s="36">
        <f t="shared" si="37"/>
        <v>14</v>
      </c>
      <c r="C546" s="6" t="s">
        <v>44</v>
      </c>
      <c r="D546" s="7">
        <v>2017</v>
      </c>
      <c r="E546" s="122"/>
      <c r="F546" s="196"/>
      <c r="G546" s="122"/>
      <c r="H546" s="40"/>
      <c r="I546" s="41">
        <v>362012.84375</v>
      </c>
      <c r="J546" s="119"/>
      <c r="K546" s="39"/>
      <c r="L546" s="40"/>
      <c r="M546" s="39"/>
      <c r="N546" s="40"/>
      <c r="O546" s="122"/>
      <c r="P546" s="119"/>
      <c r="Q546" s="124">
        <v>2.8226692676544189</v>
      </c>
      <c r="R546" s="125"/>
      <c r="S546" s="126"/>
      <c r="T546" s="127"/>
      <c r="U546" s="134"/>
      <c r="V546" s="135"/>
      <c r="W546" s="181"/>
      <c r="X546" s="137"/>
      <c r="Y546" s="52">
        <v>27</v>
      </c>
      <c r="Z546" s="55">
        <v>6.8</v>
      </c>
      <c r="AA546" s="54">
        <v>39.700000000000003</v>
      </c>
      <c r="AB546" s="55">
        <v>16.8</v>
      </c>
      <c r="AC546" s="54">
        <v>60.7</v>
      </c>
      <c r="AD546" s="55">
        <v>0</v>
      </c>
      <c r="AE546" s="56">
        <v>10</v>
      </c>
      <c r="AF546" s="132"/>
      <c r="AG546" s="55">
        <v>-0.39400000000000002</v>
      </c>
      <c r="AH546" s="54">
        <v>0.42699999999999999</v>
      </c>
      <c r="AI546" s="55">
        <v>0.81899999999999995</v>
      </c>
      <c r="AJ546" s="54">
        <v>2.1999999999999999E-2</v>
      </c>
      <c r="AK546" s="55">
        <v>0.32800000000000001</v>
      </c>
      <c r="AL546" s="54">
        <v>0.96199999999999997</v>
      </c>
      <c r="AM546" s="138">
        <v>0.60199999999999998</v>
      </c>
    </row>
    <row r="547" spans="1:39" ht="14.65" thickBot="1" x14ac:dyDescent="0.5">
      <c r="A547" s="12">
        <v>39</v>
      </c>
      <c r="B547" s="13">
        <f t="shared" si="37"/>
        <v>14</v>
      </c>
      <c r="C547" s="14" t="s">
        <v>44</v>
      </c>
      <c r="D547" s="15">
        <v>2018</v>
      </c>
      <c r="E547" s="160"/>
      <c r="F547" s="197"/>
      <c r="G547" s="160"/>
      <c r="H547" s="159"/>
      <c r="I547" s="99"/>
      <c r="J547" s="156"/>
      <c r="K547" s="157"/>
      <c r="L547" s="159"/>
      <c r="M547" s="195"/>
      <c r="N547" s="159"/>
      <c r="O547" s="160"/>
      <c r="P547" s="156"/>
      <c r="Q547" s="162"/>
      <c r="R547" s="163"/>
      <c r="S547" s="164"/>
      <c r="T547" s="165"/>
      <c r="U547" s="166"/>
      <c r="V547" s="167"/>
      <c r="W547" s="168"/>
      <c r="X547" s="169"/>
      <c r="Y547" s="110">
        <v>25.2</v>
      </c>
      <c r="Z547" s="111">
        <v>5.2</v>
      </c>
      <c r="AA547" s="112">
        <v>35.4</v>
      </c>
      <c r="AB547" s="111">
        <v>0</v>
      </c>
      <c r="AC547" s="112">
        <v>58.7</v>
      </c>
      <c r="AD547" s="111">
        <v>0</v>
      </c>
      <c r="AE547" s="113">
        <v>10</v>
      </c>
      <c r="AF547" s="170"/>
      <c r="AG547" s="111">
        <v>-0.54</v>
      </c>
      <c r="AH547" s="112">
        <v>0.40799999999999997</v>
      </c>
      <c r="AI547" s="111">
        <v>0.85399999999999998</v>
      </c>
      <c r="AJ547" s="112">
        <v>1.6E-2</v>
      </c>
      <c r="AK547" s="111">
        <v>0.251</v>
      </c>
      <c r="AL547" s="112">
        <v>0.95899999999999996</v>
      </c>
      <c r="AM547" s="171">
        <v>0.70899999999999996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2020-07-04T20:36:15Z</dcterms:modified>
  <cp:category/>
  <cp:contentStatus/>
</cp:coreProperties>
</file>