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Ecuador Dollarization/"/>
    </mc:Choice>
  </mc:AlternateContent>
  <xr:revisionPtr revIDLastSave="736" documentId="11_C4DAEDFF21BB444C16CD14F5761C8DCA382D0042" xr6:coauthVersionLast="45" xr6:coauthVersionMax="45" xr10:uidLastSave="{69D77ED3-6D10-4405-9C90-39BE1B080AFF}"/>
  <bookViews>
    <workbookView xWindow="-3405" yWindow="5220" windowWidth="9675" windowHeight="6000" xr2:uid="{00000000-000D-0000-FFFF-FFFF00000000}"/>
  </bookViews>
  <sheets>
    <sheet name="ST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0" i="1" l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429" i="1" l="1"/>
  <c r="E430" i="1" s="1"/>
  <c r="E390" i="1"/>
  <c r="E391" i="1" s="1"/>
  <c r="E351" i="1"/>
  <c r="E352" i="1" s="1"/>
  <c r="E312" i="1"/>
  <c r="E313" i="1" s="1"/>
  <c r="E273" i="1"/>
  <c r="E274" i="1" s="1"/>
  <c r="E234" i="1"/>
  <c r="E235" i="1" s="1"/>
  <c r="E195" i="1"/>
  <c r="E196" i="1" s="1"/>
  <c r="E156" i="1"/>
  <c r="E157" i="1" s="1"/>
  <c r="E117" i="1"/>
  <c r="E118" i="1" s="1"/>
  <c r="E78" i="1"/>
  <c r="E79" i="1" s="1"/>
  <c r="E39" i="1"/>
  <c r="E40" i="1" s="1"/>
  <c r="F401" i="1"/>
  <c r="F400" i="1" s="1"/>
  <c r="F399" i="1" s="1"/>
  <c r="F398" i="1" s="1"/>
  <c r="F397" i="1" s="1"/>
  <c r="F396" i="1" s="1"/>
  <c r="F395" i="1" s="1"/>
  <c r="F394" i="1" s="1"/>
  <c r="F393" i="1" s="1"/>
  <c r="F392" i="1" s="1"/>
  <c r="F362" i="1"/>
  <c r="F361" i="1" s="1"/>
  <c r="F360" i="1" s="1"/>
  <c r="F359" i="1" s="1"/>
  <c r="F358" i="1" s="1"/>
  <c r="F357" i="1" s="1"/>
  <c r="F356" i="1" s="1"/>
  <c r="F355" i="1" s="1"/>
  <c r="F354" i="1" s="1"/>
  <c r="F353" i="1" s="1"/>
  <c r="F323" i="1"/>
  <c r="F322" i="1" s="1"/>
  <c r="F321" i="1" s="1"/>
  <c r="F320" i="1" s="1"/>
  <c r="F319" i="1" s="1"/>
  <c r="F318" i="1" s="1"/>
  <c r="F317" i="1" s="1"/>
  <c r="F316" i="1" s="1"/>
  <c r="F315" i="1" s="1"/>
  <c r="F314" i="1" s="1"/>
  <c r="F284" i="1"/>
  <c r="F283" i="1" s="1"/>
  <c r="F282" i="1" s="1"/>
  <c r="F281" i="1" s="1"/>
  <c r="F280" i="1" s="1"/>
  <c r="F279" i="1" s="1"/>
  <c r="F278" i="1" s="1"/>
  <c r="F277" i="1" s="1"/>
  <c r="F276" i="1" s="1"/>
  <c r="F275" i="1" s="1"/>
  <c r="F245" i="1"/>
  <c r="F244" i="1" s="1"/>
  <c r="F243" i="1" s="1"/>
  <c r="F242" i="1" s="1"/>
  <c r="F241" i="1" s="1"/>
  <c r="F240" i="1" s="1"/>
  <c r="F239" i="1" s="1"/>
  <c r="F238" i="1" s="1"/>
  <c r="F237" i="1" s="1"/>
  <c r="F236" i="1" s="1"/>
  <c r="F206" i="1"/>
  <c r="F205" i="1" s="1"/>
  <c r="F204" i="1" s="1"/>
  <c r="F203" i="1" s="1"/>
  <c r="F202" i="1" s="1"/>
  <c r="F201" i="1" s="1"/>
  <c r="F200" i="1" s="1"/>
  <c r="F199" i="1" s="1"/>
  <c r="F198" i="1" s="1"/>
  <c r="F197" i="1" s="1"/>
  <c r="F167" i="1"/>
  <c r="F166" i="1" s="1"/>
  <c r="F165" i="1" s="1"/>
  <c r="F164" i="1" s="1"/>
  <c r="F163" i="1" s="1"/>
  <c r="F162" i="1" s="1"/>
  <c r="F161" i="1" s="1"/>
  <c r="F160" i="1" s="1"/>
  <c r="F159" i="1" s="1"/>
  <c r="F158" i="1" s="1"/>
  <c r="F128" i="1"/>
  <c r="F127" i="1" s="1"/>
  <c r="F126" i="1" s="1"/>
  <c r="F125" i="1" s="1"/>
  <c r="F124" i="1" s="1"/>
  <c r="F123" i="1" s="1"/>
  <c r="F122" i="1" s="1"/>
  <c r="F121" i="1" s="1"/>
  <c r="F120" i="1" s="1"/>
  <c r="F119" i="1" s="1"/>
  <c r="F89" i="1"/>
  <c r="F88" i="1" s="1"/>
  <c r="F87" i="1" s="1"/>
  <c r="F86" i="1" s="1"/>
  <c r="F85" i="1" s="1"/>
  <c r="F84" i="1" s="1"/>
  <c r="F83" i="1" s="1"/>
  <c r="F82" i="1" s="1"/>
  <c r="F81" i="1" s="1"/>
  <c r="F80" i="1" s="1"/>
  <c r="F50" i="1"/>
  <c r="F49" i="1" s="1"/>
  <c r="F48" i="1" s="1"/>
  <c r="F47" i="1" s="1"/>
  <c r="F46" i="1" s="1"/>
  <c r="F45" i="1" s="1"/>
  <c r="F44" i="1" s="1"/>
  <c r="F43" i="1" s="1"/>
  <c r="F42" i="1" s="1"/>
  <c r="F41" i="1" s="1"/>
  <c r="F11" i="1"/>
  <c r="F10" i="1" s="1"/>
  <c r="F9" i="1" s="1"/>
  <c r="F8" i="1" s="1"/>
  <c r="F7" i="1" s="1"/>
  <c r="F6" i="1" s="1"/>
  <c r="F5" i="1" s="1"/>
  <c r="F4" i="1" s="1"/>
  <c r="F3" i="1" s="1"/>
  <c r="F2" i="1" s="1"/>
  <c r="AD430" i="1"/>
  <c r="AD429" i="1"/>
  <c r="AD428" i="1"/>
  <c r="AC428" i="1"/>
  <c r="AD427" i="1"/>
  <c r="AC427" i="1"/>
  <c r="AD426" i="1"/>
  <c r="AC426" i="1"/>
  <c r="AD425" i="1"/>
  <c r="AC425" i="1"/>
  <c r="AD424" i="1"/>
  <c r="AC424" i="1"/>
  <c r="AD423" i="1"/>
  <c r="AC423" i="1"/>
  <c r="AD422" i="1"/>
  <c r="AC422" i="1"/>
  <c r="AD421" i="1"/>
  <c r="AC421" i="1"/>
  <c r="AD420" i="1"/>
  <c r="AC420" i="1"/>
  <c r="AD419" i="1"/>
  <c r="AC419" i="1"/>
  <c r="AD418" i="1"/>
  <c r="AC418" i="1"/>
  <c r="AD417" i="1"/>
  <c r="AC417" i="1"/>
  <c r="AD416" i="1"/>
  <c r="AC416" i="1"/>
  <c r="AD415" i="1"/>
  <c r="AC415" i="1"/>
  <c r="AD414" i="1"/>
  <c r="AC414" i="1"/>
  <c r="AD413" i="1"/>
  <c r="AC413" i="1"/>
  <c r="AD412" i="1"/>
  <c r="AC412" i="1"/>
  <c r="AD411" i="1"/>
  <c r="AC411" i="1"/>
  <c r="AD410" i="1"/>
  <c r="AC410" i="1"/>
  <c r="AD409" i="1"/>
  <c r="AC409" i="1"/>
  <c r="AD408" i="1"/>
  <c r="AC408" i="1"/>
  <c r="AD407" i="1"/>
  <c r="AC407" i="1"/>
  <c r="AD406" i="1"/>
  <c r="AC406" i="1"/>
  <c r="AD405" i="1"/>
  <c r="AC405" i="1"/>
  <c r="AD404" i="1"/>
  <c r="AC404" i="1"/>
  <c r="AD403" i="1"/>
  <c r="AC403" i="1"/>
  <c r="AD391" i="1"/>
  <c r="AD390" i="1"/>
  <c r="AD389" i="1"/>
  <c r="AC389" i="1"/>
  <c r="AD388" i="1"/>
  <c r="AC388" i="1"/>
  <c r="AD387" i="1"/>
  <c r="AC387" i="1"/>
  <c r="AD386" i="1"/>
  <c r="AC386" i="1"/>
  <c r="AD385" i="1"/>
  <c r="AC385" i="1"/>
  <c r="AD384" i="1"/>
  <c r="AC384" i="1"/>
  <c r="AD383" i="1"/>
  <c r="AC383" i="1"/>
  <c r="AD382" i="1"/>
  <c r="AC382" i="1"/>
  <c r="AD381" i="1"/>
  <c r="AC381" i="1"/>
  <c r="AD380" i="1"/>
  <c r="AC380" i="1"/>
  <c r="AD379" i="1"/>
  <c r="AC379" i="1"/>
  <c r="AD378" i="1"/>
  <c r="AC378" i="1"/>
  <c r="AD377" i="1"/>
  <c r="AC377" i="1"/>
  <c r="AD376" i="1"/>
  <c r="AC376" i="1"/>
  <c r="AD375" i="1"/>
  <c r="AC375" i="1"/>
  <c r="AD374" i="1"/>
  <c r="AC374" i="1"/>
  <c r="AD373" i="1"/>
  <c r="AC373" i="1"/>
  <c r="AD372" i="1"/>
  <c r="AC372" i="1"/>
  <c r="AD371" i="1"/>
  <c r="AC371" i="1"/>
  <c r="AD370" i="1"/>
  <c r="AC370" i="1"/>
  <c r="AD369" i="1"/>
  <c r="AC369" i="1"/>
  <c r="AD368" i="1"/>
  <c r="AC368" i="1"/>
  <c r="AD367" i="1"/>
  <c r="AC367" i="1"/>
  <c r="AD366" i="1"/>
  <c r="AC366" i="1"/>
  <c r="AD365" i="1"/>
  <c r="AC365" i="1"/>
  <c r="AD364" i="1"/>
  <c r="AC364" i="1"/>
  <c r="AD352" i="1"/>
  <c r="AD351" i="1"/>
  <c r="AD350" i="1"/>
  <c r="AC350" i="1"/>
  <c r="AD349" i="1"/>
  <c r="AC349" i="1"/>
  <c r="AD348" i="1"/>
  <c r="AC348" i="1"/>
  <c r="AD347" i="1"/>
  <c r="AC347" i="1"/>
  <c r="AD346" i="1"/>
  <c r="AC346" i="1"/>
  <c r="AD345" i="1"/>
  <c r="AC345" i="1"/>
  <c r="AD344" i="1"/>
  <c r="AC344" i="1"/>
  <c r="AD343" i="1"/>
  <c r="AC343" i="1"/>
  <c r="AD342" i="1"/>
  <c r="AC342" i="1"/>
  <c r="AD341" i="1"/>
  <c r="AC341" i="1"/>
  <c r="AD340" i="1"/>
  <c r="AC340" i="1"/>
  <c r="AD339" i="1"/>
  <c r="AC339" i="1"/>
  <c r="AD338" i="1"/>
  <c r="AC338" i="1"/>
  <c r="AD337" i="1"/>
  <c r="AC337" i="1"/>
  <c r="AD336" i="1"/>
  <c r="AC336" i="1"/>
  <c r="AD335" i="1"/>
  <c r="AC335" i="1"/>
  <c r="AD334" i="1"/>
  <c r="AC334" i="1"/>
  <c r="AD333" i="1"/>
  <c r="AC333" i="1"/>
  <c r="AD332" i="1"/>
  <c r="AC332" i="1"/>
  <c r="AD331" i="1"/>
  <c r="AC331" i="1"/>
  <c r="AD330" i="1"/>
  <c r="AC330" i="1"/>
  <c r="AD329" i="1"/>
  <c r="AC329" i="1"/>
  <c r="AD328" i="1"/>
  <c r="AC328" i="1"/>
  <c r="AD327" i="1"/>
  <c r="AC327" i="1"/>
  <c r="AD326" i="1"/>
  <c r="AC326" i="1"/>
  <c r="AD325" i="1"/>
  <c r="AC325" i="1"/>
  <c r="AD313" i="1"/>
  <c r="AD312" i="1"/>
  <c r="AD311" i="1"/>
  <c r="AC311" i="1"/>
  <c r="AD310" i="1"/>
  <c r="AC310" i="1"/>
  <c r="AD309" i="1"/>
  <c r="AC309" i="1"/>
  <c r="AD308" i="1"/>
  <c r="AC308" i="1"/>
  <c r="AD307" i="1"/>
  <c r="AC307" i="1"/>
  <c r="AD306" i="1"/>
  <c r="AC306" i="1"/>
  <c r="AD305" i="1"/>
  <c r="AC305" i="1"/>
  <c r="AD304" i="1"/>
  <c r="AC304" i="1"/>
  <c r="AD303" i="1"/>
  <c r="AC303" i="1"/>
  <c r="AD302" i="1"/>
  <c r="AC302" i="1"/>
  <c r="AD301" i="1"/>
  <c r="AC301" i="1"/>
  <c r="AD300" i="1"/>
  <c r="AC300" i="1"/>
  <c r="AD299" i="1"/>
  <c r="AC299" i="1"/>
  <c r="AD298" i="1"/>
  <c r="AC298" i="1"/>
  <c r="AD297" i="1"/>
  <c r="AC297" i="1"/>
  <c r="AD296" i="1"/>
  <c r="AC296" i="1"/>
  <c r="AD295" i="1"/>
  <c r="AC295" i="1"/>
  <c r="AD294" i="1"/>
  <c r="AC294" i="1"/>
  <c r="AD293" i="1"/>
  <c r="AC293" i="1"/>
  <c r="AD292" i="1"/>
  <c r="AC292" i="1"/>
  <c r="AD291" i="1"/>
  <c r="AC291" i="1"/>
  <c r="AD290" i="1"/>
  <c r="AC290" i="1"/>
  <c r="AD289" i="1"/>
  <c r="AC289" i="1"/>
  <c r="AD288" i="1"/>
  <c r="AC288" i="1"/>
  <c r="AD287" i="1"/>
  <c r="AC287" i="1"/>
  <c r="AD286" i="1"/>
  <c r="AC286" i="1"/>
  <c r="AD274" i="1"/>
  <c r="AD273" i="1"/>
  <c r="AD272" i="1"/>
  <c r="AC272" i="1"/>
  <c r="AD271" i="1"/>
  <c r="AC271" i="1"/>
  <c r="AD270" i="1"/>
  <c r="AC270" i="1"/>
  <c r="AD269" i="1"/>
  <c r="AC269" i="1"/>
  <c r="AD268" i="1"/>
  <c r="AC268" i="1"/>
  <c r="AD267" i="1"/>
  <c r="AC267" i="1"/>
  <c r="AD266" i="1"/>
  <c r="AC266" i="1"/>
  <c r="AD265" i="1"/>
  <c r="AC265" i="1"/>
  <c r="AD264" i="1"/>
  <c r="AC264" i="1"/>
  <c r="AD263" i="1"/>
  <c r="AC263" i="1"/>
  <c r="AD262" i="1"/>
  <c r="AC262" i="1"/>
  <c r="AD261" i="1"/>
  <c r="AC261" i="1"/>
  <c r="AD260" i="1"/>
  <c r="AC260" i="1"/>
  <c r="AD259" i="1"/>
  <c r="AC259" i="1"/>
  <c r="AD258" i="1"/>
  <c r="AC258" i="1"/>
  <c r="AD257" i="1"/>
  <c r="AC257" i="1"/>
  <c r="AD256" i="1"/>
  <c r="AC256" i="1"/>
  <c r="AD255" i="1"/>
  <c r="AC255" i="1"/>
  <c r="AD254" i="1"/>
  <c r="AC254" i="1"/>
  <c r="AD253" i="1"/>
  <c r="AC253" i="1"/>
  <c r="AD252" i="1"/>
  <c r="AC252" i="1"/>
  <c r="AD251" i="1"/>
  <c r="AC251" i="1"/>
  <c r="AD250" i="1"/>
  <c r="AC250" i="1"/>
  <c r="AD249" i="1"/>
  <c r="AC249" i="1"/>
  <c r="AD248" i="1"/>
  <c r="AC248" i="1"/>
  <c r="AD247" i="1"/>
  <c r="AC247" i="1"/>
  <c r="AD235" i="1"/>
  <c r="AD234" i="1"/>
  <c r="AD233" i="1"/>
  <c r="AC233" i="1"/>
  <c r="AD232" i="1"/>
  <c r="AC232" i="1"/>
  <c r="AD231" i="1"/>
  <c r="AC231" i="1"/>
  <c r="AD230" i="1"/>
  <c r="AC230" i="1"/>
  <c r="AD229" i="1"/>
  <c r="AC229" i="1"/>
  <c r="AD228" i="1"/>
  <c r="AC228" i="1"/>
  <c r="AD227" i="1"/>
  <c r="AC227" i="1"/>
  <c r="AD226" i="1"/>
  <c r="AC226" i="1"/>
  <c r="AD225" i="1"/>
  <c r="AC225" i="1"/>
  <c r="AD224" i="1"/>
  <c r="AC224" i="1"/>
  <c r="AD223" i="1"/>
  <c r="AC223" i="1"/>
  <c r="AD222" i="1"/>
  <c r="AC222" i="1"/>
  <c r="AD221" i="1"/>
  <c r="AC221" i="1"/>
  <c r="AD220" i="1"/>
  <c r="AC220" i="1"/>
  <c r="AD219" i="1"/>
  <c r="AC219" i="1"/>
  <c r="AD218" i="1"/>
  <c r="AC218" i="1"/>
  <c r="AD217" i="1"/>
  <c r="AC217" i="1"/>
  <c r="AD216" i="1"/>
  <c r="AC216" i="1"/>
  <c r="AD215" i="1"/>
  <c r="AC215" i="1"/>
  <c r="AD214" i="1"/>
  <c r="AC214" i="1"/>
  <c r="AD213" i="1"/>
  <c r="AC213" i="1"/>
  <c r="AD212" i="1"/>
  <c r="AC212" i="1"/>
  <c r="AD211" i="1"/>
  <c r="AC211" i="1"/>
  <c r="AD210" i="1"/>
  <c r="AC210" i="1"/>
  <c r="AD209" i="1"/>
  <c r="AC209" i="1"/>
  <c r="AD208" i="1"/>
  <c r="AC208" i="1"/>
  <c r="AD196" i="1"/>
  <c r="AD195" i="1"/>
  <c r="AD194" i="1"/>
  <c r="AC194" i="1"/>
  <c r="AD193" i="1"/>
  <c r="AC193" i="1"/>
  <c r="AD192" i="1"/>
  <c r="AC192" i="1"/>
  <c r="AD191" i="1"/>
  <c r="AC191" i="1"/>
  <c r="AD190" i="1"/>
  <c r="AC190" i="1"/>
  <c r="AD189" i="1"/>
  <c r="AC189" i="1"/>
  <c r="AD188" i="1"/>
  <c r="AC188" i="1"/>
  <c r="AD187" i="1"/>
  <c r="AC187" i="1"/>
  <c r="AD186" i="1"/>
  <c r="AC186" i="1"/>
  <c r="AD185" i="1"/>
  <c r="AC185" i="1"/>
  <c r="AD184" i="1"/>
  <c r="AC184" i="1"/>
  <c r="AD183" i="1"/>
  <c r="AC183" i="1"/>
  <c r="AD182" i="1"/>
  <c r="AC182" i="1"/>
  <c r="AD181" i="1"/>
  <c r="AC181" i="1"/>
  <c r="AD180" i="1"/>
  <c r="AC180" i="1"/>
  <c r="AD179" i="1"/>
  <c r="AC179" i="1"/>
  <c r="AD178" i="1"/>
  <c r="AC178" i="1"/>
  <c r="AD177" i="1"/>
  <c r="AC177" i="1"/>
  <c r="AD176" i="1"/>
  <c r="AC176" i="1"/>
  <c r="AD175" i="1"/>
  <c r="AC175" i="1"/>
  <c r="AD174" i="1"/>
  <c r="AC174" i="1"/>
  <c r="AD173" i="1"/>
  <c r="AC173" i="1"/>
  <c r="AD172" i="1"/>
  <c r="AC172" i="1"/>
  <c r="AD171" i="1"/>
  <c r="AC171" i="1"/>
  <c r="AD170" i="1"/>
  <c r="AC170" i="1"/>
  <c r="AD169" i="1"/>
  <c r="AC169" i="1"/>
  <c r="AD157" i="1"/>
  <c r="AD156" i="1"/>
  <c r="AD155" i="1"/>
  <c r="AC155" i="1"/>
  <c r="AD154" i="1"/>
  <c r="AC154" i="1"/>
  <c r="AD153" i="1"/>
  <c r="AC153" i="1"/>
  <c r="AD152" i="1"/>
  <c r="AC152" i="1"/>
  <c r="AD151" i="1"/>
  <c r="AC151" i="1"/>
  <c r="AD150" i="1"/>
  <c r="AC150" i="1"/>
  <c r="AD149" i="1"/>
  <c r="AC149" i="1"/>
  <c r="AD148" i="1"/>
  <c r="AC148" i="1"/>
  <c r="AD147" i="1"/>
  <c r="AC147" i="1"/>
  <c r="AD146" i="1"/>
  <c r="AC146" i="1"/>
  <c r="AD145" i="1"/>
  <c r="AC145" i="1"/>
  <c r="AD144" i="1"/>
  <c r="AC144" i="1"/>
  <c r="AD143" i="1"/>
  <c r="AC143" i="1"/>
  <c r="AD142" i="1"/>
  <c r="AC142" i="1"/>
  <c r="AD141" i="1"/>
  <c r="AC141" i="1"/>
  <c r="AD140" i="1"/>
  <c r="AC140" i="1"/>
  <c r="AD139" i="1"/>
  <c r="AC139" i="1"/>
  <c r="AD138" i="1"/>
  <c r="AC138" i="1"/>
  <c r="AD137" i="1"/>
  <c r="AC137" i="1"/>
  <c r="AD136" i="1"/>
  <c r="AC136" i="1"/>
  <c r="AD135" i="1"/>
  <c r="AC135" i="1"/>
  <c r="AD134" i="1"/>
  <c r="AC134" i="1"/>
  <c r="AD133" i="1"/>
  <c r="AC133" i="1"/>
  <c r="AD132" i="1"/>
  <c r="AC132" i="1"/>
  <c r="AD131" i="1"/>
  <c r="AC131" i="1"/>
  <c r="AD130" i="1"/>
  <c r="AC130" i="1"/>
  <c r="AD118" i="1"/>
  <c r="AD117" i="1"/>
  <c r="AD116" i="1"/>
  <c r="AC116" i="1"/>
  <c r="AD115" i="1"/>
  <c r="AC115" i="1"/>
  <c r="AD114" i="1"/>
  <c r="AC114" i="1"/>
  <c r="AD113" i="1"/>
  <c r="AC113" i="1"/>
  <c r="AD112" i="1"/>
  <c r="AC112" i="1"/>
  <c r="AD111" i="1"/>
  <c r="AC111" i="1"/>
  <c r="AD110" i="1"/>
  <c r="AC110" i="1"/>
  <c r="AD109" i="1"/>
  <c r="AC109" i="1"/>
  <c r="AD108" i="1"/>
  <c r="AC108" i="1"/>
  <c r="AD107" i="1"/>
  <c r="AC107" i="1"/>
  <c r="AD106" i="1"/>
  <c r="AC106" i="1"/>
  <c r="AD105" i="1"/>
  <c r="AC105" i="1"/>
  <c r="AD104" i="1"/>
  <c r="AC104" i="1"/>
  <c r="AD103" i="1"/>
  <c r="AC103" i="1"/>
  <c r="AD102" i="1"/>
  <c r="AC102" i="1"/>
  <c r="AD101" i="1"/>
  <c r="AC101" i="1"/>
  <c r="AD100" i="1"/>
  <c r="AC100" i="1"/>
  <c r="AD99" i="1"/>
  <c r="AC99" i="1"/>
  <c r="AD98" i="1"/>
  <c r="AC98" i="1"/>
  <c r="AD97" i="1"/>
  <c r="AC97" i="1"/>
  <c r="AD96" i="1"/>
  <c r="AC96" i="1"/>
  <c r="AD95" i="1"/>
  <c r="AC95" i="1"/>
  <c r="AD94" i="1"/>
  <c r="AC94" i="1"/>
  <c r="AD93" i="1"/>
  <c r="AC93" i="1"/>
  <c r="AD92" i="1"/>
  <c r="AC92" i="1"/>
  <c r="AD91" i="1"/>
  <c r="AC91" i="1"/>
  <c r="AD79" i="1"/>
  <c r="AD78" i="1"/>
  <c r="AD77" i="1"/>
  <c r="AC77" i="1"/>
  <c r="AD76" i="1"/>
  <c r="AC76" i="1"/>
  <c r="AD75" i="1"/>
  <c r="AC75" i="1"/>
  <c r="AD74" i="1"/>
  <c r="AC74" i="1"/>
  <c r="AD73" i="1"/>
  <c r="AC73" i="1"/>
  <c r="AD72" i="1"/>
  <c r="AC72" i="1"/>
  <c r="AD71" i="1"/>
  <c r="AC71" i="1"/>
  <c r="AD70" i="1"/>
  <c r="AC70" i="1"/>
  <c r="AD69" i="1"/>
  <c r="AC69" i="1"/>
  <c r="AD68" i="1"/>
  <c r="AC68" i="1"/>
  <c r="AD67" i="1"/>
  <c r="AC67" i="1"/>
  <c r="AD66" i="1"/>
  <c r="AC66" i="1"/>
  <c r="AD65" i="1"/>
  <c r="AC65" i="1"/>
  <c r="AD64" i="1"/>
  <c r="AC64" i="1"/>
  <c r="AD63" i="1"/>
  <c r="AC63" i="1"/>
  <c r="AD62" i="1"/>
  <c r="AC62" i="1"/>
  <c r="AD61" i="1"/>
  <c r="AC61" i="1"/>
  <c r="AD60" i="1"/>
  <c r="AC60" i="1"/>
  <c r="AD59" i="1"/>
  <c r="AC59" i="1"/>
  <c r="AD58" i="1"/>
  <c r="AC58" i="1"/>
  <c r="AD57" i="1"/>
  <c r="AC57" i="1"/>
  <c r="AD56" i="1"/>
  <c r="AC56" i="1"/>
  <c r="AD55" i="1"/>
  <c r="AC55" i="1"/>
  <c r="AD54" i="1"/>
  <c r="AC54" i="1"/>
  <c r="AD53" i="1"/>
  <c r="AC53" i="1"/>
  <c r="AD52" i="1"/>
  <c r="AC52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D39" i="1"/>
  <c r="AD40" i="1"/>
  <c r="AD13" i="1"/>
  <c r="AC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tc={A069C049-2720-472C-8458-1B11FA43E0BC}</author>
    <author>tc={C3044C7F-6DA6-4BDF-BD59-D9E2B4A79633}</author>
    <author>tc={71D7DA1B-0949-4356-B8D9-68FA2253ED60}</author>
    <author>tc={1D7A37F8-4520-4C55-A46E-0A3F5AD96570}</author>
    <author>tc={C2C0E845-FD93-444B-AAB3-584623A96122}</author>
    <author>tc={305F9BD2-BA00-4B21-9908-E731EED841F1}</author>
    <author>tc={A48B4CEF-9ADA-4F7A-A5B3-BF239A2EFD3D}</author>
    <author>tc={6D4AA48B-82B0-4A06-BC52-F138FB3A51C5}</author>
    <author>tc={6C30CD47-9116-4C55-9A4E-112FBC487795}</author>
    <author>tc={364066E2-DAD2-4975-AFE1-93008B105332}</author>
    <author>tc={81EB2DE5-A4C0-4451-BE9F-C86AC38E3E99}</author>
    <author>tc={511B21DB-BF3D-4528-B8B5-A5C31F7B69E7}</author>
    <author>tc={AF50A52A-5833-4CED-B3FB-35707DF2EF74}</author>
    <author>tc={B8EA1D3F-2BC2-43F5-A941-02FFB6933477}</author>
    <author>tc={450B4F6E-54FA-4FB3-8820-D4119D941D69}</author>
    <author>tc={D5E3F445-02A8-45CA-859F-BAC964368FEE}</author>
    <author>tc={77EEF4BB-1CED-42EA-8DE7-DC8ECD0698A1}</author>
    <author>tc={9B5E07C5-7246-464B-AE69-2A245D3630FD}</author>
  </authors>
  <commentList>
    <comment ref="E1" authorId="0" shapeId="0" xr:uid="{A069C049-2720-472C-8458-1B11FA43E0BC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3044C7F-6DA6-4BDF-BD59-D9E2B4A7963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2" shapeId="0" xr:uid="{71D7DA1B-0949-4356-B8D9-68FA2253ED6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3" shapeId="0" xr:uid="{1D7A37F8-4520-4C55-A46E-0A3F5AD9657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4" shapeId="0" xr:uid="{C2C0E845-FD93-444B-AAB3-584623A9612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5" shapeId="0" xr:uid="{305F9BD2-BA00-4B21-9908-E731EED841F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6" shapeId="0" xr:uid="{A48B4CEF-9ADA-4F7A-A5B3-BF239A2EFD3D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O1" authorId="7" shapeId="0" xr:uid="{6D4AA48B-82B0-4A06-BC52-F138FB3A51C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8" shapeId="0" xr:uid="{6C30CD47-9116-4C55-9A4E-112FBC4877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Q1" authorId="9" shapeId="0" xr:uid="{364066E2-DAD2-4975-AFE1-93008B10533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R1" authorId="10" shapeId="0" xr:uid="{81EB2DE5-A4C0-4451-BE9F-C86AC38E3E99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S1" authorId="11" shapeId="0" xr:uid="{511B21DB-BF3D-4528-B8B5-A5C31F7B69E7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</t>
      </text>
    </comment>
    <comment ref="T1" authorId="12" shapeId="0" xr:uid="{AF50A52A-5833-4CED-B3FB-35707DF2EF74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U1" authorId="13" shapeId="0" xr:uid="{B8EA1D3F-2BC2-43F5-A941-02FFB6933477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V1" authorId="14" shapeId="0" xr:uid="{450B4F6E-54FA-4FB3-8820-D4119D941D69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W1" authorId="15" shapeId="0" xr:uid="{D5E3F445-02A8-45CA-859F-BAC964368FEE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X1" authorId="16" shapeId="0" xr:uid="{77EEF4BB-1CED-42EA-8DE7-DC8ECD0698A1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Y1" authorId="17" shapeId="0" xr:uid="{9B5E07C5-7246-464B-AE69-2A245D3630F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tc={3DC077CA-2591-4359-BCB3-65875AB14CFB}</author>
    <author>tc={FC0F9AB8-A6B2-423C-9939-6DBCE9BFF51D}</author>
    <author>tc={6E68D445-0BBB-4F92-970D-4897CA6FCBCB}</author>
    <author>tc={4AF0B2CB-BBF4-43A3-A783-9538A62A72E8}</author>
    <author>tc={43F6DD5D-7054-4951-ACDA-E52BFE0D2115}</author>
    <author>tc={B934790C-34BB-4F3F-A58E-42305C739FD0}</author>
    <author>tc={FD05B25D-EF8D-434B-A02B-8C9F68416287}</author>
    <author>tc={5E86AF1E-DF27-4C3B-8E2C-DB48F799F82C}</author>
    <author>tc={03AFB0E0-6B8D-4BC1-ADF6-B1D002447EC1}</author>
    <author>tc={89AB13CC-CFF6-4A24-8EAB-17DB949703E8}</author>
    <author>tc={65C602BF-20A4-4E68-A2D2-EAC4610A3968}</author>
    <author>tc={CAAD8481-B3B4-4F9B-B618-3CCC17235E83}</author>
    <author>tc={4A62AE11-6EF7-4624-B19B-46C3823F87AB}</author>
    <author>tc={BA4D5C17-D78B-4DAB-8385-70273C33DA06}</author>
    <author>tc={B2C66CE3-DEC0-4336-9291-2D180BB42EAB}</author>
    <author>tc={6CE47A21-0715-450A-A9FF-2CDEBFAA3646}</author>
    <author>tc={C1BBF897-67F2-4ABA-8E08-750D2D002F4A}</author>
  </authors>
  <commentList>
    <comment ref="E1" authorId="0" shapeId="0" xr:uid="{3DC077CA-2591-4359-BCB3-65875AB14CFB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FC0F9AB8-A6B2-423C-9939-6DBCE9BFF51D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G1" authorId="2" shapeId="0" xr:uid="{6E68D445-0BBB-4F92-970D-4897CA6FCBCB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4AF0B2CB-BBF4-43A3-A783-9538A62A72E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43F6DD5D-7054-4951-ACDA-E52BFE0D211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B934790C-34BB-4F3F-A58E-42305C739FD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6" shapeId="0" xr:uid="{FD05B25D-EF8D-434B-A02B-8C9F68416287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7" shapeId="0" xr:uid="{5E86AF1E-DF27-4C3B-8E2C-DB48F799F82C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8" shapeId="0" xr:uid="{03AFB0E0-6B8D-4BC1-ADF6-B1D002447EC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9" shapeId="0" xr:uid="{89AB13CC-CFF6-4A24-8EAB-17DB949703E8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O1" authorId="10" shapeId="0" xr:uid="{65C602BF-20A4-4E68-A2D2-EAC4610A3968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</t>
      </text>
    </comment>
    <comment ref="P1" authorId="11" shapeId="0" xr:uid="{CAAD8481-B3B4-4F9B-B618-3CCC17235E8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Q1" authorId="12" shapeId="0" xr:uid="{4A62AE11-6EF7-4624-B19B-46C3823F87AB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R1" authorId="13" shapeId="0" xr:uid="{BA4D5C17-D78B-4DAB-8385-70273C33DA0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S1" authorId="14" shapeId="0" xr:uid="{B2C66CE3-DEC0-4336-9291-2D180BB42EAB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T1" authorId="15" shapeId="0" xr:uid="{6CE47A21-0715-450A-A9FF-2CDEBFAA364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U1" authorId="16" shapeId="0" xr:uid="{C1BBF897-67F2-4ABA-8E08-750D2D002F4A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sharedStrings.xml><?xml version="1.0" encoding="utf-8"?>
<sst xmlns="http://schemas.openxmlformats.org/spreadsheetml/2006/main" count="499" uniqueCount="46">
  <si>
    <t>N</t>
  </si>
  <si>
    <t>id</t>
  </si>
  <si>
    <t>COUNTRY</t>
  </si>
  <si>
    <t>YEAR</t>
  </si>
  <si>
    <t>Poverty</t>
  </si>
  <si>
    <t>EFW</t>
  </si>
  <si>
    <t>Unemployment</t>
  </si>
  <si>
    <t>v2x_civlib</t>
  </si>
  <si>
    <t>v2x_rule</t>
  </si>
  <si>
    <t>v2xcl_prpty</t>
  </si>
  <si>
    <t>v2x_corr</t>
  </si>
  <si>
    <t>v2x_accountability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</si>
  <si>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</si>
  <si>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</si>
  <si>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</si>
  <si>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</si>
  <si>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</si>
  <si>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</si>
  <si>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</si>
  <si>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</si>
  <si>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</si>
  <si>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</si>
  <si>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</si>
  <si>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GDPcap_PPP_MAD</t>
  </si>
  <si>
    <t>GDPcap_PPP_WB</t>
  </si>
  <si>
    <t>Trade_GDP</t>
  </si>
  <si>
    <t>Man_GDP</t>
  </si>
  <si>
    <t>Ind_GDP</t>
  </si>
  <si>
    <t>NatRes_GDP</t>
  </si>
  <si>
    <t>v2x_freexp</t>
  </si>
  <si>
    <t>GINI_urban</t>
  </si>
  <si>
    <t>Lowest_10pct</t>
  </si>
  <si>
    <t>Pre</t>
  </si>
  <si>
    <t>Post</t>
  </si>
  <si>
    <t>IND</t>
  </si>
  <si>
    <t>MAN</t>
  </si>
  <si>
    <t>TRADE</t>
  </si>
  <si>
    <t>NATRES</t>
  </si>
  <si>
    <t>HC</t>
  </si>
  <si>
    <t>INV</t>
  </si>
  <si>
    <t>POVERTY</t>
  </si>
  <si>
    <t>LOWEST_10PCT</t>
  </si>
  <si>
    <t>UNEMP</t>
  </si>
  <si>
    <t>GINI</t>
  </si>
  <si>
    <t>INFLATION</t>
  </si>
  <si>
    <t>gGDP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</si>
</sst>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</cellStyleXfs>
  <cellXfs count="98">
    <xf numFmtId="0" fontId="0" fillId="0" borderId="0" xfId="0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3" borderId="9" xfId="0" applyFont="1" applyFill="1" applyBorder="1" applyAlignment="1">
      <alignment horizontal="right" vertical="center"/>
    </xf>
    <xf numFmtId="0" fontId="2" fillId="10" borderId="10" xfId="0" applyFont="1" applyFill="1" applyBorder="1" applyAlignment="1">
      <alignment horizontal="right" vertical="center"/>
    </xf>
    <xf numFmtId="0" fontId="1" fillId="4" borderId="20" xfId="0" applyFont="1" applyFill="1" applyBorder="1" applyAlignment="1">
      <alignment horizontal="right" vertical="center"/>
    </xf>
    <xf numFmtId="0" fontId="1" fillId="11" borderId="10" xfId="0" applyFont="1" applyFill="1" applyBorder="1" applyAlignment="1">
      <alignment horizontal="right" vertical="center"/>
    </xf>
    <xf numFmtId="0" fontId="1" fillId="11" borderId="11" xfId="0" applyFont="1" applyFill="1" applyBorder="1" applyAlignment="1">
      <alignment horizontal="right" vertical="center"/>
    </xf>
    <xf numFmtId="0" fontId="1" fillId="12" borderId="10" xfId="0" applyFont="1" applyFill="1" applyBorder="1" applyAlignment="1">
      <alignment horizontal="right" vertical="center"/>
    </xf>
    <xf numFmtId="0" fontId="3" fillId="16" borderId="10" xfId="5" applyBorder="1" applyAlignment="1">
      <alignment horizontal="right"/>
    </xf>
    <xf numFmtId="0" fontId="3" fillId="16" borderId="11" xfId="5" applyBorder="1" applyAlignment="1">
      <alignment horizontal="right"/>
    </xf>
    <xf numFmtId="3" fontId="3" fillId="13" borderId="1" xfId="2" applyNumberFormat="1" applyBorder="1" applyAlignment="1">
      <alignment horizontal="right"/>
    </xf>
    <xf numFmtId="164" fontId="3" fillId="14" borderId="2" xfId="3" applyNumberFormat="1" applyBorder="1" applyAlignment="1">
      <alignment horizontal="right"/>
    </xf>
    <xf numFmtId="3" fontId="3" fillId="13" borderId="4" xfId="2" applyNumberFormat="1" applyBorder="1" applyAlignment="1">
      <alignment horizontal="right"/>
    </xf>
    <xf numFmtId="3" fontId="3" fillId="13" borderId="26" xfId="2" applyNumberFormat="1" applyBorder="1" applyAlignment="1">
      <alignment horizontal="right"/>
    </xf>
    <xf numFmtId="164" fontId="1" fillId="7" borderId="0" xfId="0" applyNumberFormat="1" applyFont="1" applyFill="1" applyBorder="1" applyAlignment="1">
      <alignment horizontal="right" vertical="center"/>
    </xf>
    <xf numFmtId="164" fontId="3" fillId="14" borderId="0" xfId="3" applyNumberFormat="1" applyBorder="1" applyAlignment="1">
      <alignment horizontal="right"/>
    </xf>
    <xf numFmtId="3" fontId="3" fillId="13" borderId="15" xfId="2" applyNumberFormat="1" applyBorder="1" applyAlignment="1">
      <alignment horizontal="right"/>
    </xf>
    <xf numFmtId="3" fontId="3" fillId="13" borderId="27" xfId="2" applyNumberFormat="1" applyBorder="1" applyAlignment="1">
      <alignment horizontal="right"/>
    </xf>
    <xf numFmtId="164" fontId="3" fillId="14" borderId="18" xfId="3" applyNumberFormat="1" applyBorder="1" applyAlignment="1">
      <alignment horizontal="right"/>
    </xf>
    <xf numFmtId="164" fontId="3" fillId="14" borderId="25" xfId="3" applyNumberFormat="1" applyBorder="1" applyAlignment="1">
      <alignment horizontal="right"/>
    </xf>
    <xf numFmtId="3" fontId="3" fillId="13" borderId="28" xfId="2" applyNumberFormat="1" applyBorder="1" applyAlignment="1">
      <alignment horizontal="right"/>
    </xf>
    <xf numFmtId="164" fontId="3" fillId="14" borderId="7" xfId="3" applyNumberFormat="1" applyBorder="1" applyAlignment="1">
      <alignment horizontal="right"/>
    </xf>
    <xf numFmtId="164" fontId="3" fillId="14" borderId="16" xfId="3" applyNumberFormat="1" applyBorder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1" fillId="0" borderId="2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7" borderId="2" xfId="0" applyNumberFormat="1" applyFont="1" applyFill="1" applyBorder="1" applyAlignment="1">
      <alignment horizontal="right" vertical="center"/>
    </xf>
    <xf numFmtId="164" fontId="1" fillId="7" borderId="16" xfId="0" applyNumberFormat="1" applyFont="1" applyFill="1" applyBorder="1" applyAlignment="1">
      <alignment horizontal="right" vertical="center"/>
    </xf>
    <xf numFmtId="164" fontId="1" fillId="7" borderId="7" xfId="0" applyNumberFormat="1" applyFont="1" applyFill="1" applyBorder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2" fillId="3" borderId="10" xfId="0" applyFont="1" applyFill="1" applyBorder="1" applyAlignment="1">
      <alignment horizontal="right" vertical="center"/>
    </xf>
    <xf numFmtId="165" fontId="1" fillId="0" borderId="0" xfId="1" applyNumberFormat="1" applyFont="1" applyAlignment="1">
      <alignment vertical="center"/>
    </xf>
    <xf numFmtId="3" fontId="4" fillId="13" borderId="26" xfId="2" applyNumberFormat="1" applyFont="1" applyBorder="1" applyAlignment="1">
      <alignment horizontal="right"/>
    </xf>
    <xf numFmtId="3" fontId="4" fillId="13" borderId="4" xfId="2" applyNumberFormat="1" applyFont="1" applyBorder="1" applyAlignment="1">
      <alignment horizontal="right"/>
    </xf>
    <xf numFmtId="3" fontId="4" fillId="13" borderId="6" xfId="2" applyNumberFormat="1" applyFont="1" applyBorder="1" applyAlignment="1">
      <alignment horizontal="right"/>
    </xf>
    <xf numFmtId="0" fontId="1" fillId="5" borderId="20" xfId="0" applyFont="1" applyFill="1" applyBorder="1" applyAlignment="1">
      <alignment horizontal="right" vertical="center"/>
    </xf>
    <xf numFmtId="164" fontId="3" fillId="15" borderId="21" xfId="4" applyNumberFormat="1" applyBorder="1" applyAlignment="1">
      <alignment horizontal="right" vertical="center"/>
    </xf>
    <xf numFmtId="164" fontId="3" fillId="15" borderId="22" xfId="4" applyNumberFormat="1" applyBorder="1" applyAlignment="1">
      <alignment horizontal="right" vertical="center"/>
    </xf>
    <xf numFmtId="164" fontId="3" fillId="15" borderId="24" xfId="4" applyNumberFormat="1" applyBorder="1" applyAlignment="1">
      <alignment horizontal="right" vertical="center"/>
    </xf>
    <xf numFmtId="164" fontId="1" fillId="9" borderId="2" xfId="0" applyNumberFormat="1" applyFont="1" applyFill="1" applyBorder="1" applyAlignment="1">
      <alignment horizontal="right" vertical="center"/>
    </xf>
    <xf numFmtId="164" fontId="1" fillId="9" borderId="0" xfId="0" applyNumberFormat="1" applyFont="1" applyFill="1" applyBorder="1" applyAlignment="1">
      <alignment horizontal="right" vertical="center"/>
    </xf>
    <xf numFmtId="164" fontId="3" fillId="15" borderId="2" xfId="4" applyNumberFormat="1" applyBorder="1" applyAlignment="1">
      <alignment horizontal="right"/>
    </xf>
    <xf numFmtId="164" fontId="3" fillId="15" borderId="0" xfId="4" applyNumberFormat="1" applyBorder="1" applyAlignment="1">
      <alignment horizontal="right"/>
    </xf>
    <xf numFmtId="164" fontId="3" fillId="15" borderId="3" xfId="4" applyNumberFormat="1" applyBorder="1" applyAlignment="1">
      <alignment horizontal="right"/>
    </xf>
    <xf numFmtId="164" fontId="3" fillId="15" borderId="5" xfId="4" applyNumberFormat="1" applyBorder="1" applyAlignment="1">
      <alignment horizontal="right"/>
    </xf>
    <xf numFmtId="164" fontId="1" fillId="9" borderId="16" xfId="0" applyNumberFormat="1" applyFont="1" applyFill="1" applyBorder="1" applyAlignment="1">
      <alignment horizontal="right" vertical="center"/>
    </xf>
    <xf numFmtId="164" fontId="3" fillId="15" borderId="16" xfId="4" applyNumberFormat="1" applyBorder="1" applyAlignment="1">
      <alignment horizontal="right"/>
    </xf>
    <xf numFmtId="164" fontId="3" fillId="15" borderId="18" xfId="4" applyNumberFormat="1" applyBorder="1" applyAlignment="1">
      <alignment horizontal="right"/>
    </xf>
    <xf numFmtId="164" fontId="3" fillId="15" borderId="7" xfId="4" applyNumberFormat="1" applyBorder="1" applyAlignment="1">
      <alignment horizontal="right"/>
    </xf>
    <xf numFmtId="164" fontId="3" fillId="15" borderId="8" xfId="4" applyNumberFormat="1" applyBorder="1" applyAlignment="1">
      <alignment horizontal="right"/>
    </xf>
    <xf numFmtId="164" fontId="1" fillId="9" borderId="7" xfId="0" applyNumberFormat="1" applyFont="1" applyFill="1" applyBorder="1" applyAlignment="1">
      <alignment horizontal="right" vertical="center"/>
    </xf>
    <xf numFmtId="164" fontId="1" fillId="9" borderId="14" xfId="0" applyNumberFormat="1" applyFont="1" applyFill="1" applyBorder="1" applyAlignment="1">
      <alignment horizontal="right" vertical="center"/>
    </xf>
    <xf numFmtId="164" fontId="1" fillId="8" borderId="2" xfId="0" applyNumberFormat="1" applyFont="1" applyFill="1" applyBorder="1" applyAlignment="1">
      <alignment horizontal="right" vertical="center"/>
    </xf>
    <xf numFmtId="164" fontId="1" fillId="8" borderId="0" xfId="0" applyNumberFormat="1" applyFont="1" applyFill="1" applyBorder="1" applyAlignment="1">
      <alignment horizontal="right" vertical="center"/>
    </xf>
    <xf numFmtId="164" fontId="1" fillId="8" borderId="16" xfId="0" applyNumberFormat="1" applyFont="1" applyFill="1" applyBorder="1" applyAlignment="1">
      <alignment horizontal="right" vertical="center"/>
    </xf>
    <xf numFmtId="164" fontId="1" fillId="8" borderId="7" xfId="0" applyNumberFormat="1" applyFont="1" applyFill="1" applyBorder="1" applyAlignment="1">
      <alignment horizontal="right" vertical="center"/>
    </xf>
    <xf numFmtId="164" fontId="1" fillId="7" borderId="5" xfId="0" applyNumberFormat="1" applyFont="1" applyFill="1" applyBorder="1" applyAlignment="1">
      <alignment horizontal="right" vertical="center"/>
    </xf>
    <xf numFmtId="164" fontId="1" fillId="7" borderId="18" xfId="0" applyNumberFormat="1" applyFont="1" applyFill="1" applyBorder="1" applyAlignment="1">
      <alignment horizontal="right" vertical="center"/>
    </xf>
    <xf numFmtId="164" fontId="1" fillId="8" borderId="21" xfId="0" applyNumberFormat="1" applyFont="1" applyFill="1" applyBorder="1" applyAlignment="1">
      <alignment horizontal="right" vertical="center"/>
    </xf>
    <xf numFmtId="164" fontId="1" fillId="8" borderId="22" xfId="0" applyNumberFormat="1" applyFont="1" applyFill="1" applyBorder="1" applyAlignment="1">
      <alignment horizontal="right" vertical="center"/>
    </xf>
    <xf numFmtId="164" fontId="1" fillId="8" borderId="23" xfId="0" applyNumberFormat="1" applyFont="1" applyFill="1" applyBorder="1" applyAlignment="1">
      <alignment horizontal="right" vertical="center"/>
    </xf>
    <xf numFmtId="164" fontId="1" fillId="8" borderId="26" xfId="0" applyNumberFormat="1" applyFont="1" applyFill="1" applyBorder="1" applyAlignment="1">
      <alignment horizontal="right" vertical="center"/>
    </xf>
    <xf numFmtId="164" fontId="1" fillId="8" borderId="27" xfId="0" applyNumberFormat="1" applyFont="1" applyFill="1" applyBorder="1" applyAlignment="1">
      <alignment horizontal="right" vertical="center"/>
    </xf>
    <xf numFmtId="164" fontId="1" fillId="8" borderId="24" xfId="0" applyNumberFormat="1" applyFont="1" applyFill="1" applyBorder="1" applyAlignment="1">
      <alignment horizontal="right" vertical="center"/>
    </xf>
    <xf numFmtId="3" fontId="4" fillId="13" borderId="29" xfId="2" applyNumberFormat="1" applyFont="1" applyBorder="1" applyAlignment="1">
      <alignment horizontal="right"/>
    </xf>
    <xf numFmtId="164" fontId="3" fillId="15" borderId="23" xfId="4" applyNumberFormat="1" applyBorder="1" applyAlignment="1">
      <alignment horizontal="right" vertical="center"/>
    </xf>
    <xf numFmtId="3" fontId="4" fillId="13" borderId="15" xfId="2" applyNumberFormat="1" applyFont="1" applyBorder="1" applyAlignment="1">
      <alignment horizontal="right"/>
    </xf>
    <xf numFmtId="164" fontId="1" fillId="9" borderId="17" xfId="0" applyNumberFormat="1" applyFont="1" applyFill="1" applyBorder="1" applyAlignment="1">
      <alignment horizontal="right" vertical="center"/>
    </xf>
    <xf numFmtId="3" fontId="4" fillId="13" borderId="0" xfId="2" applyNumberFormat="1" applyFont="1" applyBorder="1" applyAlignment="1">
      <alignment horizontal="right"/>
    </xf>
    <xf numFmtId="3" fontId="3" fillId="13" borderId="0" xfId="2" applyNumberFormat="1" applyBorder="1" applyAlignment="1">
      <alignment horizontal="right"/>
    </xf>
    <xf numFmtId="3" fontId="3" fillId="13" borderId="16" xfId="2" applyNumberFormat="1" applyBorder="1" applyAlignment="1">
      <alignment horizontal="right"/>
    </xf>
    <xf numFmtId="3" fontId="3" fillId="13" borderId="2" xfId="2" applyNumberFormat="1" applyBorder="1" applyAlignment="1">
      <alignment horizontal="right"/>
    </xf>
    <xf numFmtId="3" fontId="4" fillId="13" borderId="7" xfId="2" applyNumberFormat="1" applyFont="1" applyBorder="1" applyAlignment="1">
      <alignment horizontal="right"/>
    </xf>
    <xf numFmtId="166" fontId="4" fillId="13" borderId="26" xfId="2" applyNumberFormat="1" applyFont="1" applyBorder="1" applyAlignment="1">
      <alignment horizontal="right"/>
    </xf>
    <xf numFmtId="166" fontId="4" fillId="13" borderId="27" xfId="2" applyNumberFormat="1" applyFont="1" applyBorder="1" applyAlignment="1">
      <alignment horizontal="right"/>
    </xf>
    <xf numFmtId="166" fontId="4" fillId="13" borderId="28" xfId="2" applyNumberFormat="1" applyFont="1" applyBorder="1" applyAlignment="1">
      <alignment horizontal="right"/>
    </xf>
  </cellXfs>
  <cellStyles count="6">
    <cellStyle name="20% - Accent1" xfId="2" builtinId="30"/>
    <cellStyle name="20% - Accent2" xfId="3" builtinId="34"/>
    <cellStyle name="20% - Accent4" xfId="4" builtinId="42"/>
    <cellStyle name="60% - Accent4" xfId="5" builtinId="4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STATA!$AC$13:$AC$38</c:f>
              <c:numCache>
                <c:formatCode>0.0%</c:formatCode>
                <c:ptCount val="26"/>
                <c:pt idx="0">
                  <c:v>9.4965482404445245E-2</c:v>
                </c:pt>
                <c:pt idx="1">
                  <c:v>9.3495309856989062E-2</c:v>
                </c:pt>
                <c:pt idx="2">
                  <c:v>5.4211784559133669E-2</c:v>
                </c:pt>
                <c:pt idx="3">
                  <c:v>5.0356833188821559E-2</c:v>
                </c:pt>
                <c:pt idx="4">
                  <c:v>-3.5306070612141194E-2</c:v>
                </c:pt>
                <c:pt idx="5">
                  <c:v>4.8512374934175817E-2</c:v>
                </c:pt>
                <c:pt idx="6">
                  <c:v>2.6618117898173033E-2</c:v>
                </c:pt>
                <c:pt idx="7">
                  <c:v>-8.3165168470616946E-3</c:v>
                </c:pt>
                <c:pt idx="8">
                  <c:v>-6.5795153234260328E-2</c:v>
                </c:pt>
                <c:pt idx="9">
                  <c:v>-1.531353135313529E-2</c:v>
                </c:pt>
                <c:pt idx="10">
                  <c:v>-6.7368279930285602E-2</c:v>
                </c:pt>
                <c:pt idx="11">
                  <c:v>-0.14676920865377707</c:v>
                </c:pt>
                <c:pt idx="12">
                  <c:v>6.4442759666413885E-2</c:v>
                </c:pt>
                <c:pt idx="13">
                  <c:v>8.1354859132636959E-2</c:v>
                </c:pt>
                <c:pt idx="14">
                  <c:v>8.5480093676814972E-2</c:v>
                </c:pt>
                <c:pt idx="15">
                  <c:v>7.0051240560949246E-2</c:v>
                </c:pt>
                <c:pt idx="16">
                  <c:v>9.0227458887278678E-2</c:v>
                </c:pt>
                <c:pt idx="17">
                  <c:v>5.6637577298734421E-2</c:v>
                </c:pt>
                <c:pt idx="18">
                  <c:v>-7.6026910244489376E-2</c:v>
                </c:pt>
                <c:pt idx="19">
                  <c:v>0.10459953827028956</c:v>
                </c:pt>
                <c:pt idx="20">
                  <c:v>7.1972132904608799E-2</c:v>
                </c:pt>
                <c:pt idx="21">
                  <c:v>-8.0987851822226231E-3</c:v>
                </c:pt>
                <c:pt idx="22">
                  <c:v>1.7640239907261712E-3</c:v>
                </c:pt>
                <c:pt idx="23">
                  <c:v>-4.4073254175890475E-2</c:v>
                </c:pt>
                <c:pt idx="24">
                  <c:v>1.6631578947368331E-2</c:v>
                </c:pt>
                <c:pt idx="25">
                  <c:v>-3.2149513356802606E-2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8-4C8F-B8FB-3A082561BC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STATA!$AD$13:$AD$38</c:f>
              <c:numCache>
                <c:formatCode>0.0%</c:formatCode>
                <c:ptCount val="26"/>
                <c:pt idx="0">
                  <c:v>7.6143428188072182E-2</c:v>
                </c:pt>
                <c:pt idx="1">
                  <c:v>6.4876063239437842E-2</c:v>
                </c:pt>
                <c:pt idx="2">
                  <c:v>6.8029208614414971E-2</c:v>
                </c:pt>
                <c:pt idx="3">
                  <c:v>4.5054722994326557E-2</c:v>
                </c:pt>
                <c:pt idx="4">
                  <c:v>-4.0321559531756979E-2</c:v>
                </c:pt>
                <c:pt idx="5">
                  <c:v>4.274598369674365E-2</c:v>
                </c:pt>
                <c:pt idx="6">
                  <c:v>6.8647542707915177E-2</c:v>
                </c:pt>
                <c:pt idx="7">
                  <c:v>2.6809541213693278E-2</c:v>
                </c:pt>
                <c:pt idx="8">
                  <c:v>-4.4551572642892112E-2</c:v>
                </c:pt>
                <c:pt idx="9">
                  <c:v>-1.8749124154132324E-2</c:v>
                </c:pt>
                <c:pt idx="10">
                  <c:v>-5.4470915452735635E-2</c:v>
                </c:pt>
                <c:pt idx="11">
                  <c:v>-0.11854776836123282</c:v>
                </c:pt>
                <c:pt idx="12">
                  <c:v>7.6765455385672254E-2</c:v>
                </c:pt>
                <c:pt idx="13">
                  <c:v>7.8849375649728382E-2</c:v>
                </c:pt>
                <c:pt idx="14">
                  <c:v>7.729475204615821E-2</c:v>
                </c:pt>
                <c:pt idx="15">
                  <c:v>6.9555473817653812E-2</c:v>
                </c:pt>
                <c:pt idx="16">
                  <c:v>7.924238138719919E-2</c:v>
                </c:pt>
                <c:pt idx="17">
                  <c:v>3.0294773115085549E-2</c:v>
                </c:pt>
                <c:pt idx="18">
                  <c:v>-6.8542273329618264E-2</c:v>
                </c:pt>
                <c:pt idx="19">
                  <c:v>9.3001283223219433E-2</c:v>
                </c:pt>
                <c:pt idx="20">
                  <c:v>4.7886831385943296E-2</c:v>
                </c:pt>
                <c:pt idx="21">
                  <c:v>-2.1452844498181078E-2</c:v>
                </c:pt>
                <c:pt idx="22">
                  <c:v>1.2656851753707787E-2</c:v>
                </c:pt>
                <c:pt idx="23">
                  <c:v>-3.5785805098329071E-2</c:v>
                </c:pt>
                <c:pt idx="24">
                  <c:v>1.6296642794626282E-2</c:v>
                </c:pt>
                <c:pt idx="25">
                  <c:v>-3.1100638982146434E-2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8-4C8F-B8FB-3A082561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STATA!$AC$52:$AC$77</c:f>
              <c:numCache>
                <c:formatCode>0.0%</c:formatCode>
                <c:ptCount val="26"/>
                <c:pt idx="0">
                  <c:v>3.9051603905160492E-2</c:v>
                </c:pt>
                <c:pt idx="1">
                  <c:v>2.5503355704697972E-2</c:v>
                </c:pt>
                <c:pt idx="2">
                  <c:v>3.8394415357766221E-2</c:v>
                </c:pt>
                <c:pt idx="3">
                  <c:v>6.4705882352941169E-2</c:v>
                </c:pt>
                <c:pt idx="4">
                  <c:v>9.4711917916337818E-2</c:v>
                </c:pt>
                <c:pt idx="5">
                  <c:v>9.1204037490987711E-2</c:v>
                </c:pt>
                <c:pt idx="6">
                  <c:v>6.6072018500173968E-4</c:v>
                </c:pt>
                <c:pt idx="7">
                  <c:v>8.2535490260811084E-3</c:v>
                </c:pt>
                <c:pt idx="8">
                  <c:v>-1.5062213490504295E-2</c:v>
                </c:pt>
                <c:pt idx="9">
                  <c:v>-7.9787234042553168E-3</c:v>
                </c:pt>
                <c:pt idx="10">
                  <c:v>2.4463806970509427E-2</c:v>
                </c:pt>
                <c:pt idx="11">
                  <c:v>3.3038927052666089E-2</c:v>
                </c:pt>
                <c:pt idx="12">
                  <c:v>2.9449018366054514E-2</c:v>
                </c:pt>
                <c:pt idx="13">
                  <c:v>4.3678868040602836E-2</c:v>
                </c:pt>
                <c:pt idx="14">
                  <c:v>5.8650162098437875E-2</c:v>
                </c:pt>
                <c:pt idx="15">
                  <c:v>3.674832962138086E-2</c:v>
                </c:pt>
                <c:pt idx="16">
                  <c:v>4.2427497314715401E-2</c:v>
                </c:pt>
                <c:pt idx="17">
                  <c:v>0.10896445131375576</c:v>
                </c:pt>
                <c:pt idx="18">
                  <c:v>2.9965156794425019E-2</c:v>
                </c:pt>
                <c:pt idx="19">
                  <c:v>8.3671628326567493E-2</c:v>
                </c:pt>
                <c:pt idx="20">
                  <c:v>0.10946930280957345</c:v>
                </c:pt>
                <c:pt idx="21">
                  <c:v>4.0705308572500432E-2</c:v>
                </c:pt>
                <c:pt idx="22">
                  <c:v>4.9567411679884543E-2</c:v>
                </c:pt>
                <c:pt idx="23">
                  <c:v>-6.6975785677485522E-3</c:v>
                </c:pt>
                <c:pt idx="24">
                  <c:v>3.1984785615491118E-2</c:v>
                </c:pt>
                <c:pt idx="25">
                  <c:v>2.4962305243759531E-2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7-4AA1-978B-BE618A8A46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STATA!$AD$52:$AD$77</c:f>
              <c:numCache>
                <c:formatCode>0.0%</c:formatCode>
                <c:ptCount val="26"/>
                <c:pt idx="0">
                  <c:v>3.065381595641159E-2</c:v>
                </c:pt>
                <c:pt idx="1">
                  <c:v>-4.7512947249741533E-3</c:v>
                </c:pt>
                <c:pt idx="2">
                  <c:v>2.103020110205911E-2</c:v>
                </c:pt>
                <c:pt idx="3">
                  <c:v>2.5093435157034438E-2</c:v>
                </c:pt>
                <c:pt idx="4">
                  <c:v>2.5421587176478466E-2</c:v>
                </c:pt>
                <c:pt idx="5">
                  <c:v>2.2560905703521428E-2</c:v>
                </c:pt>
                <c:pt idx="6">
                  <c:v>2.8625049210351472E-2</c:v>
                </c:pt>
                <c:pt idx="7">
                  <c:v>2.9629098529818654E-2</c:v>
                </c:pt>
                <c:pt idx="8">
                  <c:v>-1.5228262828471228E-2</c:v>
                </c:pt>
                <c:pt idx="9">
                  <c:v>5.4492618471277954E-3</c:v>
                </c:pt>
                <c:pt idx="10">
                  <c:v>-2.3570673435797662E-3</c:v>
                </c:pt>
                <c:pt idx="11">
                  <c:v>5.7977105494655401E-3</c:v>
                </c:pt>
                <c:pt idx="12">
                  <c:v>8.3134905025370465E-3</c:v>
                </c:pt>
                <c:pt idx="13">
                  <c:v>2.2984817380683031E-2</c:v>
                </c:pt>
                <c:pt idx="14">
                  <c:v>2.5748133064060985E-2</c:v>
                </c:pt>
                <c:pt idx="15">
                  <c:v>2.9773420602169143E-2</c:v>
                </c:pt>
                <c:pt idx="16">
                  <c:v>2.7813235689442939E-2</c:v>
                </c:pt>
                <c:pt idx="17">
                  <c:v>4.3685373998798349E-2</c:v>
                </c:pt>
                <c:pt idx="18">
                  <c:v>1.6492255434630287E-2</c:v>
                </c:pt>
                <c:pt idx="19">
                  <c:v>2.4292778601854303E-2</c:v>
                </c:pt>
                <c:pt idx="20">
                  <c:v>3.5109750310931886E-2</c:v>
                </c:pt>
                <c:pt idx="21">
                  <c:v>3.4536976764347527E-2</c:v>
                </c:pt>
                <c:pt idx="22">
                  <c:v>5.127573478018399E-2</c:v>
                </c:pt>
                <c:pt idx="23">
                  <c:v>3.8437572281814436E-2</c:v>
                </c:pt>
                <c:pt idx="24">
                  <c:v>3.2827187106136968E-2</c:v>
                </c:pt>
                <c:pt idx="25">
                  <c:v>2.7320399422645636E-2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7-4AA1-978B-BE618A8A4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STATA!$AC$91:$AC$116</c:f>
              <c:numCache>
                <c:formatCode>0.0%</c:formatCode>
                <c:ptCount val="26"/>
                <c:pt idx="0">
                  <c:v>4.4979635204533297E-2</c:v>
                </c:pt>
                <c:pt idx="1">
                  <c:v>1.6607354685646447E-2</c:v>
                </c:pt>
                <c:pt idx="2">
                  <c:v>6.0010001666944479E-2</c:v>
                </c:pt>
                <c:pt idx="3">
                  <c:v>0.10882214184620231</c:v>
                </c:pt>
                <c:pt idx="4">
                  <c:v>0.14494397957736482</c:v>
                </c:pt>
                <c:pt idx="5">
                  <c:v>0.17676204632726367</c:v>
                </c:pt>
                <c:pt idx="6">
                  <c:v>-3.9894736842105316E-2</c:v>
                </c:pt>
                <c:pt idx="7">
                  <c:v>-5.0433066549720462E-2</c:v>
                </c:pt>
                <c:pt idx="8">
                  <c:v>-4.4105761459415804E-2</c:v>
                </c:pt>
                <c:pt idx="9">
                  <c:v>4.4691387848774244E-3</c:v>
                </c:pt>
                <c:pt idx="10">
                  <c:v>-1.5392015392015401E-2</c:v>
                </c:pt>
                <c:pt idx="11">
                  <c:v>2.442598925256334E-4</c:v>
                </c:pt>
                <c:pt idx="12">
                  <c:v>-1.8559218559218604E-2</c:v>
                </c:pt>
                <c:pt idx="13">
                  <c:v>4.0681761632246793E-2</c:v>
                </c:pt>
                <c:pt idx="14">
                  <c:v>3.2755528989838689E-2</c:v>
                </c:pt>
                <c:pt idx="15">
                  <c:v>7.9291584674152205E-2</c:v>
                </c:pt>
                <c:pt idx="16">
                  <c:v>0.10081510081510081</c:v>
                </c:pt>
                <c:pt idx="17">
                  <c:v>0.10600155884645357</c:v>
                </c:pt>
                <c:pt idx="18">
                  <c:v>3.0655391120507414E-2</c:v>
                </c:pt>
                <c:pt idx="19">
                  <c:v>0.14683760683760694</c:v>
                </c:pt>
                <c:pt idx="20">
                  <c:v>0.10530630496348192</c:v>
                </c:pt>
                <c:pt idx="21">
                  <c:v>-8.6979974377991987E-3</c:v>
                </c:pt>
                <c:pt idx="22">
                  <c:v>1.6392327574479726E-2</c:v>
                </c:pt>
                <c:pt idx="23">
                  <c:v>-7.8966740279730052E-3</c:v>
                </c:pt>
                <c:pt idx="24">
                  <c:v>3.723440134907241E-2</c:v>
                </c:pt>
                <c:pt idx="25">
                  <c:v>-0.12343109839370492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C-40B1-9D01-FA0688FF4E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STATA!$AD$91:$AD$116</c:f>
              <c:numCache>
                <c:formatCode>0.0%</c:formatCode>
                <c:ptCount val="26"/>
                <c:pt idx="0">
                  <c:v>-2.584621999512593E-3</c:v>
                </c:pt>
                <c:pt idx="1">
                  <c:v>-2.1518520291579746E-2</c:v>
                </c:pt>
                <c:pt idx="2">
                  <c:v>2.9370671599585174E-2</c:v>
                </c:pt>
                <c:pt idx="3">
                  <c:v>3.6275849177160424E-2</c:v>
                </c:pt>
                <c:pt idx="4">
                  <c:v>2.7493751498256724E-2</c:v>
                </c:pt>
                <c:pt idx="5">
                  <c:v>5.9645635305836109E-3</c:v>
                </c:pt>
                <c:pt idx="6">
                  <c:v>1.7906107983346686E-2</c:v>
                </c:pt>
                <c:pt idx="7">
                  <c:v>-1.1843665702486073E-2</c:v>
                </c:pt>
                <c:pt idx="8">
                  <c:v>-1.0091396253963381E-2</c:v>
                </c:pt>
                <c:pt idx="9">
                  <c:v>2.91182644263146E-2</c:v>
                </c:pt>
                <c:pt idx="10">
                  <c:v>1.3369738416457722E-4</c:v>
                </c:pt>
                <c:pt idx="11">
                  <c:v>1.7094743888001807E-2</c:v>
                </c:pt>
                <c:pt idx="12">
                  <c:v>-1.229364921134235E-3</c:v>
                </c:pt>
                <c:pt idx="13">
                  <c:v>4.4970770782358338E-2</c:v>
                </c:pt>
                <c:pt idx="14">
                  <c:v>2.0263074041156903E-2</c:v>
                </c:pt>
                <c:pt idx="15">
                  <c:v>2.8347540947357253E-2</c:v>
                </c:pt>
                <c:pt idx="16">
                  <c:v>4.9747046742876444E-2</c:v>
                </c:pt>
                <c:pt idx="17">
                  <c:v>4.0544095684665438E-2</c:v>
                </c:pt>
                <c:pt idx="18">
                  <c:v>-1.0819438957123229E-2</c:v>
                </c:pt>
                <c:pt idx="19">
                  <c:v>6.5243728043009597E-2</c:v>
                </c:pt>
                <c:pt idx="20">
                  <c:v>3.0264068728116156E-2</c:v>
                </c:pt>
                <c:pt idx="21">
                  <c:v>1.0145097747663145E-2</c:v>
                </c:pt>
                <c:pt idx="22">
                  <c:v>2.1089307189225748E-2</c:v>
                </c:pt>
                <c:pt idx="23">
                  <c:v>-3.5247321954036126E-3</c:v>
                </c:pt>
                <c:pt idx="24">
                  <c:v>-4.3515912667162482E-2</c:v>
                </c:pt>
                <c:pt idx="25">
                  <c:v>-4.098606982443509E-2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C-40B1-9D01-FA0688FF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STATA!$AC$130:$AC$155</c:f>
              <c:numCache>
                <c:formatCode>0.0%</c:formatCode>
                <c:ptCount val="26"/>
                <c:pt idx="0">
                  <c:v>5.3122945430637669E-2</c:v>
                </c:pt>
                <c:pt idx="1">
                  <c:v>0.11437133225121743</c:v>
                </c:pt>
                <c:pt idx="2">
                  <c:v>4.0336134453781591E-2</c:v>
                </c:pt>
                <c:pt idx="3">
                  <c:v>6.7312870220786136E-2</c:v>
                </c:pt>
                <c:pt idx="4">
                  <c:v>0.12300706357214941</c:v>
                </c:pt>
                <c:pt idx="5">
                  <c:v>2.0487015904393946E-2</c:v>
                </c:pt>
                <c:pt idx="6">
                  <c:v>8.9812450471074001E-3</c:v>
                </c:pt>
                <c:pt idx="7">
                  <c:v>-2.0856968321843139E-2</c:v>
                </c:pt>
                <c:pt idx="8">
                  <c:v>-5.5347593582887655E-2</c:v>
                </c:pt>
                <c:pt idx="9">
                  <c:v>2.8681951127464744E-2</c:v>
                </c:pt>
                <c:pt idx="10">
                  <c:v>-1.4032834999541444E-2</c:v>
                </c:pt>
                <c:pt idx="11">
                  <c:v>-1.3023255813953138E-3</c:v>
                </c:pt>
                <c:pt idx="12">
                  <c:v>3.7630402384500661E-2</c:v>
                </c:pt>
                <c:pt idx="13">
                  <c:v>8.788150807899453E-2</c:v>
                </c:pt>
                <c:pt idx="14">
                  <c:v>9.8192920207937906E-2</c:v>
                </c:pt>
                <c:pt idx="15">
                  <c:v>0.16364865880231427</c:v>
                </c:pt>
                <c:pt idx="16">
                  <c:v>5.843610770323493E-2</c:v>
                </c:pt>
                <c:pt idx="17">
                  <c:v>-3.5078086871644709E-2</c:v>
                </c:pt>
                <c:pt idx="18">
                  <c:v>7.8396661819561952E-3</c:v>
                </c:pt>
                <c:pt idx="19">
                  <c:v>0.13386864061225778</c:v>
                </c:pt>
                <c:pt idx="20">
                  <c:v>9.0179806362378878E-2</c:v>
                </c:pt>
                <c:pt idx="21">
                  <c:v>4.9835067241816855E-2</c:v>
                </c:pt>
                <c:pt idx="22">
                  <c:v>4.543916469280207E-3</c:v>
                </c:pt>
                <c:pt idx="23">
                  <c:v>1.4869351811751086E-2</c:v>
                </c:pt>
                <c:pt idx="24">
                  <c:v>1.1853959222380306E-2</c:v>
                </c:pt>
                <c:pt idx="25">
                  <c:v>4.9671977507028675E-3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2-4437-8B5B-1AF53582B5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STATA!$AD$130:$AD$155</c:f>
              <c:numCache>
                <c:formatCode>0.0%</c:formatCode>
                <c:ptCount val="26"/>
                <c:pt idx="0">
                  <c:v>6.041889974888992E-2</c:v>
                </c:pt>
                <c:pt idx="1">
                  <c:v>9.3471715537516875E-2</c:v>
                </c:pt>
                <c:pt idx="2">
                  <c:v>4.8680837733668492E-2</c:v>
                </c:pt>
                <c:pt idx="3">
                  <c:v>3.3887012377715298E-2</c:v>
                </c:pt>
                <c:pt idx="4">
                  <c:v>7.3082877350544972E-2</c:v>
                </c:pt>
                <c:pt idx="5">
                  <c:v>5.2909765072829185E-2</c:v>
                </c:pt>
                <c:pt idx="6">
                  <c:v>5.9831638476177451E-2</c:v>
                </c:pt>
                <c:pt idx="7">
                  <c:v>2.9906317496785073E-2</c:v>
                </c:pt>
                <c:pt idx="8">
                  <c:v>-1.6275995436294766E-2</c:v>
                </c:pt>
                <c:pt idx="9">
                  <c:v>4.0942873535426694E-2</c:v>
                </c:pt>
                <c:pt idx="10">
                  <c:v>2.146189438309043E-2</c:v>
                </c:pt>
                <c:pt idx="11">
                  <c:v>2.0006176749395532E-2</c:v>
                </c:pt>
                <c:pt idx="12">
                  <c:v>3.0058303567424449E-2</c:v>
                </c:pt>
                <c:pt idx="13">
                  <c:v>6.1028393666756608E-2</c:v>
                </c:pt>
                <c:pt idx="14">
                  <c:v>4.6467008698028112E-2</c:v>
                </c:pt>
                <c:pt idx="15">
                  <c:v>5.200451341657919E-2</c:v>
                </c:pt>
                <c:pt idx="16">
                  <c:v>3.7903393889059389E-2</c:v>
                </c:pt>
                <c:pt idx="17">
                  <c:v>2.4261971717177921E-2</c:v>
                </c:pt>
                <c:pt idx="18">
                  <c:v>-2.6014468979119965E-2</c:v>
                </c:pt>
                <c:pt idx="19">
                  <c:v>4.7502238139562891E-2</c:v>
                </c:pt>
                <c:pt idx="20">
                  <c:v>5.0577879202330367E-2</c:v>
                </c:pt>
                <c:pt idx="21">
                  <c:v>4.3092175035857494E-2</c:v>
                </c:pt>
                <c:pt idx="22">
                  <c:v>3.0315258904608067E-2</c:v>
                </c:pt>
                <c:pt idx="23">
                  <c:v>6.925563865990636E-3</c:v>
                </c:pt>
                <c:pt idx="24">
                  <c:v>1.1059443453409035E-2</c:v>
                </c:pt>
                <c:pt idx="25">
                  <c:v>3.3208871945666907E-3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2-4437-8B5B-1AF53582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STATA!$AC$169:$AC$194</c:f>
              <c:numCache>
                <c:formatCode>0.0%</c:formatCode>
                <c:ptCount val="26"/>
                <c:pt idx="0">
                  <c:v>-2.0710059171597628E-2</c:v>
                </c:pt>
                <c:pt idx="1">
                  <c:v>3.8519637462235634E-2</c:v>
                </c:pt>
                <c:pt idx="2">
                  <c:v>4.2909090909091008E-2</c:v>
                </c:pt>
                <c:pt idx="3">
                  <c:v>3.2217573221757334E-2</c:v>
                </c:pt>
                <c:pt idx="4">
                  <c:v>2.6482907715173587E-2</c:v>
                </c:pt>
                <c:pt idx="5">
                  <c:v>-1.7506910622614225E-2</c:v>
                </c:pt>
                <c:pt idx="6">
                  <c:v>5.3590568060022381E-3</c:v>
                </c:pt>
                <c:pt idx="7">
                  <c:v>-3.8379530916844318E-2</c:v>
                </c:pt>
                <c:pt idx="8">
                  <c:v>-6.4855875831485554E-2</c:v>
                </c:pt>
                <c:pt idx="9">
                  <c:v>1.6597510373443924E-2</c:v>
                </c:pt>
                <c:pt idx="10">
                  <c:v>-6.8513119533527567E-3</c:v>
                </c:pt>
                <c:pt idx="11">
                  <c:v>4.8436811977101701E-3</c:v>
                </c:pt>
                <c:pt idx="12">
                  <c:v>1.9865614957639499E-2</c:v>
                </c:pt>
                <c:pt idx="13">
                  <c:v>3.6952162704096292E-2</c:v>
                </c:pt>
                <c:pt idx="14">
                  <c:v>6.1878453038674008E-2</c:v>
                </c:pt>
                <c:pt idx="15">
                  <c:v>8.2856399583767004E-2</c:v>
                </c:pt>
                <c:pt idx="16">
                  <c:v>8.8288288288288275E-2</c:v>
                </c:pt>
                <c:pt idx="17">
                  <c:v>7.7704194260485693E-2</c:v>
                </c:pt>
                <c:pt idx="18">
                  <c:v>8.0909463334699616E-3</c:v>
                </c:pt>
                <c:pt idx="19">
                  <c:v>7.8736157675505458E-2</c:v>
                </c:pt>
                <c:pt idx="20">
                  <c:v>0.1101902429836128</c:v>
                </c:pt>
                <c:pt idx="21">
                  <c:v>2.4601289446895214E-2</c:v>
                </c:pt>
                <c:pt idx="22">
                  <c:v>1.7800960423911327E-2</c:v>
                </c:pt>
                <c:pt idx="23">
                  <c:v>2.6519157243960034E-2</c:v>
                </c:pt>
                <c:pt idx="24">
                  <c:v>1.8939694112053207E-2</c:v>
                </c:pt>
                <c:pt idx="25">
                  <c:v>8.1661222585160953E-3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E-4BEE-A0FC-7C6C0CB6AE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STATA!$AD$169:$AD$194</c:f>
              <c:numCache>
                <c:formatCode>0.0%</c:formatCode>
                <c:ptCount val="26"/>
                <c:pt idx="0">
                  <c:v>2.0207322220988644E-4</c:v>
                </c:pt>
                <c:pt idx="1">
                  <c:v>2.0372358350265518E-2</c:v>
                </c:pt>
                <c:pt idx="2">
                  <c:v>3.3771655547891299E-2</c:v>
                </c:pt>
                <c:pt idx="3">
                  <c:v>3.8388540131802262E-2</c:v>
                </c:pt>
                <c:pt idx="4">
                  <c:v>3.2889408874890114E-2</c:v>
                </c:pt>
                <c:pt idx="5">
                  <c:v>2.5305283754992747E-3</c:v>
                </c:pt>
                <c:pt idx="6">
                  <c:v>1.6552308075915789E-2</c:v>
                </c:pt>
                <c:pt idx="7">
                  <c:v>-1.109272656278093E-2</c:v>
                </c:pt>
                <c:pt idx="8">
                  <c:v>-5.7641894642619596E-2</c:v>
                </c:pt>
                <c:pt idx="9">
                  <c:v>1.2873679481892442E-2</c:v>
                </c:pt>
                <c:pt idx="10">
                  <c:v>9.6759723630257533E-4</c:v>
                </c:pt>
                <c:pt idx="11">
                  <c:v>9.5071590777642268E-3</c:v>
                </c:pt>
                <c:pt idx="12">
                  <c:v>2.3939395488271842E-2</c:v>
                </c:pt>
                <c:pt idx="13">
                  <c:v>3.8507929010833886E-2</c:v>
                </c:pt>
                <c:pt idx="14">
                  <c:v>3.3027798186739732E-2</c:v>
                </c:pt>
                <c:pt idx="15">
                  <c:v>5.4121283902820227E-2</c:v>
                </c:pt>
                <c:pt idx="16">
                  <c:v>5.5377202934145942E-2</c:v>
                </c:pt>
                <c:pt idx="17">
                  <c:v>2.0496974491094777E-2</c:v>
                </c:pt>
                <c:pt idx="18">
                  <c:v>8.5765811600801989E-4</c:v>
                </c:pt>
                <c:pt idx="19">
                  <c:v>3.256962621260473E-2</c:v>
                </c:pt>
                <c:pt idx="20">
                  <c:v>6.3270700656098189E-2</c:v>
                </c:pt>
                <c:pt idx="21">
                  <c:v>2.9700523615931118E-2</c:v>
                </c:pt>
                <c:pt idx="22">
                  <c:v>3.6213970244089566E-2</c:v>
                </c:pt>
                <c:pt idx="23">
                  <c:v>3.6760124480809786E-2</c:v>
                </c:pt>
                <c:pt idx="24">
                  <c:v>1.7611840566353232E-2</c:v>
                </c:pt>
                <c:pt idx="25">
                  <c:v>7.0833138393608941E-3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E-4BEE-A0FC-7C6C0CB6A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STATA!$AC$208:$AC$233</c:f>
              <c:numCache>
                <c:formatCode>0.0%</c:formatCode>
                <c:ptCount val="26"/>
                <c:pt idx="0">
                  <c:v>1.1327879169289456E-3</c:v>
                </c:pt>
                <c:pt idx="1">
                  <c:v>5.87125974352527E-2</c:v>
                </c:pt>
                <c:pt idx="2">
                  <c:v>3.6931480821755125E-2</c:v>
                </c:pt>
                <c:pt idx="3">
                  <c:v>3.1264315162620182E-2</c:v>
                </c:pt>
                <c:pt idx="4">
                  <c:v>9.3281510272071877E-3</c:v>
                </c:pt>
                <c:pt idx="5">
                  <c:v>-4.3019033997139355E-2</c:v>
                </c:pt>
                <c:pt idx="6">
                  <c:v>2.4373419176822342E-2</c:v>
                </c:pt>
                <c:pt idx="7">
                  <c:v>7.9012345679012386E-2</c:v>
                </c:pt>
                <c:pt idx="8">
                  <c:v>4.1605991262749775E-4</c:v>
                </c:pt>
                <c:pt idx="9">
                  <c:v>-1.2268662923684781E-2</c:v>
                </c:pt>
                <c:pt idx="10">
                  <c:v>0</c:v>
                </c:pt>
                <c:pt idx="11">
                  <c:v>7.3684210526314686E-4</c:v>
                </c:pt>
                <c:pt idx="12">
                  <c:v>7.3629956873881852E-3</c:v>
                </c:pt>
                <c:pt idx="13">
                  <c:v>3.0489714942048662E-2</c:v>
                </c:pt>
                <c:pt idx="14">
                  <c:v>2.634512108622955E-2</c:v>
                </c:pt>
                <c:pt idx="15">
                  <c:v>2.7840852996347198E-2</c:v>
                </c:pt>
                <c:pt idx="16">
                  <c:v>4.898664873691283E-2</c:v>
                </c:pt>
                <c:pt idx="17">
                  <c:v>4.3036351982419285E-2</c:v>
                </c:pt>
                <c:pt idx="18">
                  <c:v>3.3184092704766854E-2</c:v>
                </c:pt>
                <c:pt idx="19">
                  <c:v>1.8693176990398408E-2</c:v>
                </c:pt>
                <c:pt idx="20">
                  <c:v>3.1445491700725636E-2</c:v>
                </c:pt>
                <c:pt idx="21">
                  <c:v>2.5068736859130691E-3</c:v>
                </c:pt>
                <c:pt idx="22">
                  <c:v>-7.7438089860449866E-3</c:v>
                </c:pt>
                <c:pt idx="23">
                  <c:v>6.6336070238192102E-2</c:v>
                </c:pt>
                <c:pt idx="24">
                  <c:v>3.4382861934893594E-2</c:v>
                </c:pt>
                <c:pt idx="25">
                  <c:v>3.0807783018867996E-2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E-4DE5-A217-D9A6A3FDEC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STATA!$AD$208:$AD$233</c:f>
              <c:numCache>
                <c:formatCode>0.0%</c:formatCode>
                <c:ptCount val="26"/>
                <c:pt idx="0">
                  <c:v>-3.7401913403830589E-3</c:v>
                </c:pt>
                <c:pt idx="1">
                  <c:v>6.3911584186138626E-2</c:v>
                </c:pt>
                <c:pt idx="2">
                  <c:v>4.363631918330646E-2</c:v>
                </c:pt>
                <c:pt idx="3">
                  <c:v>1.873117215913922E-2</c:v>
                </c:pt>
                <c:pt idx="4">
                  <c:v>1.5753824004155703E-2</c:v>
                </c:pt>
                <c:pt idx="5">
                  <c:v>-1.1821729267771697E-2</c:v>
                </c:pt>
                <c:pt idx="6">
                  <c:v>3.1071135246662385E-2</c:v>
                </c:pt>
                <c:pt idx="7">
                  <c:v>4.5733241289656057E-2</c:v>
                </c:pt>
                <c:pt idx="8">
                  <c:v>1.7619083209937214E-2</c:v>
                </c:pt>
                <c:pt idx="9">
                  <c:v>1.8169169226085025E-2</c:v>
                </c:pt>
                <c:pt idx="10">
                  <c:v>1.6510204571834608E-2</c:v>
                </c:pt>
                <c:pt idx="11">
                  <c:v>1.6079484131351851E-2</c:v>
                </c:pt>
                <c:pt idx="12">
                  <c:v>2.6749398622415654E-2</c:v>
                </c:pt>
                <c:pt idx="13">
                  <c:v>2.8277133855787451E-2</c:v>
                </c:pt>
                <c:pt idx="14">
                  <c:v>2.4081985697471442E-2</c:v>
                </c:pt>
                <c:pt idx="15">
                  <c:v>5.7592509421337423E-2</c:v>
                </c:pt>
                <c:pt idx="16">
                  <c:v>6.7136825055065241E-2</c:v>
                </c:pt>
                <c:pt idx="17">
                  <c:v>3.2779836023480557E-2</c:v>
                </c:pt>
                <c:pt idx="18">
                  <c:v>-2.2326385588811615E-2</c:v>
                </c:pt>
                <c:pt idx="19">
                  <c:v>3.6532462370843399E-2</c:v>
                </c:pt>
                <c:pt idx="20">
                  <c:v>3.052918159063478E-2</c:v>
                </c:pt>
                <c:pt idx="21">
                  <c:v>3.5693563391428373E-2</c:v>
                </c:pt>
                <c:pt idx="22">
                  <c:v>1.1021473056942455E-2</c:v>
                </c:pt>
                <c:pt idx="23">
                  <c:v>2.3650208682024054E-2</c:v>
                </c:pt>
                <c:pt idx="24">
                  <c:v>2.511403189538064E-2</c:v>
                </c:pt>
                <c:pt idx="25">
                  <c:v>3.1493243924418213E-2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E-4DE5-A217-D9A6A3FDE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STATA!$AC$247:$AC$272</c:f>
              <c:numCache>
                <c:formatCode>0.0%</c:formatCode>
                <c:ptCount val="26"/>
                <c:pt idx="0">
                  <c:v>1.7369727047146455E-2</c:v>
                </c:pt>
                <c:pt idx="1">
                  <c:v>5.060975609756091E-2</c:v>
                </c:pt>
                <c:pt idx="2">
                  <c:v>-5.6490617140646182E-2</c:v>
                </c:pt>
                <c:pt idx="3">
                  <c:v>2.214476112364161E-2</c:v>
                </c:pt>
                <c:pt idx="4">
                  <c:v>-1.8054162487461944E-3</c:v>
                </c:pt>
                <c:pt idx="5">
                  <c:v>-1.3263665594855256E-2</c:v>
                </c:pt>
                <c:pt idx="6">
                  <c:v>2.3421588594704668E-2</c:v>
                </c:pt>
                <c:pt idx="7">
                  <c:v>5.9701492537311829E-4</c:v>
                </c:pt>
                <c:pt idx="8">
                  <c:v>-4.5942720763723188E-2</c:v>
                </c:pt>
                <c:pt idx="9">
                  <c:v>4.815509693558484E-2</c:v>
                </c:pt>
                <c:pt idx="10">
                  <c:v>5.6483691328560015E-2</c:v>
                </c:pt>
                <c:pt idx="11">
                  <c:v>9.0737951807228878E-2</c:v>
                </c:pt>
                <c:pt idx="12">
                  <c:v>3.9178460476354759E-2</c:v>
                </c:pt>
                <c:pt idx="13">
                  <c:v>9.5000830426839489E-2</c:v>
                </c:pt>
                <c:pt idx="14">
                  <c:v>0.11770059153647816</c:v>
                </c:pt>
                <c:pt idx="15">
                  <c:v>5.7674039896865148E-2</c:v>
                </c:pt>
                <c:pt idx="16">
                  <c:v>3.0664613805491348E-2</c:v>
                </c:pt>
                <c:pt idx="17">
                  <c:v>9.4236275364123046E-2</c:v>
                </c:pt>
                <c:pt idx="18">
                  <c:v>-3.0261660978384564E-2</c:v>
                </c:pt>
                <c:pt idx="19">
                  <c:v>6.8864382918817357E-2</c:v>
                </c:pt>
                <c:pt idx="20">
                  <c:v>9.592799912194061E-2</c:v>
                </c:pt>
                <c:pt idx="21">
                  <c:v>3.5753630445668483E-2</c:v>
                </c:pt>
                <c:pt idx="22">
                  <c:v>5.1537420228195741E-2</c:v>
                </c:pt>
                <c:pt idx="23">
                  <c:v>1.5724137931034443E-2</c:v>
                </c:pt>
                <c:pt idx="24">
                  <c:v>-1.195002715915261E-2</c:v>
                </c:pt>
                <c:pt idx="25">
                  <c:v>-3.4634414513468936E-2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A-4632-A9C6-02FD530CE5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STATA!$AD$247:$AD$272</c:f>
              <c:numCache>
                <c:formatCode>0.0%</c:formatCode>
                <c:ptCount val="26"/>
                <c:pt idx="0">
                  <c:v>1.8859286697322508E-2</c:v>
                </c:pt>
                <c:pt idx="1">
                  <c:v>-2.074755084125024E-3</c:v>
                </c:pt>
                <c:pt idx="2">
                  <c:v>-3.0912293327945983E-3</c:v>
                </c:pt>
                <c:pt idx="3">
                  <c:v>1.9649505497719932E-2</c:v>
                </c:pt>
                <c:pt idx="4">
                  <c:v>4.5941470287091946E-4</c:v>
                </c:pt>
                <c:pt idx="5">
                  <c:v>-4.2377212755652094E-3</c:v>
                </c:pt>
                <c:pt idx="6">
                  <c:v>2.1605704800833569E-2</c:v>
                </c:pt>
                <c:pt idx="7">
                  <c:v>1.1755649735033291E-2</c:v>
                </c:pt>
                <c:pt idx="8">
                  <c:v>-6.604966748907215E-2</c:v>
                </c:pt>
                <c:pt idx="9">
                  <c:v>-8.1353042463853109E-3</c:v>
                </c:pt>
                <c:pt idx="10">
                  <c:v>2.1346502142961965E-2</c:v>
                </c:pt>
                <c:pt idx="11">
                  <c:v>2.2846872055783063E-2</c:v>
                </c:pt>
                <c:pt idx="12">
                  <c:v>9.8482124831713591E-3</c:v>
                </c:pt>
                <c:pt idx="13">
                  <c:v>6.4066799002871155E-2</c:v>
                </c:pt>
                <c:pt idx="14">
                  <c:v>3.5438537852804375E-2</c:v>
                </c:pt>
                <c:pt idx="15">
                  <c:v>2.6693049094195676E-2</c:v>
                </c:pt>
                <c:pt idx="16">
                  <c:v>4.94779992858696E-3</c:v>
                </c:pt>
                <c:pt idx="17">
                  <c:v>4.6070502489094833E-2</c:v>
                </c:pt>
                <c:pt idx="18">
                  <c:v>-1.0581885338838748E-2</c:v>
                </c:pt>
                <c:pt idx="19">
                  <c:v>1.8929275723824635E-2</c:v>
                </c:pt>
                <c:pt idx="20">
                  <c:v>6.2210516775317082E-2</c:v>
                </c:pt>
                <c:pt idx="21">
                  <c:v>4.0702529707633994E-2</c:v>
                </c:pt>
                <c:pt idx="22">
                  <c:v>3.3872804684099034E-2</c:v>
                </c:pt>
                <c:pt idx="23">
                  <c:v>2.1989412270929209E-2</c:v>
                </c:pt>
                <c:pt idx="24">
                  <c:v>-1.5075851232001058E-2</c:v>
                </c:pt>
                <c:pt idx="25">
                  <c:v>-2.8980248871373182E-2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A-4632-A9C6-02FD530C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12</xdr:row>
      <xdr:rowOff>0</xdr:rowOff>
    </xdr:from>
    <xdr:to>
      <xdr:col>38</xdr:col>
      <xdr:colOff>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ED4504-7392-435D-AFCA-6D3CDA440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51</xdr:row>
      <xdr:rowOff>0</xdr:rowOff>
    </xdr:from>
    <xdr:to>
      <xdr:col>38</xdr:col>
      <xdr:colOff>0</xdr:colOff>
      <xdr:row>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E16A9-B444-4D8E-B29B-362918351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90</xdr:row>
      <xdr:rowOff>0</xdr:rowOff>
    </xdr:from>
    <xdr:to>
      <xdr:col>38</xdr:col>
      <xdr:colOff>0</xdr:colOff>
      <xdr:row>108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2DBEAE-6D37-44E9-AB95-8CF857954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129</xdr:row>
      <xdr:rowOff>0</xdr:rowOff>
    </xdr:from>
    <xdr:to>
      <xdr:col>38</xdr:col>
      <xdr:colOff>0</xdr:colOff>
      <xdr:row>147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D61B26-78F5-4421-859F-104C585AD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168</xdr:row>
      <xdr:rowOff>0</xdr:rowOff>
    </xdr:from>
    <xdr:to>
      <xdr:col>38</xdr:col>
      <xdr:colOff>0</xdr:colOff>
      <xdr:row>186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AFC017-EC09-43CD-943D-3CD327C68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207</xdr:row>
      <xdr:rowOff>0</xdr:rowOff>
    </xdr:from>
    <xdr:to>
      <xdr:col>38</xdr:col>
      <xdr:colOff>0</xdr:colOff>
      <xdr:row>225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319351-D4C3-4D10-A2D8-B947C7544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246</xdr:row>
      <xdr:rowOff>0</xdr:rowOff>
    </xdr:from>
    <xdr:to>
      <xdr:col>38</xdr:col>
      <xdr:colOff>0</xdr:colOff>
      <xdr:row>264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A08053-FC8E-40CB-BBE8-F4AEA701A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A069C049-2720-472C-8458-1B11FA43E0BC}">
    <text>Maddison Project</text>
  </threadedComment>
  <threadedComment ref="F1" dT="2020-04-23T23:05:52.22" personId="{E74F9EB7-E925-473A-A2A9-D4BB41198AED}" id="{C3044C7F-6DA6-4BDF-BD59-D9E2B4A79633}">
    <text>WDI</text>
  </threadedComment>
  <threadedComment ref="H1" dT="2020-04-23T23:06:00.06" personId="{E74F9EB7-E925-473A-A2A9-D4BB41198AED}" id="{71D7DA1B-0949-4356-B8D9-68FA2253ED60}">
    <text>WDI</text>
  </threadedComment>
  <threadedComment ref="I1" dT="2020-04-23T23:06:06.02" personId="{E74F9EB7-E925-473A-A2A9-D4BB41198AED}" id="{1D7A37F8-4520-4C55-A46E-0A3F5AD96570}">
    <text>WDI</text>
  </threadedComment>
  <threadedComment ref="J1" dT="2020-04-23T23:06:11.76" personId="{E74F9EB7-E925-473A-A2A9-D4BB41198AED}" id="{C2C0E845-FD93-444B-AAB3-584623A96122}">
    <text>WDI</text>
  </threadedComment>
  <threadedComment ref="K1" dT="2020-04-23T23:06:21.57" personId="{E74F9EB7-E925-473A-A2A9-D4BB41198AED}" id="{305F9BD2-BA00-4B21-9908-E731EED841F1}">
    <text>WDI</text>
  </threadedComment>
  <threadedComment ref="M1" dT="2020-04-24T21:49:13.71" personId="{E74F9EB7-E925-473A-A2A9-D4BB41198AED}" id="{A48B4CEF-9ADA-4F7A-A5B3-BF239A2EFD3D}">
    <text>PWT</text>
  </threadedComment>
  <threadedComment ref="O1" dT="2020-04-23T23:42:47.09" personId="{E74F9EB7-E925-473A-A2A9-D4BB41198AED}" id="{6D4AA48B-82B0-4A06-BC52-F138FB3A51C5}">
    <text>WDI</text>
  </threadedComment>
  <threadedComment ref="P1" dT="2020-04-23T23:08:06.38" personId="{E74F9EB7-E925-473A-A2A9-D4BB41198AED}" id="{6C30CD47-9116-4C55-9A4E-112FBC487795}">
    <text>WDI</text>
  </threadedComment>
  <threadedComment ref="Q1" dT="2020-04-23T23:06:31.26" personId="{E74F9EB7-E925-473A-A2A9-D4BB41198AED}" id="{364066E2-DAD2-4975-AFE1-93008B105332}">
    <text>WDI</text>
  </threadedComment>
  <threadedComment ref="R1" dT="2020-04-23T23:05:24.84" personId="{E74F9EB7-E925-473A-A2A9-D4BB41198AED}" id="{81EB2DE5-A4C0-4451-BE9F-C86AC38E3E99}">
    <text>CEPAL</text>
  </threadedComment>
  <threadedComment ref="S1" dT="2020-04-23T23:06:39.08" personId="{E74F9EB7-E925-473A-A2A9-D4BB41198AED}" id="{511B21DB-BF3D-4528-B8B5-A5C31F7B69E7}">
    <text>Heritage</text>
  </threadedComment>
  <threadedComment ref="T1" dT="2020-04-23T23:06:47.76" personId="{E74F9EB7-E925-473A-A2A9-D4BB41198AED}" id="{AF50A52A-5833-4CED-B3FB-35707DF2EF74}">
    <text>V-Dem</text>
  </threadedComment>
  <threadedComment ref="U1" dT="2020-04-23T23:06:54.35" personId="{E74F9EB7-E925-473A-A2A9-D4BB41198AED}" id="{B8EA1D3F-2BC2-43F5-A941-02FFB6933477}">
    <text>V-Dem</text>
  </threadedComment>
  <threadedComment ref="V1" dT="2020-04-23T23:07:00.22" personId="{E74F9EB7-E925-473A-A2A9-D4BB41198AED}" id="{450B4F6E-54FA-4FB3-8820-D4119D941D69}">
    <text>V-Dem</text>
  </threadedComment>
  <threadedComment ref="W1" dT="2020-04-23T23:07:06.68" personId="{E74F9EB7-E925-473A-A2A9-D4BB41198AED}" id="{D5E3F445-02A8-45CA-859F-BAC964368FEE}">
    <text>V-Dem</text>
  </threadedComment>
  <threadedComment ref="X1" dT="2020-04-23T23:07:17.19" personId="{E74F9EB7-E925-473A-A2A9-D4BB41198AED}" id="{77EEF4BB-1CED-42EA-8DE7-DC8ECD0698A1}">
    <text>V-Dem</text>
  </threadedComment>
  <threadedComment ref="Y1" dT="2020-04-23T23:07:21.45" personId="{E74F9EB7-E925-473A-A2A9-D4BB41198AED}" id="{9B5E07C5-7246-464B-AE69-2A245D3630FD}">
    <text>V-Dem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3DC077CA-2591-4359-BCB3-65875AB14CFB}">
    <text>Maddison Project</text>
  </threadedComment>
  <threadedComment ref="F1" dT="2020-04-23T23:05:52.22" personId="{E74F9EB7-E925-473A-A2A9-D4BB41198AED}" id="{FC0F9AB8-A6B2-423C-9939-6DBCE9BFF51D}">
    <text>WDI</text>
  </threadedComment>
  <threadedComment ref="G1" dT="2020-04-23T23:06:00.06" personId="{E74F9EB7-E925-473A-A2A9-D4BB41198AED}" id="{6E68D445-0BBB-4F92-970D-4897CA6FCBCB}">
    <text>WDI</text>
  </threadedComment>
  <threadedComment ref="H1" dT="2020-04-23T23:06:06.02" personId="{E74F9EB7-E925-473A-A2A9-D4BB41198AED}" id="{4AF0B2CB-BBF4-43A3-A783-9538A62A72E8}">
    <text>WDI</text>
  </threadedComment>
  <threadedComment ref="I1" dT="2020-04-23T23:06:11.76" personId="{E74F9EB7-E925-473A-A2A9-D4BB41198AED}" id="{43F6DD5D-7054-4951-ACDA-E52BFE0D2115}">
    <text>WDI</text>
  </threadedComment>
  <threadedComment ref="J1" dT="2020-04-23T23:06:21.57" personId="{E74F9EB7-E925-473A-A2A9-D4BB41198AED}" id="{B934790C-34BB-4F3F-A58E-42305C739FD0}">
    <text>WDI</text>
  </threadedComment>
  <threadedComment ref="K1" dT="2020-04-23T23:42:47.09" personId="{E74F9EB7-E925-473A-A2A9-D4BB41198AED}" id="{FD05B25D-EF8D-434B-A02B-8C9F68416287}">
    <text>WDI</text>
  </threadedComment>
  <threadedComment ref="L1" dT="2020-04-23T23:08:06.38" personId="{E74F9EB7-E925-473A-A2A9-D4BB41198AED}" id="{5E86AF1E-DF27-4C3B-8E2C-DB48F799F82C}">
    <text>WDI</text>
  </threadedComment>
  <threadedComment ref="M1" dT="2020-04-23T23:06:31.26" personId="{E74F9EB7-E925-473A-A2A9-D4BB41198AED}" id="{03AFB0E0-6B8D-4BC1-ADF6-B1D002447EC1}">
    <text>WDI</text>
  </threadedComment>
  <threadedComment ref="N1" dT="2020-04-23T23:05:24.84" personId="{E74F9EB7-E925-473A-A2A9-D4BB41198AED}" id="{89AB13CC-CFF6-4A24-8EAB-17DB949703E8}">
    <text>CEPAL</text>
  </threadedComment>
  <threadedComment ref="O1" dT="2020-04-23T23:06:39.08" personId="{E74F9EB7-E925-473A-A2A9-D4BB41198AED}" id="{65C602BF-20A4-4E68-A2D2-EAC4610A3968}">
    <text>Heritage</text>
  </threadedComment>
  <threadedComment ref="P1" dT="2020-04-23T23:06:47.76" personId="{E74F9EB7-E925-473A-A2A9-D4BB41198AED}" id="{CAAD8481-B3B4-4F9B-B618-3CCC17235E83}">
    <text>V-Dem</text>
  </threadedComment>
  <threadedComment ref="Q1" dT="2020-04-23T23:06:54.35" personId="{E74F9EB7-E925-473A-A2A9-D4BB41198AED}" id="{4A62AE11-6EF7-4624-B19B-46C3823F87AB}">
    <text>V-Dem</text>
  </threadedComment>
  <threadedComment ref="R1" dT="2020-04-23T23:07:00.22" personId="{E74F9EB7-E925-473A-A2A9-D4BB41198AED}" id="{BA4D5C17-D78B-4DAB-8385-70273C33DA06}">
    <text>V-Dem</text>
  </threadedComment>
  <threadedComment ref="S1" dT="2020-04-23T23:07:06.68" personId="{E74F9EB7-E925-473A-A2A9-D4BB41198AED}" id="{B2C66CE3-DEC0-4336-9291-2D180BB42EAB}">
    <text>V-Dem</text>
  </threadedComment>
  <threadedComment ref="T1" dT="2020-04-23T23:07:17.19" personId="{E74F9EB7-E925-473A-A2A9-D4BB41198AED}" id="{6CE47A21-0715-450A-A9FF-2CDEBFAA3646}">
    <text>V-Dem</text>
  </threadedComment>
  <threadedComment ref="U1" dT="2020-04-23T23:07:21.45" personId="{E74F9EB7-E925-473A-A2A9-D4BB41198AED}" id="{C1BBF897-67F2-4ABA-8E08-750D2D002F4A}">
    <text>V-Dem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32"/>
  <sheetViews>
    <sheetView tabSelected="1" zoomScaleNormal="100" workbookViewId="0">
      <pane xSplit="4" ySplit="1" topLeftCell="E371" activePane="bottomRight" state="frozen"/>
      <selection pane="topRight" activeCell="E1" sqref="E1"/>
      <selection pane="bottomLeft" activeCell="A2" sqref="A2"/>
      <selection pane="bottomRight" activeCell="G392" sqref="G392:G430"/>
    </sheetView>
  </sheetViews>
  <sheetFormatPr defaultColWidth="8.85546875" defaultRowHeight="12" customHeight="1" x14ac:dyDescent="0.25"/>
  <cols>
    <col min="1" max="2" width="8.85546875" style="22"/>
    <col min="3" max="3" width="12.7109375" style="23" customWidth="1"/>
    <col min="4" max="4" width="12.7109375" style="22" customWidth="1"/>
    <col min="5" max="6" width="16.5703125" style="45" customWidth="1"/>
    <col min="7" max="7" width="16.5703125" style="46" customWidth="1"/>
    <col min="8" max="14" width="12.7109375" style="45" customWidth="1"/>
    <col min="15" max="15" width="12.7109375" style="47" customWidth="1"/>
    <col min="16" max="18" width="12.7109375" style="45" customWidth="1"/>
    <col min="19" max="19" width="12.7109375" style="47" customWidth="1"/>
    <col min="20" max="25" width="12.7109375" style="45" customWidth="1"/>
    <col min="26" max="27" width="12.7109375" style="5" customWidth="1"/>
    <col min="28" max="16384" width="8.85546875" style="5"/>
  </cols>
  <sheetData>
    <row r="1" spans="1:30" ht="12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4" t="s">
        <v>23</v>
      </c>
      <c r="F1" s="52" t="s">
        <v>24</v>
      </c>
      <c r="G1" s="52" t="s">
        <v>45</v>
      </c>
      <c r="H1" s="25" t="s">
        <v>34</v>
      </c>
      <c r="I1" s="25" t="s">
        <v>35</v>
      </c>
      <c r="J1" s="25" t="s">
        <v>36</v>
      </c>
      <c r="K1" s="25" t="s">
        <v>37</v>
      </c>
      <c r="L1" s="25" t="s">
        <v>44</v>
      </c>
      <c r="M1" s="25" t="s">
        <v>38</v>
      </c>
      <c r="N1" s="25" t="s">
        <v>39</v>
      </c>
      <c r="O1" s="26" t="s">
        <v>40</v>
      </c>
      <c r="P1" s="27" t="s">
        <v>41</v>
      </c>
      <c r="Q1" s="27" t="s">
        <v>42</v>
      </c>
      <c r="R1" s="28" t="s">
        <v>43</v>
      </c>
      <c r="S1" s="57" t="s">
        <v>5</v>
      </c>
      <c r="T1" s="29" t="s">
        <v>11</v>
      </c>
      <c r="U1" s="29" t="s">
        <v>7</v>
      </c>
      <c r="V1" s="29" t="s">
        <v>10</v>
      </c>
      <c r="W1" s="30" t="s">
        <v>8</v>
      </c>
      <c r="X1" s="30" t="s">
        <v>29</v>
      </c>
      <c r="Y1" s="31" t="s">
        <v>9</v>
      </c>
    </row>
    <row r="2" spans="1:30" ht="12" customHeight="1" x14ac:dyDescent="0.25">
      <c r="A2" s="6">
        <v>1</v>
      </c>
      <c r="B2" s="7">
        <v>1</v>
      </c>
      <c r="C2" s="8" t="s">
        <v>12</v>
      </c>
      <c r="D2" s="9">
        <v>1980</v>
      </c>
      <c r="E2" s="32">
        <v>14431</v>
      </c>
      <c r="F2" s="93">
        <f t="shared" ref="F2:F10" si="0">F3/(E3/E2)</f>
        <v>13817.242824245317</v>
      </c>
      <c r="G2" s="54"/>
      <c r="H2" s="36">
        <v>41.21966566642952</v>
      </c>
      <c r="I2" s="48">
        <v>29.476096989512456</v>
      </c>
      <c r="J2" s="36">
        <v>11.545672460461541</v>
      </c>
      <c r="K2" s="36">
        <v>6.3812460421197397</v>
      </c>
      <c r="L2" s="36">
        <v>100.764</v>
      </c>
      <c r="M2" s="36">
        <v>2.2500476837158203</v>
      </c>
      <c r="N2" s="36">
        <v>0.17821408808231354</v>
      </c>
      <c r="O2" s="80">
        <v>5.5</v>
      </c>
      <c r="P2" s="75">
        <v>2</v>
      </c>
      <c r="Q2" s="33">
        <v>2.2999999523162802</v>
      </c>
      <c r="R2" s="33"/>
      <c r="S2" s="58"/>
      <c r="T2" s="61">
        <v>-1.5069999999999999</v>
      </c>
      <c r="U2" s="62">
        <v>0.25</v>
      </c>
      <c r="V2" s="63">
        <v>0.41499999999999998</v>
      </c>
      <c r="W2" s="64">
        <v>0.20200000000000001</v>
      </c>
      <c r="X2" s="64">
        <v>3.4000000000000002E-2</v>
      </c>
      <c r="Y2" s="65">
        <v>0.75</v>
      </c>
    </row>
    <row r="3" spans="1:30" ht="12" customHeight="1" x14ac:dyDescent="0.25">
      <c r="A3" s="6">
        <v>2</v>
      </c>
      <c r="B3" s="7">
        <v>1</v>
      </c>
      <c r="C3" s="8" t="s">
        <v>12</v>
      </c>
      <c r="D3" s="9">
        <v>1981</v>
      </c>
      <c r="E3" s="34">
        <v>13441</v>
      </c>
      <c r="F3" s="91">
        <f t="shared" si="0"/>
        <v>12869.347987019701</v>
      </c>
      <c r="G3" s="95">
        <f>(E3/E2-1)*100</f>
        <v>-6.8602314461922216</v>
      </c>
      <c r="H3" s="36">
        <v>40.338226707325099</v>
      </c>
      <c r="I3" s="36">
        <v>28.765236292122371</v>
      </c>
      <c r="J3" s="36">
        <v>14.292977478947485</v>
      </c>
      <c r="K3" s="36">
        <v>5.3122043461745596</v>
      </c>
      <c r="L3" s="36">
        <v>104.477</v>
      </c>
      <c r="M3" s="36">
        <v>2.2831640243530273</v>
      </c>
      <c r="N3" s="36">
        <v>0.15857824683189392</v>
      </c>
      <c r="O3" s="80"/>
      <c r="P3" s="75"/>
      <c r="Q3" s="37">
        <v>4.5</v>
      </c>
      <c r="R3" s="37"/>
      <c r="S3" s="58"/>
      <c r="T3" s="62">
        <v>-1.486</v>
      </c>
      <c r="U3" s="62">
        <v>0.25</v>
      </c>
      <c r="V3" s="64">
        <v>0.41499999999999998</v>
      </c>
      <c r="W3" s="64">
        <v>0.20200000000000001</v>
      </c>
      <c r="X3" s="64">
        <v>3.4000000000000002E-2</v>
      </c>
      <c r="Y3" s="66">
        <v>0.75</v>
      </c>
    </row>
    <row r="4" spans="1:30" ht="12" customHeight="1" x14ac:dyDescent="0.25">
      <c r="A4" s="6">
        <v>3</v>
      </c>
      <c r="B4" s="7">
        <v>1</v>
      </c>
      <c r="C4" s="8" t="s">
        <v>12</v>
      </c>
      <c r="D4" s="9">
        <v>1982</v>
      </c>
      <c r="E4" s="34">
        <v>12865</v>
      </c>
      <c r="F4" s="91">
        <f t="shared" si="0"/>
        <v>12317.845536270252</v>
      </c>
      <c r="G4" s="95">
        <f t="shared" ref="G4:G40" si="1">(E4/E3-1)*100</f>
        <v>-4.2853954318875065</v>
      </c>
      <c r="H4" s="36">
        <v>41.10284864431987</v>
      </c>
      <c r="I4" s="36">
        <v>31.360256263585395</v>
      </c>
      <c r="J4" s="36">
        <v>15.611486099988555</v>
      </c>
      <c r="K4" s="36">
        <v>3.1832114075659699</v>
      </c>
      <c r="L4" s="36">
        <v>164.779</v>
      </c>
      <c r="M4" s="36">
        <v>2.3167679309844971</v>
      </c>
      <c r="N4" s="36">
        <v>0.1282389909029007</v>
      </c>
      <c r="O4" s="80"/>
      <c r="P4" s="75"/>
      <c r="Q4" s="37">
        <v>4.7300000190734899</v>
      </c>
      <c r="R4" s="37"/>
      <c r="S4" s="58"/>
      <c r="T4" s="62">
        <v>-1.371</v>
      </c>
      <c r="U4" s="62">
        <v>0.25800000000000001</v>
      </c>
      <c r="V4" s="64">
        <v>0.41499999999999998</v>
      </c>
      <c r="W4" s="64">
        <v>0.20200000000000001</v>
      </c>
      <c r="X4" s="64">
        <v>4.5999999999999999E-2</v>
      </c>
      <c r="Y4" s="66">
        <v>0.75</v>
      </c>
    </row>
    <row r="5" spans="1:30" ht="12" customHeight="1" x14ac:dyDescent="0.25">
      <c r="A5" s="6">
        <v>4</v>
      </c>
      <c r="B5" s="7">
        <v>1</v>
      </c>
      <c r="C5" s="8" t="s">
        <v>12</v>
      </c>
      <c r="D5" s="9">
        <v>1983</v>
      </c>
      <c r="E5" s="34">
        <v>13179</v>
      </c>
      <c r="F5" s="91">
        <f t="shared" si="0"/>
        <v>12618.490969491304</v>
      </c>
      <c r="G5" s="95">
        <f t="shared" si="1"/>
        <v>2.4407306645938487</v>
      </c>
      <c r="H5" s="36">
        <v>41.556306512010224</v>
      </c>
      <c r="I5" s="36">
        <v>30.669467531281391</v>
      </c>
      <c r="J5" s="36">
        <v>14.987670106859072</v>
      </c>
      <c r="K5" s="36">
        <v>3.4126397515830398</v>
      </c>
      <c r="L5" s="36">
        <v>343.8</v>
      </c>
      <c r="M5" s="36">
        <v>2.3508665561676025</v>
      </c>
      <c r="N5" s="36">
        <v>0.12395065277814865</v>
      </c>
      <c r="O5" s="80"/>
      <c r="P5" s="75"/>
      <c r="Q5" s="37">
        <v>4.1700000762939498</v>
      </c>
      <c r="R5" s="37"/>
      <c r="S5" s="58"/>
      <c r="T5" s="62">
        <v>0.43099999999999999</v>
      </c>
      <c r="U5" s="62">
        <v>0.34899999999999998</v>
      </c>
      <c r="V5" s="64">
        <v>0.34799999999999998</v>
      </c>
      <c r="W5" s="64">
        <v>0.249</v>
      </c>
      <c r="X5" s="64">
        <v>0.215</v>
      </c>
      <c r="Y5" s="66">
        <v>0.78800000000000003</v>
      </c>
    </row>
    <row r="6" spans="1:30" ht="12" customHeight="1" x14ac:dyDescent="0.25">
      <c r="A6" s="6">
        <v>5</v>
      </c>
      <c r="B6" s="7">
        <v>1</v>
      </c>
      <c r="C6" s="8" t="s">
        <v>12</v>
      </c>
      <c r="D6" s="9">
        <v>1984</v>
      </c>
      <c r="E6" s="34">
        <v>13313</v>
      </c>
      <c r="F6" s="91">
        <f t="shared" si="0"/>
        <v>12746.791886853156</v>
      </c>
      <c r="G6" s="95">
        <f t="shared" si="1"/>
        <v>1.0167691023598158</v>
      </c>
      <c r="H6" s="36">
        <v>39.708187933040008</v>
      </c>
      <c r="I6" s="36">
        <v>29.708440803115359</v>
      </c>
      <c r="J6" s="36">
        <v>12.346381429221665</v>
      </c>
      <c r="K6" s="36">
        <v>4.1763922662860002</v>
      </c>
      <c r="L6" s="36">
        <v>626.73400000000004</v>
      </c>
      <c r="M6" s="36">
        <v>2.3854668140411377</v>
      </c>
      <c r="N6" s="36">
        <v>0.11759728193283081</v>
      </c>
      <c r="O6" s="80"/>
      <c r="P6" s="75"/>
      <c r="Q6" s="37">
        <v>3.53999996185303</v>
      </c>
      <c r="R6" s="37"/>
      <c r="S6" s="58"/>
      <c r="T6" s="62">
        <v>1.383</v>
      </c>
      <c r="U6" s="62">
        <v>0.89300000000000002</v>
      </c>
      <c r="V6" s="64">
        <v>0.42499999999999999</v>
      </c>
      <c r="W6" s="64">
        <v>0.77200000000000002</v>
      </c>
      <c r="X6" s="64">
        <v>0.93799999999999994</v>
      </c>
      <c r="Y6" s="66">
        <v>0.83799999999999997</v>
      </c>
    </row>
    <row r="7" spans="1:30" ht="12" customHeight="1" x14ac:dyDescent="0.25">
      <c r="A7" s="6">
        <v>6</v>
      </c>
      <c r="B7" s="7">
        <v>1</v>
      </c>
      <c r="C7" s="8" t="s">
        <v>12</v>
      </c>
      <c r="D7" s="9">
        <v>1985</v>
      </c>
      <c r="E7" s="34">
        <v>12313</v>
      </c>
      <c r="F7" s="91">
        <f t="shared" si="0"/>
        <v>11789.322354302029</v>
      </c>
      <c r="G7" s="95">
        <f t="shared" si="1"/>
        <v>-7.5114549688274579</v>
      </c>
      <c r="H7" s="36">
        <v>39.276154571159296</v>
      </c>
      <c r="I7" s="36">
        <v>29.641847313854857</v>
      </c>
      <c r="J7" s="36">
        <v>18.009425070688035</v>
      </c>
      <c r="K7" s="36">
        <v>3.4671585818673401</v>
      </c>
      <c r="L7" s="36">
        <v>672.18200000000002</v>
      </c>
      <c r="M7" s="36">
        <v>2.4205763339996338</v>
      </c>
      <c r="N7" s="36">
        <v>0.11086960136890411</v>
      </c>
      <c r="O7" s="80"/>
      <c r="P7" s="75"/>
      <c r="Q7" s="37">
        <v>5.3000001907348597</v>
      </c>
      <c r="R7" s="37"/>
      <c r="S7" s="58"/>
      <c r="T7" s="62">
        <v>1.3919999999999999</v>
      </c>
      <c r="U7" s="62">
        <v>0.91900000000000004</v>
      </c>
      <c r="V7" s="64">
        <v>0.42499999999999999</v>
      </c>
      <c r="W7" s="64">
        <v>0.77200000000000002</v>
      </c>
      <c r="X7" s="64">
        <v>0.94</v>
      </c>
      <c r="Y7" s="66">
        <v>0.83799999999999997</v>
      </c>
    </row>
    <row r="8" spans="1:30" ht="12" customHeight="1" x14ac:dyDescent="0.25">
      <c r="A8" s="6">
        <v>7</v>
      </c>
      <c r="B8" s="7">
        <v>1</v>
      </c>
      <c r="C8" s="8" t="s">
        <v>12</v>
      </c>
      <c r="D8" s="9">
        <v>1986</v>
      </c>
      <c r="E8" s="34">
        <v>13077</v>
      </c>
      <c r="F8" s="91">
        <f t="shared" si="0"/>
        <v>12520.829077171089</v>
      </c>
      <c r="G8" s="95">
        <f t="shared" si="1"/>
        <v>6.2048241695768613</v>
      </c>
      <c r="H8" s="36">
        <v>37.380434891477456</v>
      </c>
      <c r="I8" s="36">
        <v>27.419597159483583</v>
      </c>
      <c r="J8" s="36">
        <v>14.486032792139506</v>
      </c>
      <c r="K8" s="36">
        <v>1.32608106772904</v>
      </c>
      <c r="L8" s="36">
        <v>90.09</v>
      </c>
      <c r="M8" s="36">
        <v>2.4418883323669434</v>
      </c>
      <c r="N8" s="36">
        <v>0.11808636784553528</v>
      </c>
      <c r="O8" s="80">
        <v>4.9000000000000004</v>
      </c>
      <c r="P8" s="75">
        <v>2</v>
      </c>
      <c r="Q8" s="37">
        <v>4.4000000953674299</v>
      </c>
      <c r="R8" s="37"/>
      <c r="S8" s="58"/>
      <c r="T8" s="62">
        <v>1.3839999999999999</v>
      </c>
      <c r="U8" s="62">
        <v>0.92</v>
      </c>
      <c r="V8" s="64">
        <v>0.42499999999999999</v>
      </c>
      <c r="W8" s="64">
        <v>0.77200000000000002</v>
      </c>
      <c r="X8" s="64">
        <v>0.92500000000000004</v>
      </c>
      <c r="Y8" s="66">
        <v>0.83799999999999997</v>
      </c>
    </row>
    <row r="9" spans="1:30" ht="12" customHeight="1" x14ac:dyDescent="0.25">
      <c r="A9" s="6">
        <v>8</v>
      </c>
      <c r="B9" s="7">
        <v>1</v>
      </c>
      <c r="C9" s="8" t="s">
        <v>12</v>
      </c>
      <c r="D9" s="9">
        <v>1987</v>
      </c>
      <c r="E9" s="34">
        <v>13276</v>
      </c>
      <c r="F9" s="91">
        <f t="shared" si="0"/>
        <v>12711.365514148763</v>
      </c>
      <c r="G9" s="95">
        <f t="shared" si="1"/>
        <v>1.5217557543779181</v>
      </c>
      <c r="H9" s="36">
        <v>37.828675269904807</v>
      </c>
      <c r="I9" s="36">
        <v>27.496646280049546</v>
      </c>
      <c r="J9" s="36">
        <v>15.44896988295196</v>
      </c>
      <c r="K9" s="36">
        <v>1.8987627851383899</v>
      </c>
      <c r="L9" s="36">
        <v>131.33500000000001</v>
      </c>
      <c r="M9" s="36">
        <v>2.463388204574585</v>
      </c>
      <c r="N9" s="36">
        <v>0.13479967415332794</v>
      </c>
      <c r="O9" s="80">
        <v>8.3000000000000007</v>
      </c>
      <c r="P9" s="75">
        <v>1.7</v>
      </c>
      <c r="Q9" s="37">
        <v>5.3000001907348597</v>
      </c>
      <c r="R9" s="37"/>
      <c r="S9" s="58"/>
      <c r="T9" s="62">
        <v>1.395</v>
      </c>
      <c r="U9" s="62">
        <v>0.91700000000000004</v>
      </c>
      <c r="V9" s="64">
        <v>0.42499999999999999</v>
      </c>
      <c r="W9" s="64">
        <v>0.77200000000000002</v>
      </c>
      <c r="X9" s="64">
        <v>0.94299999999999995</v>
      </c>
      <c r="Y9" s="66">
        <v>0.83799999999999997</v>
      </c>
    </row>
    <row r="10" spans="1:30" ht="12" customHeight="1" x14ac:dyDescent="0.25">
      <c r="A10" s="6">
        <v>9</v>
      </c>
      <c r="B10" s="7">
        <v>1</v>
      </c>
      <c r="C10" s="8" t="s">
        <v>12</v>
      </c>
      <c r="D10" s="9">
        <v>1988</v>
      </c>
      <c r="E10" s="34">
        <v>12897</v>
      </c>
      <c r="F10" s="91">
        <f t="shared" si="0"/>
        <v>12348.484561311887</v>
      </c>
      <c r="G10" s="95">
        <f t="shared" si="1"/>
        <v>-2.8547755347996362</v>
      </c>
      <c r="H10" s="36">
        <v>38.486611082098285</v>
      </c>
      <c r="I10" s="36">
        <v>27.999675856728672</v>
      </c>
      <c r="J10" s="36">
        <v>15.743458608705046</v>
      </c>
      <c r="K10" s="36">
        <v>1.5635036874424799</v>
      </c>
      <c r="L10" s="36">
        <v>342.95400000000001</v>
      </c>
      <c r="M10" s="36">
        <v>2.4850771427154541</v>
      </c>
      <c r="N10" s="36">
        <v>0.13150779902935028</v>
      </c>
      <c r="O10" s="80"/>
      <c r="P10" s="75"/>
      <c r="Q10" s="37">
        <v>6</v>
      </c>
      <c r="R10" s="37"/>
      <c r="S10" s="58"/>
      <c r="T10" s="62">
        <v>1.4</v>
      </c>
      <c r="U10" s="62">
        <v>0.91700000000000004</v>
      </c>
      <c r="V10" s="64">
        <v>0.42499999999999999</v>
      </c>
      <c r="W10" s="64">
        <v>0.77200000000000002</v>
      </c>
      <c r="X10" s="64">
        <v>0.94299999999999995</v>
      </c>
      <c r="Y10" s="66">
        <v>0.83799999999999997</v>
      </c>
    </row>
    <row r="11" spans="1:30" ht="12" customHeight="1" x14ac:dyDescent="0.25">
      <c r="A11" s="6">
        <v>10</v>
      </c>
      <c r="B11" s="7">
        <v>1</v>
      </c>
      <c r="C11" s="8" t="s">
        <v>12</v>
      </c>
      <c r="D11" s="9">
        <v>1989</v>
      </c>
      <c r="E11" s="34">
        <v>11979</v>
      </c>
      <c r="F11" s="91">
        <f>F12/(E12/E11)</f>
        <v>11469.527530429952</v>
      </c>
      <c r="G11" s="95">
        <f t="shared" si="1"/>
        <v>-7.1179344033496132</v>
      </c>
      <c r="H11" s="36">
        <v>42.347813069586074</v>
      </c>
      <c r="I11" s="36">
        <v>30.94937188837369</v>
      </c>
      <c r="J11" s="36">
        <v>19.637797701883773</v>
      </c>
      <c r="K11" s="36">
        <v>3.6691728008341502</v>
      </c>
      <c r="L11" s="36">
        <v>3079.4549999999999</v>
      </c>
      <c r="M11" s="36">
        <v>2.5069570541381836</v>
      </c>
      <c r="N11" s="36">
        <v>0.11419838666915894</v>
      </c>
      <c r="O11" s="80"/>
      <c r="P11" s="75"/>
      <c r="Q11" s="37">
        <v>7.3000001907348597</v>
      </c>
      <c r="R11" s="37"/>
      <c r="S11" s="58"/>
      <c r="T11" s="62">
        <v>1.405</v>
      </c>
      <c r="U11" s="62">
        <v>0.92100000000000004</v>
      </c>
      <c r="V11" s="64">
        <v>0.45100000000000001</v>
      </c>
      <c r="W11" s="64">
        <v>0.72399999999999998</v>
      </c>
      <c r="X11" s="64">
        <v>0.93899999999999995</v>
      </c>
      <c r="Y11" s="66">
        <v>0.83799999999999997</v>
      </c>
    </row>
    <row r="12" spans="1:30" ht="12" customHeight="1" x14ac:dyDescent="0.25">
      <c r="A12" s="6">
        <v>11</v>
      </c>
      <c r="B12" s="7">
        <v>1</v>
      </c>
      <c r="C12" s="8" t="s">
        <v>12</v>
      </c>
      <c r="D12" s="9">
        <v>1990</v>
      </c>
      <c r="E12" s="34">
        <v>11878</v>
      </c>
      <c r="F12" s="91">
        <v>11372.823107642289</v>
      </c>
      <c r="G12" s="95">
        <f t="shared" si="1"/>
        <v>-0.84314216545621212</v>
      </c>
      <c r="H12" s="36">
        <v>36.021881347813533</v>
      </c>
      <c r="I12" s="36">
        <v>26.789704552180883</v>
      </c>
      <c r="J12" s="36">
        <v>14.990858999944138</v>
      </c>
      <c r="K12" s="36">
        <v>2.6035379614721399</v>
      </c>
      <c r="L12" s="36">
        <v>2313.9630000000002</v>
      </c>
      <c r="M12" s="36">
        <v>2.5290296077728271</v>
      </c>
      <c r="N12" s="36">
        <v>9.0498827397823334E-2</v>
      </c>
      <c r="O12" s="80"/>
      <c r="P12" s="75"/>
      <c r="Q12" s="37">
        <v>7.0599999427795401</v>
      </c>
      <c r="R12" s="37">
        <v>0.501</v>
      </c>
      <c r="S12" s="58"/>
      <c r="T12" s="62">
        <v>1.3240000000000001</v>
      </c>
      <c r="U12" s="62">
        <v>0.92400000000000004</v>
      </c>
      <c r="V12" s="64">
        <v>0.628</v>
      </c>
      <c r="W12" s="64">
        <v>0.53</v>
      </c>
      <c r="X12" s="64">
        <v>0.92600000000000005</v>
      </c>
      <c r="Y12" s="66">
        <v>0.83799999999999997</v>
      </c>
    </row>
    <row r="13" spans="1:30" ht="12" customHeight="1" x14ac:dyDescent="0.25">
      <c r="A13" s="6">
        <v>12</v>
      </c>
      <c r="B13" s="7">
        <v>1</v>
      </c>
      <c r="C13" s="8" t="s">
        <v>12</v>
      </c>
      <c r="D13" s="9">
        <v>1991</v>
      </c>
      <c r="E13" s="34">
        <v>13006</v>
      </c>
      <c r="F13" s="91">
        <v>12238.788847234697</v>
      </c>
      <c r="G13" s="95">
        <f t="shared" si="1"/>
        <v>9.4965482404445254</v>
      </c>
      <c r="H13" s="36">
        <v>32.722528255632227</v>
      </c>
      <c r="I13" s="36">
        <v>24.386449093233505</v>
      </c>
      <c r="J13" s="36">
        <v>13.75305415888915</v>
      </c>
      <c r="K13" s="36">
        <v>1.18674724459978</v>
      </c>
      <c r="L13" s="36">
        <v>171.672</v>
      </c>
      <c r="M13" s="36">
        <v>2.5525679588317871</v>
      </c>
      <c r="N13" s="36">
        <v>0.11434376239776611</v>
      </c>
      <c r="O13" s="80">
        <v>14.2</v>
      </c>
      <c r="P13" s="75">
        <v>1.7</v>
      </c>
      <c r="Q13" s="37">
        <v>5.4400000572204599</v>
      </c>
      <c r="R13" s="37"/>
      <c r="S13" s="58"/>
      <c r="T13" s="62">
        <v>1.3540000000000001</v>
      </c>
      <c r="U13" s="62">
        <v>0.91800000000000004</v>
      </c>
      <c r="V13" s="64">
        <v>0.628</v>
      </c>
      <c r="W13" s="64">
        <v>0.505</v>
      </c>
      <c r="X13" s="64">
        <v>0.92600000000000005</v>
      </c>
      <c r="Y13" s="66">
        <v>0.83799999999999997</v>
      </c>
      <c r="AC13" s="53">
        <f>E13/E12-1</f>
        <v>9.4965482404445245E-2</v>
      </c>
      <c r="AD13" s="53">
        <f>F13/F12-1</f>
        <v>7.6143428188072182E-2</v>
      </c>
    </row>
    <row r="14" spans="1:30" ht="12" customHeight="1" x14ac:dyDescent="0.25">
      <c r="A14" s="6">
        <v>13</v>
      </c>
      <c r="B14" s="7">
        <v>1</v>
      </c>
      <c r="C14" s="8" t="s">
        <v>12</v>
      </c>
      <c r="D14" s="9">
        <v>1992</v>
      </c>
      <c r="E14" s="34">
        <v>14222</v>
      </c>
      <c r="F14" s="91">
        <v>13032.793286462022</v>
      </c>
      <c r="G14" s="95">
        <f t="shared" si="1"/>
        <v>9.3495309856989053</v>
      </c>
      <c r="H14" s="36">
        <v>30.683954902211408</v>
      </c>
      <c r="I14" s="36">
        <v>21.859131558660273</v>
      </c>
      <c r="J14" s="36">
        <v>14.730980586353045</v>
      </c>
      <c r="K14" s="36">
        <v>1.1678179121696901</v>
      </c>
      <c r="L14" s="36">
        <v>24.9</v>
      </c>
      <c r="M14" s="36">
        <v>2.5709738731384277</v>
      </c>
      <c r="N14" s="36">
        <v>0.14642062783241272</v>
      </c>
      <c r="O14" s="80">
        <v>14.9</v>
      </c>
      <c r="P14" s="75">
        <v>1.6</v>
      </c>
      <c r="Q14" s="37">
        <v>6.3600001335143999</v>
      </c>
      <c r="R14" s="37">
        <v>0.48199999999999998</v>
      </c>
      <c r="S14" s="58"/>
      <c r="T14" s="62">
        <v>1.351</v>
      </c>
      <c r="U14" s="62">
        <v>0.91100000000000003</v>
      </c>
      <c r="V14" s="64">
        <v>0.628</v>
      </c>
      <c r="W14" s="64">
        <v>0.505</v>
      </c>
      <c r="X14" s="64">
        <v>0.93100000000000005</v>
      </c>
      <c r="Y14" s="66">
        <v>0.83799999999999997</v>
      </c>
      <c r="AC14" s="53">
        <f t="shared" ref="AC14:AC38" si="2">E14/E13-1</f>
        <v>9.3495309856989062E-2</v>
      </c>
      <c r="AD14" s="53">
        <f t="shared" ref="AD14:AD40" si="3">F14/F13-1</f>
        <v>6.4876063239437842E-2</v>
      </c>
    </row>
    <row r="15" spans="1:30" ht="12" customHeight="1" x14ac:dyDescent="0.25">
      <c r="A15" s="6">
        <v>14</v>
      </c>
      <c r="B15" s="7">
        <v>1</v>
      </c>
      <c r="C15" s="8" t="s">
        <v>12</v>
      </c>
      <c r="D15" s="9">
        <v>1993</v>
      </c>
      <c r="E15" s="34">
        <v>14993</v>
      </c>
      <c r="F15" s="91">
        <v>13919.403899775292</v>
      </c>
      <c r="G15" s="95">
        <f t="shared" si="1"/>
        <v>5.4211784559133669</v>
      </c>
      <c r="H15" s="36">
        <v>27.338739645860972</v>
      </c>
      <c r="I15" s="36">
        <v>18.239911532549574</v>
      </c>
      <c r="J15" s="36">
        <v>16.223151447783948</v>
      </c>
      <c r="K15" s="36">
        <v>1.1706485748448301</v>
      </c>
      <c r="L15" s="36">
        <v>18.512</v>
      </c>
      <c r="M15" s="36">
        <v>2.5870599746704102</v>
      </c>
      <c r="N15" s="36">
        <v>0.17268277704715729</v>
      </c>
      <c r="O15" s="80">
        <v>15</v>
      </c>
      <c r="P15" s="75">
        <v>1.5</v>
      </c>
      <c r="Q15" s="37">
        <v>10.1000003814697</v>
      </c>
      <c r="R15" s="37"/>
      <c r="S15" s="58"/>
      <c r="T15" s="62">
        <v>1.3620000000000001</v>
      </c>
      <c r="U15" s="62">
        <v>0.91100000000000003</v>
      </c>
      <c r="V15" s="64">
        <v>0.628</v>
      </c>
      <c r="W15" s="64">
        <v>0.505</v>
      </c>
      <c r="X15" s="64">
        <v>0.93100000000000005</v>
      </c>
      <c r="Y15" s="66">
        <v>0.83799999999999997</v>
      </c>
      <c r="AC15" s="53">
        <f t="shared" si="2"/>
        <v>5.4211784559133669E-2</v>
      </c>
      <c r="AD15" s="53">
        <f t="shared" si="3"/>
        <v>6.8029208614414971E-2</v>
      </c>
    </row>
    <row r="16" spans="1:30" ht="12" customHeight="1" x14ac:dyDescent="0.25">
      <c r="A16" s="6">
        <v>15</v>
      </c>
      <c r="B16" s="7">
        <v>1</v>
      </c>
      <c r="C16" s="8" t="s">
        <v>12</v>
      </c>
      <c r="D16" s="9">
        <v>1994</v>
      </c>
      <c r="E16" s="34">
        <v>15748</v>
      </c>
      <c r="F16" s="91">
        <v>14546.538786725816</v>
      </c>
      <c r="G16" s="95">
        <f t="shared" si="1"/>
        <v>5.0356833188821559</v>
      </c>
      <c r="H16" s="36">
        <v>26.754558693287755</v>
      </c>
      <c r="I16" s="36">
        <v>17.819091710689868</v>
      </c>
      <c r="J16" s="36">
        <v>18.134345866998135</v>
      </c>
      <c r="K16" s="36">
        <v>1.05060016141581</v>
      </c>
      <c r="L16" s="36">
        <v>4.1769999999999996</v>
      </c>
      <c r="M16" s="36">
        <v>2.6032464504241943</v>
      </c>
      <c r="N16" s="36">
        <v>0.19143728911876678</v>
      </c>
      <c r="O16" s="80">
        <v>15.7</v>
      </c>
      <c r="P16" s="75">
        <v>1.5</v>
      </c>
      <c r="Q16" s="37">
        <v>11.7600002288818</v>
      </c>
      <c r="R16" s="37">
        <v>0.51500000000000001</v>
      </c>
      <c r="S16" s="58">
        <v>68</v>
      </c>
      <c r="T16" s="62">
        <v>1.359</v>
      </c>
      <c r="U16" s="62">
        <v>0.91100000000000003</v>
      </c>
      <c r="V16" s="64">
        <v>0.628</v>
      </c>
      <c r="W16" s="64">
        <v>0.51100000000000001</v>
      </c>
      <c r="X16" s="64">
        <v>0.93200000000000005</v>
      </c>
      <c r="Y16" s="66">
        <v>0.83799999999999997</v>
      </c>
      <c r="AC16" s="53">
        <f t="shared" si="2"/>
        <v>5.0356833188821559E-2</v>
      </c>
      <c r="AD16" s="53">
        <f t="shared" si="3"/>
        <v>4.5054722994326557E-2</v>
      </c>
    </row>
    <row r="17" spans="1:30" ht="12" customHeight="1" x14ac:dyDescent="0.25">
      <c r="A17" s="6">
        <v>16</v>
      </c>
      <c r="B17" s="7">
        <v>1</v>
      </c>
      <c r="C17" s="8" t="s">
        <v>12</v>
      </c>
      <c r="D17" s="9">
        <v>1995</v>
      </c>
      <c r="E17" s="34">
        <v>15192</v>
      </c>
      <c r="F17" s="91">
        <v>13959.99965705584</v>
      </c>
      <c r="G17" s="95">
        <f t="shared" si="1"/>
        <v>-3.5306070612141194</v>
      </c>
      <c r="H17" s="36">
        <v>26.30121033554979</v>
      </c>
      <c r="I17" s="36">
        <v>17.246752114807578</v>
      </c>
      <c r="J17" s="36">
        <v>19.771423090375507</v>
      </c>
      <c r="K17" s="36">
        <v>1.27206682901626</v>
      </c>
      <c r="L17" s="36">
        <v>3.3759999999999999</v>
      </c>
      <c r="M17" s="36">
        <v>2.6195344924926758</v>
      </c>
      <c r="N17" s="36">
        <v>0.17536333203315735</v>
      </c>
      <c r="O17" s="80">
        <v>20.5</v>
      </c>
      <c r="P17" s="75">
        <v>1.1000000000000001</v>
      </c>
      <c r="Q17" s="37">
        <v>18.799999237060501</v>
      </c>
      <c r="R17" s="37"/>
      <c r="S17" s="58">
        <v>74.7</v>
      </c>
      <c r="T17" s="62">
        <v>1.4039999999999999</v>
      </c>
      <c r="U17" s="62">
        <v>0.91100000000000003</v>
      </c>
      <c r="V17" s="64">
        <v>0.626</v>
      </c>
      <c r="W17" s="64">
        <v>0.54600000000000004</v>
      </c>
      <c r="X17" s="64">
        <v>0.93200000000000005</v>
      </c>
      <c r="Y17" s="66">
        <v>0.83799999999999997</v>
      </c>
      <c r="AC17" s="53">
        <f t="shared" si="2"/>
        <v>-3.5306070612141194E-2</v>
      </c>
      <c r="AD17" s="53">
        <f t="shared" si="3"/>
        <v>-4.0321559531756979E-2</v>
      </c>
    </row>
    <row r="18" spans="1:30" ht="12" customHeight="1" x14ac:dyDescent="0.25">
      <c r="A18" s="6">
        <v>17</v>
      </c>
      <c r="B18" s="7">
        <v>1</v>
      </c>
      <c r="C18" s="8" t="s">
        <v>12</v>
      </c>
      <c r="D18" s="9">
        <v>1996</v>
      </c>
      <c r="E18" s="34">
        <v>15929</v>
      </c>
      <c r="F18" s="91">
        <v>14556.733574802895</v>
      </c>
      <c r="G18" s="95">
        <f t="shared" si="1"/>
        <v>4.8512374934175817</v>
      </c>
      <c r="H18" s="36">
        <v>26.592560639868307</v>
      </c>
      <c r="I18" s="36">
        <v>17.535723292047852</v>
      </c>
      <c r="J18" s="36">
        <v>21.506468405721485</v>
      </c>
      <c r="K18" s="36">
        <v>1.6336663091572401</v>
      </c>
      <c r="L18" s="36">
        <v>0.156</v>
      </c>
      <c r="M18" s="36">
        <v>2.6270239353179932</v>
      </c>
      <c r="N18" s="36">
        <v>0.18576639890670776</v>
      </c>
      <c r="O18" s="80">
        <v>22.3</v>
      </c>
      <c r="P18" s="75">
        <v>1</v>
      </c>
      <c r="Q18" s="37">
        <v>17.110000610351602</v>
      </c>
      <c r="R18" s="37"/>
      <c r="S18" s="58">
        <v>73.3</v>
      </c>
      <c r="T18" s="62">
        <v>1.3939999999999999</v>
      </c>
      <c r="U18" s="62">
        <v>0.91</v>
      </c>
      <c r="V18" s="64">
        <v>0.626</v>
      </c>
      <c r="W18" s="64">
        <v>0.54600000000000004</v>
      </c>
      <c r="X18" s="64">
        <v>0.93300000000000005</v>
      </c>
      <c r="Y18" s="66">
        <v>0.83799999999999997</v>
      </c>
      <c r="AC18" s="53">
        <f t="shared" si="2"/>
        <v>4.8512374934175817E-2</v>
      </c>
      <c r="AD18" s="53">
        <f t="shared" si="3"/>
        <v>4.274598369674365E-2</v>
      </c>
    </row>
    <row r="19" spans="1:30" ht="12" customHeight="1" x14ac:dyDescent="0.25">
      <c r="A19" s="6">
        <v>18</v>
      </c>
      <c r="B19" s="7">
        <v>1</v>
      </c>
      <c r="C19" s="8" t="s">
        <v>12</v>
      </c>
      <c r="D19" s="9">
        <v>1997</v>
      </c>
      <c r="E19" s="34">
        <v>16353</v>
      </c>
      <c r="F19" s="91">
        <v>15556.017564566919</v>
      </c>
      <c r="G19" s="95">
        <f t="shared" si="1"/>
        <v>2.6618117898173033</v>
      </c>
      <c r="H19" s="36">
        <v>27.179150888311437</v>
      </c>
      <c r="I19" s="36">
        <v>18.227905749865979</v>
      </c>
      <c r="J19" s="36">
        <v>23.336178843743919</v>
      </c>
      <c r="K19" s="36">
        <v>1.4688624158011401</v>
      </c>
      <c r="L19" s="36">
        <v>0.52900000000000003</v>
      </c>
      <c r="M19" s="36">
        <v>2.6345345973968506</v>
      </c>
      <c r="N19" s="36">
        <v>0.20385468006134033</v>
      </c>
      <c r="O19" s="80">
        <v>21.3</v>
      </c>
      <c r="P19" s="75">
        <v>1.1000000000000001</v>
      </c>
      <c r="Q19" s="37">
        <v>14.819999694824199</v>
      </c>
      <c r="R19" s="37">
        <v>0.53</v>
      </c>
      <c r="S19" s="58">
        <v>70.900000000000006</v>
      </c>
      <c r="T19" s="62">
        <v>1.3879999999999999</v>
      </c>
      <c r="U19" s="62">
        <v>0.91</v>
      </c>
      <c r="V19" s="64">
        <v>0.626</v>
      </c>
      <c r="W19" s="64">
        <v>0.54600000000000004</v>
      </c>
      <c r="X19" s="64">
        <v>0.93300000000000005</v>
      </c>
      <c r="Y19" s="66">
        <v>0.83799999999999997</v>
      </c>
      <c r="AC19" s="53">
        <f t="shared" si="2"/>
        <v>2.6618117898173033E-2</v>
      </c>
      <c r="AD19" s="53">
        <f t="shared" si="3"/>
        <v>6.8647542707915177E-2</v>
      </c>
    </row>
    <row r="20" spans="1:30" ht="12" customHeight="1" x14ac:dyDescent="0.25">
      <c r="A20" s="6">
        <v>19</v>
      </c>
      <c r="B20" s="7">
        <v>1</v>
      </c>
      <c r="C20" s="8" t="s">
        <v>12</v>
      </c>
      <c r="D20" s="9">
        <v>1998</v>
      </c>
      <c r="E20" s="34">
        <v>16217</v>
      </c>
      <c r="F20" s="91">
        <v>15973.067258585112</v>
      </c>
      <c r="G20" s="95">
        <f t="shared" si="1"/>
        <v>-0.83165168470616946</v>
      </c>
      <c r="H20" s="36">
        <v>26.712135762627813</v>
      </c>
      <c r="I20" s="36">
        <v>17.837958476090762</v>
      </c>
      <c r="J20" s="36">
        <v>23.350027973068922</v>
      </c>
      <c r="K20" s="36">
        <v>0.87057264033592996</v>
      </c>
      <c r="L20" s="36">
        <v>0.92500000000000004</v>
      </c>
      <c r="M20" s="36">
        <v>2.6420669555664063</v>
      </c>
      <c r="N20" s="36">
        <v>0.2098335325717926</v>
      </c>
      <c r="O20" s="80">
        <v>23.2</v>
      </c>
      <c r="P20" s="75">
        <v>1.1000000000000001</v>
      </c>
      <c r="Q20" s="37">
        <v>12.6499996185303</v>
      </c>
      <c r="R20" s="37"/>
      <c r="S20" s="58">
        <v>70.599999999999994</v>
      </c>
      <c r="T20" s="62">
        <v>1.39</v>
      </c>
      <c r="U20" s="62">
        <v>0.91400000000000003</v>
      </c>
      <c r="V20" s="64">
        <v>0.626</v>
      </c>
      <c r="W20" s="64">
        <v>0.55600000000000005</v>
      </c>
      <c r="X20" s="64">
        <v>0.92400000000000004</v>
      </c>
      <c r="Y20" s="66">
        <v>0.83799999999999997</v>
      </c>
      <c r="AC20" s="53">
        <f t="shared" si="2"/>
        <v>-8.3165168470616946E-3</v>
      </c>
      <c r="AD20" s="53">
        <f t="shared" si="3"/>
        <v>2.6809541213693278E-2</v>
      </c>
    </row>
    <row r="21" spans="1:30" ht="12" customHeight="1" x14ac:dyDescent="0.25">
      <c r="A21" s="10">
        <v>20</v>
      </c>
      <c r="B21" s="11">
        <v>1</v>
      </c>
      <c r="C21" s="12" t="s">
        <v>12</v>
      </c>
      <c r="D21" s="13">
        <v>1999</v>
      </c>
      <c r="E21" s="38">
        <v>15150</v>
      </c>
      <c r="F21" s="92">
        <v>15261.441992284455</v>
      </c>
      <c r="G21" s="96">
        <f t="shared" si="1"/>
        <v>-6.5795153234260333</v>
      </c>
      <c r="H21" s="49">
        <v>26.193630499112945</v>
      </c>
      <c r="I21" s="49">
        <v>16.961525061458861</v>
      </c>
      <c r="J21" s="49">
        <v>21.382744962489816</v>
      </c>
      <c r="K21" s="49">
        <v>1.4302055356680401</v>
      </c>
      <c r="L21" s="49">
        <v>-1.81</v>
      </c>
      <c r="M21" s="49">
        <v>2.6496207714080811</v>
      </c>
      <c r="N21" s="49">
        <v>0.19008737802505493</v>
      </c>
      <c r="O21" s="81">
        <v>24.2</v>
      </c>
      <c r="P21" s="76">
        <v>1.1000000000000001</v>
      </c>
      <c r="Q21" s="44">
        <v>14.050000190734901</v>
      </c>
      <c r="R21" s="40">
        <v>0.53900000000000003</v>
      </c>
      <c r="S21" s="59">
        <v>70</v>
      </c>
      <c r="T21" s="67">
        <v>1.3979999999999999</v>
      </c>
      <c r="U21" s="67">
        <v>0.91400000000000003</v>
      </c>
      <c r="V21" s="68">
        <v>0.626</v>
      </c>
      <c r="W21" s="68">
        <v>0.54500000000000004</v>
      </c>
      <c r="X21" s="68">
        <v>0.93</v>
      </c>
      <c r="Y21" s="69">
        <v>0.83799999999999997</v>
      </c>
      <c r="AC21" s="53">
        <f t="shared" si="2"/>
        <v>-6.5795153234260328E-2</v>
      </c>
      <c r="AD21" s="53">
        <f t="shared" si="3"/>
        <v>-4.4551572642892112E-2</v>
      </c>
    </row>
    <row r="22" spans="1:30" ht="12" customHeight="1" x14ac:dyDescent="0.25">
      <c r="A22" s="6">
        <v>21</v>
      </c>
      <c r="B22" s="7">
        <v>1</v>
      </c>
      <c r="C22" s="8" t="s">
        <v>12</v>
      </c>
      <c r="D22" s="9">
        <v>2000</v>
      </c>
      <c r="E22" s="34">
        <v>14918</v>
      </c>
      <c r="F22" s="91">
        <v>14975.303321600026</v>
      </c>
      <c r="G22" s="95">
        <f t="shared" si="1"/>
        <v>-1.531353135313529</v>
      </c>
      <c r="H22" s="36">
        <v>25.990836011136377</v>
      </c>
      <c r="I22" s="36">
        <v>16.494271943983847</v>
      </c>
      <c r="J22" s="36">
        <v>22.622444777734284</v>
      </c>
      <c r="K22" s="36">
        <v>2.4168667500645298</v>
      </c>
      <c r="L22" s="36">
        <v>-0.73</v>
      </c>
      <c r="M22" s="36">
        <v>2.657196044921875</v>
      </c>
      <c r="N22" s="36">
        <v>0.17734521627426147</v>
      </c>
      <c r="O22" s="80">
        <v>26.3</v>
      </c>
      <c r="P22" s="75">
        <v>0.9</v>
      </c>
      <c r="Q22" s="37">
        <v>15</v>
      </c>
      <c r="R22" s="41">
        <v>0.54400000000000004</v>
      </c>
      <c r="S22" s="58">
        <v>68.599999999999994</v>
      </c>
      <c r="T22" s="62">
        <v>1.4550000000000001</v>
      </c>
      <c r="U22" s="62">
        <v>0.91500000000000004</v>
      </c>
      <c r="V22" s="64">
        <v>0.49399999999999999</v>
      </c>
      <c r="W22" s="64">
        <v>0.66100000000000003</v>
      </c>
      <c r="X22" s="64">
        <v>0.94899999999999995</v>
      </c>
      <c r="Y22" s="66">
        <v>0.83799999999999997</v>
      </c>
      <c r="AC22" s="53">
        <f t="shared" si="2"/>
        <v>-1.531353135313529E-2</v>
      </c>
      <c r="AD22" s="53">
        <f t="shared" si="3"/>
        <v>-1.8749124154132324E-2</v>
      </c>
    </row>
    <row r="23" spans="1:30" ht="12" customHeight="1" x14ac:dyDescent="0.25">
      <c r="A23" s="6">
        <v>22</v>
      </c>
      <c r="B23" s="7">
        <v>1</v>
      </c>
      <c r="C23" s="8" t="s">
        <v>12</v>
      </c>
      <c r="D23" s="9">
        <v>2001</v>
      </c>
      <c r="E23" s="34">
        <v>13913</v>
      </c>
      <c r="F23" s="91">
        <v>14159.584840490079</v>
      </c>
      <c r="G23" s="95">
        <f t="shared" si="1"/>
        <v>-6.7368279930285606</v>
      </c>
      <c r="H23" s="36">
        <v>25.243433982733322</v>
      </c>
      <c r="I23" s="36">
        <v>16.093225876382952</v>
      </c>
      <c r="J23" s="36">
        <v>21.852255451545282</v>
      </c>
      <c r="K23" s="36">
        <v>1.9684671104440701</v>
      </c>
      <c r="L23" s="36">
        <v>-1.55</v>
      </c>
      <c r="M23" s="36">
        <v>2.6830029487609863</v>
      </c>
      <c r="N23" s="36">
        <v>0.15802794694900513</v>
      </c>
      <c r="O23" s="80">
        <v>31</v>
      </c>
      <c r="P23" s="75">
        <v>0.7</v>
      </c>
      <c r="Q23" s="37">
        <v>17.319999694824201</v>
      </c>
      <c r="R23" s="37">
        <v>0.56000000000000005</v>
      </c>
      <c r="S23" s="58">
        <v>65.7</v>
      </c>
      <c r="T23" s="62">
        <v>1.474</v>
      </c>
      <c r="U23" s="62">
        <v>0.91400000000000003</v>
      </c>
      <c r="V23" s="64">
        <v>0.49399999999999999</v>
      </c>
      <c r="W23" s="64">
        <v>0.65400000000000003</v>
      </c>
      <c r="X23" s="64">
        <v>0.95099999999999996</v>
      </c>
      <c r="Y23" s="66">
        <v>0.88600000000000001</v>
      </c>
      <c r="AC23" s="53">
        <f t="shared" si="2"/>
        <v>-6.7368279930285602E-2</v>
      </c>
      <c r="AD23" s="53">
        <f t="shared" si="3"/>
        <v>-5.4470915452735635E-2</v>
      </c>
    </row>
    <row r="24" spans="1:30" ht="12" customHeight="1" x14ac:dyDescent="0.25">
      <c r="A24" s="6">
        <v>23</v>
      </c>
      <c r="B24" s="7">
        <v>1</v>
      </c>
      <c r="C24" s="8" t="s">
        <v>12</v>
      </c>
      <c r="D24" s="9">
        <v>2002</v>
      </c>
      <c r="E24" s="34">
        <v>11871</v>
      </c>
      <c r="F24" s="91">
        <v>12480.997656728438</v>
      </c>
      <c r="G24" s="95">
        <f t="shared" si="1"/>
        <v>-14.676920865377706</v>
      </c>
      <c r="H24" s="36">
        <v>30.557737091304627</v>
      </c>
      <c r="I24" s="36">
        <v>20.347773913878047</v>
      </c>
      <c r="J24" s="36">
        <v>41.752724358564208</v>
      </c>
      <c r="K24" s="36">
        <v>5.7195543778640499</v>
      </c>
      <c r="L24" s="36">
        <v>40.950000000000003</v>
      </c>
      <c r="M24" s="36">
        <v>2.7090599536895752</v>
      </c>
      <c r="N24" s="36">
        <v>0.1160837709903717</v>
      </c>
      <c r="O24" s="80">
        <v>44.2</v>
      </c>
      <c r="P24" s="75">
        <v>0.9</v>
      </c>
      <c r="Q24" s="37">
        <v>19.590000152587901</v>
      </c>
      <c r="R24" s="37">
        <v>0.57799999999999996</v>
      </c>
      <c r="S24" s="58">
        <v>56.3</v>
      </c>
      <c r="T24" s="62">
        <v>1.4239999999999999</v>
      </c>
      <c r="U24" s="62">
        <v>0.92</v>
      </c>
      <c r="V24" s="64">
        <v>0.54500000000000004</v>
      </c>
      <c r="W24" s="64">
        <v>0.59799999999999998</v>
      </c>
      <c r="X24" s="64">
        <v>0.92800000000000005</v>
      </c>
      <c r="Y24" s="66">
        <v>0.88600000000000001</v>
      </c>
      <c r="AC24" s="53">
        <f t="shared" si="2"/>
        <v>-0.14676920865377707</v>
      </c>
      <c r="AD24" s="53">
        <f t="shared" si="3"/>
        <v>-0.11854776836123282</v>
      </c>
    </row>
    <row r="25" spans="1:30" ht="12" customHeight="1" x14ac:dyDescent="0.25">
      <c r="A25" s="6">
        <v>24</v>
      </c>
      <c r="B25" s="7">
        <v>1</v>
      </c>
      <c r="C25" s="8" t="s">
        <v>12</v>
      </c>
      <c r="D25" s="9">
        <v>2003</v>
      </c>
      <c r="E25" s="34">
        <v>12636</v>
      </c>
      <c r="F25" s="91">
        <v>13439.107125514704</v>
      </c>
      <c r="G25" s="95">
        <f t="shared" si="1"/>
        <v>6.4442759666413885</v>
      </c>
      <c r="H25" s="36">
        <v>32.645099099650324</v>
      </c>
      <c r="I25" s="36">
        <v>22.486750587574935</v>
      </c>
      <c r="J25" s="36">
        <v>40.644748031108549</v>
      </c>
      <c r="K25" s="36">
        <v>4.9974312548326099</v>
      </c>
      <c r="L25" s="36">
        <v>3.66</v>
      </c>
      <c r="M25" s="36">
        <v>2.735370397567749</v>
      </c>
      <c r="N25" s="36">
        <v>0.14360256493091583</v>
      </c>
      <c r="O25" s="80">
        <v>30</v>
      </c>
      <c r="P25" s="75">
        <v>1</v>
      </c>
      <c r="Q25" s="37">
        <v>15.3599996566772</v>
      </c>
      <c r="R25" s="37"/>
      <c r="S25" s="58">
        <v>53.9</v>
      </c>
      <c r="T25" s="62">
        <v>1.399</v>
      </c>
      <c r="U25" s="62">
        <v>0.91200000000000003</v>
      </c>
      <c r="V25" s="64">
        <v>0.55600000000000005</v>
      </c>
      <c r="W25" s="64">
        <v>0.624</v>
      </c>
      <c r="X25" s="64">
        <v>0.90100000000000002</v>
      </c>
      <c r="Y25" s="66">
        <v>0.88600000000000001</v>
      </c>
      <c r="AC25" s="53">
        <f t="shared" si="2"/>
        <v>6.4442759666413885E-2</v>
      </c>
      <c r="AD25" s="53">
        <f t="shared" si="3"/>
        <v>7.6765455385672254E-2</v>
      </c>
    </row>
    <row r="26" spans="1:30" ht="12" customHeight="1" x14ac:dyDescent="0.25">
      <c r="A26" s="6">
        <v>25</v>
      </c>
      <c r="B26" s="7">
        <v>1</v>
      </c>
      <c r="C26" s="8" t="s">
        <v>12</v>
      </c>
      <c r="D26" s="9">
        <v>2004</v>
      </c>
      <c r="E26" s="34">
        <v>13664</v>
      </c>
      <c r="F26" s="91">
        <v>14498.772331651353</v>
      </c>
      <c r="G26" s="95">
        <f t="shared" si="1"/>
        <v>8.1354859132636967</v>
      </c>
      <c r="H26" s="36">
        <v>28.816922006834027</v>
      </c>
      <c r="I26" s="36">
        <v>18.937013621437075</v>
      </c>
      <c r="J26" s="36">
        <v>40.692646108946953</v>
      </c>
      <c r="K26" s="36">
        <v>4.8924830237020798</v>
      </c>
      <c r="L26" s="36">
        <v>6.1</v>
      </c>
      <c r="M26" s="36">
        <v>2.7619361877441406</v>
      </c>
      <c r="N26" s="36">
        <v>0.17148460447788239</v>
      </c>
      <c r="O26" s="80">
        <v>25</v>
      </c>
      <c r="P26" s="75">
        <v>1.1000000000000001</v>
      </c>
      <c r="Q26" s="37">
        <v>13.5221004486084</v>
      </c>
      <c r="R26" s="37">
        <v>0.57799999999999996</v>
      </c>
      <c r="S26" s="58">
        <v>51.7</v>
      </c>
      <c r="T26" s="62">
        <v>1.3560000000000001</v>
      </c>
      <c r="U26" s="62">
        <v>0.90900000000000003</v>
      </c>
      <c r="V26" s="64">
        <v>0.55600000000000005</v>
      </c>
      <c r="W26" s="64">
        <v>0.65700000000000003</v>
      </c>
      <c r="X26" s="64">
        <v>0.90500000000000003</v>
      </c>
      <c r="Y26" s="66">
        <v>0.88600000000000001</v>
      </c>
      <c r="AC26" s="53">
        <f t="shared" si="2"/>
        <v>8.1354859132636959E-2</v>
      </c>
      <c r="AD26" s="53">
        <f t="shared" si="3"/>
        <v>7.8849375649728382E-2</v>
      </c>
    </row>
    <row r="27" spans="1:30" ht="12" customHeight="1" x14ac:dyDescent="0.25">
      <c r="A27" s="6">
        <v>26</v>
      </c>
      <c r="B27" s="7">
        <v>1</v>
      </c>
      <c r="C27" s="8" t="s">
        <v>12</v>
      </c>
      <c r="D27" s="9">
        <v>2005</v>
      </c>
      <c r="E27" s="34">
        <v>14832</v>
      </c>
      <c r="F27" s="91">
        <v>15619.451344000045</v>
      </c>
      <c r="G27" s="95">
        <f t="shared" si="1"/>
        <v>8.5480093676814981</v>
      </c>
      <c r="H27" s="36">
        <v>28.626314043908387</v>
      </c>
      <c r="I27" s="36">
        <v>18.340415936715001</v>
      </c>
      <c r="J27" s="36">
        <v>40.551270970623804</v>
      </c>
      <c r="K27" s="36">
        <v>5.7295642011938597</v>
      </c>
      <c r="L27" s="36">
        <v>12.33</v>
      </c>
      <c r="M27" s="36">
        <v>2.7887601852416992</v>
      </c>
      <c r="N27" s="36">
        <v>0.17579777538776398</v>
      </c>
      <c r="O27" s="80">
        <v>21.1</v>
      </c>
      <c r="P27" s="75">
        <v>1.2</v>
      </c>
      <c r="Q27" s="37">
        <v>11.5059003829956</v>
      </c>
      <c r="R27" s="37">
        <v>0.55800000000000005</v>
      </c>
      <c r="S27" s="58">
        <v>53.4</v>
      </c>
      <c r="T27" s="62">
        <v>1.325</v>
      </c>
      <c r="U27" s="62">
        <v>0.91500000000000004</v>
      </c>
      <c r="V27" s="64">
        <v>0.59399999999999997</v>
      </c>
      <c r="W27" s="64">
        <v>0.61199999999999999</v>
      </c>
      <c r="X27" s="64">
        <v>0.90500000000000003</v>
      </c>
      <c r="Y27" s="66">
        <v>0.88600000000000001</v>
      </c>
      <c r="AC27" s="53">
        <f t="shared" si="2"/>
        <v>8.5480093676814972E-2</v>
      </c>
      <c r="AD27" s="53">
        <f t="shared" si="3"/>
        <v>7.729475204615821E-2</v>
      </c>
    </row>
    <row r="28" spans="1:30" ht="12" customHeight="1" x14ac:dyDescent="0.25">
      <c r="A28" s="6">
        <v>27</v>
      </c>
      <c r="B28" s="7">
        <v>1</v>
      </c>
      <c r="C28" s="8" t="s">
        <v>12</v>
      </c>
      <c r="D28" s="9">
        <v>2006</v>
      </c>
      <c r="E28" s="34">
        <v>15871</v>
      </c>
      <c r="F28" s="91">
        <v>16705.869683003759</v>
      </c>
      <c r="G28" s="95">
        <f t="shared" si="1"/>
        <v>7.0051240560949246</v>
      </c>
      <c r="H28" s="36">
        <v>29.203279665246896</v>
      </c>
      <c r="I28" s="36">
        <v>17.877793855884878</v>
      </c>
      <c r="J28" s="36">
        <v>40.433479871915118</v>
      </c>
      <c r="K28" s="36">
        <v>6.0839896024634701</v>
      </c>
      <c r="L28" s="36">
        <v>9.84</v>
      </c>
      <c r="M28" s="36">
        <v>2.7969753742218018</v>
      </c>
      <c r="N28" s="36">
        <v>0.16883754730224609</v>
      </c>
      <c r="O28" s="80">
        <v>17.3</v>
      </c>
      <c r="P28" s="75">
        <v>1.2</v>
      </c>
      <c r="Q28" s="37">
        <v>10.0775003433228</v>
      </c>
      <c r="R28" s="37">
        <v>0.54900000000000004</v>
      </c>
      <c r="S28" s="58">
        <v>54</v>
      </c>
      <c r="T28" s="62">
        <v>1.3280000000000001</v>
      </c>
      <c r="U28" s="62">
        <v>0.90900000000000003</v>
      </c>
      <c r="V28" s="64">
        <v>0.59399999999999997</v>
      </c>
      <c r="W28" s="64">
        <v>0.61899999999999999</v>
      </c>
      <c r="X28" s="64">
        <v>0.90500000000000003</v>
      </c>
      <c r="Y28" s="66">
        <v>0.88600000000000001</v>
      </c>
      <c r="AC28" s="53">
        <f t="shared" si="2"/>
        <v>7.0051240560949246E-2</v>
      </c>
      <c r="AD28" s="53">
        <f t="shared" si="3"/>
        <v>6.9555473817653812E-2</v>
      </c>
    </row>
    <row r="29" spans="1:30" ht="12" customHeight="1" x14ac:dyDescent="0.25">
      <c r="A29" s="6">
        <v>28</v>
      </c>
      <c r="B29" s="7">
        <v>1</v>
      </c>
      <c r="C29" s="8" t="s">
        <v>12</v>
      </c>
      <c r="D29" s="9">
        <v>2007</v>
      </c>
      <c r="E29" s="34">
        <v>17303</v>
      </c>
      <c r="F29" s="91">
        <v>18029.68257982919</v>
      </c>
      <c r="G29" s="95">
        <f t="shared" si="1"/>
        <v>9.0227458887278686</v>
      </c>
      <c r="H29" s="36">
        <v>27.415236133478327</v>
      </c>
      <c r="I29" s="36">
        <v>17.047415451899678</v>
      </c>
      <c r="J29" s="36">
        <v>40.945170618570984</v>
      </c>
      <c r="K29" s="36">
        <v>5.01251539592693</v>
      </c>
      <c r="L29" s="36">
        <v>25.69</v>
      </c>
      <c r="M29" s="36">
        <v>2.8052146434783936</v>
      </c>
      <c r="N29" s="36">
        <v>0.17956243455410004</v>
      </c>
      <c r="O29" s="80">
        <v>16.2</v>
      </c>
      <c r="P29" s="75">
        <v>1.3</v>
      </c>
      <c r="Q29" s="37">
        <v>8.4700002670288104</v>
      </c>
      <c r="R29" s="37"/>
      <c r="S29" s="58">
        <v>54.2</v>
      </c>
      <c r="T29" s="62">
        <v>1.2929999999999999</v>
      </c>
      <c r="U29" s="62">
        <v>0.91200000000000003</v>
      </c>
      <c r="V29" s="64">
        <v>0.59399999999999997</v>
      </c>
      <c r="W29" s="64">
        <v>0.60199999999999998</v>
      </c>
      <c r="X29" s="64">
        <v>0.91100000000000003</v>
      </c>
      <c r="Y29" s="66">
        <v>0.88600000000000001</v>
      </c>
      <c r="AC29" s="53">
        <f t="shared" si="2"/>
        <v>9.0227458887278678E-2</v>
      </c>
      <c r="AD29" s="53">
        <f t="shared" si="3"/>
        <v>7.924238138719919E-2</v>
      </c>
    </row>
    <row r="30" spans="1:30" ht="12" customHeight="1" x14ac:dyDescent="0.25">
      <c r="A30" s="6">
        <v>29</v>
      </c>
      <c r="B30" s="7">
        <v>1</v>
      </c>
      <c r="C30" s="8" t="s">
        <v>12</v>
      </c>
      <c r="D30" s="9">
        <v>2008</v>
      </c>
      <c r="E30" s="34">
        <v>18283</v>
      </c>
      <c r="F30" s="91">
        <v>18575.887722922125</v>
      </c>
      <c r="G30" s="95">
        <f t="shared" si="1"/>
        <v>5.6637577298734421</v>
      </c>
      <c r="H30" s="36">
        <v>26.272459939594562</v>
      </c>
      <c r="I30" s="36">
        <v>16.538366098454681</v>
      </c>
      <c r="J30" s="36">
        <v>40.402673379038234</v>
      </c>
      <c r="K30" s="36">
        <v>5.1096524916112003</v>
      </c>
      <c r="L30" s="36">
        <v>22.99</v>
      </c>
      <c r="M30" s="36">
        <v>2.8134782314300537</v>
      </c>
      <c r="N30" s="36">
        <v>0.17810255289077759</v>
      </c>
      <c r="O30" s="80">
        <v>14.7</v>
      </c>
      <c r="P30" s="75">
        <v>1.3</v>
      </c>
      <c r="Q30" s="37">
        <v>7.8373999595642099</v>
      </c>
      <c r="R30" s="37"/>
      <c r="S30" s="58">
        <v>52.3</v>
      </c>
      <c r="T30" s="62">
        <v>1.2589999999999999</v>
      </c>
      <c r="U30" s="62">
        <v>0.90900000000000003</v>
      </c>
      <c r="V30" s="64">
        <v>0.59399999999999997</v>
      </c>
      <c r="W30" s="64">
        <v>0.59399999999999997</v>
      </c>
      <c r="X30" s="64">
        <v>0.90600000000000003</v>
      </c>
      <c r="Y30" s="66">
        <v>0.88600000000000001</v>
      </c>
      <c r="AC30" s="53">
        <f t="shared" si="2"/>
        <v>5.6637577298734421E-2</v>
      </c>
      <c r="AD30" s="53">
        <f t="shared" si="3"/>
        <v>3.0294773115085549E-2</v>
      </c>
    </row>
    <row r="31" spans="1:30" ht="12" customHeight="1" x14ac:dyDescent="0.25">
      <c r="A31" s="6">
        <v>30</v>
      </c>
      <c r="B31" s="7">
        <v>1</v>
      </c>
      <c r="C31" s="8" t="s">
        <v>12</v>
      </c>
      <c r="D31" s="9">
        <v>2009</v>
      </c>
      <c r="E31" s="34">
        <v>16893</v>
      </c>
      <c r="F31" s="91">
        <v>17302.654149277296</v>
      </c>
      <c r="G31" s="95">
        <f t="shared" si="1"/>
        <v>-7.6026910244489372</v>
      </c>
      <c r="H31" s="36">
        <v>25.284204799373466</v>
      </c>
      <c r="I31" s="36">
        <v>15.583777273805072</v>
      </c>
      <c r="J31" s="36">
        <v>34.05712690548787</v>
      </c>
      <c r="K31" s="36">
        <v>3.2831540492830702</v>
      </c>
      <c r="L31" s="36">
        <v>14.81</v>
      </c>
      <c r="M31" s="36">
        <v>2.8217661380767822</v>
      </c>
      <c r="N31" s="36">
        <v>0.14169278740882874</v>
      </c>
      <c r="O31" s="80">
        <v>13.3</v>
      </c>
      <c r="P31" s="75">
        <v>1.3</v>
      </c>
      <c r="Q31" s="37">
        <v>8.6452999114990199</v>
      </c>
      <c r="R31" s="37">
        <v>0.51</v>
      </c>
      <c r="S31" s="58">
        <v>51.2</v>
      </c>
      <c r="T31" s="62">
        <v>1.2370000000000001</v>
      </c>
      <c r="U31" s="62">
        <v>0.90500000000000003</v>
      </c>
      <c r="V31" s="64">
        <v>0.59399999999999997</v>
      </c>
      <c r="W31" s="64">
        <v>0.59399999999999997</v>
      </c>
      <c r="X31" s="64">
        <v>0.90400000000000003</v>
      </c>
      <c r="Y31" s="66">
        <v>0.88600000000000001</v>
      </c>
      <c r="AC31" s="53">
        <f t="shared" si="2"/>
        <v>-7.6026910244489376E-2</v>
      </c>
      <c r="AD31" s="53">
        <f t="shared" si="3"/>
        <v>-6.8542273329618264E-2</v>
      </c>
    </row>
    <row r="32" spans="1:30" ht="12" customHeight="1" x14ac:dyDescent="0.25">
      <c r="A32" s="6">
        <v>31</v>
      </c>
      <c r="B32" s="7">
        <v>1</v>
      </c>
      <c r="C32" s="8" t="s">
        <v>12</v>
      </c>
      <c r="D32" s="9">
        <v>2010</v>
      </c>
      <c r="E32" s="34">
        <v>18660</v>
      </c>
      <c r="F32" s="91">
        <v>18911.823188327646</v>
      </c>
      <c r="G32" s="95">
        <f t="shared" si="1"/>
        <v>10.459953827028956</v>
      </c>
      <c r="H32" s="36">
        <v>25.25877625767221</v>
      </c>
      <c r="I32" s="36">
        <v>15.844860806419483</v>
      </c>
      <c r="J32" s="36">
        <v>34.971013263569574</v>
      </c>
      <c r="K32" s="36">
        <v>3.4841307797588899</v>
      </c>
      <c r="L32" s="36">
        <v>25.32</v>
      </c>
      <c r="M32" s="36">
        <v>2.8300783634185791</v>
      </c>
      <c r="N32" s="36">
        <v>0.16479635238647461</v>
      </c>
      <c r="O32" s="80">
        <v>12.7</v>
      </c>
      <c r="P32" s="75">
        <v>1.3</v>
      </c>
      <c r="Q32" s="37">
        <v>7.7139000892639196</v>
      </c>
      <c r="R32" s="37">
        <v>0.50900000000000001</v>
      </c>
      <c r="S32" s="58">
        <v>51.7</v>
      </c>
      <c r="T32" s="62">
        <v>1.236</v>
      </c>
      <c r="U32" s="62">
        <v>0.90800000000000003</v>
      </c>
      <c r="V32" s="64">
        <v>0.59499999999999997</v>
      </c>
      <c r="W32" s="64">
        <v>0.59099999999999997</v>
      </c>
      <c r="X32" s="64">
        <v>0.89400000000000002</v>
      </c>
      <c r="Y32" s="66">
        <v>0.88600000000000001</v>
      </c>
      <c r="AC32" s="53">
        <f t="shared" si="2"/>
        <v>0.10459953827028956</v>
      </c>
      <c r="AD32" s="53">
        <f t="shared" si="3"/>
        <v>9.3001283223219433E-2</v>
      </c>
    </row>
    <row r="33" spans="1:30" ht="12" customHeight="1" x14ac:dyDescent="0.25">
      <c r="A33" s="6">
        <v>32</v>
      </c>
      <c r="B33" s="7">
        <v>1</v>
      </c>
      <c r="C33" s="8" t="s">
        <v>12</v>
      </c>
      <c r="D33" s="9">
        <v>2011</v>
      </c>
      <c r="E33" s="34">
        <v>20003</v>
      </c>
      <c r="F33" s="91">
        <v>19817.450476547863</v>
      </c>
      <c r="G33" s="95">
        <f t="shared" si="1"/>
        <v>7.1972132904608799</v>
      </c>
      <c r="H33" s="36">
        <v>25.212697605884344</v>
      </c>
      <c r="I33" s="36">
        <v>15.85069839426626</v>
      </c>
      <c r="J33" s="36">
        <v>35.206154999964362</v>
      </c>
      <c r="K33" s="36">
        <v>3.9142597674387098</v>
      </c>
      <c r="L33" s="36">
        <v>22.78</v>
      </c>
      <c r="M33" s="36">
        <v>2.8585422039031982</v>
      </c>
      <c r="N33" s="36">
        <v>0.17258428037166595</v>
      </c>
      <c r="O33" s="80">
        <v>8.8000000000000007</v>
      </c>
      <c r="P33" s="75">
        <v>1.7</v>
      </c>
      <c r="Q33" s="37">
        <v>7.1795001029968297</v>
      </c>
      <c r="R33" s="37">
        <v>0.49199999999999999</v>
      </c>
      <c r="S33" s="58">
        <v>48</v>
      </c>
      <c r="T33" s="62">
        <v>1.26</v>
      </c>
      <c r="U33" s="62">
        <v>0.90400000000000003</v>
      </c>
      <c r="V33" s="64">
        <v>0.59499999999999997</v>
      </c>
      <c r="W33" s="64">
        <v>0.57399999999999995</v>
      </c>
      <c r="X33" s="64">
        <v>0.89900000000000002</v>
      </c>
      <c r="Y33" s="66">
        <v>0.88600000000000001</v>
      </c>
      <c r="AC33" s="53">
        <f t="shared" si="2"/>
        <v>7.1972132904608799E-2</v>
      </c>
      <c r="AD33" s="53">
        <f t="shared" si="3"/>
        <v>4.7886831385943296E-2</v>
      </c>
    </row>
    <row r="34" spans="1:30" ht="12" customHeight="1" x14ac:dyDescent="0.25">
      <c r="A34" s="6">
        <v>33</v>
      </c>
      <c r="B34" s="7">
        <v>1</v>
      </c>
      <c r="C34" s="8" t="s">
        <v>12</v>
      </c>
      <c r="D34" s="9">
        <v>2012</v>
      </c>
      <c r="E34" s="34">
        <v>19841</v>
      </c>
      <c r="F34" s="91">
        <v>19392.309793124077</v>
      </c>
      <c r="G34" s="95">
        <f t="shared" si="1"/>
        <v>-0.80987851822226231</v>
      </c>
      <c r="H34" s="36">
        <v>24.429057064912225</v>
      </c>
      <c r="I34" s="36">
        <v>15.21680091159544</v>
      </c>
      <c r="J34" s="36">
        <v>30.526542371710804</v>
      </c>
      <c r="K34" s="36">
        <v>3.7643736113975002</v>
      </c>
      <c r="L34" s="36">
        <v>25.28</v>
      </c>
      <c r="M34" s="36">
        <v>2.8872923851013184</v>
      </c>
      <c r="N34" s="36">
        <v>0.14920800924301147</v>
      </c>
      <c r="O34" s="80">
        <v>8.4</v>
      </c>
      <c r="P34" s="75">
        <v>1.7</v>
      </c>
      <c r="Q34" s="37">
        <v>7.2165999412536603</v>
      </c>
      <c r="R34" s="37">
        <v>0.47499999999999998</v>
      </c>
      <c r="S34" s="58">
        <v>46.7</v>
      </c>
      <c r="T34" s="62">
        <v>1.2569999999999999</v>
      </c>
      <c r="U34" s="62">
        <v>0.90900000000000003</v>
      </c>
      <c r="V34" s="64">
        <v>0.59499999999999997</v>
      </c>
      <c r="W34" s="64">
        <v>0.57399999999999995</v>
      </c>
      <c r="X34" s="64">
        <v>0.89200000000000002</v>
      </c>
      <c r="Y34" s="66">
        <v>0.88600000000000001</v>
      </c>
      <c r="AC34" s="53">
        <f t="shared" si="2"/>
        <v>-8.0987851822226231E-3</v>
      </c>
      <c r="AD34" s="53">
        <f t="shared" si="3"/>
        <v>-2.1452844498181078E-2</v>
      </c>
    </row>
    <row r="35" spans="1:30" ht="12" customHeight="1" x14ac:dyDescent="0.25">
      <c r="A35" s="6">
        <v>34</v>
      </c>
      <c r="B35" s="7">
        <v>1</v>
      </c>
      <c r="C35" s="8" t="s">
        <v>12</v>
      </c>
      <c r="D35" s="9">
        <v>2013</v>
      </c>
      <c r="E35" s="34">
        <v>19876</v>
      </c>
      <c r="F35" s="91">
        <v>19637.755383337622</v>
      </c>
      <c r="G35" s="95">
        <f t="shared" si="1"/>
        <v>0.17640239907261712</v>
      </c>
      <c r="H35" s="36">
        <v>24.005881442307185</v>
      </c>
      <c r="I35" s="36">
        <v>15.011054255344286</v>
      </c>
      <c r="J35" s="36">
        <v>29.333929002103709</v>
      </c>
      <c r="K35" s="36">
        <v>3.3540304830641499</v>
      </c>
      <c r="L35" s="36">
        <v>28.4</v>
      </c>
      <c r="M35" s="36">
        <v>2.9163317680358887</v>
      </c>
      <c r="N35" s="36">
        <v>0.1514982134103775</v>
      </c>
      <c r="O35" s="80">
        <v>8.1999999999999993</v>
      </c>
      <c r="P35" s="75">
        <v>1.8</v>
      </c>
      <c r="Q35" s="37">
        <v>7.0995998382568404</v>
      </c>
      <c r="R35" s="37">
        <v>0.47199999999999998</v>
      </c>
      <c r="S35" s="58">
        <v>44.6</v>
      </c>
      <c r="T35" s="62">
        <v>1.3080000000000001</v>
      </c>
      <c r="U35" s="62">
        <v>0.89700000000000002</v>
      </c>
      <c r="V35" s="64">
        <v>0.61899999999999999</v>
      </c>
      <c r="W35" s="64">
        <v>0.53900000000000003</v>
      </c>
      <c r="X35" s="64">
        <v>0.89</v>
      </c>
      <c r="Y35" s="66">
        <v>0.88600000000000001</v>
      </c>
      <c r="AC35" s="53">
        <f t="shared" si="2"/>
        <v>1.7640239907261712E-3</v>
      </c>
      <c r="AD35" s="53">
        <f t="shared" si="3"/>
        <v>1.2656851753707787E-2</v>
      </c>
    </row>
    <row r="36" spans="1:30" ht="12" customHeight="1" x14ac:dyDescent="0.25">
      <c r="A36" s="6">
        <v>35</v>
      </c>
      <c r="B36" s="7">
        <v>1</v>
      </c>
      <c r="C36" s="8" t="s">
        <v>12</v>
      </c>
      <c r="D36" s="9">
        <v>2014</v>
      </c>
      <c r="E36" s="34">
        <v>19000</v>
      </c>
      <c r="F36" s="91">
        <v>18935.00249662084</v>
      </c>
      <c r="G36" s="95">
        <f t="shared" si="1"/>
        <v>-4.4073254175890479</v>
      </c>
      <c r="H36" s="36">
        <v>24.277394493660172</v>
      </c>
      <c r="I36" s="36">
        <v>14.772778549182085</v>
      </c>
      <c r="J36" s="36">
        <v>28.406793645227452</v>
      </c>
      <c r="K36" s="36">
        <v>3.03487044523242</v>
      </c>
      <c r="L36" s="36">
        <v>38.33</v>
      </c>
      <c r="M36" s="36">
        <v>2.9456627368927002</v>
      </c>
      <c r="N36" s="36">
        <v>0.14487707614898682</v>
      </c>
      <c r="O36" s="80">
        <v>8.9</v>
      </c>
      <c r="P36" s="75">
        <v>1.8</v>
      </c>
      <c r="Q36" s="37">
        <v>7.26760005950928</v>
      </c>
      <c r="R36" s="37">
        <v>0.47</v>
      </c>
      <c r="S36" s="58">
        <v>44.1</v>
      </c>
      <c r="T36" s="62">
        <v>1.302</v>
      </c>
      <c r="U36" s="62">
        <v>0.9</v>
      </c>
      <c r="V36" s="64">
        <v>0.61899999999999999</v>
      </c>
      <c r="W36" s="64">
        <v>0.56799999999999995</v>
      </c>
      <c r="X36" s="64">
        <v>0.90500000000000003</v>
      </c>
      <c r="Y36" s="66">
        <v>0.88600000000000001</v>
      </c>
      <c r="AC36" s="53">
        <f t="shared" si="2"/>
        <v>-4.4073254175890475E-2</v>
      </c>
      <c r="AD36" s="53">
        <f t="shared" si="3"/>
        <v>-3.5785805098329071E-2</v>
      </c>
    </row>
    <row r="37" spans="1:30" ht="12" customHeight="1" x14ac:dyDescent="0.25">
      <c r="A37" s="6">
        <v>36</v>
      </c>
      <c r="B37" s="7">
        <v>1</v>
      </c>
      <c r="C37" s="8" t="s">
        <v>12</v>
      </c>
      <c r="D37" s="9">
        <v>2015</v>
      </c>
      <c r="E37" s="34">
        <v>19316</v>
      </c>
      <c r="F37" s="91">
        <v>19243.579468623626</v>
      </c>
      <c r="G37" s="95">
        <f t="shared" si="1"/>
        <v>1.6631578947368331</v>
      </c>
      <c r="H37" s="36">
        <v>23.15305613590499</v>
      </c>
      <c r="I37" s="36">
        <v>14.181585454983519</v>
      </c>
      <c r="J37" s="36">
        <v>22.486226088979159</v>
      </c>
      <c r="K37" s="36">
        <v>1.33670999919501</v>
      </c>
      <c r="L37" s="36">
        <v>27.76</v>
      </c>
      <c r="M37" s="36">
        <v>2.9752891063690186</v>
      </c>
      <c r="N37" s="36">
        <v>0.14268715679645538</v>
      </c>
      <c r="O37" s="80"/>
      <c r="P37" s="75"/>
      <c r="Q37" s="37"/>
      <c r="R37" s="37"/>
      <c r="S37" s="58">
        <v>43.8</v>
      </c>
      <c r="T37" s="62">
        <v>1.2629999999999999</v>
      </c>
      <c r="U37" s="62">
        <v>0.88500000000000001</v>
      </c>
      <c r="V37" s="64">
        <v>0.57799999999999996</v>
      </c>
      <c r="W37" s="64">
        <v>0.58399999999999996</v>
      </c>
      <c r="X37" s="64">
        <v>0.90100000000000002</v>
      </c>
      <c r="Y37" s="66">
        <v>0.88600000000000001</v>
      </c>
      <c r="AC37" s="53">
        <f t="shared" si="2"/>
        <v>1.6631578947368331E-2</v>
      </c>
      <c r="AD37" s="53">
        <f t="shared" si="3"/>
        <v>1.6296642794626282E-2</v>
      </c>
    </row>
    <row r="38" spans="1:30" ht="12" customHeight="1" x14ac:dyDescent="0.25">
      <c r="A38" s="6">
        <v>37</v>
      </c>
      <c r="B38" s="7">
        <v>1</v>
      </c>
      <c r="C38" s="8" t="s">
        <v>12</v>
      </c>
      <c r="D38" s="9">
        <v>2016</v>
      </c>
      <c r="E38" s="34">
        <v>18695</v>
      </c>
      <c r="F38" s="91">
        <v>18645.091850845718</v>
      </c>
      <c r="G38" s="95">
        <f t="shared" si="1"/>
        <v>-3.2149513356802606</v>
      </c>
      <c r="H38" s="36">
        <v>22.054107211210834</v>
      </c>
      <c r="I38" s="36">
        <v>13.488025970805079</v>
      </c>
      <c r="J38" s="36">
        <v>26.093887848879856</v>
      </c>
      <c r="K38" s="36">
        <v>1.13493944398007</v>
      </c>
      <c r="L38" s="36">
        <v>40.71</v>
      </c>
      <c r="M38" s="36">
        <v>3.0052134990692139</v>
      </c>
      <c r="N38" s="36">
        <v>0.13550758361816406</v>
      </c>
      <c r="O38" s="80">
        <v>8.5</v>
      </c>
      <c r="P38" s="75">
        <v>1.8</v>
      </c>
      <c r="Q38" s="37"/>
      <c r="R38" s="37"/>
      <c r="S38" s="58">
        <v>50.4</v>
      </c>
      <c r="T38" s="62">
        <v>1.331</v>
      </c>
      <c r="U38" s="62">
        <v>0.88700000000000001</v>
      </c>
      <c r="V38" s="64">
        <v>0.55700000000000005</v>
      </c>
      <c r="W38" s="64">
        <v>0.69099999999999995</v>
      </c>
      <c r="X38" s="64">
        <v>0.91</v>
      </c>
      <c r="Y38" s="66">
        <v>0.875</v>
      </c>
      <c r="AC38" s="53">
        <f t="shared" si="2"/>
        <v>-3.2149513356802606E-2</v>
      </c>
      <c r="AD38" s="53">
        <f t="shared" si="3"/>
        <v>-3.1100638982146434E-2</v>
      </c>
    </row>
    <row r="39" spans="1:30" ht="12" customHeight="1" x14ac:dyDescent="0.25">
      <c r="A39" s="6">
        <v>38</v>
      </c>
      <c r="B39" s="7">
        <v>1</v>
      </c>
      <c r="C39" s="8" t="s">
        <v>12</v>
      </c>
      <c r="D39" s="9">
        <v>2017</v>
      </c>
      <c r="E39" s="55">
        <f>E38*(F39/F38)</f>
        <v>18995.855334168955</v>
      </c>
      <c r="F39" s="90">
        <v>18945.144021982229</v>
      </c>
      <c r="G39" s="95">
        <f t="shared" si="1"/>
        <v>1.609282343776175</v>
      </c>
      <c r="H39" s="36">
        <v>21.869065095790933</v>
      </c>
      <c r="I39" s="36">
        <v>12.852655747086272</v>
      </c>
      <c r="J39" s="36">
        <v>25.223331963476653</v>
      </c>
      <c r="K39" s="36">
        <v>1.3228127479540801</v>
      </c>
      <c r="L39" s="36">
        <v>24.59</v>
      </c>
      <c r="M39" s="36">
        <v>3.0354387760162354</v>
      </c>
      <c r="N39" s="36">
        <v>0.15580394864082336</v>
      </c>
      <c r="O39" s="80">
        <v>7.7</v>
      </c>
      <c r="P39" s="75">
        <v>1.8</v>
      </c>
      <c r="Q39" s="37">
        <v>8.3473997116088903</v>
      </c>
      <c r="R39" s="37"/>
      <c r="S39" s="58">
        <v>52.3</v>
      </c>
      <c r="T39" s="62">
        <v>1.3560000000000001</v>
      </c>
      <c r="U39" s="62">
        <v>0.878</v>
      </c>
      <c r="V39" s="64">
        <v>0.54900000000000004</v>
      </c>
      <c r="W39" s="64">
        <v>0.68899999999999995</v>
      </c>
      <c r="X39" s="64">
        <v>0.90300000000000002</v>
      </c>
      <c r="Y39" s="66">
        <v>0.872</v>
      </c>
      <c r="AC39" s="53"/>
      <c r="AD39" s="53">
        <f t="shared" si="3"/>
        <v>1.609282343776175E-2</v>
      </c>
    </row>
    <row r="40" spans="1:30" ht="12" customHeight="1" thickBot="1" x14ac:dyDescent="0.3">
      <c r="A40" s="6">
        <v>39</v>
      </c>
      <c r="B40" s="7">
        <v>1</v>
      </c>
      <c r="C40" s="8" t="s">
        <v>12</v>
      </c>
      <c r="D40" s="9">
        <v>2018</v>
      </c>
      <c r="E40" s="56">
        <f>E39*(F40/F39)</f>
        <v>18337.197559129916</v>
      </c>
      <c r="F40" s="94">
        <v>18288.24459893454</v>
      </c>
      <c r="G40" s="97">
        <f t="shared" si="1"/>
        <v>-3.4673762431443267</v>
      </c>
      <c r="H40" s="36">
        <v>22.967277338262441</v>
      </c>
      <c r="I40" s="36">
        <v>12.69099258655941</v>
      </c>
      <c r="J40" s="36">
        <v>30.700446024182487</v>
      </c>
      <c r="K40" s="50"/>
      <c r="L40" s="50">
        <v>47.64</v>
      </c>
      <c r="M40" s="36"/>
      <c r="N40" s="50"/>
      <c r="O40" s="80">
        <v>9.6</v>
      </c>
      <c r="P40" s="75">
        <v>1.8</v>
      </c>
      <c r="Q40" s="43">
        <v>9.2204999923706108</v>
      </c>
      <c r="R40" s="43"/>
      <c r="S40" s="60">
        <v>52.2</v>
      </c>
      <c r="T40" s="62">
        <v>1.33</v>
      </c>
      <c r="U40" s="62">
        <v>0.90900000000000003</v>
      </c>
      <c r="V40" s="70">
        <v>0.432</v>
      </c>
      <c r="W40" s="70">
        <v>0.73199999999999998</v>
      </c>
      <c r="X40" s="70">
        <v>0.92400000000000004</v>
      </c>
      <c r="Y40" s="71">
        <v>0.86799999999999999</v>
      </c>
      <c r="AC40" s="53"/>
      <c r="AD40" s="53">
        <f t="shared" si="3"/>
        <v>-3.4673762431443267E-2</v>
      </c>
    </row>
    <row r="41" spans="1:30" ht="12" customHeight="1" x14ac:dyDescent="0.25">
      <c r="A41" s="14">
        <v>1</v>
      </c>
      <c r="B41" s="15">
        <v>2</v>
      </c>
      <c r="C41" s="16" t="s">
        <v>13</v>
      </c>
      <c r="D41" s="17">
        <v>1980</v>
      </c>
      <c r="E41" s="34">
        <v>2229</v>
      </c>
      <c r="F41" s="91">
        <f t="shared" ref="F41:F49" si="4">F42/(E42/E41)</f>
        <v>3836.8662425281736</v>
      </c>
      <c r="G41" s="54"/>
      <c r="H41" s="48">
        <v>28.828828828828829</v>
      </c>
      <c r="I41" s="48">
        <v>12.612612612612612</v>
      </c>
      <c r="J41" s="48">
        <v>46.846846846846844</v>
      </c>
      <c r="K41" s="36">
        <v>11.4189928644979</v>
      </c>
      <c r="L41" s="36">
        <v>47.241650101842602</v>
      </c>
      <c r="M41" s="48">
        <v>1.8546721935272217</v>
      </c>
      <c r="N41" s="36">
        <v>0.12009360641241074</v>
      </c>
      <c r="O41" s="82"/>
      <c r="P41" s="74"/>
      <c r="Q41" s="37">
        <v>6.0999999046325701</v>
      </c>
      <c r="R41" s="74"/>
      <c r="S41" s="58"/>
      <c r="T41" s="61">
        <v>1.286</v>
      </c>
      <c r="U41" s="61">
        <v>0.28499999999999998</v>
      </c>
      <c r="V41" s="64">
        <v>0.84799999999999998</v>
      </c>
      <c r="W41" s="64">
        <v>4.7E-2</v>
      </c>
      <c r="X41" s="64">
        <v>0.114</v>
      </c>
      <c r="Y41" s="66">
        <v>0.26200000000000001</v>
      </c>
    </row>
    <row r="42" spans="1:30" ht="12" customHeight="1" x14ac:dyDescent="0.25">
      <c r="A42" s="6">
        <v>2</v>
      </c>
      <c r="B42" s="7">
        <v>2</v>
      </c>
      <c r="C42" s="8" t="s">
        <v>13</v>
      </c>
      <c r="D42" s="9">
        <v>1981</v>
      </c>
      <c r="E42" s="34">
        <v>2238</v>
      </c>
      <c r="F42" s="91">
        <f t="shared" si="4"/>
        <v>3852.3583000350168</v>
      </c>
      <c r="G42" s="95">
        <f>(E42/E41-1)*100</f>
        <v>0.40376850605652326</v>
      </c>
      <c r="H42" s="36">
        <v>29.166666666666664</v>
      </c>
      <c r="I42" s="36">
        <v>14.583333333333332</v>
      </c>
      <c r="J42" s="36">
        <v>46.527777777777779</v>
      </c>
      <c r="K42" s="36">
        <v>5.3908165754531199</v>
      </c>
      <c r="L42" s="36">
        <v>32.133601113342401</v>
      </c>
      <c r="M42" s="36">
        <v>1.8836408853530884</v>
      </c>
      <c r="N42" s="36">
        <v>0.13698548078536987</v>
      </c>
      <c r="O42" s="80"/>
      <c r="P42" s="75"/>
      <c r="Q42" s="37">
        <v>10.1599998474121</v>
      </c>
      <c r="R42" s="75"/>
      <c r="S42" s="58"/>
      <c r="T42" s="62">
        <v>-1.0149999999999999</v>
      </c>
      <c r="U42" s="62">
        <v>0.22500000000000001</v>
      </c>
      <c r="V42" s="64">
        <v>0.874</v>
      </c>
      <c r="W42" s="64">
        <v>3.9E-2</v>
      </c>
      <c r="X42" s="64">
        <v>0.12</v>
      </c>
      <c r="Y42" s="66">
        <v>0.26200000000000001</v>
      </c>
    </row>
    <row r="43" spans="1:30" ht="12" customHeight="1" x14ac:dyDescent="0.25">
      <c r="A43" s="6">
        <v>3</v>
      </c>
      <c r="B43" s="7">
        <v>2</v>
      </c>
      <c r="C43" s="8" t="s">
        <v>13</v>
      </c>
      <c r="D43" s="9">
        <v>1982</v>
      </c>
      <c r="E43" s="34">
        <v>2122</v>
      </c>
      <c r="F43" s="91">
        <f t="shared" si="4"/>
        <v>3652.6828921690376</v>
      </c>
      <c r="G43" s="95">
        <f t="shared" ref="G43:G79" si="5">(E43/E42-1)*100</f>
        <v>-5.1831992850759567</v>
      </c>
      <c r="H43" s="36">
        <v>31.564245810055862</v>
      </c>
      <c r="I43" s="36">
        <v>7.5418994413407825</v>
      </c>
      <c r="J43" s="36">
        <v>58.379888268156421</v>
      </c>
      <c r="K43" s="36">
        <v>4.1600461632657604</v>
      </c>
      <c r="L43" s="36">
        <v>123.53571856532901</v>
      </c>
      <c r="M43" s="36">
        <v>1.9130619764328003</v>
      </c>
      <c r="N43" s="36">
        <v>8.3804279565811157E-2</v>
      </c>
      <c r="O43" s="80"/>
      <c r="P43" s="75"/>
      <c r="Q43" s="37">
        <v>11.6000003814697</v>
      </c>
      <c r="R43" s="75"/>
      <c r="S43" s="58"/>
      <c r="T43" s="62">
        <v>-0.04</v>
      </c>
      <c r="U43" s="62">
        <v>0.27900000000000003</v>
      </c>
      <c r="V43" s="64">
        <v>0.78600000000000003</v>
      </c>
      <c r="W43" s="64">
        <v>0.24099999999999999</v>
      </c>
      <c r="X43" s="64">
        <v>0.123</v>
      </c>
      <c r="Y43" s="66">
        <v>0.34599999999999997</v>
      </c>
    </row>
    <row r="44" spans="1:30" ht="12" customHeight="1" x14ac:dyDescent="0.25">
      <c r="A44" s="6">
        <v>4</v>
      </c>
      <c r="B44" s="7">
        <v>2</v>
      </c>
      <c r="C44" s="8" t="s">
        <v>13</v>
      </c>
      <c r="D44" s="9">
        <v>1983</v>
      </c>
      <c r="E44" s="34">
        <v>2060</v>
      </c>
      <c r="F44" s="91">
        <f t="shared" si="4"/>
        <v>3545.9598293441177</v>
      </c>
      <c r="G44" s="95">
        <f t="shared" si="5"/>
        <v>-2.9217719132893505</v>
      </c>
      <c r="H44" s="36">
        <v>33.598726114649679</v>
      </c>
      <c r="I44" s="36">
        <v>12.022292993630574</v>
      </c>
      <c r="J44" s="36">
        <v>52.388535031847141</v>
      </c>
      <c r="K44" s="36">
        <v>5.0616652114943603</v>
      </c>
      <c r="L44" s="36">
        <v>275.58628356036201</v>
      </c>
      <c r="M44" s="36">
        <v>1.9429426193237305</v>
      </c>
      <c r="N44" s="36">
        <v>8.0733858048915863E-2</v>
      </c>
      <c r="O44" s="80"/>
      <c r="P44" s="75"/>
      <c r="Q44" s="37">
        <v>14.189999580383301</v>
      </c>
      <c r="R44" s="75"/>
      <c r="S44" s="58"/>
      <c r="T44" s="62">
        <v>0.622</v>
      </c>
      <c r="U44" s="62">
        <v>0.65300000000000002</v>
      </c>
      <c r="V44" s="64">
        <v>0.76300000000000001</v>
      </c>
      <c r="W44" s="64">
        <v>0.378</v>
      </c>
      <c r="X44" s="64">
        <v>0.85399999999999998</v>
      </c>
      <c r="Y44" s="66">
        <v>0.34599999999999997</v>
      </c>
    </row>
    <row r="45" spans="1:30" ht="12" customHeight="1" x14ac:dyDescent="0.25">
      <c r="A45" s="6">
        <v>5</v>
      </c>
      <c r="B45" s="7">
        <v>2</v>
      </c>
      <c r="C45" s="8" t="s">
        <v>13</v>
      </c>
      <c r="D45" s="9">
        <v>1984</v>
      </c>
      <c r="E45" s="34">
        <v>2140</v>
      </c>
      <c r="F45" s="91">
        <f t="shared" si="4"/>
        <v>3683.6670071827243</v>
      </c>
      <c r="G45" s="95">
        <f t="shared" si="5"/>
        <v>3.8834951456310662</v>
      </c>
      <c r="H45" s="36">
        <v>31.550111128340312</v>
      </c>
      <c r="I45" s="36">
        <v>11.335090711738253</v>
      </c>
      <c r="J45" s="36">
        <v>49.470202098516566</v>
      </c>
      <c r="K45" s="36">
        <v>3.7308611963193798</v>
      </c>
      <c r="L45" s="36">
        <v>1281.34994174486</v>
      </c>
      <c r="M45" s="36">
        <v>1.973289966583252</v>
      </c>
      <c r="N45" s="36">
        <v>0.10671430826187134</v>
      </c>
      <c r="O45" s="80"/>
      <c r="P45" s="75"/>
      <c r="Q45" s="37">
        <v>14.6599998474121</v>
      </c>
      <c r="R45" s="75"/>
      <c r="S45" s="58"/>
      <c r="T45" s="62">
        <v>0.69799999999999995</v>
      </c>
      <c r="U45" s="62">
        <v>0.63200000000000001</v>
      </c>
      <c r="V45" s="64">
        <v>0.749</v>
      </c>
      <c r="W45" s="64">
        <v>0.39200000000000002</v>
      </c>
      <c r="X45" s="64">
        <v>0.85399999999999998</v>
      </c>
      <c r="Y45" s="66">
        <v>0.34599999999999997</v>
      </c>
    </row>
    <row r="46" spans="1:30" ht="12" customHeight="1" x14ac:dyDescent="0.25">
      <c r="A46" s="6">
        <v>6</v>
      </c>
      <c r="B46" s="7">
        <v>2</v>
      </c>
      <c r="C46" s="8" t="s">
        <v>13</v>
      </c>
      <c r="D46" s="9">
        <v>1985</v>
      </c>
      <c r="E46" s="34">
        <v>2251</v>
      </c>
      <c r="F46" s="91">
        <f t="shared" si="4"/>
        <v>3874.7357164337909</v>
      </c>
      <c r="G46" s="95">
        <f t="shared" si="5"/>
        <v>5.186915887850474</v>
      </c>
      <c r="H46" s="36">
        <v>32.224094925190968</v>
      </c>
      <c r="I46" s="36">
        <v>16.034305401414443</v>
      </c>
      <c r="J46" s="36">
        <v>41.892764557565471</v>
      </c>
      <c r="K46" s="36">
        <v>3.6172502801561999</v>
      </c>
      <c r="L46" s="36">
        <v>11749.639632143901</v>
      </c>
      <c r="M46" s="36">
        <v>2.0041115283966064</v>
      </c>
      <c r="N46" s="36">
        <v>0.13659389317035675</v>
      </c>
      <c r="O46" s="80"/>
      <c r="P46" s="75"/>
      <c r="Q46" s="37">
        <v>19.280000686645501</v>
      </c>
      <c r="R46" s="75"/>
      <c r="S46" s="58"/>
      <c r="T46" s="62">
        <v>0.80500000000000005</v>
      </c>
      <c r="U46" s="62">
        <v>0.81599999999999995</v>
      </c>
      <c r="V46" s="64">
        <v>0.75600000000000001</v>
      </c>
      <c r="W46" s="64">
        <v>0.43</v>
      </c>
      <c r="X46" s="64">
        <v>0.85299999999999998</v>
      </c>
      <c r="Y46" s="66">
        <v>0.54900000000000004</v>
      </c>
    </row>
    <row r="47" spans="1:30" ht="12" customHeight="1" x14ac:dyDescent="0.25">
      <c r="A47" s="6">
        <v>7</v>
      </c>
      <c r="B47" s="7">
        <v>2</v>
      </c>
      <c r="C47" s="8" t="s">
        <v>13</v>
      </c>
      <c r="D47" s="9">
        <v>1986</v>
      </c>
      <c r="E47" s="34">
        <v>2206</v>
      </c>
      <c r="F47" s="91">
        <f t="shared" si="4"/>
        <v>3797.2754288995748</v>
      </c>
      <c r="G47" s="95">
        <f t="shared" si="5"/>
        <v>-1.9991115059973308</v>
      </c>
      <c r="H47" s="36">
        <v>32.464077182154192</v>
      </c>
      <c r="I47" s="36">
        <v>18.868751141103257</v>
      </c>
      <c r="J47" s="36">
        <v>47.043725959607862</v>
      </c>
      <c r="K47" s="36">
        <v>2.5726786024093098</v>
      </c>
      <c r="L47" s="36">
        <v>276.33596756320202</v>
      </c>
      <c r="M47" s="36">
        <v>2.0354142189025879</v>
      </c>
      <c r="N47" s="36">
        <v>0.11853820085525513</v>
      </c>
      <c r="O47" s="80"/>
      <c r="P47" s="75"/>
      <c r="Q47" s="37">
        <v>19.7600002288818</v>
      </c>
      <c r="R47" s="75"/>
      <c r="S47" s="58"/>
      <c r="T47" s="62">
        <v>0.78500000000000003</v>
      </c>
      <c r="U47" s="62">
        <v>0.82399999999999995</v>
      </c>
      <c r="V47" s="64">
        <v>0.749</v>
      </c>
      <c r="W47" s="64">
        <v>0.47199999999999998</v>
      </c>
      <c r="X47" s="64">
        <v>0.85</v>
      </c>
      <c r="Y47" s="66">
        <v>0.54900000000000004</v>
      </c>
    </row>
    <row r="48" spans="1:30" ht="12" customHeight="1" x14ac:dyDescent="0.25">
      <c r="A48" s="6">
        <v>8</v>
      </c>
      <c r="B48" s="7">
        <v>2</v>
      </c>
      <c r="C48" s="8" t="s">
        <v>13</v>
      </c>
      <c r="D48" s="9">
        <v>1987</v>
      </c>
      <c r="E48" s="34">
        <v>2259</v>
      </c>
      <c r="F48" s="91">
        <f t="shared" si="4"/>
        <v>3888.506434217652</v>
      </c>
      <c r="G48" s="95">
        <f t="shared" si="5"/>
        <v>2.402538531278342</v>
      </c>
      <c r="H48" s="36">
        <v>30.522799631443796</v>
      </c>
      <c r="I48" s="36">
        <v>17.181085313827683</v>
      </c>
      <c r="J48" s="36">
        <v>43.868160791535914</v>
      </c>
      <c r="K48" s="36">
        <v>3.5679787872995798</v>
      </c>
      <c r="L48" s="36">
        <v>14.5786984489191</v>
      </c>
      <c r="M48" s="36">
        <v>2.0672059059143066</v>
      </c>
      <c r="N48" s="36">
        <v>0.12782576680183411</v>
      </c>
      <c r="O48" s="80"/>
      <c r="P48" s="75"/>
      <c r="Q48" s="37">
        <v>20.319999694824201</v>
      </c>
      <c r="R48" s="75"/>
      <c r="S48" s="58"/>
      <c r="T48" s="62">
        <v>0.82399999999999995</v>
      </c>
      <c r="U48" s="62">
        <v>0.82399999999999995</v>
      </c>
      <c r="V48" s="64">
        <v>0.73199999999999998</v>
      </c>
      <c r="W48" s="64">
        <v>0.48799999999999999</v>
      </c>
      <c r="X48" s="64">
        <v>0.85</v>
      </c>
      <c r="Y48" s="66">
        <v>0.54900000000000004</v>
      </c>
    </row>
    <row r="49" spans="1:30" ht="12" customHeight="1" x14ac:dyDescent="0.25">
      <c r="A49" s="6">
        <v>9</v>
      </c>
      <c r="B49" s="7">
        <v>2</v>
      </c>
      <c r="C49" s="8" t="s">
        <v>13</v>
      </c>
      <c r="D49" s="9">
        <v>1988</v>
      </c>
      <c r="E49" s="34">
        <v>2006</v>
      </c>
      <c r="F49" s="91">
        <f t="shared" si="4"/>
        <v>3453.0074843030588</v>
      </c>
      <c r="G49" s="95">
        <f t="shared" si="5"/>
        <v>-11.199645861000441</v>
      </c>
      <c r="H49" s="36">
        <v>31.154208504928043</v>
      </c>
      <c r="I49" s="36">
        <v>17.828115311646847</v>
      </c>
      <c r="J49" s="36">
        <v>41.906251446022857</v>
      </c>
      <c r="K49" s="36">
        <v>5.3435581483660703</v>
      </c>
      <c r="L49" s="36">
        <v>16.0020910549391</v>
      </c>
      <c r="M49" s="36">
        <v>2.0994942188262939</v>
      </c>
      <c r="N49" s="36">
        <v>0.10904163122177124</v>
      </c>
      <c r="O49" s="80"/>
      <c r="P49" s="75"/>
      <c r="Q49" s="37">
        <v>18</v>
      </c>
      <c r="R49" s="75"/>
      <c r="S49" s="58"/>
      <c r="T49" s="62">
        <v>0.83099999999999996</v>
      </c>
      <c r="U49" s="62">
        <v>0.83699999999999997</v>
      </c>
      <c r="V49" s="64">
        <v>0.73199999999999998</v>
      </c>
      <c r="W49" s="64">
        <v>0.48799999999999999</v>
      </c>
      <c r="X49" s="64">
        <v>0.85</v>
      </c>
      <c r="Y49" s="66">
        <v>0.54900000000000004</v>
      </c>
    </row>
    <row r="50" spans="1:30" ht="12" customHeight="1" x14ac:dyDescent="0.25">
      <c r="A50" s="6">
        <v>10</v>
      </c>
      <c r="B50" s="7">
        <v>2</v>
      </c>
      <c r="C50" s="8" t="s">
        <v>13</v>
      </c>
      <c r="D50" s="9">
        <v>1989</v>
      </c>
      <c r="E50" s="34">
        <v>2049</v>
      </c>
      <c r="F50" s="91">
        <f>F51/(E51/E50)</f>
        <v>3527.02509239131</v>
      </c>
      <c r="G50" s="95">
        <f t="shared" si="5"/>
        <v>2.143569292123626</v>
      </c>
      <c r="H50" s="36">
        <v>31.460930938042235</v>
      </c>
      <c r="I50" s="36">
        <v>16.985433797918464</v>
      </c>
      <c r="J50" s="36">
        <v>45.654678709610728</v>
      </c>
      <c r="K50" s="36">
        <v>7.4653739986469496</v>
      </c>
      <c r="L50" s="36">
        <v>15.173468112573101</v>
      </c>
      <c r="M50" s="36">
        <v>2.1322867870330811</v>
      </c>
      <c r="N50" s="36">
        <v>8.7504372000694275E-2</v>
      </c>
      <c r="O50" s="80"/>
      <c r="P50" s="75"/>
      <c r="Q50" s="37">
        <v>10.1000003814697</v>
      </c>
      <c r="R50" s="75">
        <v>0.53700000000000003</v>
      </c>
      <c r="S50" s="58"/>
      <c r="T50" s="62">
        <v>0.85499999999999998</v>
      </c>
      <c r="U50" s="62">
        <v>0.82</v>
      </c>
      <c r="V50" s="64">
        <v>0.73199999999999998</v>
      </c>
      <c r="W50" s="64">
        <v>0.48799999999999999</v>
      </c>
      <c r="X50" s="64">
        <v>0.85</v>
      </c>
      <c r="Y50" s="66">
        <v>0.54900000000000004</v>
      </c>
    </row>
    <row r="51" spans="1:30" ht="12" customHeight="1" x14ac:dyDescent="0.25">
      <c r="A51" s="6">
        <v>11</v>
      </c>
      <c r="B51" s="7">
        <v>2</v>
      </c>
      <c r="C51" s="8" t="s">
        <v>13</v>
      </c>
      <c r="D51" s="9">
        <v>1990</v>
      </c>
      <c r="E51" s="34">
        <v>2151</v>
      </c>
      <c r="F51" s="91">
        <v>3702.6017441355334</v>
      </c>
      <c r="G51" s="95">
        <f t="shared" si="5"/>
        <v>4.9780380673499325</v>
      </c>
      <c r="H51" s="36">
        <v>31.884553759029256</v>
      </c>
      <c r="I51" s="36">
        <v>16.963024867488055</v>
      </c>
      <c r="J51" s="36">
        <v>46.703273221190308</v>
      </c>
      <c r="K51" s="36">
        <v>7.5130564989468303</v>
      </c>
      <c r="L51" s="36">
        <v>17.118774604824001</v>
      </c>
      <c r="M51" s="36">
        <v>2.1655914783477783</v>
      </c>
      <c r="N51" s="36">
        <v>9.4204075634479523E-2</v>
      </c>
      <c r="O51" s="80"/>
      <c r="P51" s="75"/>
      <c r="Q51" s="37">
        <v>6.6900000572204599</v>
      </c>
      <c r="R51" s="75"/>
      <c r="S51" s="58"/>
      <c r="T51" s="62">
        <v>0.88</v>
      </c>
      <c r="U51" s="62">
        <v>0.82699999999999996</v>
      </c>
      <c r="V51" s="64">
        <v>0.73399999999999999</v>
      </c>
      <c r="W51" s="64">
        <v>0.47499999999999998</v>
      </c>
      <c r="X51" s="64">
        <v>0.86099999999999999</v>
      </c>
      <c r="Y51" s="66">
        <v>0.54900000000000004</v>
      </c>
    </row>
    <row r="52" spans="1:30" ht="12" customHeight="1" x14ac:dyDescent="0.25">
      <c r="A52" s="6">
        <v>12</v>
      </c>
      <c r="B52" s="7">
        <v>2</v>
      </c>
      <c r="C52" s="8" t="s">
        <v>13</v>
      </c>
      <c r="D52" s="9">
        <v>1991</v>
      </c>
      <c r="E52" s="34">
        <v>2235</v>
      </c>
      <c r="F52" s="91">
        <v>3816.1006165601525</v>
      </c>
      <c r="G52" s="95">
        <f t="shared" si="5"/>
        <v>3.9051603905160492</v>
      </c>
      <c r="H52" s="36">
        <v>30.606245159973838</v>
      </c>
      <c r="I52" s="36">
        <v>17.730568183528778</v>
      </c>
      <c r="J52" s="36">
        <v>48.444966498237939</v>
      </c>
      <c r="K52" s="36">
        <v>3.2026921790700702</v>
      </c>
      <c r="L52" s="36">
        <v>21.447069817113999</v>
      </c>
      <c r="M52" s="36">
        <v>2.1960866451263428</v>
      </c>
      <c r="N52" s="36">
        <v>0.1170937567949295</v>
      </c>
      <c r="O52" s="80"/>
      <c r="P52" s="75"/>
      <c r="Q52" s="37">
        <v>6.5900001525878897</v>
      </c>
      <c r="R52" s="75"/>
      <c r="S52" s="58"/>
      <c r="T52" s="62">
        <v>1.0189999999999999</v>
      </c>
      <c r="U52" s="62">
        <v>0.85299999999999998</v>
      </c>
      <c r="V52" s="64">
        <v>0.73399999999999999</v>
      </c>
      <c r="W52" s="64">
        <v>0.47499999999999998</v>
      </c>
      <c r="X52" s="64">
        <v>0.86099999999999999</v>
      </c>
      <c r="Y52" s="66">
        <v>0.54900000000000004</v>
      </c>
      <c r="AC52" s="53">
        <f>E52/E51-1</f>
        <v>3.9051603905160492E-2</v>
      </c>
      <c r="AD52" s="53">
        <f>F52/F51-1</f>
        <v>3.065381595641159E-2</v>
      </c>
    </row>
    <row r="53" spans="1:30" ht="12" customHeight="1" x14ac:dyDescent="0.25">
      <c r="A53" s="6">
        <v>13</v>
      </c>
      <c r="B53" s="7">
        <v>2</v>
      </c>
      <c r="C53" s="8" t="s">
        <v>13</v>
      </c>
      <c r="D53" s="9">
        <v>1992</v>
      </c>
      <c r="E53" s="34">
        <v>2292</v>
      </c>
      <c r="F53" s="91">
        <v>3797.9691978307196</v>
      </c>
      <c r="G53" s="95">
        <f t="shared" si="5"/>
        <v>2.5503355704697972</v>
      </c>
      <c r="H53" s="36">
        <v>30.16088030502036</v>
      </c>
      <c r="I53" s="36">
        <v>17.141409882417584</v>
      </c>
      <c r="J53" s="36">
        <v>49.110856969876359</v>
      </c>
      <c r="K53" s="36">
        <v>3.4099434203407801</v>
      </c>
      <c r="L53" s="36">
        <v>12.060323601828999</v>
      </c>
      <c r="M53" s="36">
        <v>2.2270112037658691</v>
      </c>
      <c r="N53" s="36">
        <v>0.12002790719270706</v>
      </c>
      <c r="O53" s="80">
        <v>65.099999999999994</v>
      </c>
      <c r="P53" s="75">
        <v>1.6</v>
      </c>
      <c r="Q53" s="37">
        <v>5.5199999809265101</v>
      </c>
      <c r="R53" s="37">
        <v>0.53300000000000003</v>
      </c>
      <c r="S53" s="58"/>
      <c r="T53" s="62">
        <v>1.0629999999999999</v>
      </c>
      <c r="U53" s="62">
        <v>0.85299999999999998</v>
      </c>
      <c r="V53" s="64">
        <v>0.73399999999999999</v>
      </c>
      <c r="W53" s="64">
        <v>0.47499999999999998</v>
      </c>
      <c r="X53" s="64">
        <v>0.86099999999999999</v>
      </c>
      <c r="Y53" s="66">
        <v>0.54900000000000004</v>
      </c>
      <c r="AC53" s="53">
        <f t="shared" ref="AC53:AC77" si="6">E53/E52-1</f>
        <v>2.5503355704697972E-2</v>
      </c>
      <c r="AD53" s="53">
        <f t="shared" ref="AD53:AD79" si="7">F53/F52-1</f>
        <v>-4.7512947249741533E-3</v>
      </c>
    </row>
    <row r="54" spans="1:30" ht="12" customHeight="1" x14ac:dyDescent="0.25">
      <c r="A54" s="6">
        <v>14</v>
      </c>
      <c r="B54" s="7">
        <v>2</v>
      </c>
      <c r="C54" s="8" t="s">
        <v>13</v>
      </c>
      <c r="D54" s="9">
        <v>1993</v>
      </c>
      <c r="E54" s="34">
        <v>2380</v>
      </c>
      <c r="F54" s="91">
        <v>3877.8412538405255</v>
      </c>
      <c r="G54" s="95">
        <f t="shared" si="5"/>
        <v>3.8394415357766221</v>
      </c>
      <c r="H54" s="36">
        <v>28.628443005917383</v>
      </c>
      <c r="I54" s="36">
        <v>16.872575454836223</v>
      </c>
      <c r="J54" s="36">
        <v>47.467127498301338</v>
      </c>
      <c r="K54" s="36">
        <v>3.1043986080480699</v>
      </c>
      <c r="L54" s="36">
        <v>8.5278769568800392</v>
      </c>
      <c r="M54" s="36">
        <v>2.258371114730835</v>
      </c>
      <c r="N54" s="36">
        <v>0.11636599153280258</v>
      </c>
      <c r="O54" s="80"/>
      <c r="P54" s="75"/>
      <c r="Q54" s="37">
        <v>5.9899997711181596</v>
      </c>
      <c r="R54" s="37"/>
      <c r="S54" s="58"/>
      <c r="T54" s="62">
        <v>1.133</v>
      </c>
      <c r="U54" s="62">
        <v>0.85299999999999998</v>
      </c>
      <c r="V54" s="64">
        <v>0.73499999999999999</v>
      </c>
      <c r="W54" s="64">
        <v>0.47599999999999998</v>
      </c>
      <c r="X54" s="64">
        <v>0.86099999999999999</v>
      </c>
      <c r="Y54" s="66">
        <v>0.54900000000000004</v>
      </c>
      <c r="AC54" s="53">
        <f t="shared" si="6"/>
        <v>3.8394415357766221E-2</v>
      </c>
      <c r="AD54" s="53">
        <f t="shared" si="7"/>
        <v>2.103020110205911E-2</v>
      </c>
    </row>
    <row r="55" spans="1:30" ht="12" customHeight="1" x14ac:dyDescent="0.25">
      <c r="A55" s="6">
        <v>15</v>
      </c>
      <c r="B55" s="7">
        <v>2</v>
      </c>
      <c r="C55" s="8" t="s">
        <v>13</v>
      </c>
      <c r="D55" s="9">
        <v>1994</v>
      </c>
      <c r="E55" s="34">
        <v>2534</v>
      </c>
      <c r="F55" s="91">
        <v>3975.1496118930459</v>
      </c>
      <c r="G55" s="95">
        <f t="shared" si="5"/>
        <v>6.4705882352941169</v>
      </c>
      <c r="H55" s="36">
        <v>28.133350643873207</v>
      </c>
      <c r="I55" s="36">
        <v>16.657891988744385</v>
      </c>
      <c r="J55" s="36">
        <v>48.860851410798148</v>
      </c>
      <c r="K55" s="36">
        <v>3.08142892656682</v>
      </c>
      <c r="L55" s="36">
        <v>7.8740442146743197</v>
      </c>
      <c r="M55" s="36">
        <v>2.290172815322876</v>
      </c>
      <c r="N55" s="36">
        <v>9.3869216740131378E-2</v>
      </c>
      <c r="O55" s="80"/>
      <c r="P55" s="75"/>
      <c r="Q55" s="37">
        <v>3.0799999237060498</v>
      </c>
      <c r="R55" s="37">
        <v>0.51400000000000001</v>
      </c>
      <c r="S55" s="58">
        <v>56.8</v>
      </c>
      <c r="T55" s="62">
        <v>1.1639999999999999</v>
      </c>
      <c r="U55" s="62">
        <v>0.84799999999999998</v>
      </c>
      <c r="V55" s="64">
        <v>0.73199999999999998</v>
      </c>
      <c r="W55" s="64">
        <v>0.47099999999999997</v>
      </c>
      <c r="X55" s="64">
        <v>0.86099999999999999</v>
      </c>
      <c r="Y55" s="66">
        <v>0.621</v>
      </c>
      <c r="AC55" s="53">
        <f t="shared" si="6"/>
        <v>6.4705882352941169E-2</v>
      </c>
      <c r="AD55" s="53">
        <f t="shared" si="7"/>
        <v>2.5093435157034438E-2</v>
      </c>
    </row>
    <row r="56" spans="1:30" ht="12" customHeight="1" x14ac:dyDescent="0.25">
      <c r="A56" s="6">
        <v>16</v>
      </c>
      <c r="B56" s="7">
        <v>2</v>
      </c>
      <c r="C56" s="8" t="s">
        <v>13</v>
      </c>
      <c r="D56" s="9">
        <v>1995</v>
      </c>
      <c r="E56" s="34">
        <v>2774</v>
      </c>
      <c r="F56" s="91">
        <v>4076.2042242913299</v>
      </c>
      <c r="G56" s="95">
        <f t="shared" si="5"/>
        <v>9.4711917916337818</v>
      </c>
      <c r="H56" s="36">
        <v>29.142757021211025</v>
      </c>
      <c r="I56" s="36">
        <v>16.729417674965401</v>
      </c>
      <c r="J56" s="36">
        <v>49.737985702715797</v>
      </c>
      <c r="K56" s="36">
        <v>3.2604557072971301</v>
      </c>
      <c r="L56" s="36">
        <v>10.193206763074601</v>
      </c>
      <c r="M56" s="36">
        <v>2.3224225044250488</v>
      </c>
      <c r="N56" s="36">
        <v>9.2984557151794434E-2</v>
      </c>
      <c r="O56" s="80"/>
      <c r="P56" s="75"/>
      <c r="Q56" s="37">
        <v>3.6900000572204599</v>
      </c>
      <c r="R56" s="37"/>
      <c r="S56" s="58">
        <v>65.2</v>
      </c>
      <c r="T56" s="62">
        <v>1.198</v>
      </c>
      <c r="U56" s="62">
        <v>0.84599999999999997</v>
      </c>
      <c r="V56" s="64">
        <v>0.73299999999999998</v>
      </c>
      <c r="W56" s="64">
        <v>0.47299999999999998</v>
      </c>
      <c r="X56" s="64">
        <v>0.86099999999999999</v>
      </c>
      <c r="Y56" s="66">
        <v>0.621</v>
      </c>
      <c r="AC56" s="53">
        <f t="shared" si="6"/>
        <v>9.4711917916337818E-2</v>
      </c>
      <c r="AD56" s="53">
        <f t="shared" si="7"/>
        <v>2.5421587176478466E-2</v>
      </c>
    </row>
    <row r="57" spans="1:30" ht="12" customHeight="1" x14ac:dyDescent="0.25">
      <c r="A57" s="6">
        <v>17</v>
      </c>
      <c r="B57" s="7">
        <v>2</v>
      </c>
      <c r="C57" s="8" t="s">
        <v>13</v>
      </c>
      <c r="D57" s="9">
        <v>1996</v>
      </c>
      <c r="E57" s="34">
        <v>3027</v>
      </c>
      <c r="F57" s="91">
        <v>4168.1670834238621</v>
      </c>
      <c r="G57" s="95">
        <f t="shared" si="5"/>
        <v>9.1204037490987702</v>
      </c>
      <c r="H57" s="36">
        <v>27.95488632748684</v>
      </c>
      <c r="I57" s="36">
        <v>16.425524101819754</v>
      </c>
      <c r="J57" s="36">
        <v>49.856291106661708</v>
      </c>
      <c r="K57" s="36">
        <v>3.7202083271009898</v>
      </c>
      <c r="L57" s="36">
        <v>12.4254866180049</v>
      </c>
      <c r="M57" s="36">
        <v>2.355125904083252</v>
      </c>
      <c r="N57" s="36">
        <v>9.8661869764328003E-2</v>
      </c>
      <c r="O57" s="80"/>
      <c r="P57" s="75"/>
      <c r="Q57" s="37">
        <v>5.2300000190734899</v>
      </c>
      <c r="R57" s="37"/>
      <c r="S57" s="58">
        <v>65.099999999999994</v>
      </c>
      <c r="T57" s="62">
        <v>1.2030000000000001</v>
      </c>
      <c r="U57" s="62">
        <v>0.84599999999999997</v>
      </c>
      <c r="V57" s="64">
        <v>0.73299999999999998</v>
      </c>
      <c r="W57" s="64">
        <v>0.47299999999999998</v>
      </c>
      <c r="X57" s="64">
        <v>0.86099999999999999</v>
      </c>
      <c r="Y57" s="66">
        <v>0.621</v>
      </c>
      <c r="AC57" s="53">
        <f t="shared" si="6"/>
        <v>9.1204037490987711E-2</v>
      </c>
      <c r="AD57" s="53">
        <f t="shared" si="7"/>
        <v>2.2560905703521428E-2</v>
      </c>
    </row>
    <row r="58" spans="1:30" ht="12" customHeight="1" x14ac:dyDescent="0.25">
      <c r="A58" s="6">
        <v>18</v>
      </c>
      <c r="B58" s="7">
        <v>2</v>
      </c>
      <c r="C58" s="8" t="s">
        <v>13</v>
      </c>
      <c r="D58" s="9">
        <v>1997</v>
      </c>
      <c r="E58" s="34">
        <v>3029</v>
      </c>
      <c r="F58" s="91">
        <v>4287.4810713038369</v>
      </c>
      <c r="G58" s="95">
        <f t="shared" si="5"/>
        <v>6.6072018500173968E-2</v>
      </c>
      <c r="H58" s="36">
        <v>26.435108114121775</v>
      </c>
      <c r="I58" s="36">
        <v>14.520224899388545</v>
      </c>
      <c r="J58" s="36">
        <v>50.469663407331112</v>
      </c>
      <c r="K58" s="36">
        <v>3.4861246954253402</v>
      </c>
      <c r="L58" s="36">
        <v>4.7084443602819297</v>
      </c>
      <c r="M58" s="36">
        <v>2.3882901668548584</v>
      </c>
      <c r="N58" s="78">
        <v>0.12870071828365326</v>
      </c>
      <c r="O58" s="83">
        <v>52.6</v>
      </c>
      <c r="P58" s="75">
        <v>0.5</v>
      </c>
      <c r="Q58" s="37">
        <v>2.0799999237060498</v>
      </c>
      <c r="R58" s="37">
        <v>0.53100000000000003</v>
      </c>
      <c r="S58" s="58">
        <v>68.8</v>
      </c>
      <c r="T58" s="62">
        <v>1.288</v>
      </c>
      <c r="U58" s="62">
        <v>0.84199999999999997</v>
      </c>
      <c r="V58" s="64">
        <v>0.72399999999999998</v>
      </c>
      <c r="W58" s="64">
        <v>0.499</v>
      </c>
      <c r="X58" s="64">
        <v>0.86099999999999999</v>
      </c>
      <c r="Y58" s="66">
        <v>0.621</v>
      </c>
      <c r="AC58" s="53">
        <f t="shared" si="6"/>
        <v>6.6072018500173968E-4</v>
      </c>
      <c r="AD58" s="53">
        <f t="shared" si="7"/>
        <v>2.8625049210351472E-2</v>
      </c>
    </row>
    <row r="59" spans="1:30" ht="12" customHeight="1" x14ac:dyDescent="0.25">
      <c r="A59" s="6">
        <v>19</v>
      </c>
      <c r="B59" s="7">
        <v>2</v>
      </c>
      <c r="C59" s="8" t="s">
        <v>13</v>
      </c>
      <c r="D59" s="9">
        <v>1998</v>
      </c>
      <c r="E59" s="34">
        <v>3054</v>
      </c>
      <c r="F59" s="91">
        <v>4414.5152704102311</v>
      </c>
      <c r="G59" s="95">
        <f t="shared" si="5"/>
        <v>0.82535490260811084</v>
      </c>
      <c r="H59" s="36">
        <v>26.133396277664634</v>
      </c>
      <c r="I59" s="36">
        <v>13.992064383986392</v>
      </c>
      <c r="J59" s="36">
        <v>52.2811617688536</v>
      </c>
      <c r="K59" s="36">
        <v>1.9944621117078301</v>
      </c>
      <c r="L59" s="36">
        <v>7.6732289567508403</v>
      </c>
      <c r="M59" s="36">
        <v>2.4219212532043457</v>
      </c>
      <c r="N59" s="78">
        <v>0.16480129957199097</v>
      </c>
      <c r="O59" s="83"/>
      <c r="P59" s="75"/>
      <c r="Q59" s="37"/>
      <c r="R59" s="37"/>
      <c r="S59" s="58">
        <v>65.599999999999994</v>
      </c>
      <c r="T59" s="62">
        <v>1.2669999999999999</v>
      </c>
      <c r="U59" s="62">
        <v>0.84399999999999997</v>
      </c>
      <c r="V59" s="64">
        <v>0.72399999999999998</v>
      </c>
      <c r="W59" s="64">
        <v>0.499</v>
      </c>
      <c r="X59" s="64">
        <v>0.86099999999999999</v>
      </c>
      <c r="Y59" s="66">
        <v>0.621</v>
      </c>
      <c r="AC59" s="53">
        <f t="shared" si="6"/>
        <v>8.2535490260811084E-3</v>
      </c>
      <c r="AD59" s="53">
        <f t="shared" si="7"/>
        <v>2.9629098529818654E-2</v>
      </c>
    </row>
    <row r="60" spans="1:30" ht="12" customHeight="1" x14ac:dyDescent="0.25">
      <c r="A60" s="10">
        <v>20</v>
      </c>
      <c r="B60" s="11">
        <v>2</v>
      </c>
      <c r="C60" s="12" t="s">
        <v>13</v>
      </c>
      <c r="D60" s="13">
        <v>1999</v>
      </c>
      <c r="E60" s="38">
        <v>3008</v>
      </c>
      <c r="F60" s="92">
        <v>4347.2898716121244</v>
      </c>
      <c r="G60" s="96">
        <f t="shared" si="5"/>
        <v>-1.5062213490504295</v>
      </c>
      <c r="H60" s="49">
        <v>25.143896914570146</v>
      </c>
      <c r="I60" s="49">
        <v>13.594129932454143</v>
      </c>
      <c r="J60" s="49">
        <v>44.168254642317414</v>
      </c>
      <c r="K60" s="49">
        <v>2.4470697098389298</v>
      </c>
      <c r="L60" s="49">
        <v>2.1595162683559601</v>
      </c>
      <c r="M60" s="49">
        <v>2.4560258388519287</v>
      </c>
      <c r="N60" s="79">
        <v>0.13826660811901093</v>
      </c>
      <c r="O60" s="84">
        <v>54.8</v>
      </c>
      <c r="P60" s="76">
        <v>0.3</v>
      </c>
      <c r="Q60" s="44">
        <v>3.9300000667571999</v>
      </c>
      <c r="R60" s="44">
        <v>0.504</v>
      </c>
      <c r="S60" s="59">
        <v>65</v>
      </c>
      <c r="T60" s="67">
        <v>1.288</v>
      </c>
      <c r="U60" s="67">
        <v>0.86599999999999999</v>
      </c>
      <c r="V60" s="68">
        <v>0.72399999999999998</v>
      </c>
      <c r="W60" s="68">
        <v>0.499</v>
      </c>
      <c r="X60" s="68">
        <v>0.86099999999999999</v>
      </c>
      <c r="Y60" s="69">
        <v>0.621</v>
      </c>
      <c r="AC60" s="53">
        <f t="shared" si="6"/>
        <v>-1.5062213490504295E-2</v>
      </c>
      <c r="AD60" s="53">
        <f t="shared" si="7"/>
        <v>-1.5228262828471228E-2</v>
      </c>
    </row>
    <row r="61" spans="1:30" ht="12" customHeight="1" x14ac:dyDescent="0.25">
      <c r="A61" s="6">
        <v>21</v>
      </c>
      <c r="B61" s="7">
        <v>2</v>
      </c>
      <c r="C61" s="8" t="s">
        <v>13</v>
      </c>
      <c r="D61" s="9">
        <v>2000</v>
      </c>
      <c r="E61" s="34">
        <v>2984</v>
      </c>
      <c r="F61" s="91">
        <v>4370.9793924479054</v>
      </c>
      <c r="G61" s="95">
        <f t="shared" si="5"/>
        <v>-0.79787234042553168</v>
      </c>
      <c r="H61" s="36">
        <v>25.739023963954129</v>
      </c>
      <c r="I61" s="36">
        <v>13.241106635640412</v>
      </c>
      <c r="J61" s="36">
        <v>45.597775109664269</v>
      </c>
      <c r="K61" s="36">
        <v>4.1042084725407202</v>
      </c>
      <c r="L61" s="36">
        <v>4.6082299887259799</v>
      </c>
      <c r="M61" s="36">
        <v>2.4906108379364014</v>
      </c>
      <c r="N61" s="78">
        <v>0.13382260501384735</v>
      </c>
      <c r="O61" s="83">
        <v>62.1</v>
      </c>
      <c r="P61" s="75">
        <v>0.2</v>
      </c>
      <c r="Q61" s="37">
        <v>4.4699997901916504</v>
      </c>
      <c r="R61" s="37">
        <v>0.57399999999999995</v>
      </c>
      <c r="S61" s="58">
        <v>68</v>
      </c>
      <c r="T61" s="62">
        <v>1.3120000000000001</v>
      </c>
      <c r="U61" s="62">
        <v>0.85399999999999998</v>
      </c>
      <c r="V61" s="64">
        <v>0.72399999999999998</v>
      </c>
      <c r="W61" s="64">
        <v>0.499</v>
      </c>
      <c r="X61" s="64">
        <v>0.84599999999999997</v>
      </c>
      <c r="Y61" s="66">
        <v>0.621</v>
      </c>
      <c r="AC61" s="53">
        <f t="shared" si="6"/>
        <v>-7.9787234042553168E-3</v>
      </c>
      <c r="AD61" s="53">
        <f t="shared" si="7"/>
        <v>5.4492618471277954E-3</v>
      </c>
    </row>
    <row r="62" spans="1:30" ht="12" customHeight="1" x14ac:dyDescent="0.25">
      <c r="A62" s="6">
        <v>22</v>
      </c>
      <c r="B62" s="7">
        <v>2</v>
      </c>
      <c r="C62" s="8" t="s">
        <v>13</v>
      </c>
      <c r="D62" s="9">
        <v>2001</v>
      </c>
      <c r="E62" s="34">
        <v>3057</v>
      </c>
      <c r="F62" s="91">
        <v>4360.6766996625065</v>
      </c>
      <c r="G62" s="95">
        <f t="shared" si="5"/>
        <v>2.4463806970509427</v>
      </c>
      <c r="H62" s="36">
        <v>25.420674613113992</v>
      </c>
      <c r="I62" s="36">
        <v>13.344771077521056</v>
      </c>
      <c r="J62" s="36">
        <v>45.227821351597285</v>
      </c>
      <c r="K62" s="36">
        <v>4.0307514057203999</v>
      </c>
      <c r="L62" s="36">
        <v>1.5896537787956799</v>
      </c>
      <c r="M62" s="36">
        <v>2.5198793411254883</v>
      </c>
      <c r="N62" s="36">
        <v>0.11184997111558914</v>
      </c>
      <c r="O62" s="80">
        <v>57.4</v>
      </c>
      <c r="P62" s="75">
        <v>0.5</v>
      </c>
      <c r="Q62" s="37">
        <v>5.2399997711181596</v>
      </c>
      <c r="R62" s="37">
        <v>0.55400000000000005</v>
      </c>
      <c r="S62" s="58">
        <v>65.099999999999994</v>
      </c>
      <c r="T62" s="62">
        <v>1.2869999999999999</v>
      </c>
      <c r="U62" s="62">
        <v>0.85499999999999998</v>
      </c>
      <c r="V62" s="64">
        <v>0.72399999999999998</v>
      </c>
      <c r="W62" s="64">
        <v>0.51400000000000001</v>
      </c>
      <c r="X62" s="64">
        <v>0.85299999999999998</v>
      </c>
      <c r="Y62" s="66">
        <v>0.621</v>
      </c>
      <c r="AC62" s="53">
        <f t="shared" si="6"/>
        <v>2.4463806970509427E-2</v>
      </c>
      <c r="AD62" s="53">
        <f t="shared" si="7"/>
        <v>-2.3570673435797662E-3</v>
      </c>
    </row>
    <row r="63" spans="1:30" ht="12" customHeight="1" x14ac:dyDescent="0.25">
      <c r="A63" s="6">
        <v>23</v>
      </c>
      <c r="B63" s="7">
        <v>2</v>
      </c>
      <c r="C63" s="8" t="s">
        <v>13</v>
      </c>
      <c r="D63" s="9">
        <v>2002</v>
      </c>
      <c r="E63" s="34">
        <v>3158</v>
      </c>
      <c r="F63" s="91">
        <v>4385.9586409669482</v>
      </c>
      <c r="G63" s="95">
        <f t="shared" si="5"/>
        <v>3.3038927052666089</v>
      </c>
      <c r="H63" s="36">
        <v>25.473568667229607</v>
      </c>
      <c r="I63" s="36">
        <v>13.035422380050754</v>
      </c>
      <c r="J63" s="36">
        <v>49.350260466537996</v>
      </c>
      <c r="K63" s="36">
        <v>4.4908041694950898</v>
      </c>
      <c r="L63" s="36">
        <v>0.92825885161106103</v>
      </c>
      <c r="M63" s="36">
        <v>2.5494916439056396</v>
      </c>
      <c r="N63" s="36">
        <v>0.13219268620014191</v>
      </c>
      <c r="O63" s="80">
        <v>59.6</v>
      </c>
      <c r="P63" s="75">
        <v>0.4</v>
      </c>
      <c r="Q63" s="37">
        <v>5.4800000190734899</v>
      </c>
      <c r="R63" s="37">
        <v>0.55400000000000005</v>
      </c>
      <c r="S63" s="58">
        <v>64.3</v>
      </c>
      <c r="T63" s="62">
        <v>1.2350000000000001</v>
      </c>
      <c r="U63" s="62">
        <v>0.85699999999999998</v>
      </c>
      <c r="V63" s="64">
        <v>0.73199999999999998</v>
      </c>
      <c r="W63" s="64">
        <v>0.48</v>
      </c>
      <c r="X63" s="64">
        <v>0.85599999999999998</v>
      </c>
      <c r="Y63" s="66">
        <v>0.621</v>
      </c>
      <c r="AC63" s="53">
        <f t="shared" si="6"/>
        <v>3.3038927052666089E-2</v>
      </c>
      <c r="AD63" s="53">
        <f t="shared" si="7"/>
        <v>5.7977105494655401E-3</v>
      </c>
    </row>
    <row r="64" spans="1:30" ht="12" customHeight="1" x14ac:dyDescent="0.25">
      <c r="A64" s="6">
        <v>24</v>
      </c>
      <c r="B64" s="7">
        <v>2</v>
      </c>
      <c r="C64" s="8" t="s">
        <v>13</v>
      </c>
      <c r="D64" s="9">
        <v>2003</v>
      </c>
      <c r="E64" s="34">
        <v>3251</v>
      </c>
      <c r="F64" s="91">
        <v>4422.4212664731476</v>
      </c>
      <c r="G64" s="95">
        <f t="shared" si="5"/>
        <v>2.9449018366054514</v>
      </c>
      <c r="H64" s="36">
        <v>25.596489841949811</v>
      </c>
      <c r="I64" s="36">
        <v>12.784447851236022</v>
      </c>
      <c r="J64" s="36">
        <v>51.967835138957462</v>
      </c>
      <c r="K64" s="36">
        <v>5.53155452126793</v>
      </c>
      <c r="L64" s="36">
        <v>3.3372749967153301</v>
      </c>
      <c r="M64" s="36">
        <v>2.5730738639831543</v>
      </c>
      <c r="N64" s="36">
        <v>0.11275458335876465</v>
      </c>
      <c r="O64" s="80"/>
      <c r="P64" s="75"/>
      <c r="Q64" s="37"/>
      <c r="R64" s="37"/>
      <c r="S64" s="58">
        <v>64.5</v>
      </c>
      <c r="T64" s="62">
        <v>1.2729999999999999</v>
      </c>
      <c r="U64" s="62">
        <v>0.84699999999999998</v>
      </c>
      <c r="V64" s="64">
        <v>0.72499999999999998</v>
      </c>
      <c r="W64" s="64">
        <v>0.48299999999999998</v>
      </c>
      <c r="X64" s="64">
        <v>0.83299999999999996</v>
      </c>
      <c r="Y64" s="66">
        <v>0.621</v>
      </c>
      <c r="AC64" s="53">
        <f t="shared" si="6"/>
        <v>2.9449018366054514E-2</v>
      </c>
      <c r="AD64" s="53">
        <f t="shared" si="7"/>
        <v>8.3134905025370465E-3</v>
      </c>
    </row>
    <row r="65" spans="1:30" ht="12" customHeight="1" x14ac:dyDescent="0.25">
      <c r="A65" s="6">
        <v>25</v>
      </c>
      <c r="B65" s="7">
        <v>2</v>
      </c>
      <c r="C65" s="8" t="s">
        <v>13</v>
      </c>
      <c r="D65" s="9">
        <v>2004</v>
      </c>
      <c r="E65" s="34">
        <v>3393</v>
      </c>
      <c r="F65" s="91">
        <v>4524.0698116634821</v>
      </c>
      <c r="G65" s="95">
        <f t="shared" si="5"/>
        <v>4.3678868040602836</v>
      </c>
      <c r="H65" s="36">
        <v>26.83964994570356</v>
      </c>
      <c r="I65" s="36">
        <v>12.507455356584391</v>
      </c>
      <c r="J65" s="36">
        <v>57.464266316288551</v>
      </c>
      <c r="K65" s="36">
        <v>7.7696568132172397</v>
      </c>
      <c r="L65" s="36">
        <v>4.4373808010172402</v>
      </c>
      <c r="M65" s="36">
        <v>2.593393087387085</v>
      </c>
      <c r="N65" s="36">
        <v>9.6708223223686218E-2</v>
      </c>
      <c r="O65" s="80">
        <v>53.1</v>
      </c>
      <c r="P65" s="75">
        <v>0.9</v>
      </c>
      <c r="Q65" s="37">
        <v>4.1700000762939498</v>
      </c>
      <c r="R65" s="37">
        <v>0.51100000000000001</v>
      </c>
      <c r="S65" s="58">
        <v>58.4</v>
      </c>
      <c r="T65" s="62">
        <v>1.296</v>
      </c>
      <c r="U65" s="62">
        <v>0.86899999999999999</v>
      </c>
      <c r="V65" s="64">
        <v>0.68799999999999994</v>
      </c>
      <c r="W65" s="64">
        <v>0.48199999999999998</v>
      </c>
      <c r="X65" s="64">
        <v>0.872</v>
      </c>
      <c r="Y65" s="66">
        <v>0.621</v>
      </c>
      <c r="AC65" s="53">
        <f t="shared" si="6"/>
        <v>4.3678868040602836E-2</v>
      </c>
      <c r="AD65" s="53">
        <f t="shared" si="7"/>
        <v>2.2984817380683031E-2</v>
      </c>
    </row>
    <row r="66" spans="1:30" ht="12" customHeight="1" x14ac:dyDescent="0.25">
      <c r="A66" s="6">
        <v>26</v>
      </c>
      <c r="B66" s="7">
        <v>2</v>
      </c>
      <c r="C66" s="8" t="s">
        <v>13</v>
      </c>
      <c r="D66" s="9">
        <v>2005</v>
      </c>
      <c r="E66" s="34">
        <v>3592</v>
      </c>
      <c r="F66" s="91">
        <v>4640.5561631652945</v>
      </c>
      <c r="G66" s="95">
        <f t="shared" si="5"/>
        <v>5.8650162098437875</v>
      </c>
      <c r="H66" s="36">
        <v>26.269218779432869</v>
      </c>
      <c r="I66" s="36">
        <v>11.626945208389246</v>
      </c>
      <c r="J66" s="36">
        <v>67.641942491632179</v>
      </c>
      <c r="K66" s="36">
        <v>11.937337181047599</v>
      </c>
      <c r="L66" s="36">
        <v>5.3932310689066396</v>
      </c>
      <c r="M66" s="36">
        <v>2.6138725280761719</v>
      </c>
      <c r="N66" s="36">
        <v>0.11922073364257813</v>
      </c>
      <c r="O66" s="80">
        <v>52.1</v>
      </c>
      <c r="P66" s="75">
        <v>0.5</v>
      </c>
      <c r="Q66" s="37">
        <v>5.4499998092651403</v>
      </c>
      <c r="R66" s="37"/>
      <c r="S66" s="58">
        <v>57.8</v>
      </c>
      <c r="T66" s="62">
        <v>1.256</v>
      </c>
      <c r="U66" s="62">
        <v>0.85599999999999998</v>
      </c>
      <c r="V66" s="64">
        <v>0.68300000000000005</v>
      </c>
      <c r="W66" s="64">
        <v>0.46500000000000002</v>
      </c>
      <c r="X66" s="64">
        <v>0.86599999999999999</v>
      </c>
      <c r="Y66" s="66">
        <v>0.621</v>
      </c>
      <c r="AC66" s="53">
        <f t="shared" si="6"/>
        <v>5.8650162098437875E-2</v>
      </c>
      <c r="AD66" s="53">
        <f t="shared" si="7"/>
        <v>2.5748133064060985E-2</v>
      </c>
    </row>
    <row r="67" spans="1:30" ht="12" customHeight="1" x14ac:dyDescent="0.25">
      <c r="A67" s="6">
        <v>27</v>
      </c>
      <c r="B67" s="7">
        <v>2</v>
      </c>
      <c r="C67" s="8" t="s">
        <v>13</v>
      </c>
      <c r="D67" s="9">
        <v>2006</v>
      </c>
      <c r="E67" s="34">
        <v>3724</v>
      </c>
      <c r="F67" s="91">
        <v>4778.7213936392027</v>
      </c>
      <c r="G67" s="95">
        <f t="shared" si="5"/>
        <v>3.674832962138086</v>
      </c>
      <c r="H67" s="36">
        <v>27.652248209343888</v>
      </c>
      <c r="I67" s="36">
        <v>11.331603119181228</v>
      </c>
      <c r="J67" s="36">
        <v>74.53784911125112</v>
      </c>
      <c r="K67" s="36">
        <v>15.3950593098673</v>
      </c>
      <c r="L67" s="36">
        <v>4.2823960480256504</v>
      </c>
      <c r="M67" s="36">
        <v>2.6345136165618896</v>
      </c>
      <c r="N67" s="36">
        <v>0.1103481724858284</v>
      </c>
      <c r="O67" s="80">
        <v>48.1</v>
      </c>
      <c r="P67" s="75">
        <v>0.6</v>
      </c>
      <c r="Q67" s="37">
        <v>5.0799999237060502</v>
      </c>
      <c r="R67" s="37"/>
      <c r="S67" s="58">
        <v>54.2</v>
      </c>
      <c r="T67" s="62">
        <v>1.0660000000000001</v>
      </c>
      <c r="U67" s="62">
        <v>0.83599999999999997</v>
      </c>
      <c r="V67" s="64">
        <v>0.70099999999999996</v>
      </c>
      <c r="W67" s="64">
        <v>0.41599999999999998</v>
      </c>
      <c r="X67" s="64">
        <v>0.877</v>
      </c>
      <c r="Y67" s="66">
        <v>0.621</v>
      </c>
      <c r="AC67" s="53">
        <f t="shared" si="6"/>
        <v>3.674832962138086E-2</v>
      </c>
      <c r="AD67" s="53">
        <f t="shared" si="7"/>
        <v>2.9773420602169143E-2</v>
      </c>
    </row>
    <row r="68" spans="1:30" ht="12" customHeight="1" x14ac:dyDescent="0.25">
      <c r="A68" s="6">
        <v>28</v>
      </c>
      <c r="B68" s="7">
        <v>2</v>
      </c>
      <c r="C68" s="8" t="s">
        <v>13</v>
      </c>
      <c r="D68" s="9">
        <v>2007</v>
      </c>
      <c r="E68" s="34">
        <v>3882</v>
      </c>
      <c r="F68" s="91">
        <v>4911.6330980546727</v>
      </c>
      <c r="G68" s="95">
        <f t="shared" si="5"/>
        <v>4.2427497314715401</v>
      </c>
      <c r="H68" s="36">
        <v>28.289790710113593</v>
      </c>
      <c r="I68" s="36">
        <v>11.414916390657293</v>
      </c>
      <c r="J68" s="36">
        <v>76.061911645895805</v>
      </c>
      <c r="K68" s="36">
        <v>15.117425165951699</v>
      </c>
      <c r="L68" s="36">
        <v>8.7056092357886907</v>
      </c>
      <c r="M68" s="36">
        <v>2.6553177833557129</v>
      </c>
      <c r="N68" s="36">
        <v>0.11881819367408752</v>
      </c>
      <c r="O68" s="80">
        <v>46.4</v>
      </c>
      <c r="P68" s="75">
        <v>0.8</v>
      </c>
      <c r="Q68" s="37">
        <v>5.1799998283386204</v>
      </c>
      <c r="R68" s="37">
        <v>0.499</v>
      </c>
      <c r="S68" s="58">
        <v>53.1</v>
      </c>
      <c r="T68" s="62">
        <v>1.0589999999999999</v>
      </c>
      <c r="U68" s="62">
        <v>0.85499999999999998</v>
      </c>
      <c r="V68" s="64">
        <v>0.70099999999999996</v>
      </c>
      <c r="W68" s="64">
        <v>0.41599999999999998</v>
      </c>
      <c r="X68" s="64">
        <v>0.84399999999999997</v>
      </c>
      <c r="Y68" s="66">
        <v>0.621</v>
      </c>
      <c r="AC68" s="53">
        <f t="shared" si="6"/>
        <v>4.2427497314715401E-2</v>
      </c>
      <c r="AD68" s="53">
        <f t="shared" si="7"/>
        <v>2.7813235689442939E-2</v>
      </c>
    </row>
    <row r="69" spans="1:30" ht="12" customHeight="1" x14ac:dyDescent="0.25">
      <c r="A69" s="6">
        <v>29</v>
      </c>
      <c r="B69" s="7">
        <v>2</v>
      </c>
      <c r="C69" s="8" t="s">
        <v>13</v>
      </c>
      <c r="D69" s="9">
        <v>2008</v>
      </c>
      <c r="E69" s="34">
        <v>4305</v>
      </c>
      <c r="F69" s="91">
        <v>5126.1996268880675</v>
      </c>
      <c r="G69" s="95">
        <f t="shared" si="5"/>
        <v>10.896445131375575</v>
      </c>
      <c r="H69" s="36">
        <v>29.736639086009447</v>
      </c>
      <c r="I69" s="36">
        <v>11.168473459821834</v>
      </c>
      <c r="J69" s="36">
        <v>82.867021199206278</v>
      </c>
      <c r="K69" s="36">
        <v>13.262382679123</v>
      </c>
      <c r="L69" s="36">
        <v>14.006810770251899</v>
      </c>
      <c r="M69" s="36">
        <v>2.6762862205505371</v>
      </c>
      <c r="N69" s="36">
        <v>0.14450588822364807</v>
      </c>
      <c r="O69" s="80">
        <v>39.200000000000003</v>
      </c>
      <c r="P69" s="75">
        <v>0.9</v>
      </c>
      <c r="Q69" s="37">
        <v>2.6033999919891402</v>
      </c>
      <c r="R69" s="37"/>
      <c r="S69" s="58">
        <v>53.6</v>
      </c>
      <c r="T69" s="62">
        <v>1.0469999999999999</v>
      </c>
      <c r="U69" s="62">
        <v>0.83499999999999996</v>
      </c>
      <c r="V69" s="64">
        <v>0.70099999999999996</v>
      </c>
      <c r="W69" s="64">
        <v>0.41599999999999998</v>
      </c>
      <c r="X69" s="64">
        <v>0.84399999999999997</v>
      </c>
      <c r="Y69" s="66">
        <v>0.621</v>
      </c>
      <c r="AC69" s="53">
        <f t="shared" si="6"/>
        <v>0.10896445131375576</v>
      </c>
      <c r="AD69" s="53">
        <f t="shared" si="7"/>
        <v>4.3685373998798349E-2</v>
      </c>
    </row>
    <row r="70" spans="1:30" ht="12" customHeight="1" x14ac:dyDescent="0.25">
      <c r="A70" s="6">
        <v>30</v>
      </c>
      <c r="B70" s="7">
        <v>2</v>
      </c>
      <c r="C70" s="8" t="s">
        <v>13</v>
      </c>
      <c r="D70" s="9">
        <v>2009</v>
      </c>
      <c r="E70" s="34">
        <v>4434</v>
      </c>
      <c r="F70" s="91">
        <v>5210.7422205436123</v>
      </c>
      <c r="G70" s="95">
        <f t="shared" si="5"/>
        <v>2.9965156794425019</v>
      </c>
      <c r="H70" s="36">
        <v>29.22868511763787</v>
      </c>
      <c r="I70" s="36">
        <v>11.616725642339322</v>
      </c>
      <c r="J70" s="36">
        <v>68.62707451842239</v>
      </c>
      <c r="K70" s="36">
        <v>8.7397246931624792</v>
      </c>
      <c r="L70" s="36">
        <v>3.3464542014201202</v>
      </c>
      <c r="M70" s="36">
        <v>2.6974203586578369</v>
      </c>
      <c r="N70" s="36">
        <v>0.14796668291091919</v>
      </c>
      <c r="O70" s="80">
        <v>35.1</v>
      </c>
      <c r="P70" s="75">
        <v>0.8</v>
      </c>
      <c r="Q70" s="37">
        <v>2.8633999824523899</v>
      </c>
      <c r="R70" s="37">
        <v>0.45</v>
      </c>
      <c r="S70" s="58">
        <v>49.4</v>
      </c>
      <c r="T70" s="62">
        <v>0.98299999999999998</v>
      </c>
      <c r="U70" s="62">
        <v>0.85899999999999999</v>
      </c>
      <c r="V70" s="64">
        <v>0.70099999999999996</v>
      </c>
      <c r="W70" s="64">
        <v>0.376</v>
      </c>
      <c r="X70" s="64">
        <v>0.84399999999999997</v>
      </c>
      <c r="Y70" s="66">
        <v>0.621</v>
      </c>
      <c r="AC70" s="53">
        <f t="shared" si="6"/>
        <v>2.9965156794425019E-2</v>
      </c>
      <c r="AD70" s="53">
        <f t="shared" si="7"/>
        <v>1.6492255434630287E-2</v>
      </c>
    </row>
    <row r="71" spans="1:30" ht="12" customHeight="1" x14ac:dyDescent="0.25">
      <c r="A71" s="6">
        <v>31</v>
      </c>
      <c r="B71" s="7">
        <v>2</v>
      </c>
      <c r="C71" s="8" t="s">
        <v>13</v>
      </c>
      <c r="D71" s="9">
        <v>2010</v>
      </c>
      <c r="E71" s="34">
        <v>4805</v>
      </c>
      <c r="F71" s="91">
        <v>5337.3256276586135</v>
      </c>
      <c r="G71" s="95">
        <f t="shared" si="5"/>
        <v>8.3671628326567493</v>
      </c>
      <c r="H71" s="36">
        <v>30.14394305056322</v>
      </c>
      <c r="I71" s="36">
        <v>11.270022029791225</v>
      </c>
      <c r="J71" s="36">
        <v>75.51162599372482</v>
      </c>
      <c r="K71" s="36">
        <v>10.597000002061799</v>
      </c>
      <c r="L71" s="36">
        <v>2.5032760584423999</v>
      </c>
      <c r="M71" s="36">
        <v>2.7187213897705078</v>
      </c>
      <c r="N71" s="36">
        <v>0.15222379565238953</v>
      </c>
      <c r="O71" s="80"/>
      <c r="P71" s="75"/>
      <c r="Q71" s="37"/>
      <c r="R71" s="37"/>
      <c r="S71" s="58">
        <v>50</v>
      </c>
      <c r="T71" s="62">
        <v>0.91400000000000003</v>
      </c>
      <c r="U71" s="62">
        <v>0.84599999999999997</v>
      </c>
      <c r="V71" s="64">
        <v>0.72899999999999998</v>
      </c>
      <c r="W71" s="64">
        <v>0.38100000000000001</v>
      </c>
      <c r="X71" s="64">
        <v>0.81599999999999995</v>
      </c>
      <c r="Y71" s="66">
        <v>0.61499999999999999</v>
      </c>
      <c r="AC71" s="53">
        <f t="shared" si="6"/>
        <v>8.3671628326567493E-2</v>
      </c>
      <c r="AD71" s="53">
        <f t="shared" si="7"/>
        <v>2.4292778601854303E-2</v>
      </c>
    </row>
    <row r="72" spans="1:30" ht="12" customHeight="1" x14ac:dyDescent="0.25">
      <c r="A72" s="6">
        <v>32</v>
      </c>
      <c r="B72" s="7">
        <v>2</v>
      </c>
      <c r="C72" s="8" t="s">
        <v>13</v>
      </c>
      <c r="D72" s="9">
        <v>2011</v>
      </c>
      <c r="E72" s="34">
        <v>5331</v>
      </c>
      <c r="F72" s="91">
        <v>5524.7177977738447</v>
      </c>
      <c r="G72" s="95">
        <f t="shared" si="5"/>
        <v>10.946930280957346</v>
      </c>
      <c r="H72" s="36">
        <v>30.369107277363998</v>
      </c>
      <c r="I72" s="36">
        <v>10.338463758904414</v>
      </c>
      <c r="J72" s="36">
        <v>82.480394637928072</v>
      </c>
      <c r="K72" s="36">
        <v>14.6874010302133</v>
      </c>
      <c r="L72" s="36">
        <v>9.8844641982388701</v>
      </c>
      <c r="M72" s="36">
        <v>2.7451503276824951</v>
      </c>
      <c r="N72" s="36">
        <v>0.18074013292789459</v>
      </c>
      <c r="O72" s="80">
        <v>28.3</v>
      </c>
      <c r="P72" s="75">
        <v>1.1000000000000001</v>
      </c>
      <c r="Q72" s="37">
        <v>2.21860003471375</v>
      </c>
      <c r="R72" s="37">
        <v>0.41</v>
      </c>
      <c r="S72" s="58">
        <v>50.2</v>
      </c>
      <c r="T72" s="62">
        <v>0.91100000000000003</v>
      </c>
      <c r="U72" s="62">
        <v>0.84899999999999998</v>
      </c>
      <c r="V72" s="64">
        <v>0.72899999999999998</v>
      </c>
      <c r="W72" s="64">
        <v>0.38100000000000001</v>
      </c>
      <c r="X72" s="64">
        <v>0.81599999999999995</v>
      </c>
      <c r="Y72" s="66">
        <v>0.61499999999999999</v>
      </c>
      <c r="AC72" s="53">
        <f t="shared" si="6"/>
        <v>0.10946930280957345</v>
      </c>
      <c r="AD72" s="53">
        <f t="shared" si="7"/>
        <v>3.5109750310931886E-2</v>
      </c>
    </row>
    <row r="73" spans="1:30" ht="12" customHeight="1" x14ac:dyDescent="0.25">
      <c r="A73" s="6">
        <v>33</v>
      </c>
      <c r="B73" s="7">
        <v>2</v>
      </c>
      <c r="C73" s="8" t="s">
        <v>13</v>
      </c>
      <c r="D73" s="9">
        <v>2012</v>
      </c>
      <c r="E73" s="34">
        <v>5548</v>
      </c>
      <c r="F73" s="91">
        <v>5715.5248479851371</v>
      </c>
      <c r="G73" s="95">
        <f t="shared" si="5"/>
        <v>4.0705308572500432</v>
      </c>
      <c r="H73" s="36">
        <v>29.334218765159655</v>
      </c>
      <c r="I73" s="36">
        <v>10.214208331819872</v>
      </c>
      <c r="J73" s="36">
        <v>84.94876125409489</v>
      </c>
      <c r="K73" s="36">
        <v>13.2487949035536</v>
      </c>
      <c r="L73" s="36">
        <v>4.5156029139936802</v>
      </c>
      <c r="M73" s="36">
        <v>2.7718360424041748</v>
      </c>
      <c r="N73" s="36">
        <v>0.15563356876373291</v>
      </c>
      <c r="O73" s="80">
        <v>28.3</v>
      </c>
      <c r="P73" s="75">
        <v>0.9</v>
      </c>
      <c r="Q73" s="37">
        <v>2.0478999614715598</v>
      </c>
      <c r="R73" s="37"/>
      <c r="S73" s="58">
        <v>47.9</v>
      </c>
      <c r="T73" s="62">
        <v>0.879</v>
      </c>
      <c r="U73" s="62">
        <v>0.84699999999999998</v>
      </c>
      <c r="V73" s="64">
        <v>0.72899999999999998</v>
      </c>
      <c r="W73" s="64">
        <v>0.35599999999999998</v>
      </c>
      <c r="X73" s="64">
        <v>0.82099999999999995</v>
      </c>
      <c r="Y73" s="66">
        <v>0.61499999999999999</v>
      </c>
      <c r="AC73" s="53">
        <f t="shared" si="6"/>
        <v>4.0705308572500432E-2</v>
      </c>
      <c r="AD73" s="53">
        <f t="shared" si="7"/>
        <v>3.4536976764347527E-2</v>
      </c>
    </row>
    <row r="74" spans="1:30" ht="12" customHeight="1" x14ac:dyDescent="0.25">
      <c r="A74" s="6">
        <v>34</v>
      </c>
      <c r="B74" s="7">
        <v>2</v>
      </c>
      <c r="C74" s="8" t="s">
        <v>13</v>
      </c>
      <c r="D74" s="9">
        <v>2013</v>
      </c>
      <c r="E74" s="34">
        <v>5823</v>
      </c>
      <c r="F74" s="91">
        <v>6008.5925842199749</v>
      </c>
      <c r="G74" s="95">
        <f t="shared" si="5"/>
        <v>4.9567411679884543</v>
      </c>
      <c r="H74" s="36">
        <v>28.518193565138588</v>
      </c>
      <c r="I74" s="36">
        <v>9.9278113069153111</v>
      </c>
      <c r="J74" s="36">
        <v>81.230907700711157</v>
      </c>
      <c r="K74" s="36">
        <v>12.938834912301401</v>
      </c>
      <c r="L74" s="36">
        <v>5.73640023719613</v>
      </c>
      <c r="M74" s="36">
        <v>2.7987813949584961</v>
      </c>
      <c r="N74" s="36">
        <v>0.16528208553791046</v>
      </c>
      <c r="O74" s="80">
        <v>26</v>
      </c>
      <c r="P74" s="75">
        <v>1</v>
      </c>
      <c r="Q74" s="37">
        <v>2.39389991760254</v>
      </c>
      <c r="R74" s="37">
        <v>0.42199999999999999</v>
      </c>
      <c r="S74" s="58">
        <v>48.4</v>
      </c>
      <c r="T74" s="62">
        <v>0.86199999999999999</v>
      </c>
      <c r="U74" s="62">
        <v>0.86</v>
      </c>
      <c r="V74" s="64">
        <v>0.65800000000000003</v>
      </c>
      <c r="W74" s="64">
        <v>0.47</v>
      </c>
      <c r="X74" s="64">
        <v>0.80200000000000005</v>
      </c>
      <c r="Y74" s="66">
        <v>0.61499999999999999</v>
      </c>
      <c r="AC74" s="53">
        <f t="shared" si="6"/>
        <v>4.9567411679884543E-2</v>
      </c>
      <c r="AD74" s="53">
        <f t="shared" si="7"/>
        <v>5.127573478018399E-2</v>
      </c>
    </row>
    <row r="75" spans="1:30" ht="12" customHeight="1" x14ac:dyDescent="0.25">
      <c r="A75" s="6">
        <v>35</v>
      </c>
      <c r="B75" s="7">
        <v>2</v>
      </c>
      <c r="C75" s="8" t="s">
        <v>13</v>
      </c>
      <c r="D75" s="9">
        <v>2014</v>
      </c>
      <c r="E75" s="34">
        <v>5784</v>
      </c>
      <c r="F75" s="91">
        <v>6239.5482959879046</v>
      </c>
      <c r="G75" s="95">
        <f t="shared" si="5"/>
        <v>-0.66975785677485522</v>
      </c>
      <c r="H75" s="36">
        <v>27.625499520490155</v>
      </c>
      <c r="I75" s="36">
        <v>9.7383278847365879</v>
      </c>
      <c r="J75" s="36">
        <v>85.264469000190616</v>
      </c>
      <c r="K75" s="36">
        <v>11.274264396134001</v>
      </c>
      <c r="L75" s="36">
        <v>5.7666007457913997</v>
      </c>
      <c r="M75" s="36">
        <v>2.82598876953125</v>
      </c>
      <c r="N75" s="36">
        <v>0.18152271211147308</v>
      </c>
      <c r="O75" s="80">
        <v>24.9</v>
      </c>
      <c r="P75" s="75">
        <v>1.1000000000000001</v>
      </c>
      <c r="Q75" s="37">
        <v>2.0065000057220499</v>
      </c>
      <c r="R75" s="37"/>
      <c r="S75" s="58">
        <v>46.8</v>
      </c>
      <c r="T75" s="62">
        <v>0.78900000000000003</v>
      </c>
      <c r="U75" s="62">
        <v>0.82399999999999995</v>
      </c>
      <c r="V75" s="64">
        <v>0.66</v>
      </c>
      <c r="W75" s="64">
        <v>0.45300000000000001</v>
      </c>
      <c r="X75" s="64">
        <v>0.77400000000000002</v>
      </c>
      <c r="Y75" s="66">
        <v>0.61499999999999999</v>
      </c>
      <c r="AC75" s="53">
        <f t="shared" si="6"/>
        <v>-6.6975785677485522E-3</v>
      </c>
      <c r="AD75" s="53">
        <f t="shared" si="7"/>
        <v>3.8437572281814436E-2</v>
      </c>
    </row>
    <row r="76" spans="1:30" ht="12" customHeight="1" x14ac:dyDescent="0.25">
      <c r="A76" s="6">
        <v>36</v>
      </c>
      <c r="B76" s="7">
        <v>2</v>
      </c>
      <c r="C76" s="8" t="s">
        <v>13</v>
      </c>
      <c r="D76" s="9">
        <v>2015</v>
      </c>
      <c r="E76" s="34">
        <v>5969</v>
      </c>
      <c r="F76" s="91">
        <v>6444.3751153580779</v>
      </c>
      <c r="G76" s="95">
        <f t="shared" si="5"/>
        <v>3.1984785615491118</v>
      </c>
      <c r="H76" s="36">
        <v>25.20241666749623</v>
      </c>
      <c r="I76" s="36">
        <v>10.191190799757072</v>
      </c>
      <c r="J76" s="36">
        <v>67.932844941465746</v>
      </c>
      <c r="K76" s="36">
        <v>6.0220944037785502</v>
      </c>
      <c r="L76" s="36">
        <v>4.0596104113564602</v>
      </c>
      <c r="M76" s="36">
        <v>2.8534605503082275</v>
      </c>
      <c r="N76" s="36">
        <v>0.17911288142204285</v>
      </c>
      <c r="O76" s="80">
        <v>25.6</v>
      </c>
      <c r="P76" s="75">
        <v>1.1000000000000001</v>
      </c>
      <c r="Q76" s="37">
        <v>3.06599998474121</v>
      </c>
      <c r="R76" s="37"/>
      <c r="S76" s="58">
        <v>47.4</v>
      </c>
      <c r="T76" s="62">
        <v>0.751</v>
      </c>
      <c r="U76" s="62">
        <v>0.85599999999999998</v>
      </c>
      <c r="V76" s="64">
        <v>0.63900000000000001</v>
      </c>
      <c r="W76" s="64">
        <v>0.47399999999999998</v>
      </c>
      <c r="X76" s="64">
        <v>0.78600000000000003</v>
      </c>
      <c r="Y76" s="66">
        <v>0.61499999999999999</v>
      </c>
      <c r="AC76" s="53">
        <f t="shared" si="6"/>
        <v>3.1984785615491118E-2</v>
      </c>
      <c r="AD76" s="53">
        <f t="shared" si="7"/>
        <v>3.2827187106136968E-2</v>
      </c>
    </row>
    <row r="77" spans="1:30" ht="12" customHeight="1" x14ac:dyDescent="0.25">
      <c r="A77" s="6">
        <v>37</v>
      </c>
      <c r="B77" s="7">
        <v>2</v>
      </c>
      <c r="C77" s="8" t="s">
        <v>13</v>
      </c>
      <c r="D77" s="9">
        <v>2016</v>
      </c>
      <c r="E77" s="34">
        <v>6118</v>
      </c>
      <c r="F77" s="91">
        <v>6620.4380175390188</v>
      </c>
      <c r="G77" s="95">
        <f t="shared" si="5"/>
        <v>2.4962305243759531</v>
      </c>
      <c r="H77" s="36">
        <v>25.326358723943805</v>
      </c>
      <c r="I77" s="36">
        <v>10.984221413923427</v>
      </c>
      <c r="J77" s="36">
        <v>56.401034971674072</v>
      </c>
      <c r="K77" s="36">
        <v>5.2417084176603197</v>
      </c>
      <c r="L77" s="36">
        <v>3.6232143176413798</v>
      </c>
      <c r="M77" s="36">
        <v>2.8811991214752197</v>
      </c>
      <c r="N77" s="36">
        <v>0.185076043009758</v>
      </c>
      <c r="O77" s="80">
        <v>25</v>
      </c>
      <c r="P77" s="75">
        <v>1.1000000000000001</v>
      </c>
      <c r="Q77" s="37">
        <v>3.4981000423431401</v>
      </c>
      <c r="R77" s="37"/>
      <c r="S77" s="58">
        <v>47.7</v>
      </c>
      <c r="T77" s="62">
        <v>0.76</v>
      </c>
      <c r="U77" s="62">
        <v>0.84699999999999998</v>
      </c>
      <c r="V77" s="64">
        <v>0.629</v>
      </c>
      <c r="W77" s="64">
        <v>0.45400000000000001</v>
      </c>
      <c r="X77" s="64">
        <v>0.76</v>
      </c>
      <c r="Y77" s="66">
        <v>0.65500000000000003</v>
      </c>
      <c r="AC77" s="53">
        <f t="shared" si="6"/>
        <v>2.4962305243759531E-2</v>
      </c>
      <c r="AD77" s="53">
        <f t="shared" si="7"/>
        <v>2.7320399422645636E-2</v>
      </c>
    </row>
    <row r="78" spans="1:30" ht="12" customHeight="1" x14ac:dyDescent="0.25">
      <c r="A78" s="6">
        <v>38</v>
      </c>
      <c r="B78" s="7">
        <v>2</v>
      </c>
      <c r="C78" s="8" t="s">
        <v>13</v>
      </c>
      <c r="D78" s="9">
        <v>2017</v>
      </c>
      <c r="E78" s="55">
        <f>E77*(F78/F77)</f>
        <v>6282.9452748226986</v>
      </c>
      <c r="F78" s="90">
        <v>6798.9293493875994</v>
      </c>
      <c r="G78" s="95">
        <f t="shared" si="5"/>
        <v>2.6960652962193299</v>
      </c>
      <c r="H78" s="36">
        <v>26.369975254482402</v>
      </c>
      <c r="I78" s="36">
        <v>10.493508340256389</v>
      </c>
      <c r="J78" s="36">
        <v>56.704652625391283</v>
      </c>
      <c r="K78" s="36">
        <v>6.92510323624143</v>
      </c>
      <c r="L78" s="36">
        <v>2.8227580554717</v>
      </c>
      <c r="M78" s="36">
        <v>2.9092075824737549</v>
      </c>
      <c r="N78" s="36">
        <v>0.20341254770755768</v>
      </c>
      <c r="O78" s="80">
        <v>24.7</v>
      </c>
      <c r="P78" s="75">
        <v>1.2</v>
      </c>
      <c r="Q78" s="37">
        <v>3.6545999050140399</v>
      </c>
      <c r="R78" s="37"/>
      <c r="S78" s="58">
        <v>44.1</v>
      </c>
      <c r="T78" s="62">
        <v>0.73299999999999998</v>
      </c>
      <c r="U78" s="62">
        <v>0.86</v>
      </c>
      <c r="V78" s="64">
        <v>0.625</v>
      </c>
      <c r="W78" s="64">
        <v>0.45500000000000002</v>
      </c>
      <c r="X78" s="64">
        <v>0.79700000000000004</v>
      </c>
      <c r="Y78" s="66">
        <v>0.65400000000000003</v>
      </c>
      <c r="AC78" s="53"/>
      <c r="AD78" s="53">
        <f t="shared" si="7"/>
        <v>2.6960652962193299E-2</v>
      </c>
    </row>
    <row r="79" spans="1:30" ht="12" customHeight="1" thickBot="1" x14ac:dyDescent="0.3">
      <c r="A79" s="18">
        <v>39</v>
      </c>
      <c r="B79" s="19">
        <v>2</v>
      </c>
      <c r="C79" s="20" t="s">
        <v>13</v>
      </c>
      <c r="D79" s="21">
        <v>2018</v>
      </c>
      <c r="E79" s="56">
        <f>E78*(F79/F78)</f>
        <v>6455.8617265393823</v>
      </c>
      <c r="F79" s="94">
        <v>6986.0464874724448</v>
      </c>
      <c r="G79" s="97">
        <f t="shared" si="5"/>
        <v>2.7521559420484287</v>
      </c>
      <c r="H79" s="50">
        <v>26.246589620575335</v>
      </c>
      <c r="I79" s="50">
        <v>10.343151865295058</v>
      </c>
      <c r="J79" s="50">
        <v>57.109964570769776</v>
      </c>
      <c r="K79" s="50"/>
      <c r="L79" s="50">
        <v>2.27205987230148</v>
      </c>
      <c r="M79" s="50"/>
      <c r="N79" s="50"/>
      <c r="O79" s="85">
        <v>23.1</v>
      </c>
      <c r="P79" s="77">
        <v>1.5</v>
      </c>
      <c r="Q79" s="43">
        <v>3.5185999870300302</v>
      </c>
      <c r="R79" s="43"/>
      <c r="S79" s="60">
        <v>42.3</v>
      </c>
      <c r="T79" s="72">
        <v>0.68200000000000005</v>
      </c>
      <c r="U79" s="72">
        <v>0.85599999999999998</v>
      </c>
      <c r="V79" s="70">
        <v>0.62</v>
      </c>
      <c r="W79" s="70">
        <v>0.45</v>
      </c>
      <c r="X79" s="70">
        <v>0.77700000000000002</v>
      </c>
      <c r="Y79" s="71">
        <v>0.65800000000000003</v>
      </c>
      <c r="AC79" s="53"/>
      <c r="AD79" s="53">
        <f t="shared" si="7"/>
        <v>2.7521559420484287E-2</v>
      </c>
    </row>
    <row r="80" spans="1:30" ht="12" customHeight="1" x14ac:dyDescent="0.25">
      <c r="A80" s="6">
        <v>1</v>
      </c>
      <c r="B80" s="7">
        <v>3</v>
      </c>
      <c r="C80" s="8" t="s">
        <v>14</v>
      </c>
      <c r="D80" s="9">
        <v>1980</v>
      </c>
      <c r="E80" s="34">
        <v>5052</v>
      </c>
      <c r="F80" s="91">
        <f t="shared" ref="F80:F88" si="8">F81/(E81/E80)</f>
        <v>9252.0005605621227</v>
      </c>
      <c r="G80" s="54"/>
      <c r="H80" s="36">
        <v>39.592424455179639</v>
      </c>
      <c r="I80" s="36">
        <v>30.251125668684903</v>
      </c>
      <c r="J80" s="36">
        <v>20.358560531221965</v>
      </c>
      <c r="K80" s="36">
        <v>2.8103945449891601</v>
      </c>
      <c r="L80" s="36"/>
      <c r="M80" s="36">
        <v>1.4815378189086914</v>
      </c>
      <c r="N80" s="36">
        <v>0.26439750194549561</v>
      </c>
      <c r="O80" s="80"/>
      <c r="P80" s="75"/>
      <c r="Q80" s="37"/>
      <c r="R80" s="75"/>
      <c r="S80" s="58"/>
      <c r="T80" s="62">
        <v>-0.125</v>
      </c>
      <c r="U80" s="62">
        <v>0.38200000000000001</v>
      </c>
      <c r="V80" s="64">
        <v>0.71699999999999997</v>
      </c>
      <c r="W80" s="64">
        <v>0.28000000000000003</v>
      </c>
      <c r="X80" s="64">
        <v>0.39900000000000002</v>
      </c>
      <c r="Y80" s="66">
        <v>0.74399999999999999</v>
      </c>
    </row>
    <row r="81" spans="1:30" ht="12" customHeight="1" x14ac:dyDescent="0.25">
      <c r="A81" s="6">
        <v>2</v>
      </c>
      <c r="B81" s="7">
        <v>3</v>
      </c>
      <c r="C81" s="8" t="s">
        <v>14</v>
      </c>
      <c r="D81" s="9">
        <v>1981</v>
      </c>
      <c r="E81" s="34">
        <v>5133</v>
      </c>
      <c r="F81" s="91">
        <f t="shared" si="8"/>
        <v>9400.3402370081894</v>
      </c>
      <c r="G81" s="95">
        <f>(E81/E80-1)*100</f>
        <v>1.6033254156769594</v>
      </c>
      <c r="H81" s="36">
        <v>39.242659256160543</v>
      </c>
      <c r="I81" s="36">
        <v>29.549164164999198</v>
      </c>
      <c r="J81" s="36">
        <v>19.219803402942215</v>
      </c>
      <c r="K81" s="36">
        <v>2.3958998402243501</v>
      </c>
      <c r="L81" s="36">
        <v>101.725072957927</v>
      </c>
      <c r="M81" s="36">
        <v>1.5079419612884521</v>
      </c>
      <c r="N81" s="36">
        <v>0.23013462126255035</v>
      </c>
      <c r="O81" s="80">
        <v>60.3</v>
      </c>
      <c r="P81" s="75">
        <v>0.8</v>
      </c>
      <c r="Q81" s="37">
        <v>3.9900000095367401</v>
      </c>
      <c r="R81" s="37"/>
      <c r="S81" s="58"/>
      <c r="T81" s="62">
        <v>-0.124</v>
      </c>
      <c r="U81" s="62">
        <v>0.38200000000000001</v>
      </c>
      <c r="V81" s="64">
        <v>0.71699999999999997</v>
      </c>
      <c r="W81" s="64">
        <v>0.28000000000000003</v>
      </c>
      <c r="X81" s="64">
        <v>0.39900000000000002</v>
      </c>
      <c r="Y81" s="66">
        <v>0.74399999999999999</v>
      </c>
    </row>
    <row r="82" spans="1:30" ht="12" customHeight="1" x14ac:dyDescent="0.25">
      <c r="A82" s="6">
        <v>3</v>
      </c>
      <c r="B82" s="7">
        <v>3</v>
      </c>
      <c r="C82" s="8" t="s">
        <v>14</v>
      </c>
      <c r="D82" s="9">
        <v>1982</v>
      </c>
      <c r="E82" s="34">
        <v>5162</v>
      </c>
      <c r="F82" s="91">
        <f t="shared" si="8"/>
        <v>9453.4495038839432</v>
      </c>
      <c r="G82" s="95">
        <f t="shared" ref="G82:G118" si="9">(E82/E81-1)*100</f>
        <v>0.56497175141243527</v>
      </c>
      <c r="H82" s="36">
        <v>40.986510728883516</v>
      </c>
      <c r="I82" s="36">
        <v>31.071803814505522</v>
      </c>
      <c r="J82" s="36">
        <v>15.88416172516264</v>
      </c>
      <c r="K82" s="36">
        <v>2.6164705133628501</v>
      </c>
      <c r="L82" s="36">
        <v>100.54335919485</v>
      </c>
      <c r="M82" s="36">
        <v>1.5348166227340698</v>
      </c>
      <c r="N82" s="36">
        <v>0.21591536700725555</v>
      </c>
      <c r="O82" s="80">
        <v>60</v>
      </c>
      <c r="P82" s="75">
        <v>0.8</v>
      </c>
      <c r="Q82" s="37">
        <v>4.8299999237060502</v>
      </c>
      <c r="R82" s="37"/>
      <c r="S82" s="58"/>
      <c r="T82" s="62">
        <v>6.0000000000000001E-3</v>
      </c>
      <c r="U82" s="62">
        <v>0.39200000000000002</v>
      </c>
      <c r="V82" s="64">
        <v>0.71699999999999997</v>
      </c>
      <c r="W82" s="64">
        <v>0.28000000000000003</v>
      </c>
      <c r="X82" s="64">
        <v>0.372</v>
      </c>
      <c r="Y82" s="66">
        <v>0.74399999999999999</v>
      </c>
    </row>
    <row r="83" spans="1:30" ht="12" customHeight="1" x14ac:dyDescent="0.25">
      <c r="A83" s="6">
        <v>4</v>
      </c>
      <c r="B83" s="7">
        <v>3</v>
      </c>
      <c r="C83" s="8" t="s">
        <v>14</v>
      </c>
      <c r="D83" s="9">
        <v>1983</v>
      </c>
      <c r="E83" s="34">
        <v>4987</v>
      </c>
      <c r="F83" s="91">
        <f t="shared" si="8"/>
        <v>9132.962548599231</v>
      </c>
      <c r="G83" s="95">
        <f t="shared" si="9"/>
        <v>-3.3901588531576876</v>
      </c>
      <c r="H83" s="36">
        <v>39.484739424959628</v>
      </c>
      <c r="I83" s="36">
        <v>29.816418531103555</v>
      </c>
      <c r="J83" s="36">
        <v>20.430162786750891</v>
      </c>
      <c r="K83" s="36">
        <v>3.3521931021758702</v>
      </c>
      <c r="L83" s="36">
        <v>135.02768223047201</v>
      </c>
      <c r="M83" s="36">
        <v>1.562170147895813</v>
      </c>
      <c r="N83" s="36">
        <v>0.18557523190975189</v>
      </c>
      <c r="O83" s="80">
        <v>66.599999999999994</v>
      </c>
      <c r="P83" s="75">
        <v>0.8</v>
      </c>
      <c r="Q83" s="37">
        <v>4.6199998855590803</v>
      </c>
      <c r="R83" s="37"/>
      <c r="S83" s="58"/>
      <c r="T83" s="62">
        <v>5.6000000000000001E-2</v>
      </c>
      <c r="U83" s="62">
        <v>0.379</v>
      </c>
      <c r="V83" s="64">
        <v>0.71699999999999997</v>
      </c>
      <c r="W83" s="64">
        <v>0.30499999999999999</v>
      </c>
      <c r="X83" s="64">
        <v>0.372</v>
      </c>
      <c r="Y83" s="66">
        <v>0.74399999999999999</v>
      </c>
    </row>
    <row r="84" spans="1:30" ht="12" customHeight="1" x14ac:dyDescent="0.25">
      <c r="A84" s="6">
        <v>5</v>
      </c>
      <c r="B84" s="7">
        <v>3</v>
      </c>
      <c r="C84" s="8" t="s">
        <v>14</v>
      </c>
      <c r="D84" s="9">
        <v>1984</v>
      </c>
      <c r="E84" s="34">
        <v>5041</v>
      </c>
      <c r="F84" s="91">
        <f t="shared" si="8"/>
        <v>9231.8556662299434</v>
      </c>
      <c r="G84" s="95">
        <f t="shared" si="9"/>
        <v>1.0828153198315649</v>
      </c>
      <c r="H84" s="36">
        <v>41.675827752810463</v>
      </c>
      <c r="I84" s="36">
        <v>30.879939215665537</v>
      </c>
      <c r="J84" s="36">
        <v>21.471972211608271</v>
      </c>
      <c r="K84" s="36">
        <v>3.2572821000601202</v>
      </c>
      <c r="L84" s="36">
        <v>192.12173313205099</v>
      </c>
      <c r="M84" s="36">
        <v>1.5900112390518188</v>
      </c>
      <c r="N84" s="36">
        <v>0.18383076786994934</v>
      </c>
      <c r="O84" s="80">
        <v>66.599999999999994</v>
      </c>
      <c r="P84" s="75">
        <v>0.9</v>
      </c>
      <c r="Q84" s="37">
        <v>4.03999996185303</v>
      </c>
      <c r="R84" s="37"/>
      <c r="S84" s="58"/>
      <c r="T84" s="62">
        <v>0.06</v>
      </c>
      <c r="U84" s="62">
        <v>0.40500000000000003</v>
      </c>
      <c r="V84" s="64">
        <v>0.71699999999999997</v>
      </c>
      <c r="W84" s="64">
        <v>0.30499999999999999</v>
      </c>
      <c r="X84" s="64">
        <v>0.39200000000000002</v>
      </c>
      <c r="Y84" s="66">
        <v>0.74399999999999999</v>
      </c>
    </row>
    <row r="85" spans="1:30" ht="12" customHeight="1" x14ac:dyDescent="0.25">
      <c r="A85" s="6">
        <v>6</v>
      </c>
      <c r="B85" s="7">
        <v>3</v>
      </c>
      <c r="C85" s="8" t="s">
        <v>14</v>
      </c>
      <c r="D85" s="9">
        <v>1985</v>
      </c>
      <c r="E85" s="34">
        <v>5207</v>
      </c>
      <c r="F85" s="91">
        <f t="shared" si="8"/>
        <v>9535.8604352428702</v>
      </c>
      <c r="G85" s="95">
        <f t="shared" si="9"/>
        <v>3.2929974211465929</v>
      </c>
      <c r="H85" s="36">
        <v>41.24053116815751</v>
      </c>
      <c r="I85" s="36">
        <v>30.714729756654307</v>
      </c>
      <c r="J85" s="36">
        <v>19.343274227024995</v>
      </c>
      <c r="K85" s="36">
        <v>3.1109078607303</v>
      </c>
      <c r="L85" s="36">
        <v>225.98966521189499</v>
      </c>
      <c r="M85" s="36">
        <v>1.6183485984802246</v>
      </c>
      <c r="N85" s="36">
        <v>0.196293905377388</v>
      </c>
      <c r="O85" s="80">
        <v>61.5</v>
      </c>
      <c r="P85" s="75">
        <v>0.9</v>
      </c>
      <c r="Q85" s="37">
        <v>3.3800001144409202</v>
      </c>
      <c r="R85" s="37"/>
      <c r="S85" s="58"/>
      <c r="T85" s="62">
        <v>0.41499999999999998</v>
      </c>
      <c r="U85" s="62">
        <v>0.48699999999999999</v>
      </c>
      <c r="V85" s="64">
        <v>0.72199999999999998</v>
      </c>
      <c r="W85" s="64">
        <v>0.39100000000000001</v>
      </c>
      <c r="X85" s="64">
        <v>0.64900000000000002</v>
      </c>
      <c r="Y85" s="66">
        <v>0.74399999999999999</v>
      </c>
    </row>
    <row r="86" spans="1:30" ht="12" customHeight="1" x14ac:dyDescent="0.25">
      <c r="A86" s="6">
        <v>7</v>
      </c>
      <c r="B86" s="7">
        <v>3</v>
      </c>
      <c r="C86" s="8" t="s">
        <v>14</v>
      </c>
      <c r="D86" s="9">
        <v>1986</v>
      </c>
      <c r="E86" s="34">
        <v>5835</v>
      </c>
      <c r="F86" s="91">
        <f t="shared" si="8"/>
        <v>10685.950766207441</v>
      </c>
      <c r="G86" s="95">
        <f t="shared" si="9"/>
        <v>12.060687536009219</v>
      </c>
      <c r="H86" s="36">
        <v>40.193195643247094</v>
      </c>
      <c r="I86" s="36">
        <v>29.34281789590365</v>
      </c>
      <c r="J86" s="36">
        <v>15.171165232592521</v>
      </c>
      <c r="K86" s="36">
        <v>1.94525946107001</v>
      </c>
      <c r="L86" s="36">
        <v>147.14282623760499</v>
      </c>
      <c r="M86" s="36">
        <v>1.6380264759063721</v>
      </c>
      <c r="N86" s="36">
        <v>0.21449822187423706</v>
      </c>
      <c r="O86" s="80">
        <v>42.4</v>
      </c>
      <c r="P86" s="75">
        <v>0.9</v>
      </c>
      <c r="Q86" s="37">
        <v>2.3699998855590798</v>
      </c>
      <c r="R86" s="37"/>
      <c r="S86" s="58"/>
      <c r="T86" s="62">
        <v>0.76800000000000002</v>
      </c>
      <c r="U86" s="62">
        <v>0.69099999999999995</v>
      </c>
      <c r="V86" s="64">
        <v>0.70899999999999996</v>
      </c>
      <c r="W86" s="64">
        <v>0.48</v>
      </c>
      <c r="X86" s="64">
        <v>0.75</v>
      </c>
      <c r="Y86" s="66">
        <v>0.74399999999999999</v>
      </c>
    </row>
    <row r="87" spans="1:30" ht="12" customHeight="1" x14ac:dyDescent="0.25">
      <c r="A87" s="6">
        <v>8</v>
      </c>
      <c r="B87" s="7">
        <v>3</v>
      </c>
      <c r="C87" s="8" t="s">
        <v>14</v>
      </c>
      <c r="D87" s="9">
        <v>1987</v>
      </c>
      <c r="E87" s="34">
        <v>5880</v>
      </c>
      <c r="F87" s="91">
        <f t="shared" si="8"/>
        <v>10768.361697566366</v>
      </c>
      <c r="G87" s="95">
        <f t="shared" si="9"/>
        <v>0.77120822622107621</v>
      </c>
      <c r="H87" s="36">
        <v>41.292840610900186</v>
      </c>
      <c r="I87" s="36">
        <v>28.761343221303719</v>
      </c>
      <c r="J87" s="36">
        <v>15.652605863758978</v>
      </c>
      <c r="K87" s="36">
        <v>2.1888460090105699</v>
      </c>
      <c r="L87" s="36">
        <v>228.33616257551299</v>
      </c>
      <c r="M87" s="36">
        <v>1.6579438447952271</v>
      </c>
      <c r="N87" s="36">
        <v>0.2104036957025528</v>
      </c>
      <c r="O87" s="80">
        <v>52.9</v>
      </c>
      <c r="P87" s="75">
        <v>0.7</v>
      </c>
      <c r="Q87" s="37">
        <v>3.5599999427795401</v>
      </c>
      <c r="R87" s="37"/>
      <c r="S87" s="58"/>
      <c r="T87" s="62">
        <v>0.79800000000000004</v>
      </c>
      <c r="U87" s="62">
        <v>0.73199999999999998</v>
      </c>
      <c r="V87" s="64">
        <v>0.70899999999999996</v>
      </c>
      <c r="W87" s="64">
        <v>0.48</v>
      </c>
      <c r="X87" s="64">
        <v>0.79400000000000004</v>
      </c>
      <c r="Y87" s="66">
        <v>0.78800000000000003</v>
      </c>
    </row>
    <row r="88" spans="1:30" ht="12" customHeight="1" x14ac:dyDescent="0.25">
      <c r="A88" s="6">
        <v>9</v>
      </c>
      <c r="B88" s="7">
        <v>3</v>
      </c>
      <c r="C88" s="8" t="s">
        <v>14</v>
      </c>
      <c r="D88" s="9">
        <v>1988</v>
      </c>
      <c r="E88" s="34">
        <v>5792</v>
      </c>
      <c r="F88" s="91">
        <f t="shared" si="8"/>
        <v>10607.20254290891</v>
      </c>
      <c r="G88" s="95">
        <f t="shared" si="9"/>
        <v>-1.4965986394557818</v>
      </c>
      <c r="H88" s="36">
        <v>39.446974550807361</v>
      </c>
      <c r="I88" s="36">
        <v>27.976633010647046</v>
      </c>
      <c r="J88" s="36">
        <v>16.580754762393209</v>
      </c>
      <c r="K88" s="36">
        <v>1.87179619646011</v>
      </c>
      <c r="L88" s="36">
        <v>629.11450912089697</v>
      </c>
      <c r="M88" s="36">
        <v>1.6781032085418701</v>
      </c>
      <c r="N88" s="36">
        <v>0.2033977210521698</v>
      </c>
      <c r="O88" s="80">
        <v>55</v>
      </c>
      <c r="P88" s="75">
        <v>0.6</v>
      </c>
      <c r="Q88" s="37">
        <v>3.78999996185303</v>
      </c>
      <c r="R88" s="37"/>
      <c r="S88" s="58"/>
      <c r="T88" s="62">
        <v>1.0469999999999999</v>
      </c>
      <c r="U88" s="62">
        <v>0.79900000000000004</v>
      </c>
      <c r="V88" s="64">
        <v>0.69899999999999995</v>
      </c>
      <c r="W88" s="64">
        <v>0.60299999999999998</v>
      </c>
      <c r="X88" s="64">
        <v>0.85699999999999998</v>
      </c>
      <c r="Y88" s="66">
        <v>0.80600000000000005</v>
      </c>
    </row>
    <row r="89" spans="1:30" ht="12" customHeight="1" x14ac:dyDescent="0.25">
      <c r="A89" s="6">
        <v>10</v>
      </c>
      <c r="B89" s="7">
        <v>3</v>
      </c>
      <c r="C89" s="8" t="s">
        <v>14</v>
      </c>
      <c r="D89" s="9">
        <v>1989</v>
      </c>
      <c r="E89" s="34">
        <v>5832</v>
      </c>
      <c r="F89" s="91">
        <f>F90/(E90/E89)</f>
        <v>10680.456704116845</v>
      </c>
      <c r="G89" s="95">
        <f t="shared" si="9"/>
        <v>0.6906077348066253</v>
      </c>
      <c r="H89" s="36">
        <v>42.283830618340225</v>
      </c>
      <c r="I89" s="36">
        <v>29.26089575564167</v>
      </c>
      <c r="J89" s="36">
        <v>14.390877660429341</v>
      </c>
      <c r="K89" s="36">
        <v>1.8977404530392401</v>
      </c>
      <c r="L89" s="36">
        <v>1430.7237251472</v>
      </c>
      <c r="M89" s="36">
        <v>1.6985077857971191</v>
      </c>
      <c r="N89" s="36">
        <v>0.20328161120414734</v>
      </c>
      <c r="O89" s="80">
        <v>52.2</v>
      </c>
      <c r="P89" s="75">
        <v>0.6</v>
      </c>
      <c r="Q89" s="37">
        <v>2.9700000286102299</v>
      </c>
      <c r="R89" s="37"/>
      <c r="S89" s="58"/>
      <c r="T89" s="62">
        <v>1.3819999999999999</v>
      </c>
      <c r="U89" s="62">
        <v>0.81</v>
      </c>
      <c r="V89" s="64">
        <v>0.71</v>
      </c>
      <c r="W89" s="64">
        <v>0.60099999999999998</v>
      </c>
      <c r="X89" s="64">
        <v>0.88</v>
      </c>
      <c r="Y89" s="66">
        <v>0.80600000000000005</v>
      </c>
    </row>
    <row r="90" spans="1:30" ht="12" customHeight="1" x14ac:dyDescent="0.25">
      <c r="A90" s="6">
        <v>11</v>
      </c>
      <c r="B90" s="7">
        <v>3</v>
      </c>
      <c r="C90" s="8" t="s">
        <v>14</v>
      </c>
      <c r="D90" s="9">
        <v>1990</v>
      </c>
      <c r="E90" s="34">
        <v>5647</v>
      </c>
      <c r="F90" s="91">
        <v>10341.656208530147</v>
      </c>
      <c r="G90" s="95">
        <f t="shared" si="9"/>
        <v>-3.1721536351166035</v>
      </c>
      <c r="H90" s="36">
        <v>32.830618547110618</v>
      </c>
      <c r="I90" s="36"/>
      <c r="J90" s="36">
        <v>15.16175556175255</v>
      </c>
      <c r="K90" s="36">
        <v>2.2848720752155498</v>
      </c>
      <c r="L90" s="36">
        <v>2947.7327724829902</v>
      </c>
      <c r="M90" s="36">
        <v>1.7166913747787476</v>
      </c>
      <c r="N90" s="36">
        <v>0.16057559847831726</v>
      </c>
      <c r="O90" s="80">
        <v>57.8</v>
      </c>
      <c r="P90" s="75">
        <v>0.8</v>
      </c>
      <c r="Q90" s="37">
        <v>3.6900000572204599</v>
      </c>
      <c r="R90" s="37">
        <v>0.60599999999999998</v>
      </c>
      <c r="S90" s="58"/>
      <c r="T90" s="62">
        <v>1.516</v>
      </c>
      <c r="U90" s="62">
        <v>0.83199999999999996</v>
      </c>
      <c r="V90" s="64">
        <v>0.65500000000000003</v>
      </c>
      <c r="W90" s="64">
        <v>0.63100000000000001</v>
      </c>
      <c r="X90" s="64">
        <v>0.90100000000000002</v>
      </c>
      <c r="Y90" s="66">
        <v>0.80600000000000005</v>
      </c>
    </row>
    <row r="91" spans="1:30" ht="12" customHeight="1" x14ac:dyDescent="0.25">
      <c r="A91" s="6">
        <v>12</v>
      </c>
      <c r="B91" s="7">
        <v>3</v>
      </c>
      <c r="C91" s="8" t="s">
        <v>14</v>
      </c>
      <c r="D91" s="9">
        <v>1991</v>
      </c>
      <c r="E91" s="34">
        <v>5901</v>
      </c>
      <c r="F91" s="91">
        <v>10314.926936382184</v>
      </c>
      <c r="G91" s="95">
        <f t="shared" si="9"/>
        <v>4.4979635204533297</v>
      </c>
      <c r="H91" s="36">
        <v>31.512623162923393</v>
      </c>
      <c r="I91" s="36">
        <v>22.08622234017848</v>
      </c>
      <c r="J91" s="36">
        <v>16.590916630726866</v>
      </c>
      <c r="K91" s="36">
        <v>1.4913974330687301</v>
      </c>
      <c r="L91" s="36">
        <v>432.78666192646102</v>
      </c>
      <c r="M91" s="36">
        <v>1.7446271181106567</v>
      </c>
      <c r="N91" s="36">
        <v>0.1814177930355072</v>
      </c>
      <c r="O91" s="80"/>
      <c r="P91" s="75"/>
      <c r="Q91" s="37"/>
      <c r="R91" s="37"/>
      <c r="S91" s="58"/>
      <c r="T91" s="62">
        <v>1.512</v>
      </c>
      <c r="U91" s="62">
        <v>0.83199999999999996</v>
      </c>
      <c r="V91" s="64">
        <v>0.65500000000000003</v>
      </c>
      <c r="W91" s="64">
        <v>0.63700000000000001</v>
      </c>
      <c r="X91" s="64">
        <v>0.90100000000000002</v>
      </c>
      <c r="Y91" s="66">
        <v>0.80600000000000005</v>
      </c>
      <c r="AC91" s="53">
        <f>E91/E90-1</f>
        <v>4.4979635204533297E-2</v>
      </c>
      <c r="AD91" s="53">
        <f>F91/F90-1</f>
        <v>-2.584621999512593E-3</v>
      </c>
    </row>
    <row r="92" spans="1:30" ht="12" customHeight="1" x14ac:dyDescent="0.25">
      <c r="A92" s="6">
        <v>13</v>
      </c>
      <c r="B92" s="7">
        <v>3</v>
      </c>
      <c r="C92" s="8" t="s">
        <v>14</v>
      </c>
      <c r="D92" s="9">
        <v>1992</v>
      </c>
      <c r="E92" s="34">
        <v>5999</v>
      </c>
      <c r="F92" s="91">
        <v>10092.964971795482</v>
      </c>
      <c r="G92" s="95">
        <f t="shared" si="9"/>
        <v>1.6607354685646447</v>
      </c>
      <c r="H92" s="36">
        <v>33.987597954813943</v>
      </c>
      <c r="I92" s="36">
        <v>21.653638268169498</v>
      </c>
      <c r="J92" s="36">
        <v>19.253343584642259</v>
      </c>
      <c r="K92" s="36">
        <v>2.2348052086907302</v>
      </c>
      <c r="L92" s="36">
        <v>951.96205305281796</v>
      </c>
      <c r="M92" s="36">
        <v>1.7730175256729126</v>
      </c>
      <c r="N92" s="36">
        <v>0.17067126929759979</v>
      </c>
      <c r="O92" s="80">
        <v>58.2</v>
      </c>
      <c r="P92" s="75">
        <v>0.8</v>
      </c>
      <c r="Q92" s="37">
        <v>6.4200000762939498</v>
      </c>
      <c r="R92" s="37"/>
      <c r="S92" s="58"/>
      <c r="T92" s="62">
        <v>1.5449999999999999</v>
      </c>
      <c r="U92" s="62">
        <v>0.82899999999999996</v>
      </c>
      <c r="V92" s="64">
        <v>0.65500000000000003</v>
      </c>
      <c r="W92" s="64">
        <v>0.63700000000000001</v>
      </c>
      <c r="X92" s="64">
        <v>0.89600000000000002</v>
      </c>
      <c r="Y92" s="66">
        <v>0.80600000000000005</v>
      </c>
      <c r="AC92" s="53">
        <f t="shared" ref="AC92:AC116" si="10">E92/E91-1</f>
        <v>1.6607354685646447E-2</v>
      </c>
      <c r="AD92" s="53">
        <f t="shared" ref="AD92:AD118" si="11">F92/F91-1</f>
        <v>-2.1518520291579746E-2</v>
      </c>
    </row>
    <row r="93" spans="1:30" ht="12" customHeight="1" x14ac:dyDescent="0.25">
      <c r="A93" s="6">
        <v>14</v>
      </c>
      <c r="B93" s="7">
        <v>3</v>
      </c>
      <c r="C93" s="8" t="s">
        <v>14</v>
      </c>
      <c r="D93" s="9">
        <v>1993</v>
      </c>
      <c r="E93" s="34">
        <v>6359</v>
      </c>
      <c r="F93" s="91">
        <v>10389.402131448203</v>
      </c>
      <c r="G93" s="95">
        <f t="shared" si="9"/>
        <v>6.0010001666944479</v>
      </c>
      <c r="H93" s="36">
        <v>36.125680247379997</v>
      </c>
      <c r="I93" s="36">
        <v>21.664717733506052</v>
      </c>
      <c r="J93" s="36">
        <v>19.59931629127329</v>
      </c>
      <c r="K93" s="36">
        <v>1.9706397032393499</v>
      </c>
      <c r="L93" s="36">
        <v>1927.3807901602599</v>
      </c>
      <c r="M93" s="36">
        <v>1.8018697500228882</v>
      </c>
      <c r="N93" s="36">
        <v>0.17644286155700684</v>
      </c>
      <c r="O93" s="80">
        <v>56.8</v>
      </c>
      <c r="P93" s="75">
        <v>0.7</v>
      </c>
      <c r="Q93" s="37">
        <v>6.0300002098083496</v>
      </c>
      <c r="R93" s="37">
        <v>0.60399999999999998</v>
      </c>
      <c r="S93" s="58"/>
      <c r="T93" s="62">
        <v>1.5349999999999999</v>
      </c>
      <c r="U93" s="62">
        <v>0.84</v>
      </c>
      <c r="V93" s="64">
        <v>0.61099999999999999</v>
      </c>
      <c r="W93" s="64">
        <v>0.70899999999999996</v>
      </c>
      <c r="X93" s="64">
        <v>0.90900000000000003</v>
      </c>
      <c r="Y93" s="66">
        <v>0.80600000000000005</v>
      </c>
      <c r="AC93" s="53">
        <f t="shared" si="10"/>
        <v>6.0010001666944479E-2</v>
      </c>
      <c r="AD93" s="53">
        <f t="shared" si="11"/>
        <v>2.9370671599585174E-2</v>
      </c>
    </row>
    <row r="94" spans="1:30" ht="12" customHeight="1" x14ac:dyDescent="0.25">
      <c r="A94" s="6">
        <v>15</v>
      </c>
      <c r="B94" s="7">
        <v>3</v>
      </c>
      <c r="C94" s="8" t="s">
        <v>14</v>
      </c>
      <c r="D94" s="9">
        <v>1994</v>
      </c>
      <c r="E94" s="34">
        <v>7051</v>
      </c>
      <c r="F94" s="91">
        <v>10766.286516209488</v>
      </c>
      <c r="G94" s="95">
        <f t="shared" si="9"/>
        <v>10.882214184620231</v>
      </c>
      <c r="H94" s="36">
        <v>34.666943198029152</v>
      </c>
      <c r="I94" s="36">
        <v>23.216582913164487</v>
      </c>
      <c r="J94" s="36">
        <v>19.332905457103539</v>
      </c>
      <c r="K94" s="36">
        <v>1.4424951523795999</v>
      </c>
      <c r="L94" s="36">
        <v>2075.8883975732501</v>
      </c>
      <c r="M94" s="36">
        <v>1.8311915397644043</v>
      </c>
      <c r="N94" s="36">
        <v>0.17941655218601227</v>
      </c>
      <c r="O94" s="80"/>
      <c r="P94" s="75"/>
      <c r="Q94" s="37"/>
      <c r="R94" s="37"/>
      <c r="S94" s="58">
        <v>51.4</v>
      </c>
      <c r="T94" s="62">
        <v>1.5980000000000001</v>
      </c>
      <c r="U94" s="62">
        <v>0.83799999999999997</v>
      </c>
      <c r="V94" s="64">
        <v>0.56000000000000005</v>
      </c>
      <c r="W94" s="64">
        <v>0.70899999999999996</v>
      </c>
      <c r="X94" s="64">
        <v>0.91300000000000003</v>
      </c>
      <c r="Y94" s="66">
        <v>0.80600000000000005</v>
      </c>
      <c r="AC94" s="53">
        <f t="shared" si="10"/>
        <v>0.10882214184620231</v>
      </c>
      <c r="AD94" s="53">
        <f t="shared" si="11"/>
        <v>3.6275849177160424E-2</v>
      </c>
    </row>
    <row r="95" spans="1:30" ht="12" customHeight="1" x14ac:dyDescent="0.25">
      <c r="A95" s="6">
        <v>16</v>
      </c>
      <c r="B95" s="7">
        <v>3</v>
      </c>
      <c r="C95" s="8" t="s">
        <v>14</v>
      </c>
      <c r="D95" s="9">
        <v>1995</v>
      </c>
      <c r="E95" s="34">
        <v>8073</v>
      </c>
      <c r="F95" s="91">
        <v>11062.292122245182</v>
      </c>
      <c r="G95" s="95">
        <f t="shared" si="9"/>
        <v>14.494397957736481</v>
      </c>
      <c r="H95" s="36">
        <v>23.381460390274878</v>
      </c>
      <c r="I95" s="36">
        <v>14.542279150263756</v>
      </c>
      <c r="J95" s="36">
        <v>16.98445999919555</v>
      </c>
      <c r="K95" s="36">
        <v>1.2756323938721501</v>
      </c>
      <c r="L95" s="36">
        <v>66.007033554248096</v>
      </c>
      <c r="M95" s="36">
        <v>1.8609905242919922</v>
      </c>
      <c r="N95" s="36">
        <v>0.19026821851730347</v>
      </c>
      <c r="O95" s="80">
        <v>45</v>
      </c>
      <c r="P95" s="75">
        <v>0.8</v>
      </c>
      <c r="Q95" s="37">
        <v>6.4204998016357404</v>
      </c>
      <c r="R95" s="37">
        <v>0.61099999999999999</v>
      </c>
      <c r="S95" s="58">
        <v>48.1</v>
      </c>
      <c r="T95" s="62">
        <v>1.607</v>
      </c>
      <c r="U95" s="62">
        <v>0.83799999999999997</v>
      </c>
      <c r="V95" s="64">
        <v>0.55800000000000005</v>
      </c>
      <c r="W95" s="64">
        <v>0.73899999999999999</v>
      </c>
      <c r="X95" s="64">
        <v>0.93400000000000005</v>
      </c>
      <c r="Y95" s="66">
        <v>0.80600000000000005</v>
      </c>
      <c r="AC95" s="53">
        <f t="shared" si="10"/>
        <v>0.14494397957736482</v>
      </c>
      <c r="AD95" s="53">
        <f t="shared" si="11"/>
        <v>2.7493751498256724E-2</v>
      </c>
    </row>
    <row r="96" spans="1:30" ht="12" customHeight="1" x14ac:dyDescent="0.25">
      <c r="A96" s="6">
        <v>17</v>
      </c>
      <c r="B96" s="7">
        <v>3</v>
      </c>
      <c r="C96" s="8" t="s">
        <v>14</v>
      </c>
      <c r="D96" s="9">
        <v>1996</v>
      </c>
      <c r="E96" s="34">
        <v>9500</v>
      </c>
      <c r="F96" s="91">
        <v>11128.273866402189</v>
      </c>
      <c r="G96" s="95">
        <f t="shared" si="9"/>
        <v>17.676204632726368</v>
      </c>
      <c r="H96" s="36">
        <v>22.340114560034031</v>
      </c>
      <c r="I96" s="36">
        <v>13.06719124220534</v>
      </c>
      <c r="J96" s="36">
        <v>15.635591475868166</v>
      </c>
      <c r="K96" s="36">
        <v>1.28056784048566</v>
      </c>
      <c r="L96" s="36">
        <v>15.7576656002606</v>
      </c>
      <c r="M96" s="36">
        <v>1.8964483737945557</v>
      </c>
      <c r="N96" s="36">
        <v>0.17152328789234161</v>
      </c>
      <c r="O96" s="80">
        <v>45.7</v>
      </c>
      <c r="P96" s="75">
        <v>0.7</v>
      </c>
      <c r="Q96" s="37">
        <v>7.2533998489379901</v>
      </c>
      <c r="R96" s="37">
        <v>0.62</v>
      </c>
      <c r="S96" s="58">
        <v>52.6</v>
      </c>
      <c r="T96" s="62">
        <v>1.6020000000000001</v>
      </c>
      <c r="U96" s="62">
        <v>0.83799999999999997</v>
      </c>
      <c r="V96" s="64">
        <v>0.55000000000000004</v>
      </c>
      <c r="W96" s="64">
        <v>0.72099999999999997</v>
      </c>
      <c r="X96" s="64">
        <v>0.93400000000000005</v>
      </c>
      <c r="Y96" s="66">
        <v>0.80600000000000005</v>
      </c>
      <c r="AC96" s="53">
        <f t="shared" si="10"/>
        <v>0.17676204632726367</v>
      </c>
      <c r="AD96" s="53">
        <f t="shared" si="11"/>
        <v>5.9645635305836109E-3</v>
      </c>
    </row>
    <row r="97" spans="1:30" ht="12" customHeight="1" x14ac:dyDescent="0.25">
      <c r="A97" s="6">
        <v>18</v>
      </c>
      <c r="B97" s="7">
        <v>3</v>
      </c>
      <c r="C97" s="8" t="s">
        <v>14</v>
      </c>
      <c r="D97" s="9">
        <v>1997</v>
      </c>
      <c r="E97" s="34">
        <v>9121</v>
      </c>
      <c r="F97" s="91">
        <v>11327.537939922242</v>
      </c>
      <c r="G97" s="95">
        <f t="shared" si="9"/>
        <v>-3.9894736842105316</v>
      </c>
      <c r="H97" s="36">
        <v>22.59414761570363</v>
      </c>
      <c r="I97" s="36">
        <v>13.018625377509419</v>
      </c>
      <c r="J97" s="36">
        <v>16.576209261324689</v>
      </c>
      <c r="K97" s="36">
        <v>1.2108966579096501</v>
      </c>
      <c r="L97" s="36">
        <v>6.9267125162915102</v>
      </c>
      <c r="M97" s="36">
        <v>1.9325817823410034</v>
      </c>
      <c r="N97" s="36">
        <v>0.19381773471832275</v>
      </c>
      <c r="O97" s="80">
        <v>45.7</v>
      </c>
      <c r="P97" s="75">
        <v>0.7</v>
      </c>
      <c r="Q97" s="37">
        <v>8.1583995819091797</v>
      </c>
      <c r="R97" s="37"/>
      <c r="S97" s="58">
        <v>52.3</v>
      </c>
      <c r="T97" s="62">
        <v>1.605</v>
      </c>
      <c r="U97" s="62">
        <v>0.83799999999999997</v>
      </c>
      <c r="V97" s="64">
        <v>0.55400000000000005</v>
      </c>
      <c r="W97" s="64">
        <v>0.72299999999999998</v>
      </c>
      <c r="X97" s="64">
        <v>0.93400000000000005</v>
      </c>
      <c r="Y97" s="66">
        <v>0.80600000000000005</v>
      </c>
      <c r="AC97" s="53">
        <f t="shared" si="10"/>
        <v>-3.9894736842105316E-2</v>
      </c>
      <c r="AD97" s="53">
        <f t="shared" si="11"/>
        <v>1.7906107983346686E-2</v>
      </c>
    </row>
    <row r="98" spans="1:30" ht="12" customHeight="1" x14ac:dyDescent="0.25">
      <c r="A98" s="6">
        <v>19</v>
      </c>
      <c r="B98" s="7">
        <v>3</v>
      </c>
      <c r="C98" s="8" t="s">
        <v>14</v>
      </c>
      <c r="D98" s="9">
        <v>1998</v>
      </c>
      <c r="E98" s="34">
        <v>8661</v>
      </c>
      <c r="F98" s="91">
        <v>11193.378367329575</v>
      </c>
      <c r="G98" s="95">
        <f t="shared" si="9"/>
        <v>-5.0433066549720458</v>
      </c>
      <c r="H98" s="36">
        <v>22.11879037913787</v>
      </c>
      <c r="I98" s="36">
        <v>12.155137199066361</v>
      </c>
      <c r="J98" s="36">
        <v>16.438584931205906</v>
      </c>
      <c r="K98" s="36">
        <v>1.2185771181842799</v>
      </c>
      <c r="L98" s="36">
        <v>3.19507629280056</v>
      </c>
      <c r="M98" s="36">
        <v>1.969403862953186</v>
      </c>
      <c r="N98" s="36">
        <v>0.19743826985359192</v>
      </c>
      <c r="O98" s="80">
        <v>44.6</v>
      </c>
      <c r="P98" s="75">
        <v>0.7</v>
      </c>
      <c r="Q98" s="37">
        <v>9.4228000640869105</v>
      </c>
      <c r="R98" s="37"/>
      <c r="S98" s="58">
        <v>61.3</v>
      </c>
      <c r="T98" s="62">
        <v>1.6240000000000001</v>
      </c>
      <c r="U98" s="62">
        <v>0.83799999999999997</v>
      </c>
      <c r="V98" s="64">
        <v>0.55400000000000005</v>
      </c>
      <c r="W98" s="64">
        <v>0.73</v>
      </c>
      <c r="X98" s="64">
        <v>0.93400000000000005</v>
      </c>
      <c r="Y98" s="66">
        <v>0.80600000000000005</v>
      </c>
      <c r="AC98" s="53">
        <f t="shared" si="10"/>
        <v>-5.0433066549720462E-2</v>
      </c>
      <c r="AD98" s="53">
        <f t="shared" si="11"/>
        <v>-1.1843665702486073E-2</v>
      </c>
    </row>
    <row r="99" spans="1:30" ht="12" customHeight="1" x14ac:dyDescent="0.25">
      <c r="A99" s="10">
        <v>20</v>
      </c>
      <c r="B99" s="11">
        <v>3</v>
      </c>
      <c r="C99" s="12" t="s">
        <v>14</v>
      </c>
      <c r="D99" s="13">
        <v>1999</v>
      </c>
      <c r="E99" s="38">
        <v>8279</v>
      </c>
      <c r="F99" s="92">
        <v>11080.421550804311</v>
      </c>
      <c r="G99" s="96">
        <f t="shared" si="9"/>
        <v>-4.4105761459415804</v>
      </c>
      <c r="H99" s="49">
        <v>21.746711247782034</v>
      </c>
      <c r="I99" s="49">
        <v>12.308533327888819</v>
      </c>
      <c r="J99" s="49">
        <v>20.98216647822845</v>
      </c>
      <c r="K99" s="49">
        <v>2.0581971482907901</v>
      </c>
      <c r="L99" s="49">
        <v>4.8584474990266804</v>
      </c>
      <c r="M99" s="49">
        <v>2.0069272518157959</v>
      </c>
      <c r="N99" s="49">
        <v>0.18219926953315735</v>
      </c>
      <c r="O99" s="81">
        <v>45.9</v>
      </c>
      <c r="P99" s="76">
        <v>0.8</v>
      </c>
      <c r="Q99" s="44">
        <v>10.208299636840801</v>
      </c>
      <c r="R99" s="44">
        <v>0.625</v>
      </c>
      <c r="S99" s="59">
        <v>61.1</v>
      </c>
      <c r="T99" s="67">
        <v>1.6240000000000001</v>
      </c>
      <c r="U99" s="67">
        <v>0.83799999999999997</v>
      </c>
      <c r="V99" s="68">
        <v>0.55400000000000005</v>
      </c>
      <c r="W99" s="68">
        <v>0.73</v>
      </c>
      <c r="X99" s="68">
        <v>0.93400000000000005</v>
      </c>
      <c r="Y99" s="69">
        <v>0.80600000000000005</v>
      </c>
      <c r="AC99" s="53">
        <f t="shared" si="10"/>
        <v>-4.4105761459415804E-2</v>
      </c>
      <c r="AD99" s="53">
        <f t="shared" si="11"/>
        <v>-1.0091396253963381E-2</v>
      </c>
    </row>
    <row r="100" spans="1:30" ht="12" customHeight="1" x14ac:dyDescent="0.25">
      <c r="A100" s="6">
        <v>21</v>
      </c>
      <c r="B100" s="7">
        <v>3</v>
      </c>
      <c r="C100" s="8" t="s">
        <v>14</v>
      </c>
      <c r="D100" s="9">
        <v>2000</v>
      </c>
      <c r="E100" s="34">
        <v>8316</v>
      </c>
      <c r="F100" s="91">
        <v>11403.064195475667</v>
      </c>
      <c r="G100" s="95">
        <f t="shared" si="9"/>
        <v>0.44691387848774244</v>
      </c>
      <c r="H100" s="36">
        <v>23.006618632123931</v>
      </c>
      <c r="I100" s="36">
        <v>13.134659591384679</v>
      </c>
      <c r="J100" s="36">
        <v>22.639761356794079</v>
      </c>
      <c r="K100" s="36">
        <v>2.6100006842568901</v>
      </c>
      <c r="L100" s="36">
        <v>7.0441410594726603</v>
      </c>
      <c r="M100" s="36">
        <v>2.0451657772064209</v>
      </c>
      <c r="N100" s="36">
        <v>0.20472288131713867</v>
      </c>
      <c r="O100" s="80"/>
      <c r="P100" s="75"/>
      <c r="Q100" s="37"/>
      <c r="R100" s="37"/>
      <c r="S100" s="58">
        <v>61.9</v>
      </c>
      <c r="T100" s="62">
        <v>1.629</v>
      </c>
      <c r="U100" s="62">
        <v>0.84</v>
      </c>
      <c r="V100" s="64">
        <v>0.55400000000000005</v>
      </c>
      <c r="W100" s="64">
        <v>0.73899999999999999</v>
      </c>
      <c r="X100" s="64">
        <v>0.92600000000000005</v>
      </c>
      <c r="Y100" s="66">
        <v>0.80600000000000005</v>
      </c>
      <c r="AC100" s="53">
        <f t="shared" si="10"/>
        <v>4.4691387848774244E-3</v>
      </c>
      <c r="AD100" s="53">
        <f t="shared" si="11"/>
        <v>2.91182644263146E-2</v>
      </c>
    </row>
    <row r="101" spans="1:30" ht="12" customHeight="1" x14ac:dyDescent="0.25">
      <c r="A101" s="6">
        <v>22</v>
      </c>
      <c r="B101" s="7">
        <v>3</v>
      </c>
      <c r="C101" s="8" t="s">
        <v>14</v>
      </c>
      <c r="D101" s="9">
        <v>2001</v>
      </c>
      <c r="E101" s="34">
        <v>8188</v>
      </c>
      <c r="F101" s="91">
        <v>11404.588755330062</v>
      </c>
      <c r="G101" s="95">
        <f t="shared" si="9"/>
        <v>-1.5392015392015401</v>
      </c>
      <c r="H101" s="36">
        <v>22.639527913045246</v>
      </c>
      <c r="I101" s="36">
        <v>13.089537935796674</v>
      </c>
      <c r="J101" s="36">
        <v>26.936285022064038</v>
      </c>
      <c r="K101" s="36">
        <v>2.6639898179911299</v>
      </c>
      <c r="L101" s="36">
        <v>6.8403590248752497</v>
      </c>
      <c r="M101" s="36">
        <v>2.0859029293060303</v>
      </c>
      <c r="N101" s="36">
        <v>0.20707863569259644</v>
      </c>
      <c r="O101" s="80">
        <v>41.3</v>
      </c>
      <c r="P101" s="75">
        <v>0.8</v>
      </c>
      <c r="Q101" s="37">
        <v>9.6104001998901403</v>
      </c>
      <c r="R101" s="37">
        <v>0.628</v>
      </c>
      <c r="S101" s="58">
        <v>61.5</v>
      </c>
      <c r="T101" s="62">
        <v>1.6220000000000001</v>
      </c>
      <c r="U101" s="62">
        <v>0.84</v>
      </c>
      <c r="V101" s="64">
        <v>0.55400000000000005</v>
      </c>
      <c r="W101" s="64">
        <v>0.73899999999999999</v>
      </c>
      <c r="X101" s="64">
        <v>0.92600000000000005</v>
      </c>
      <c r="Y101" s="66">
        <v>0.80600000000000005</v>
      </c>
      <c r="AC101" s="53">
        <f t="shared" si="10"/>
        <v>-1.5392015392015401E-2</v>
      </c>
      <c r="AD101" s="53">
        <f t="shared" si="11"/>
        <v>1.3369738416457722E-4</v>
      </c>
    </row>
    <row r="102" spans="1:30" ht="12" customHeight="1" x14ac:dyDescent="0.25">
      <c r="A102" s="6">
        <v>23</v>
      </c>
      <c r="B102" s="7">
        <v>3</v>
      </c>
      <c r="C102" s="8" t="s">
        <v>14</v>
      </c>
      <c r="D102" s="9">
        <v>2002</v>
      </c>
      <c r="E102" s="34">
        <v>8190</v>
      </c>
      <c r="F102" s="91">
        <v>11599.547279250413</v>
      </c>
      <c r="G102" s="95">
        <f t="shared" si="9"/>
        <v>2.442598925256334E-2</v>
      </c>
      <c r="H102" s="36">
        <v>22.495327820025523</v>
      </c>
      <c r="I102" s="36">
        <v>12.356962665917374</v>
      </c>
      <c r="J102" s="36">
        <v>27.618357402230938</v>
      </c>
      <c r="K102" s="36">
        <v>3.3519718394045999</v>
      </c>
      <c r="L102" s="36">
        <v>8.4501643770833006</v>
      </c>
      <c r="M102" s="36">
        <v>2.1274518966674805</v>
      </c>
      <c r="N102" s="36">
        <v>0.18865770101547241</v>
      </c>
      <c r="O102" s="80">
        <v>40.4</v>
      </c>
      <c r="P102" s="75">
        <v>0.9</v>
      </c>
      <c r="Q102" s="37">
        <v>9.3709001541137695</v>
      </c>
      <c r="R102" s="37">
        <v>0.624</v>
      </c>
      <c r="S102" s="58">
        <v>63.4</v>
      </c>
      <c r="T102" s="62">
        <v>1.659</v>
      </c>
      <c r="U102" s="62">
        <v>0.84799999999999998</v>
      </c>
      <c r="V102" s="64">
        <v>0.56399999999999995</v>
      </c>
      <c r="W102" s="64">
        <v>0.746</v>
      </c>
      <c r="X102" s="64">
        <v>0.92800000000000005</v>
      </c>
      <c r="Y102" s="66">
        <v>0.83199999999999996</v>
      </c>
      <c r="AC102" s="53">
        <f t="shared" si="10"/>
        <v>2.442598925256334E-4</v>
      </c>
      <c r="AD102" s="53">
        <f t="shared" si="11"/>
        <v>1.7094743888001807E-2</v>
      </c>
    </row>
    <row r="103" spans="1:30" ht="12" customHeight="1" x14ac:dyDescent="0.25">
      <c r="A103" s="6">
        <v>24</v>
      </c>
      <c r="B103" s="7">
        <v>3</v>
      </c>
      <c r="C103" s="8" t="s">
        <v>14</v>
      </c>
      <c r="D103" s="9">
        <v>2003</v>
      </c>
      <c r="E103" s="34">
        <v>8038</v>
      </c>
      <c r="F103" s="91">
        <v>11585.287202724265</v>
      </c>
      <c r="G103" s="95">
        <f t="shared" si="9"/>
        <v>-1.8559218559218604</v>
      </c>
      <c r="H103" s="36">
        <v>23.083817817500289</v>
      </c>
      <c r="I103" s="36">
        <v>14.450764563413912</v>
      </c>
      <c r="J103" s="36">
        <v>28.140384723159283</v>
      </c>
      <c r="K103" s="36">
        <v>3.6630347504473999</v>
      </c>
      <c r="L103" s="36">
        <v>14.714919722814701</v>
      </c>
      <c r="M103" s="36">
        <v>2.1698281764984131</v>
      </c>
      <c r="N103" s="36">
        <v>0.18713337182998657</v>
      </c>
      <c r="O103" s="80">
        <v>41.7</v>
      </c>
      <c r="P103" s="75">
        <v>0.8</v>
      </c>
      <c r="Q103" s="37">
        <v>9.9910001754760707</v>
      </c>
      <c r="R103" s="37">
        <v>0.61199999999999999</v>
      </c>
      <c r="S103" s="58">
        <v>62</v>
      </c>
      <c r="T103" s="62">
        <v>1.6719999999999999</v>
      </c>
      <c r="U103" s="62">
        <v>0.84799999999999998</v>
      </c>
      <c r="V103" s="64">
        <v>0.60299999999999998</v>
      </c>
      <c r="W103" s="64">
        <v>0.70699999999999996</v>
      </c>
      <c r="X103" s="64">
        <v>0.92100000000000004</v>
      </c>
      <c r="Y103" s="66">
        <v>0.83199999999999996</v>
      </c>
      <c r="AC103" s="53">
        <f t="shared" si="10"/>
        <v>-1.8559218559218604E-2</v>
      </c>
      <c r="AD103" s="53">
        <f t="shared" si="11"/>
        <v>-1.229364921134235E-3</v>
      </c>
    </row>
    <row r="104" spans="1:30" ht="12" customHeight="1" x14ac:dyDescent="0.25">
      <c r="A104" s="6">
        <v>25</v>
      </c>
      <c r="B104" s="7">
        <v>3</v>
      </c>
      <c r="C104" s="8" t="s">
        <v>14</v>
      </c>
      <c r="D104" s="9">
        <v>2004</v>
      </c>
      <c r="E104" s="34">
        <v>8365</v>
      </c>
      <c r="F104" s="91">
        <v>12106.286497965768</v>
      </c>
      <c r="G104" s="95">
        <f t="shared" si="9"/>
        <v>4.0681761632246793</v>
      </c>
      <c r="H104" s="36">
        <v>24.306623290034963</v>
      </c>
      <c r="I104" s="36">
        <v>15.099530156695145</v>
      </c>
      <c r="J104" s="36">
        <v>29.678252478753542</v>
      </c>
      <c r="K104" s="36">
        <v>3.8817831585047502</v>
      </c>
      <c r="L104" s="36">
        <v>6.5971850998596198</v>
      </c>
      <c r="M104" s="36">
        <v>2.2130486965179443</v>
      </c>
      <c r="N104" s="36">
        <v>0.19580557942390442</v>
      </c>
      <c r="O104" s="80">
        <v>40.299999999999997</v>
      </c>
      <c r="P104" s="75">
        <v>0.9</v>
      </c>
      <c r="Q104" s="37">
        <v>9.1051998138427699</v>
      </c>
      <c r="R104" s="37">
        <v>0.60299999999999998</v>
      </c>
      <c r="S104" s="58">
        <v>61.7</v>
      </c>
      <c r="T104" s="62">
        <v>1.67</v>
      </c>
      <c r="U104" s="62">
        <v>0.84799999999999998</v>
      </c>
      <c r="V104" s="64">
        <v>0.60299999999999998</v>
      </c>
      <c r="W104" s="64">
        <v>0.70699999999999996</v>
      </c>
      <c r="X104" s="64">
        <v>0.92100000000000004</v>
      </c>
      <c r="Y104" s="66">
        <v>0.83199999999999996</v>
      </c>
      <c r="AC104" s="53">
        <f t="shared" si="10"/>
        <v>4.0681761632246793E-2</v>
      </c>
      <c r="AD104" s="53">
        <f t="shared" si="11"/>
        <v>4.4970770782358338E-2</v>
      </c>
    </row>
    <row r="105" spans="1:30" ht="12" customHeight="1" x14ac:dyDescent="0.25">
      <c r="A105" s="6">
        <v>26</v>
      </c>
      <c r="B105" s="7">
        <v>3</v>
      </c>
      <c r="C105" s="8" t="s">
        <v>14</v>
      </c>
      <c r="D105" s="9">
        <v>2005</v>
      </c>
      <c r="E105" s="34">
        <v>8639</v>
      </c>
      <c r="F105" s="91">
        <v>12351.597077637505</v>
      </c>
      <c r="G105" s="95">
        <f t="shared" si="9"/>
        <v>3.2755528989838689</v>
      </c>
      <c r="H105" s="36">
        <v>24.172578278061035</v>
      </c>
      <c r="I105" s="36">
        <v>14.738281135065701</v>
      </c>
      <c r="J105" s="36">
        <v>27.086795208938526</v>
      </c>
      <c r="K105" s="36">
        <v>4.9170461592123598</v>
      </c>
      <c r="L105" s="36">
        <v>6.8695372089896498</v>
      </c>
      <c r="M105" s="36">
        <v>2.2571301460266113</v>
      </c>
      <c r="N105" s="36">
        <v>0.18630971014499664</v>
      </c>
      <c r="O105" s="80">
        <v>38.1</v>
      </c>
      <c r="P105" s="75">
        <v>1</v>
      </c>
      <c r="Q105" s="37">
        <v>9.5677003860473597</v>
      </c>
      <c r="R105" s="37">
        <v>0.60399999999999998</v>
      </c>
      <c r="S105" s="58">
        <v>60.9</v>
      </c>
      <c r="T105" s="62">
        <v>1.77</v>
      </c>
      <c r="U105" s="62">
        <v>0.88600000000000001</v>
      </c>
      <c r="V105" s="64">
        <v>0.56000000000000005</v>
      </c>
      <c r="W105" s="64">
        <v>0.747</v>
      </c>
      <c r="X105" s="64">
        <v>0.93799999999999994</v>
      </c>
      <c r="Y105" s="66">
        <v>0.83199999999999996</v>
      </c>
      <c r="AC105" s="53">
        <f t="shared" si="10"/>
        <v>3.2755528989838689E-2</v>
      </c>
      <c r="AD105" s="53">
        <f t="shared" si="11"/>
        <v>2.0263074041156903E-2</v>
      </c>
    </row>
    <row r="106" spans="1:30" ht="12" customHeight="1" x14ac:dyDescent="0.25">
      <c r="A106" s="6">
        <v>27</v>
      </c>
      <c r="B106" s="7">
        <v>3</v>
      </c>
      <c r="C106" s="8" t="s">
        <v>14</v>
      </c>
      <c r="D106" s="9">
        <v>2006</v>
      </c>
      <c r="E106" s="34">
        <v>9324</v>
      </c>
      <c r="F106" s="91">
        <v>12701.734481561092</v>
      </c>
      <c r="G106" s="95">
        <f t="shared" si="9"/>
        <v>7.9291584674152205</v>
      </c>
      <c r="H106" s="36">
        <v>23.544021671515782</v>
      </c>
      <c r="I106" s="36">
        <v>14.108945871671036</v>
      </c>
      <c r="J106" s="36">
        <v>26.041699882235612</v>
      </c>
      <c r="K106" s="36">
        <v>5.0501410385133401</v>
      </c>
      <c r="L106" s="36">
        <v>4.1835681289690196</v>
      </c>
      <c r="M106" s="36">
        <v>2.2988085746765137</v>
      </c>
      <c r="N106" s="36">
        <v>0.19444529712200165</v>
      </c>
      <c r="O106" s="80">
        <v>34.200000000000003</v>
      </c>
      <c r="P106" s="75">
        <v>1</v>
      </c>
      <c r="Q106" s="37">
        <v>8.6394996643066406</v>
      </c>
      <c r="R106" s="37">
        <v>0.59599999999999997</v>
      </c>
      <c r="S106" s="58">
        <v>56.2</v>
      </c>
      <c r="T106" s="62">
        <v>1.764</v>
      </c>
      <c r="U106" s="62">
        <v>0.88900000000000001</v>
      </c>
      <c r="V106" s="64">
        <v>0.56000000000000005</v>
      </c>
      <c r="W106" s="64">
        <v>0.754</v>
      </c>
      <c r="X106" s="64">
        <v>0.93799999999999994</v>
      </c>
      <c r="Y106" s="66">
        <v>0.83199999999999996</v>
      </c>
      <c r="AC106" s="53">
        <f t="shared" si="10"/>
        <v>7.9291584674152205E-2</v>
      </c>
      <c r="AD106" s="53">
        <f t="shared" si="11"/>
        <v>2.8347540947357253E-2</v>
      </c>
    </row>
    <row r="107" spans="1:30" ht="12" customHeight="1" x14ac:dyDescent="0.25">
      <c r="A107" s="6">
        <v>28</v>
      </c>
      <c r="B107" s="7">
        <v>3</v>
      </c>
      <c r="C107" s="8" t="s">
        <v>14</v>
      </c>
      <c r="D107" s="9">
        <v>2007</v>
      </c>
      <c r="E107" s="34">
        <v>10264</v>
      </c>
      <c r="F107" s="91">
        <v>13333.608260530917</v>
      </c>
      <c r="G107" s="95">
        <f t="shared" si="9"/>
        <v>10.081510081510082</v>
      </c>
      <c r="H107" s="36">
        <v>23.125380412996339</v>
      </c>
      <c r="I107" s="36">
        <v>14.154264808364218</v>
      </c>
      <c r="J107" s="36">
        <v>25.292611370003719</v>
      </c>
      <c r="K107" s="36">
        <v>5.7562550482915702</v>
      </c>
      <c r="L107" s="36">
        <v>3.6412729910265398</v>
      </c>
      <c r="M107" s="36">
        <v>2.3412563800811768</v>
      </c>
      <c r="N107" s="36">
        <v>0.21305574476718903</v>
      </c>
      <c r="O107" s="80">
        <v>32.1</v>
      </c>
      <c r="P107" s="75">
        <v>1</v>
      </c>
      <c r="Q107" s="37">
        <v>8.3273000717163104</v>
      </c>
      <c r="R107" s="37">
        <v>0.57999999999999996</v>
      </c>
      <c r="S107" s="58">
        <v>56.2</v>
      </c>
      <c r="T107" s="62">
        <v>1.738</v>
      </c>
      <c r="U107" s="62">
        <v>0.873</v>
      </c>
      <c r="V107" s="64">
        <v>0.56000000000000005</v>
      </c>
      <c r="W107" s="64">
        <v>0.754</v>
      </c>
      <c r="X107" s="64">
        <v>0.92700000000000005</v>
      </c>
      <c r="Y107" s="66">
        <v>0.83199999999999996</v>
      </c>
      <c r="AC107" s="53">
        <f t="shared" si="10"/>
        <v>0.10081510081510081</v>
      </c>
      <c r="AD107" s="53">
        <f t="shared" si="11"/>
        <v>4.9747046742876444E-2</v>
      </c>
    </row>
    <row r="108" spans="1:30" ht="12" customHeight="1" x14ac:dyDescent="0.25">
      <c r="A108" s="6">
        <v>29</v>
      </c>
      <c r="B108" s="7">
        <v>3</v>
      </c>
      <c r="C108" s="8" t="s">
        <v>14</v>
      </c>
      <c r="D108" s="9">
        <v>2008</v>
      </c>
      <c r="E108" s="34">
        <v>11352</v>
      </c>
      <c r="F108" s="91">
        <v>13874.207349667728</v>
      </c>
      <c r="G108" s="95">
        <f t="shared" si="9"/>
        <v>10.600155884645357</v>
      </c>
      <c r="H108" s="36">
        <v>23.085293754331175</v>
      </c>
      <c r="I108" s="36">
        <v>13.955176899177776</v>
      </c>
      <c r="J108" s="36">
        <v>27.257569418818679</v>
      </c>
      <c r="K108" s="36">
        <v>6.1729649754845104</v>
      </c>
      <c r="L108" s="36">
        <v>5.6785939028417101</v>
      </c>
      <c r="M108" s="36">
        <v>2.3844883441925049</v>
      </c>
      <c r="N108" s="36">
        <v>0.23649942874908447</v>
      </c>
      <c r="O108" s="80">
        <v>28.9</v>
      </c>
      <c r="P108" s="75">
        <v>1</v>
      </c>
      <c r="Q108" s="37">
        <v>7.3425998687744096</v>
      </c>
      <c r="R108" s="37">
        <v>0.58599999999999997</v>
      </c>
      <c r="S108" s="58">
        <v>56.7</v>
      </c>
      <c r="T108" s="62">
        <v>1.7490000000000001</v>
      </c>
      <c r="U108" s="62">
        <v>0.88700000000000001</v>
      </c>
      <c r="V108" s="64">
        <v>0.56000000000000005</v>
      </c>
      <c r="W108" s="64">
        <v>0.751</v>
      </c>
      <c r="X108" s="64">
        <v>0.93600000000000005</v>
      </c>
      <c r="Y108" s="66">
        <v>0.88700000000000001</v>
      </c>
      <c r="AC108" s="53">
        <f t="shared" si="10"/>
        <v>0.10600155884645357</v>
      </c>
      <c r="AD108" s="53">
        <f t="shared" si="11"/>
        <v>4.0544095684665438E-2</v>
      </c>
    </row>
    <row r="109" spans="1:30" ht="12" customHeight="1" x14ac:dyDescent="0.25">
      <c r="A109" s="6">
        <v>30</v>
      </c>
      <c r="B109" s="7">
        <v>3</v>
      </c>
      <c r="C109" s="8" t="s">
        <v>14</v>
      </c>
      <c r="D109" s="9">
        <v>2009</v>
      </c>
      <c r="E109" s="34">
        <v>11700</v>
      </c>
      <c r="F109" s="91">
        <v>13724.096210169528</v>
      </c>
      <c r="G109" s="95">
        <f t="shared" si="9"/>
        <v>3.0655391120507414</v>
      </c>
      <c r="H109" s="36">
        <v>21.878592628689933</v>
      </c>
      <c r="I109" s="36">
        <v>13.059462151499909</v>
      </c>
      <c r="J109" s="36">
        <v>22.105975599369486</v>
      </c>
      <c r="K109" s="36">
        <v>3.2776509959383602</v>
      </c>
      <c r="L109" s="36">
        <v>4.8880347987680404</v>
      </c>
      <c r="M109" s="36">
        <v>2.428518533706665</v>
      </c>
      <c r="N109" s="36">
        <v>0.20626917481422424</v>
      </c>
      <c r="O109" s="80">
        <v>27.4</v>
      </c>
      <c r="P109" s="75">
        <v>1</v>
      </c>
      <c r="Q109" s="37">
        <v>8.5221004486084002</v>
      </c>
      <c r="R109" s="37">
        <v>0.56899999999999995</v>
      </c>
      <c r="S109" s="58">
        <v>55.6</v>
      </c>
      <c r="T109" s="62">
        <v>1.7410000000000001</v>
      </c>
      <c r="U109" s="62">
        <v>0.88200000000000001</v>
      </c>
      <c r="V109" s="64">
        <v>0.56000000000000005</v>
      </c>
      <c r="W109" s="64">
        <v>0.751</v>
      </c>
      <c r="X109" s="64">
        <v>0.93600000000000005</v>
      </c>
      <c r="Y109" s="66">
        <v>0.88700000000000001</v>
      </c>
      <c r="AC109" s="53">
        <f t="shared" si="10"/>
        <v>3.0655391120507414E-2</v>
      </c>
      <c r="AD109" s="53">
        <f t="shared" si="11"/>
        <v>-1.0819438957123229E-2</v>
      </c>
    </row>
    <row r="110" spans="1:30" ht="12" customHeight="1" x14ac:dyDescent="0.25">
      <c r="A110" s="6">
        <v>31</v>
      </c>
      <c r="B110" s="7">
        <v>3</v>
      </c>
      <c r="C110" s="8" t="s">
        <v>14</v>
      </c>
      <c r="D110" s="9">
        <v>2010</v>
      </c>
      <c r="E110" s="34">
        <v>13418</v>
      </c>
      <c r="F110" s="91">
        <v>14619.507410941927</v>
      </c>
      <c r="G110" s="95">
        <f t="shared" si="9"/>
        <v>14.683760683760694</v>
      </c>
      <c r="H110" s="36">
        <v>23.267951620328851</v>
      </c>
      <c r="I110" s="36">
        <v>12.721833875600353</v>
      </c>
      <c r="J110" s="36">
        <v>22.772178112004923</v>
      </c>
      <c r="K110" s="36">
        <v>4.5812339733971097</v>
      </c>
      <c r="L110" s="36">
        <v>5.0387269010806603</v>
      </c>
      <c r="M110" s="36">
        <v>2.4733617305755615</v>
      </c>
      <c r="N110" s="36">
        <v>0.25001817941665649</v>
      </c>
      <c r="O110" s="80"/>
      <c r="P110" s="75"/>
      <c r="Q110" s="37"/>
      <c r="R110" s="37"/>
      <c r="S110" s="58">
        <v>56.3</v>
      </c>
      <c r="T110" s="62">
        <v>1.7869999999999999</v>
      </c>
      <c r="U110" s="62">
        <v>0.88800000000000001</v>
      </c>
      <c r="V110" s="64">
        <v>0.56000000000000005</v>
      </c>
      <c r="W110" s="64">
        <v>0.74</v>
      </c>
      <c r="X110" s="64">
        <v>0.94099999999999995</v>
      </c>
      <c r="Y110" s="66">
        <v>0.88500000000000001</v>
      </c>
      <c r="AC110" s="53">
        <f t="shared" si="10"/>
        <v>0.14683760683760694</v>
      </c>
      <c r="AD110" s="53">
        <f t="shared" si="11"/>
        <v>6.5243728043009597E-2</v>
      </c>
    </row>
    <row r="111" spans="1:30" ht="12" customHeight="1" x14ac:dyDescent="0.25">
      <c r="A111" s="6">
        <v>32</v>
      </c>
      <c r="B111" s="7">
        <v>3</v>
      </c>
      <c r="C111" s="8" t="s">
        <v>14</v>
      </c>
      <c r="D111" s="9">
        <v>2011</v>
      </c>
      <c r="E111" s="34">
        <v>14831</v>
      </c>
      <c r="F111" s="91">
        <v>15061.953187997877</v>
      </c>
      <c r="G111" s="95">
        <f t="shared" si="9"/>
        <v>10.530630496348191</v>
      </c>
      <c r="H111" s="36">
        <v>23.10205624236098</v>
      </c>
      <c r="I111" s="36">
        <v>11.7838003592466</v>
      </c>
      <c r="J111" s="36">
        <v>23.934410646605034</v>
      </c>
      <c r="K111" s="36">
        <v>5.0970803360900598</v>
      </c>
      <c r="L111" s="36">
        <v>6.6364496221308498</v>
      </c>
      <c r="M111" s="36">
        <v>2.5608959197998047</v>
      </c>
      <c r="N111" s="36">
        <v>0.26123088598251343</v>
      </c>
      <c r="O111" s="80">
        <v>24</v>
      </c>
      <c r="P111" s="75">
        <v>1.1000000000000001</v>
      </c>
      <c r="Q111" s="37">
        <v>6.9169998168945304</v>
      </c>
      <c r="R111" s="37">
        <v>0.55000000000000004</v>
      </c>
      <c r="S111" s="58">
        <v>57.9</v>
      </c>
      <c r="T111" s="62">
        <v>1.7929999999999999</v>
      </c>
      <c r="U111" s="62">
        <v>0.89300000000000002</v>
      </c>
      <c r="V111" s="64">
        <v>0.55800000000000005</v>
      </c>
      <c r="W111" s="64">
        <v>0.76400000000000001</v>
      </c>
      <c r="X111" s="64">
        <v>0.94099999999999995</v>
      </c>
      <c r="Y111" s="66">
        <v>0.88600000000000001</v>
      </c>
      <c r="AC111" s="53">
        <f t="shared" si="10"/>
        <v>0.10530630496348192</v>
      </c>
      <c r="AD111" s="53">
        <f t="shared" si="11"/>
        <v>3.0264068728116156E-2</v>
      </c>
    </row>
    <row r="112" spans="1:30" ht="12" customHeight="1" x14ac:dyDescent="0.25">
      <c r="A112" s="6">
        <v>33</v>
      </c>
      <c r="B112" s="7">
        <v>3</v>
      </c>
      <c r="C112" s="8" t="s">
        <v>14</v>
      </c>
      <c r="D112" s="9">
        <v>2012</v>
      </c>
      <c r="E112" s="34">
        <v>14702</v>
      </c>
      <c r="F112" s="91">
        <v>15214.758175360843</v>
      </c>
      <c r="G112" s="95">
        <f t="shared" si="9"/>
        <v>-0.86979974377991987</v>
      </c>
      <c r="H112" s="36">
        <v>22.133647367677725</v>
      </c>
      <c r="I112" s="36">
        <v>10.675942310727846</v>
      </c>
      <c r="J112" s="36">
        <v>25.114294378120611</v>
      </c>
      <c r="K112" s="36">
        <v>4.7208589031447801</v>
      </c>
      <c r="L112" s="36">
        <v>5.4034991403700898</v>
      </c>
      <c r="M112" s="36">
        <v>2.6218743324279785</v>
      </c>
      <c r="N112" s="36">
        <v>0.24646452069282532</v>
      </c>
      <c r="O112" s="80">
        <v>21.2</v>
      </c>
      <c r="P112" s="75">
        <v>1.1000000000000001</v>
      </c>
      <c r="Q112" s="37">
        <v>7.1856999397277797</v>
      </c>
      <c r="R112" s="37">
        <v>0.56000000000000005</v>
      </c>
      <c r="S112" s="58">
        <v>57.7</v>
      </c>
      <c r="T112" s="62">
        <v>1.7649999999999999</v>
      </c>
      <c r="U112" s="62">
        <v>0.88200000000000001</v>
      </c>
      <c r="V112" s="64">
        <v>0.55800000000000005</v>
      </c>
      <c r="W112" s="64">
        <v>0.78600000000000003</v>
      </c>
      <c r="X112" s="64">
        <v>0.92800000000000005</v>
      </c>
      <c r="Y112" s="66">
        <v>0.88600000000000001</v>
      </c>
      <c r="AC112" s="53">
        <f t="shared" si="10"/>
        <v>-8.6979974377991987E-3</v>
      </c>
      <c r="AD112" s="53">
        <f t="shared" si="11"/>
        <v>1.0145097747663145E-2</v>
      </c>
    </row>
    <row r="113" spans="1:30" ht="12" customHeight="1" x14ac:dyDescent="0.25">
      <c r="A113" s="6">
        <v>34</v>
      </c>
      <c r="B113" s="7">
        <v>3</v>
      </c>
      <c r="C113" s="8" t="s">
        <v>14</v>
      </c>
      <c r="D113" s="9">
        <v>2013</v>
      </c>
      <c r="E113" s="34">
        <v>14943</v>
      </c>
      <c r="F113" s="91">
        <v>15535.62688433081</v>
      </c>
      <c r="G113" s="95">
        <f t="shared" si="9"/>
        <v>1.6392327574479726</v>
      </c>
      <c r="H113" s="36">
        <v>21.224832686812896</v>
      </c>
      <c r="I113" s="36">
        <v>10.479633011967474</v>
      </c>
      <c r="J113" s="36">
        <v>25.785980916112145</v>
      </c>
      <c r="K113" s="36">
        <v>4.5960349612581197</v>
      </c>
      <c r="L113" s="36">
        <v>6.2043106664009997</v>
      </c>
      <c r="M113" s="36">
        <v>2.6843047142028809</v>
      </c>
      <c r="N113" s="36">
        <v>0.24947109818458557</v>
      </c>
      <c r="O113" s="80">
        <v>19.399999999999999</v>
      </c>
      <c r="P113" s="75">
        <v>1.2</v>
      </c>
      <c r="Q113" s="37">
        <v>6.9763998985290501</v>
      </c>
      <c r="R113" s="37">
        <v>0.54400000000000004</v>
      </c>
      <c r="S113" s="58">
        <v>56.9</v>
      </c>
      <c r="T113" s="62">
        <v>1.762</v>
      </c>
      <c r="U113" s="62">
        <v>0.88800000000000001</v>
      </c>
      <c r="V113" s="64">
        <v>0.56000000000000005</v>
      </c>
      <c r="W113" s="64">
        <v>0.746</v>
      </c>
      <c r="X113" s="64">
        <v>0.92700000000000005</v>
      </c>
      <c r="Y113" s="66">
        <v>0.88600000000000001</v>
      </c>
      <c r="AC113" s="53">
        <f t="shared" si="10"/>
        <v>1.6392327574479726E-2</v>
      </c>
      <c r="AD113" s="53">
        <f t="shared" si="11"/>
        <v>2.1089307189225748E-2</v>
      </c>
    </row>
    <row r="114" spans="1:30" ht="12" customHeight="1" x14ac:dyDescent="0.25">
      <c r="A114" s="6">
        <v>35</v>
      </c>
      <c r="B114" s="7">
        <v>3</v>
      </c>
      <c r="C114" s="8" t="s">
        <v>14</v>
      </c>
      <c r="D114" s="9">
        <v>2014</v>
      </c>
      <c r="E114" s="34">
        <v>14825</v>
      </c>
      <c r="F114" s="91">
        <v>15480.867960075831</v>
      </c>
      <c r="G114" s="95">
        <f t="shared" si="9"/>
        <v>-0.78966740279730052</v>
      </c>
      <c r="H114" s="36">
        <v>20.472459202824592</v>
      </c>
      <c r="I114" s="36">
        <v>10.337095605883</v>
      </c>
      <c r="J114" s="36">
        <v>24.685401544985471</v>
      </c>
      <c r="K114" s="36">
        <v>4.1434221407159004</v>
      </c>
      <c r="L114" s="36">
        <v>6.3290401551614197</v>
      </c>
      <c r="M114" s="36">
        <v>2.7482216358184814</v>
      </c>
      <c r="N114" s="36">
        <v>0.2332436740398407</v>
      </c>
      <c r="O114" s="80">
        <v>17.7</v>
      </c>
      <c r="P114" s="75">
        <v>1.2</v>
      </c>
      <c r="Q114" s="37">
        <v>6.6612000465393102</v>
      </c>
      <c r="R114" s="37">
        <v>0.54200000000000004</v>
      </c>
      <c r="S114" s="58">
        <v>56.6</v>
      </c>
      <c r="T114" s="62">
        <v>1.734</v>
      </c>
      <c r="U114" s="62">
        <v>0.88600000000000001</v>
      </c>
      <c r="V114" s="64">
        <v>0.57999999999999996</v>
      </c>
      <c r="W114" s="64">
        <v>0.75900000000000001</v>
      </c>
      <c r="X114" s="64">
        <v>0.92500000000000004</v>
      </c>
      <c r="Y114" s="66">
        <v>0.88600000000000001</v>
      </c>
      <c r="AC114" s="53">
        <f t="shared" si="10"/>
        <v>-7.8966740279730052E-3</v>
      </c>
      <c r="AD114" s="53">
        <f t="shared" si="11"/>
        <v>-3.5247321954036126E-3</v>
      </c>
    </row>
    <row r="115" spans="1:30" ht="12" customHeight="1" x14ac:dyDescent="0.25">
      <c r="A115" s="6">
        <v>36</v>
      </c>
      <c r="B115" s="7">
        <v>3</v>
      </c>
      <c r="C115" s="8" t="s">
        <v>14</v>
      </c>
      <c r="D115" s="9">
        <v>2015</v>
      </c>
      <c r="E115" s="34">
        <v>15377</v>
      </c>
      <c r="F115" s="91">
        <v>14807.203861913298</v>
      </c>
      <c r="G115" s="95">
        <f t="shared" si="9"/>
        <v>3.723440134907241</v>
      </c>
      <c r="H115" s="36">
        <v>19.360043977546233</v>
      </c>
      <c r="I115" s="36">
        <v>10.520920773202917</v>
      </c>
      <c r="J115" s="36">
        <v>26.953642616056904</v>
      </c>
      <c r="K115" s="36">
        <v>3.1619990214825502</v>
      </c>
      <c r="L115" s="36">
        <v>9.0299010241612905</v>
      </c>
      <c r="M115" s="36">
        <v>2.8136603832244873</v>
      </c>
      <c r="N115" s="36">
        <v>0.19260333478450775</v>
      </c>
      <c r="O115" s="80">
        <v>18.7</v>
      </c>
      <c r="P115" s="75">
        <v>1.2</v>
      </c>
      <c r="Q115" s="37">
        <v>8.4266996383666992</v>
      </c>
      <c r="R115" s="37"/>
      <c r="S115" s="58">
        <v>56.5</v>
      </c>
      <c r="T115" s="62">
        <v>1.716</v>
      </c>
      <c r="U115" s="62">
        <v>0.88700000000000001</v>
      </c>
      <c r="V115" s="64">
        <v>0.58199999999999996</v>
      </c>
      <c r="W115" s="64">
        <v>0.77</v>
      </c>
      <c r="X115" s="64">
        <v>0.93200000000000005</v>
      </c>
      <c r="Y115" s="66">
        <v>0.88600000000000001</v>
      </c>
      <c r="AC115" s="53">
        <f t="shared" si="10"/>
        <v>3.723440134907241E-2</v>
      </c>
      <c r="AD115" s="53">
        <f t="shared" si="11"/>
        <v>-4.3515912667162482E-2</v>
      </c>
    </row>
    <row r="116" spans="1:30" ht="12" customHeight="1" x14ac:dyDescent="0.25">
      <c r="A116" s="6">
        <v>37</v>
      </c>
      <c r="B116" s="7">
        <v>3</v>
      </c>
      <c r="C116" s="8" t="s">
        <v>14</v>
      </c>
      <c r="D116" s="9">
        <v>2016</v>
      </c>
      <c r="E116" s="34">
        <v>13479</v>
      </c>
      <c r="F116" s="91">
        <v>14200.314770524275</v>
      </c>
      <c r="G116" s="95">
        <f t="shared" si="9"/>
        <v>-12.343109839370491</v>
      </c>
      <c r="H116" s="36">
        <v>18.352806394557064</v>
      </c>
      <c r="I116" s="36">
        <v>10.783371534838896</v>
      </c>
      <c r="J116" s="36">
        <v>24.54200875829018</v>
      </c>
      <c r="K116" s="36">
        <v>3.0146070684108501</v>
      </c>
      <c r="L116" s="36">
        <v>8.7391435232939294</v>
      </c>
      <c r="M116" s="36">
        <v>2.880657434463501</v>
      </c>
      <c r="N116" s="36">
        <v>0.16686129570007324</v>
      </c>
      <c r="O116" s="80">
        <v>20.100000000000001</v>
      </c>
      <c r="P116" s="75">
        <v>1.1000000000000001</v>
      </c>
      <c r="Q116" s="37">
        <v>11.5999002456665</v>
      </c>
      <c r="R116" s="37"/>
      <c r="S116" s="58">
        <v>52.9</v>
      </c>
      <c r="T116" s="62">
        <v>1.3720000000000001</v>
      </c>
      <c r="U116" s="62">
        <v>0.88600000000000001</v>
      </c>
      <c r="V116" s="64">
        <v>0.622</v>
      </c>
      <c r="W116" s="64">
        <v>0.76700000000000002</v>
      </c>
      <c r="X116" s="64">
        <v>0.91900000000000004</v>
      </c>
      <c r="Y116" s="66">
        <v>0.9</v>
      </c>
      <c r="AC116" s="53">
        <f t="shared" si="10"/>
        <v>-0.12343109839370492</v>
      </c>
      <c r="AD116" s="53">
        <f t="shared" si="11"/>
        <v>-4.098606982443509E-2</v>
      </c>
    </row>
    <row r="117" spans="1:30" ht="12" customHeight="1" x14ac:dyDescent="0.25">
      <c r="A117" s="6">
        <v>38</v>
      </c>
      <c r="B117" s="7">
        <v>3</v>
      </c>
      <c r="C117" s="8" t="s">
        <v>14</v>
      </c>
      <c r="D117" s="9">
        <v>2017</v>
      </c>
      <c r="E117" s="55">
        <f>E116*(F117/F116)</f>
        <v>13512.883772377754</v>
      </c>
      <c r="F117" s="90">
        <v>14236.011798002346</v>
      </c>
      <c r="G117" s="95">
        <f t="shared" si="9"/>
        <v>0.25138194508311784</v>
      </c>
      <c r="H117" s="36">
        <v>18.353231836649122</v>
      </c>
      <c r="I117" s="36">
        <v>10.539343099918629</v>
      </c>
      <c r="J117" s="36">
        <v>24.144490492067021</v>
      </c>
      <c r="K117" s="36">
        <v>3.5320342037968699</v>
      </c>
      <c r="L117" s="36">
        <v>3.44637335032672</v>
      </c>
      <c r="M117" s="36">
        <v>2.9492499828338623</v>
      </c>
      <c r="N117" s="36">
        <v>0.16935372352600098</v>
      </c>
      <c r="O117" s="80">
        <v>20.399999999999999</v>
      </c>
      <c r="P117" s="75">
        <v>1</v>
      </c>
      <c r="Q117" s="37">
        <v>12.822400093078601</v>
      </c>
      <c r="R117" s="37"/>
      <c r="S117" s="58">
        <v>51.4</v>
      </c>
      <c r="T117" s="62">
        <v>1.27</v>
      </c>
      <c r="U117" s="62">
        <v>0.81299999999999994</v>
      </c>
      <c r="V117" s="64">
        <v>0.624</v>
      </c>
      <c r="W117" s="64">
        <v>0.65900000000000003</v>
      </c>
      <c r="X117" s="64">
        <v>0.81</v>
      </c>
      <c r="Y117" s="66">
        <v>0.83699999999999997</v>
      </c>
      <c r="AC117" s="53"/>
      <c r="AD117" s="53">
        <f t="shared" si="11"/>
        <v>2.5138194508311784E-3</v>
      </c>
    </row>
    <row r="118" spans="1:30" ht="12" customHeight="1" thickBot="1" x14ac:dyDescent="0.3">
      <c r="A118" s="18">
        <v>39</v>
      </c>
      <c r="B118" s="19">
        <v>3</v>
      </c>
      <c r="C118" s="20" t="s">
        <v>14</v>
      </c>
      <c r="D118" s="21">
        <v>2018</v>
      </c>
      <c r="E118" s="56">
        <f>E117*(F118/F117)</f>
        <v>13557.216558663318</v>
      </c>
      <c r="F118" s="94">
        <v>14282.717007580904</v>
      </c>
      <c r="G118" s="97">
        <f t="shared" si="9"/>
        <v>0.32807790722055863</v>
      </c>
      <c r="H118" s="50">
        <v>18.442814195236792</v>
      </c>
      <c r="I118" s="50">
        <v>9.6617457473256287</v>
      </c>
      <c r="J118" s="50">
        <v>29.082050376223751</v>
      </c>
      <c r="K118" s="50"/>
      <c r="L118" s="50">
        <v>3.6648502837672399</v>
      </c>
      <c r="M118" s="50"/>
      <c r="N118" s="50"/>
      <c r="O118" s="85">
        <v>19.899999999999999</v>
      </c>
      <c r="P118" s="77">
        <v>1</v>
      </c>
      <c r="Q118" s="43">
        <v>12.3338003158569</v>
      </c>
      <c r="R118" s="43"/>
      <c r="S118" s="60">
        <v>51.9</v>
      </c>
      <c r="T118" s="72">
        <v>1.079</v>
      </c>
      <c r="U118" s="72">
        <v>0.81299999999999994</v>
      </c>
      <c r="V118" s="70">
        <v>0.61599999999999999</v>
      </c>
      <c r="W118" s="70">
        <v>0.61299999999999999</v>
      </c>
      <c r="X118" s="70">
        <v>0.80700000000000005</v>
      </c>
      <c r="Y118" s="71">
        <v>0.83199999999999996</v>
      </c>
      <c r="AC118" s="53"/>
      <c r="AD118" s="53">
        <f t="shared" si="11"/>
        <v>3.2807790722055863E-3</v>
      </c>
    </row>
    <row r="119" spans="1:30" ht="12" customHeight="1" x14ac:dyDescent="0.25">
      <c r="A119" s="6">
        <v>1</v>
      </c>
      <c r="B119" s="7">
        <v>4</v>
      </c>
      <c r="C119" s="8" t="s">
        <v>15</v>
      </c>
      <c r="D119" s="9">
        <v>1980</v>
      </c>
      <c r="E119" s="34">
        <v>7041</v>
      </c>
      <c r="F119" s="91">
        <f t="shared" ref="F119:F127" si="12">F120/(E120/E119)</f>
        <v>8304.6192556659371</v>
      </c>
      <c r="G119" s="54"/>
      <c r="H119" s="36">
        <v>37.296675118101618</v>
      </c>
      <c r="I119" s="36">
        <v>21.431779068891736</v>
      </c>
      <c r="J119" s="36">
        <v>48.120028033646456</v>
      </c>
      <c r="K119" s="36">
        <v>8.7839715864046592</v>
      </c>
      <c r="L119" s="36">
        <v>35.138340533048499</v>
      </c>
      <c r="M119" s="36">
        <v>2.3856959342956543</v>
      </c>
      <c r="N119" s="36">
        <v>0.17853426933288574</v>
      </c>
      <c r="O119" s="80"/>
      <c r="P119" s="75"/>
      <c r="Q119" s="37">
        <v>10.460000038146999</v>
      </c>
      <c r="R119" s="75"/>
      <c r="S119" s="58"/>
      <c r="T119" s="62">
        <v>-1.3540000000000001</v>
      </c>
      <c r="U119" s="62">
        <v>0.16700000000000001</v>
      </c>
      <c r="V119" s="64">
        <v>0.32200000000000001</v>
      </c>
      <c r="W119" s="64">
        <v>0.379</v>
      </c>
      <c r="X119" s="64">
        <v>4.1000000000000002E-2</v>
      </c>
      <c r="Y119" s="66">
        <v>0.54700000000000004</v>
      </c>
    </row>
    <row r="120" spans="1:30" ht="12" customHeight="1" x14ac:dyDescent="0.25">
      <c r="A120" s="6">
        <v>2</v>
      </c>
      <c r="B120" s="7">
        <v>4</v>
      </c>
      <c r="C120" s="8" t="s">
        <v>15</v>
      </c>
      <c r="D120" s="9">
        <v>1981</v>
      </c>
      <c r="E120" s="34">
        <v>7282</v>
      </c>
      <c r="F120" s="91">
        <f t="shared" si="12"/>
        <v>8588.8705325606243</v>
      </c>
      <c r="G120" s="95">
        <f>(E120/E119-1)*100</f>
        <v>3.4228092600482984</v>
      </c>
      <c r="H120" s="36">
        <v>36.167807310979512</v>
      </c>
      <c r="I120" s="36">
        <v>22.040644467913857</v>
      </c>
      <c r="J120" s="36">
        <v>41.759412912585823</v>
      </c>
      <c r="K120" s="36">
        <v>5.6341860875337897</v>
      </c>
      <c r="L120" s="36">
        <v>19.686832708431901</v>
      </c>
      <c r="M120" s="36">
        <v>2.4129097461700439</v>
      </c>
      <c r="N120" s="36">
        <v>0.20327383279800415</v>
      </c>
      <c r="O120" s="80"/>
      <c r="P120" s="75"/>
      <c r="Q120" s="37">
        <v>11.3500003814697</v>
      </c>
      <c r="R120" s="75"/>
      <c r="S120" s="58"/>
      <c r="T120" s="62">
        <v>-1.357</v>
      </c>
      <c r="U120" s="62">
        <v>0.14199999999999999</v>
      </c>
      <c r="V120" s="64">
        <v>0.32200000000000001</v>
      </c>
      <c r="W120" s="64">
        <v>0.38500000000000001</v>
      </c>
      <c r="X120" s="64">
        <v>4.7E-2</v>
      </c>
      <c r="Y120" s="66">
        <v>0.54700000000000004</v>
      </c>
    </row>
    <row r="121" spans="1:30" ht="12" customHeight="1" x14ac:dyDescent="0.25">
      <c r="A121" s="6">
        <v>3</v>
      </c>
      <c r="B121" s="7">
        <v>4</v>
      </c>
      <c r="C121" s="8" t="s">
        <v>15</v>
      </c>
      <c r="D121" s="9">
        <v>1982</v>
      </c>
      <c r="E121" s="34">
        <v>6251</v>
      </c>
      <c r="F121" s="91">
        <f t="shared" si="12"/>
        <v>7372.8412110733952</v>
      </c>
      <c r="G121" s="95">
        <f t="shared" ref="G121:G157" si="13">(E121/E120-1)*100</f>
        <v>-14.15819829717111</v>
      </c>
      <c r="H121" s="36">
        <v>35.869505574446478</v>
      </c>
      <c r="I121" s="36">
        <v>19.410297553229526</v>
      </c>
      <c r="J121" s="36">
        <v>39.865211583974983</v>
      </c>
      <c r="K121" s="36">
        <v>6.7069858895384202</v>
      </c>
      <c r="L121" s="36">
        <v>9.9410269304183707</v>
      </c>
      <c r="M121" s="36">
        <v>2.4404339790344238</v>
      </c>
      <c r="N121" s="36">
        <v>0.10336901247501373</v>
      </c>
      <c r="O121" s="80"/>
      <c r="P121" s="75"/>
      <c r="Q121" s="37">
        <v>19.600000381469702</v>
      </c>
      <c r="R121" s="75"/>
      <c r="S121" s="58"/>
      <c r="T121" s="62">
        <v>-1.355</v>
      </c>
      <c r="U121" s="62">
        <v>0.14599999999999999</v>
      </c>
      <c r="V121" s="64">
        <v>0.32200000000000001</v>
      </c>
      <c r="W121" s="64">
        <v>0.40699999999999997</v>
      </c>
      <c r="X121" s="64">
        <v>4.7E-2</v>
      </c>
      <c r="Y121" s="66">
        <v>0.54700000000000004</v>
      </c>
    </row>
    <row r="122" spans="1:30" ht="12" customHeight="1" x14ac:dyDescent="0.25">
      <c r="A122" s="6">
        <v>4</v>
      </c>
      <c r="B122" s="7">
        <v>4</v>
      </c>
      <c r="C122" s="8" t="s">
        <v>15</v>
      </c>
      <c r="D122" s="9">
        <v>1983</v>
      </c>
      <c r="E122" s="34">
        <v>5957</v>
      </c>
      <c r="F122" s="91">
        <f t="shared" si="12"/>
        <v>7026.0782425794614</v>
      </c>
      <c r="G122" s="95">
        <f t="shared" si="13"/>
        <v>-4.7032474804031388</v>
      </c>
      <c r="H122" s="36">
        <v>38.569153168828343</v>
      </c>
      <c r="I122" s="36">
        <v>20.869218677352947</v>
      </c>
      <c r="J122" s="36">
        <v>44.820035529155668</v>
      </c>
      <c r="K122" s="36">
        <v>9.2189321711101098</v>
      </c>
      <c r="L122" s="36">
        <v>27.2571946726204</v>
      </c>
      <c r="M122" s="36">
        <v>2.4682722091674805</v>
      </c>
      <c r="N122" s="36">
        <v>8.4535889327526093E-2</v>
      </c>
      <c r="O122" s="80"/>
      <c r="P122" s="75"/>
      <c r="Q122" s="37">
        <v>14.6499996185303</v>
      </c>
      <c r="R122" s="75"/>
      <c r="S122" s="58"/>
      <c r="T122" s="62">
        <v>-1.341</v>
      </c>
      <c r="U122" s="62">
        <v>0.191</v>
      </c>
      <c r="V122" s="64">
        <v>0.32200000000000001</v>
      </c>
      <c r="W122" s="64">
        <v>0.40699999999999997</v>
      </c>
      <c r="X122" s="64">
        <v>4.7E-2</v>
      </c>
      <c r="Y122" s="66">
        <v>0.54700000000000004</v>
      </c>
    </row>
    <row r="123" spans="1:30" ht="12" customHeight="1" x14ac:dyDescent="0.25">
      <c r="A123" s="6">
        <v>5</v>
      </c>
      <c r="B123" s="7">
        <v>4</v>
      </c>
      <c r="C123" s="8" t="s">
        <v>15</v>
      </c>
      <c r="D123" s="9">
        <v>1984</v>
      </c>
      <c r="E123" s="34">
        <v>6069</v>
      </c>
      <c r="F123" s="91">
        <f t="shared" si="12"/>
        <v>7158.1784210533406</v>
      </c>
      <c r="G123" s="95">
        <f t="shared" si="13"/>
        <v>1.8801410105757865</v>
      </c>
      <c r="H123" s="36">
        <v>38.367930641756118</v>
      </c>
      <c r="I123" s="36">
        <v>22.958152647210461</v>
      </c>
      <c r="J123" s="36">
        <v>47.261803262905374</v>
      </c>
      <c r="K123" s="36">
        <v>8.1174896381336392</v>
      </c>
      <c r="L123" s="36">
        <v>19.860205660262601</v>
      </c>
      <c r="M123" s="36">
        <v>2.4964277744293213</v>
      </c>
      <c r="N123" s="36">
        <v>0.14326994121074677</v>
      </c>
      <c r="O123" s="80"/>
      <c r="P123" s="75"/>
      <c r="Q123" s="37">
        <v>13.9099998474121</v>
      </c>
      <c r="R123" s="75"/>
      <c r="S123" s="58"/>
      <c r="T123" s="62">
        <v>-1.32</v>
      </c>
      <c r="U123" s="62">
        <v>0.184</v>
      </c>
      <c r="V123" s="64">
        <v>0.32200000000000001</v>
      </c>
      <c r="W123" s="64">
        <v>0.40699999999999997</v>
      </c>
      <c r="X123" s="64">
        <v>4.7E-2</v>
      </c>
      <c r="Y123" s="66">
        <v>0.54700000000000004</v>
      </c>
    </row>
    <row r="124" spans="1:30" ht="12" customHeight="1" x14ac:dyDescent="0.25">
      <c r="A124" s="6">
        <v>6</v>
      </c>
      <c r="B124" s="7">
        <v>4</v>
      </c>
      <c r="C124" s="8" t="s">
        <v>15</v>
      </c>
      <c r="D124" s="9">
        <v>1985</v>
      </c>
      <c r="E124" s="34">
        <v>6006</v>
      </c>
      <c r="F124" s="91">
        <f t="shared" si="12"/>
        <v>7083.8720706617833</v>
      </c>
      <c r="G124" s="95">
        <f t="shared" si="13"/>
        <v>-1.038062283737029</v>
      </c>
      <c r="H124" s="36">
        <v>39.279140667917076</v>
      </c>
      <c r="I124" s="36">
        <v>21.946154592522728</v>
      </c>
      <c r="J124" s="36">
        <v>50.583825711088956</v>
      </c>
      <c r="K124" s="36">
        <v>9.0634362025386306</v>
      </c>
      <c r="L124" s="36">
        <v>30.703498909615099</v>
      </c>
      <c r="M124" s="36">
        <v>2.524904727935791</v>
      </c>
      <c r="N124" s="36">
        <v>0.12194416671991348</v>
      </c>
      <c r="O124" s="80"/>
      <c r="P124" s="75"/>
      <c r="Q124" s="37"/>
      <c r="R124" s="75"/>
      <c r="S124" s="58"/>
      <c r="T124" s="62">
        <v>-1.252</v>
      </c>
      <c r="U124" s="62">
        <v>0.19800000000000001</v>
      </c>
      <c r="V124" s="64">
        <v>0.32200000000000001</v>
      </c>
      <c r="W124" s="64">
        <v>0.41399999999999998</v>
      </c>
      <c r="X124" s="64">
        <v>5.5E-2</v>
      </c>
      <c r="Y124" s="66">
        <v>0.54700000000000004</v>
      </c>
    </row>
    <row r="125" spans="1:30" ht="12" customHeight="1" x14ac:dyDescent="0.25">
      <c r="A125" s="6">
        <v>7</v>
      </c>
      <c r="B125" s="7">
        <v>4</v>
      </c>
      <c r="C125" s="8" t="s">
        <v>15</v>
      </c>
      <c r="D125" s="9">
        <v>1986</v>
      </c>
      <c r="E125" s="34">
        <v>6179</v>
      </c>
      <c r="F125" s="91">
        <f t="shared" si="12"/>
        <v>7287.9196677687587</v>
      </c>
      <c r="G125" s="95">
        <f t="shared" si="13"/>
        <v>2.8804528804528884</v>
      </c>
      <c r="H125" s="36">
        <v>35.36168745461292</v>
      </c>
      <c r="I125" s="36">
        <v>17.867729056632701</v>
      </c>
      <c r="J125" s="36">
        <v>52.053709145678141</v>
      </c>
      <c r="K125" s="36">
        <v>7.0806675964791799</v>
      </c>
      <c r="L125" s="36">
        <v>19.476837923258199</v>
      </c>
      <c r="M125" s="36">
        <v>2.5537066459655762</v>
      </c>
      <c r="N125" s="36">
        <v>0.12566100060939789</v>
      </c>
      <c r="O125" s="80"/>
      <c r="P125" s="75"/>
      <c r="Q125" s="37">
        <v>8.7100000381469709</v>
      </c>
      <c r="R125" s="75"/>
      <c r="S125" s="58"/>
      <c r="T125" s="62">
        <v>-1.2490000000000001</v>
      </c>
      <c r="U125" s="62">
        <v>0.19400000000000001</v>
      </c>
      <c r="V125" s="64">
        <v>0.32200000000000001</v>
      </c>
      <c r="W125" s="64">
        <v>0.41399999999999998</v>
      </c>
      <c r="X125" s="64">
        <v>5.5E-2</v>
      </c>
      <c r="Y125" s="66">
        <v>0.58099999999999996</v>
      </c>
    </row>
    <row r="126" spans="1:30" ht="12" customHeight="1" x14ac:dyDescent="0.25">
      <c r="A126" s="6">
        <v>8</v>
      </c>
      <c r="B126" s="7">
        <v>4</v>
      </c>
      <c r="C126" s="8" t="s">
        <v>15</v>
      </c>
      <c r="D126" s="9">
        <v>1987</v>
      </c>
      <c r="E126" s="34">
        <v>6507</v>
      </c>
      <c r="F126" s="91">
        <f t="shared" si="12"/>
        <v>7674.7844761565484</v>
      </c>
      <c r="G126" s="95">
        <f t="shared" si="13"/>
        <v>5.3083023142903363</v>
      </c>
      <c r="H126" s="36">
        <v>36.20371602068122</v>
      </c>
      <c r="I126" s="36">
        <v>17.508230269596943</v>
      </c>
      <c r="J126" s="36">
        <v>54.193036854478052</v>
      </c>
      <c r="K126" s="36">
        <v>8.6004691015659205</v>
      </c>
      <c r="L126" s="36">
        <v>19.8808457201905</v>
      </c>
      <c r="M126" s="36">
        <v>2.5753469467163086</v>
      </c>
      <c r="N126" s="36">
        <v>0.15155740082263947</v>
      </c>
      <c r="O126" s="80">
        <v>52.8</v>
      </c>
      <c r="P126" s="75">
        <v>1.2</v>
      </c>
      <c r="Q126" s="37"/>
      <c r="R126" s="37"/>
      <c r="S126" s="58"/>
      <c r="T126" s="62">
        <v>-1.1679999999999999</v>
      </c>
      <c r="U126" s="62">
        <v>0.218</v>
      </c>
      <c r="V126" s="64">
        <v>0.32200000000000001</v>
      </c>
      <c r="W126" s="64">
        <v>0.41399999999999998</v>
      </c>
      <c r="X126" s="64">
        <v>6.4000000000000001E-2</v>
      </c>
      <c r="Y126" s="66">
        <v>0.58099999999999996</v>
      </c>
    </row>
    <row r="127" spans="1:30" ht="12" customHeight="1" x14ac:dyDescent="0.25">
      <c r="A127" s="6">
        <v>9</v>
      </c>
      <c r="B127" s="7">
        <v>4</v>
      </c>
      <c r="C127" s="8" t="s">
        <v>15</v>
      </c>
      <c r="D127" s="9">
        <v>1988</v>
      </c>
      <c r="E127" s="34">
        <v>7025</v>
      </c>
      <c r="F127" s="91">
        <f t="shared" si="12"/>
        <v>8285.7478015982415</v>
      </c>
      <c r="G127" s="95">
        <f t="shared" si="13"/>
        <v>7.9606577531888822</v>
      </c>
      <c r="H127" s="36">
        <v>41.196601011950364</v>
      </c>
      <c r="I127" s="36">
        <v>18.058615257256843</v>
      </c>
      <c r="J127" s="36">
        <v>58.454540367789932</v>
      </c>
      <c r="K127" s="36">
        <v>11.866805072778901</v>
      </c>
      <c r="L127" s="36">
        <v>14.6843512500821</v>
      </c>
      <c r="M127" s="36">
        <v>2.5950889587402344</v>
      </c>
      <c r="N127" s="36">
        <v>0.15704008936882019</v>
      </c>
      <c r="O127" s="80"/>
      <c r="P127" s="75"/>
      <c r="Q127" s="37">
        <v>6.2300000190734899</v>
      </c>
      <c r="R127" s="37"/>
      <c r="S127" s="58"/>
      <c r="T127" s="62">
        <v>-0.877</v>
      </c>
      <c r="U127" s="62">
        <v>0.28699999999999998</v>
      </c>
      <c r="V127" s="64">
        <v>0.32200000000000001</v>
      </c>
      <c r="W127" s="64">
        <v>0.41399999999999998</v>
      </c>
      <c r="X127" s="64">
        <v>9.1999999999999998E-2</v>
      </c>
      <c r="Y127" s="66">
        <v>0.58099999999999996</v>
      </c>
    </row>
    <row r="128" spans="1:30" ht="12" customHeight="1" x14ac:dyDescent="0.25">
      <c r="A128" s="6">
        <v>10</v>
      </c>
      <c r="B128" s="7">
        <v>4</v>
      </c>
      <c r="C128" s="8" t="s">
        <v>15</v>
      </c>
      <c r="D128" s="9">
        <v>1989</v>
      </c>
      <c r="E128" s="34">
        <v>7570</v>
      </c>
      <c r="F128" s="91">
        <f>F129/(E129/E128)</f>
        <v>8928.5567057791723</v>
      </c>
      <c r="G128" s="95">
        <f t="shared" si="13"/>
        <v>7.7580071174377263</v>
      </c>
      <c r="H128" s="36">
        <v>39.926478117428594</v>
      </c>
      <c r="I128" s="36">
        <v>18.034986059453693</v>
      </c>
      <c r="J128" s="36">
        <v>62.972923774987336</v>
      </c>
      <c r="K128" s="36">
        <v>12.822147213693199</v>
      </c>
      <c r="L128" s="36">
        <v>17.027936730896101</v>
      </c>
      <c r="M128" s="36">
        <v>2.6149823665618896</v>
      </c>
      <c r="N128" s="36">
        <v>0.18219080567359924</v>
      </c>
      <c r="O128" s="80"/>
      <c r="P128" s="75"/>
      <c r="Q128" s="37">
        <v>5.28999996185303</v>
      </c>
      <c r="R128" s="37"/>
      <c r="S128" s="58"/>
      <c r="T128" s="62">
        <v>0.28000000000000003</v>
      </c>
      <c r="U128" s="62">
        <v>0.42199999999999999</v>
      </c>
      <c r="V128" s="64">
        <v>0.32200000000000001</v>
      </c>
      <c r="W128" s="64">
        <v>0.45300000000000001</v>
      </c>
      <c r="X128" s="64">
        <v>0.185</v>
      </c>
      <c r="Y128" s="66">
        <v>0.58099999999999996</v>
      </c>
    </row>
    <row r="129" spans="1:30" ht="12" customHeight="1" x14ac:dyDescent="0.25">
      <c r="A129" s="6">
        <v>11</v>
      </c>
      <c r="B129" s="7">
        <v>4</v>
      </c>
      <c r="C129" s="8" t="s">
        <v>15</v>
      </c>
      <c r="D129" s="9">
        <v>1990</v>
      </c>
      <c r="E129" s="34">
        <v>7605</v>
      </c>
      <c r="F129" s="91">
        <v>8969.8380115522614</v>
      </c>
      <c r="G129" s="95">
        <f t="shared" si="13"/>
        <v>0.46235138705417178</v>
      </c>
      <c r="H129" s="36">
        <v>39.215493281923806</v>
      </c>
      <c r="I129" s="36">
        <v>18.51202487176467</v>
      </c>
      <c r="J129" s="36">
        <v>61.745690517227999</v>
      </c>
      <c r="K129" s="36">
        <v>11.157245705755701</v>
      </c>
      <c r="L129" s="36">
        <v>26.0364811362365</v>
      </c>
      <c r="M129" s="36">
        <v>2.6350281238555908</v>
      </c>
      <c r="N129" s="36">
        <v>0.18541084229946136</v>
      </c>
      <c r="O129" s="80">
        <v>46.1</v>
      </c>
      <c r="P129" s="75">
        <v>1.2</v>
      </c>
      <c r="Q129" s="37">
        <v>5.6300001144409197</v>
      </c>
      <c r="R129" s="37">
        <v>0.54300000000000004</v>
      </c>
      <c r="S129" s="58"/>
      <c r="T129" s="62">
        <v>1.3919999999999999</v>
      </c>
      <c r="U129" s="62">
        <v>0.89100000000000001</v>
      </c>
      <c r="V129" s="64">
        <v>0.30099999999999999</v>
      </c>
      <c r="W129" s="64">
        <v>0.64700000000000002</v>
      </c>
      <c r="X129" s="64">
        <v>0.88400000000000001</v>
      </c>
      <c r="Y129" s="66">
        <v>0.75800000000000001</v>
      </c>
    </row>
    <row r="130" spans="1:30" ht="12" customHeight="1" x14ac:dyDescent="0.25">
      <c r="A130" s="6">
        <v>12</v>
      </c>
      <c r="B130" s="7">
        <v>4</v>
      </c>
      <c r="C130" s="8" t="s">
        <v>15</v>
      </c>
      <c r="D130" s="9">
        <v>1991</v>
      </c>
      <c r="E130" s="34">
        <v>8009</v>
      </c>
      <c r="F130" s="91">
        <v>9511.7857551360194</v>
      </c>
      <c r="G130" s="95">
        <f t="shared" si="13"/>
        <v>5.3122945430637669</v>
      </c>
      <c r="H130" s="36">
        <v>37.372937839413858</v>
      </c>
      <c r="I130" s="36">
        <v>19.076383365445739</v>
      </c>
      <c r="J130" s="36">
        <v>58.094293677003058</v>
      </c>
      <c r="K130" s="36">
        <v>9.1316806881599</v>
      </c>
      <c r="L130" s="36">
        <v>21.784412427775699</v>
      </c>
      <c r="M130" s="36">
        <v>2.6498117446899414</v>
      </c>
      <c r="N130" s="36">
        <v>0.17980654537677765</v>
      </c>
      <c r="O130" s="80"/>
      <c r="P130" s="75"/>
      <c r="Q130" s="37">
        <v>5.2300000190734899</v>
      </c>
      <c r="R130" s="37"/>
      <c r="S130" s="58"/>
      <c r="T130" s="62">
        <v>1.462</v>
      </c>
      <c r="U130" s="62">
        <v>0.92600000000000005</v>
      </c>
      <c r="V130" s="64">
        <v>6.3E-2</v>
      </c>
      <c r="W130" s="64">
        <v>0.95899999999999996</v>
      </c>
      <c r="X130" s="64">
        <v>0.89900000000000002</v>
      </c>
      <c r="Y130" s="66">
        <v>0.75800000000000001</v>
      </c>
      <c r="AC130" s="53">
        <f>E130/E129-1</f>
        <v>5.3122945430637669E-2</v>
      </c>
      <c r="AD130" s="53">
        <f>F130/F129-1</f>
        <v>6.041889974888992E-2</v>
      </c>
    </row>
    <row r="131" spans="1:30" ht="12" customHeight="1" x14ac:dyDescent="0.25">
      <c r="A131" s="6">
        <v>13</v>
      </c>
      <c r="B131" s="7">
        <v>4</v>
      </c>
      <c r="C131" s="8" t="s">
        <v>15</v>
      </c>
      <c r="D131" s="9">
        <v>1992</v>
      </c>
      <c r="E131" s="34">
        <v>8925</v>
      </c>
      <c r="F131" s="91">
        <v>10400.868687493898</v>
      </c>
      <c r="G131" s="95">
        <f t="shared" si="13"/>
        <v>11.437133225121743</v>
      </c>
      <c r="H131" s="36">
        <v>35.263546563680102</v>
      </c>
      <c r="I131" s="36">
        <v>18.987091449061584</v>
      </c>
      <c r="J131" s="36">
        <v>56.254050553517722</v>
      </c>
      <c r="K131" s="36">
        <v>7.5770698912488301</v>
      </c>
      <c r="L131" s="36">
        <v>15.4258064688927</v>
      </c>
      <c r="M131" s="36">
        <v>2.6646780967712402</v>
      </c>
      <c r="N131" s="36">
        <v>0.19981285929679871</v>
      </c>
      <c r="O131" s="80">
        <v>39.799999999999997</v>
      </c>
      <c r="P131" s="75">
        <v>1.4</v>
      </c>
      <c r="Q131" s="37">
        <v>4.3499999046325701</v>
      </c>
      <c r="R131" s="37">
        <v>0.54700000000000004</v>
      </c>
      <c r="S131" s="58"/>
      <c r="T131" s="62">
        <v>1.46</v>
      </c>
      <c r="U131" s="62">
        <v>0.92600000000000005</v>
      </c>
      <c r="V131" s="64">
        <v>6.3E-2</v>
      </c>
      <c r="W131" s="64">
        <v>0.96599999999999997</v>
      </c>
      <c r="X131" s="64">
        <v>0.89900000000000002</v>
      </c>
      <c r="Y131" s="66">
        <v>0.75800000000000001</v>
      </c>
      <c r="AC131" s="53">
        <f t="shared" ref="AC131:AC155" si="14">E131/E130-1</f>
        <v>0.11437133225121743</v>
      </c>
      <c r="AD131" s="53">
        <f t="shared" ref="AD131:AD157" si="15">F131/F130-1</f>
        <v>9.3471715537516875E-2</v>
      </c>
    </row>
    <row r="132" spans="1:30" ht="12" customHeight="1" x14ac:dyDescent="0.25">
      <c r="A132" s="6">
        <v>14</v>
      </c>
      <c r="B132" s="7">
        <v>4</v>
      </c>
      <c r="C132" s="8" t="s">
        <v>15</v>
      </c>
      <c r="D132" s="9">
        <v>1993</v>
      </c>
      <c r="E132" s="34">
        <v>9285</v>
      </c>
      <c r="F132" s="91">
        <v>10907.191688358982</v>
      </c>
      <c r="G132" s="95">
        <f t="shared" si="13"/>
        <v>4.0336134453781591</v>
      </c>
      <c r="H132" s="36">
        <v>34.995738784468131</v>
      </c>
      <c r="I132" s="36">
        <v>19.271304562679038</v>
      </c>
      <c r="J132" s="36">
        <v>53.609064396198278</v>
      </c>
      <c r="K132" s="36">
        <v>5.9081178518032802</v>
      </c>
      <c r="L132" s="36">
        <v>12.7277669490964</v>
      </c>
      <c r="M132" s="36">
        <v>2.6796278953552246</v>
      </c>
      <c r="N132" s="36">
        <v>0.23737603425979614</v>
      </c>
      <c r="O132" s="80"/>
      <c r="P132" s="75"/>
      <c r="Q132" s="37">
        <v>4.4899997711181596</v>
      </c>
      <c r="R132" s="37"/>
      <c r="S132" s="58"/>
      <c r="T132" s="62">
        <v>1.5649999999999999</v>
      </c>
      <c r="U132" s="62">
        <v>0.92600000000000005</v>
      </c>
      <c r="V132" s="64">
        <v>6.3E-2</v>
      </c>
      <c r="W132" s="64">
        <v>0.96599999999999997</v>
      </c>
      <c r="X132" s="64">
        <v>0.90200000000000002</v>
      </c>
      <c r="Y132" s="66">
        <v>0.75800000000000001</v>
      </c>
      <c r="AC132" s="53">
        <f t="shared" si="14"/>
        <v>4.0336134453781591E-2</v>
      </c>
      <c r="AD132" s="53">
        <f t="shared" si="15"/>
        <v>4.8680837733668492E-2</v>
      </c>
    </row>
    <row r="133" spans="1:30" ht="12" customHeight="1" x14ac:dyDescent="0.25">
      <c r="A133" s="6">
        <v>15</v>
      </c>
      <c r="B133" s="7">
        <v>4</v>
      </c>
      <c r="C133" s="8" t="s">
        <v>15</v>
      </c>
      <c r="D133" s="9">
        <v>1994</v>
      </c>
      <c r="E133" s="34">
        <v>9910</v>
      </c>
      <c r="F133" s="91">
        <v>11276.803828108517</v>
      </c>
      <c r="G133" s="95">
        <f t="shared" si="13"/>
        <v>6.7312870220786136</v>
      </c>
      <c r="H133" s="36">
        <v>36.585839290580779</v>
      </c>
      <c r="I133" s="36">
        <v>19.238697865941575</v>
      </c>
      <c r="J133" s="36">
        <v>53.215028714747724</v>
      </c>
      <c r="K133" s="36">
        <v>6.9400077656115</v>
      </c>
      <c r="L133" s="36">
        <v>11.443119644497299</v>
      </c>
      <c r="M133" s="36">
        <v>2.6946616172790527</v>
      </c>
      <c r="N133" s="36">
        <v>0.21866577863693237</v>
      </c>
      <c r="O133" s="80">
        <v>37</v>
      </c>
      <c r="P133" s="75">
        <v>1.2</v>
      </c>
      <c r="Q133" s="37">
        <v>5.8699998855590803</v>
      </c>
      <c r="R133" s="37">
        <v>0.54600000000000004</v>
      </c>
      <c r="S133" s="58">
        <v>71.2</v>
      </c>
      <c r="T133" s="62">
        <v>1.58</v>
      </c>
      <c r="U133" s="62">
        <v>0.92900000000000005</v>
      </c>
      <c r="V133" s="64">
        <v>6.3E-2</v>
      </c>
      <c r="W133" s="64">
        <v>0.96599999999999997</v>
      </c>
      <c r="X133" s="64">
        <v>0.90700000000000003</v>
      </c>
      <c r="Y133" s="66">
        <v>0.75800000000000001</v>
      </c>
      <c r="AC133" s="53">
        <f t="shared" si="14"/>
        <v>6.7312870220786136E-2</v>
      </c>
      <c r="AD133" s="53">
        <f t="shared" si="15"/>
        <v>3.3887012377715298E-2</v>
      </c>
    </row>
    <row r="134" spans="1:30" ht="12" customHeight="1" x14ac:dyDescent="0.25">
      <c r="A134" s="6">
        <v>16</v>
      </c>
      <c r="B134" s="7">
        <v>4</v>
      </c>
      <c r="C134" s="8" t="s">
        <v>15</v>
      </c>
      <c r="D134" s="9">
        <v>1995</v>
      </c>
      <c r="E134" s="34">
        <v>11129</v>
      </c>
      <c r="F134" s="91">
        <v>12100.945099184328</v>
      </c>
      <c r="G134" s="95">
        <f t="shared" si="13"/>
        <v>12.300706357214942</v>
      </c>
      <c r="H134" s="36">
        <v>38.043545597931185</v>
      </c>
      <c r="I134" s="36">
        <v>19.349879522350637</v>
      </c>
      <c r="J134" s="36">
        <v>54.967153277056404</v>
      </c>
      <c r="K134" s="36">
        <v>8.0262766715948093</v>
      </c>
      <c r="L134" s="36">
        <v>8.2326303411611192</v>
      </c>
      <c r="M134" s="36">
        <v>2.7097797393798828</v>
      </c>
      <c r="N134" s="36">
        <v>0.25694999098777771</v>
      </c>
      <c r="O134" s="80"/>
      <c r="P134" s="75"/>
      <c r="Q134" s="37">
        <v>4.6999998092651403</v>
      </c>
      <c r="R134" s="37"/>
      <c r="S134" s="58">
        <v>72.599999999999994</v>
      </c>
      <c r="T134" s="62">
        <v>1.5820000000000001</v>
      </c>
      <c r="U134" s="62">
        <v>0.92900000000000005</v>
      </c>
      <c r="V134" s="64">
        <v>6.3E-2</v>
      </c>
      <c r="W134" s="64">
        <v>0.96599999999999997</v>
      </c>
      <c r="X134" s="64">
        <v>0.90700000000000003</v>
      </c>
      <c r="Y134" s="66">
        <v>0.75800000000000001</v>
      </c>
      <c r="AC134" s="53">
        <f t="shared" si="14"/>
        <v>0.12300706357214941</v>
      </c>
      <c r="AD134" s="53">
        <f t="shared" si="15"/>
        <v>7.3082877350544972E-2</v>
      </c>
    </row>
    <row r="135" spans="1:30" ht="12" customHeight="1" x14ac:dyDescent="0.25">
      <c r="A135" s="6">
        <v>17</v>
      </c>
      <c r="B135" s="7">
        <v>4</v>
      </c>
      <c r="C135" s="8" t="s">
        <v>15</v>
      </c>
      <c r="D135" s="9">
        <v>1996</v>
      </c>
      <c r="E135" s="34">
        <v>11357</v>
      </c>
      <c r="F135" s="91">
        <v>12741.203261541375</v>
      </c>
      <c r="G135" s="95">
        <f t="shared" si="13"/>
        <v>2.0487015904393946</v>
      </c>
      <c r="H135" s="36">
        <v>34.278977614349849</v>
      </c>
      <c r="I135" s="36">
        <v>16.840961014015665</v>
      </c>
      <c r="J135" s="36">
        <v>54.767974803110306</v>
      </c>
      <c r="K135" s="36">
        <v>6.5727640208325404</v>
      </c>
      <c r="L135" s="36">
        <v>7.3591178178877303</v>
      </c>
      <c r="M135" s="36">
        <v>2.724982738494873</v>
      </c>
      <c r="N135" s="36">
        <v>0.26390501856803894</v>
      </c>
      <c r="O135" s="80">
        <v>31.2</v>
      </c>
      <c r="P135" s="75">
        <v>1.3</v>
      </c>
      <c r="Q135" s="37">
        <v>7.4140000343322798</v>
      </c>
      <c r="R135" s="37">
        <v>0.54500000000000004</v>
      </c>
      <c r="S135" s="58">
        <v>75.900000000000006</v>
      </c>
      <c r="T135" s="62">
        <v>1.595</v>
      </c>
      <c r="U135" s="62">
        <v>0.92900000000000005</v>
      </c>
      <c r="V135" s="64">
        <v>6.3E-2</v>
      </c>
      <c r="W135" s="64">
        <v>0.96</v>
      </c>
      <c r="X135" s="64">
        <v>0.90700000000000003</v>
      </c>
      <c r="Y135" s="66">
        <v>0.75800000000000001</v>
      </c>
      <c r="AC135" s="53">
        <f t="shared" si="14"/>
        <v>2.0487015904393946E-2</v>
      </c>
      <c r="AD135" s="53">
        <f t="shared" si="15"/>
        <v>5.2909765072829185E-2</v>
      </c>
    </row>
    <row r="136" spans="1:30" ht="12" customHeight="1" x14ac:dyDescent="0.25">
      <c r="A136" s="6">
        <v>18</v>
      </c>
      <c r="B136" s="7">
        <v>4</v>
      </c>
      <c r="C136" s="8" t="s">
        <v>15</v>
      </c>
      <c r="D136" s="9">
        <v>1997</v>
      </c>
      <c r="E136" s="34">
        <v>11459</v>
      </c>
      <c r="F136" s="91">
        <v>13503.530328837411</v>
      </c>
      <c r="G136" s="95">
        <f t="shared" si="13"/>
        <v>0.89812450471074001</v>
      </c>
      <c r="H136" s="36">
        <v>33.792679823058911</v>
      </c>
      <c r="I136" s="36">
        <v>16.533462852697948</v>
      </c>
      <c r="J136" s="36">
        <v>54.946613604586723</v>
      </c>
      <c r="K136" s="36">
        <v>6.5614837387368903</v>
      </c>
      <c r="L136" s="36">
        <v>6.1338646435792299</v>
      </c>
      <c r="M136" s="36">
        <v>2.7402708530426025</v>
      </c>
      <c r="N136" s="36">
        <v>0.27249357104301453</v>
      </c>
      <c r="O136" s="80"/>
      <c r="P136" s="75"/>
      <c r="Q136" s="37">
        <v>7.1360001564025897</v>
      </c>
      <c r="R136" s="37"/>
      <c r="S136" s="58">
        <v>74.900000000000006</v>
      </c>
      <c r="T136" s="62">
        <v>1.591</v>
      </c>
      <c r="U136" s="62">
        <v>0.92900000000000005</v>
      </c>
      <c r="V136" s="64">
        <v>6.3E-2</v>
      </c>
      <c r="W136" s="64">
        <v>0.96</v>
      </c>
      <c r="X136" s="64">
        <v>0.90700000000000003</v>
      </c>
      <c r="Y136" s="66">
        <v>0.75800000000000001</v>
      </c>
      <c r="AC136" s="53">
        <f t="shared" si="14"/>
        <v>8.9812450471074001E-3</v>
      </c>
      <c r="AD136" s="53">
        <f t="shared" si="15"/>
        <v>5.9831638476177451E-2</v>
      </c>
    </row>
    <row r="137" spans="1:30" ht="12" customHeight="1" x14ac:dyDescent="0.25">
      <c r="A137" s="6">
        <v>19</v>
      </c>
      <c r="B137" s="7">
        <v>4</v>
      </c>
      <c r="C137" s="8" t="s">
        <v>15</v>
      </c>
      <c r="D137" s="9">
        <v>1998</v>
      </c>
      <c r="E137" s="34">
        <v>11220</v>
      </c>
      <c r="F137" s="91">
        <v>13907.371194179088</v>
      </c>
      <c r="G137" s="95">
        <f t="shared" si="13"/>
        <v>-2.0856968321843139</v>
      </c>
      <c r="H137" s="36">
        <v>30.906123517898788</v>
      </c>
      <c r="I137" s="36">
        <v>16.150072817598886</v>
      </c>
      <c r="J137" s="36">
        <v>54.321163679953408</v>
      </c>
      <c r="K137" s="36">
        <v>4.7993477433384903</v>
      </c>
      <c r="L137" s="36">
        <v>5.1102495451756296</v>
      </c>
      <c r="M137" s="36">
        <v>2.7556447982788086</v>
      </c>
      <c r="N137" s="36">
        <v>0.27104753255844116</v>
      </c>
      <c r="O137" s="80">
        <v>29.1</v>
      </c>
      <c r="P137" s="75">
        <v>1.3</v>
      </c>
      <c r="Q137" s="37">
        <v>7.3070001602172896</v>
      </c>
      <c r="R137" s="37">
        <v>0.55200000000000005</v>
      </c>
      <c r="S137" s="58">
        <v>74.099999999999994</v>
      </c>
      <c r="T137" s="62">
        <v>1.601</v>
      </c>
      <c r="U137" s="62">
        <v>0.92900000000000005</v>
      </c>
      <c r="V137" s="64">
        <v>6.3E-2</v>
      </c>
      <c r="W137" s="64">
        <v>0.96</v>
      </c>
      <c r="X137" s="64">
        <v>0.90700000000000003</v>
      </c>
      <c r="Y137" s="66">
        <v>0.75800000000000001</v>
      </c>
      <c r="AC137" s="53">
        <f t="shared" si="14"/>
        <v>-2.0856968321843139E-2</v>
      </c>
      <c r="AD137" s="53">
        <f t="shared" si="15"/>
        <v>2.9906317496785073E-2</v>
      </c>
    </row>
    <row r="138" spans="1:30" ht="12" customHeight="1" x14ac:dyDescent="0.25">
      <c r="A138" s="10">
        <v>20</v>
      </c>
      <c r="B138" s="11">
        <v>4</v>
      </c>
      <c r="C138" s="12" t="s">
        <v>15</v>
      </c>
      <c r="D138" s="13">
        <v>1999</v>
      </c>
      <c r="E138" s="38">
        <v>10599</v>
      </c>
      <c r="F138" s="92">
        <v>13681.014884091772</v>
      </c>
      <c r="G138" s="96">
        <f t="shared" si="13"/>
        <v>-5.5347593582887651</v>
      </c>
      <c r="H138" s="49">
        <v>30.550898666372255</v>
      </c>
      <c r="I138" s="49">
        <v>16.306614585765605</v>
      </c>
      <c r="J138" s="49">
        <v>55.347267112493689</v>
      </c>
      <c r="K138" s="49">
        <v>5.6893111105797898</v>
      </c>
      <c r="L138" s="49">
        <v>3.3368791752601599</v>
      </c>
      <c r="M138" s="49">
        <v>2.7711048126220703</v>
      </c>
      <c r="N138" s="49">
        <v>0.22115100920200348</v>
      </c>
      <c r="O138" s="81"/>
      <c r="P138" s="76"/>
      <c r="Q138" s="44">
        <v>11.1579999923706</v>
      </c>
      <c r="R138" s="44"/>
      <c r="S138" s="59">
        <v>74.7</v>
      </c>
      <c r="T138" s="67">
        <v>1.595</v>
      </c>
      <c r="U138" s="67">
        <v>0.93300000000000005</v>
      </c>
      <c r="V138" s="68">
        <v>6.3E-2</v>
      </c>
      <c r="W138" s="68">
        <v>0.96</v>
      </c>
      <c r="X138" s="68">
        <v>0.90200000000000002</v>
      </c>
      <c r="Y138" s="69">
        <v>0.75800000000000001</v>
      </c>
      <c r="AC138" s="53">
        <f t="shared" si="14"/>
        <v>-5.5347593582887655E-2</v>
      </c>
      <c r="AD138" s="53">
        <f t="shared" si="15"/>
        <v>-1.6275995436294766E-2</v>
      </c>
    </row>
    <row r="139" spans="1:30" ht="12" customHeight="1" x14ac:dyDescent="0.25">
      <c r="A139" s="6">
        <v>21</v>
      </c>
      <c r="B139" s="7">
        <v>4</v>
      </c>
      <c r="C139" s="8" t="s">
        <v>15</v>
      </c>
      <c r="D139" s="9">
        <v>2000</v>
      </c>
      <c r="E139" s="34">
        <v>10903</v>
      </c>
      <c r="F139" s="91">
        <v>14241.154946327431</v>
      </c>
      <c r="G139" s="95">
        <f t="shared" si="13"/>
        <v>2.8681951127464744</v>
      </c>
      <c r="H139" s="36">
        <v>31.422296588235486</v>
      </c>
      <c r="I139" s="36">
        <v>16.879834884282154</v>
      </c>
      <c r="J139" s="36">
        <v>59.315822107144299</v>
      </c>
      <c r="K139" s="36">
        <v>7.08939471477537</v>
      </c>
      <c r="L139" s="36">
        <v>3.8432729570656998</v>
      </c>
      <c r="M139" s="36">
        <v>2.7866518497467041</v>
      </c>
      <c r="N139" s="36">
        <v>0.24099437892436981</v>
      </c>
      <c r="O139" s="80">
        <v>31</v>
      </c>
      <c r="P139" s="75">
        <v>1.3</v>
      </c>
      <c r="Q139" s="37">
        <v>10.491000175476101</v>
      </c>
      <c r="R139" s="37">
        <v>0.55800000000000005</v>
      </c>
      <c r="S139" s="58">
        <v>75.099999999999994</v>
      </c>
      <c r="T139" s="62">
        <v>1.6919999999999999</v>
      </c>
      <c r="U139" s="62">
        <v>0.93400000000000005</v>
      </c>
      <c r="V139" s="64">
        <v>6.3E-2</v>
      </c>
      <c r="W139" s="64">
        <v>0.96599999999999997</v>
      </c>
      <c r="X139" s="64">
        <v>0.93799999999999994</v>
      </c>
      <c r="Y139" s="66">
        <v>0.75800000000000001</v>
      </c>
      <c r="AC139" s="53">
        <f t="shared" si="14"/>
        <v>2.8681951127464744E-2</v>
      </c>
      <c r="AD139" s="53">
        <f t="shared" si="15"/>
        <v>4.0942873535426694E-2</v>
      </c>
    </row>
    <row r="140" spans="1:30" ht="12" customHeight="1" x14ac:dyDescent="0.25">
      <c r="A140" s="6">
        <v>22</v>
      </c>
      <c r="B140" s="7">
        <v>4</v>
      </c>
      <c r="C140" s="8" t="s">
        <v>15</v>
      </c>
      <c r="D140" s="9">
        <v>2001</v>
      </c>
      <c r="E140" s="34">
        <v>10750</v>
      </c>
      <c r="F140" s="91">
        <v>14546.797109678737</v>
      </c>
      <c r="G140" s="95">
        <f t="shared" si="13"/>
        <v>-1.4032834999541444</v>
      </c>
      <c r="H140" s="36">
        <v>31.822581216893774</v>
      </c>
      <c r="I140" s="36">
        <v>17.531653510353816</v>
      </c>
      <c r="J140" s="36">
        <v>63.143126213082887</v>
      </c>
      <c r="K140" s="36">
        <v>6.6535109704447999</v>
      </c>
      <c r="L140" s="36">
        <v>3.5691005300146501</v>
      </c>
      <c r="M140" s="36">
        <v>2.8052926063537598</v>
      </c>
      <c r="N140" s="36">
        <v>0.24255424737930298</v>
      </c>
      <c r="O140" s="80"/>
      <c r="P140" s="75"/>
      <c r="Q140" s="37">
        <v>10.3900003433228</v>
      </c>
      <c r="R140" s="37"/>
      <c r="S140" s="58">
        <v>77.8</v>
      </c>
      <c r="T140" s="62">
        <v>1.6930000000000001</v>
      </c>
      <c r="U140" s="62">
        <v>0.93400000000000005</v>
      </c>
      <c r="V140" s="64">
        <v>6.3E-2</v>
      </c>
      <c r="W140" s="64">
        <v>0.96599999999999997</v>
      </c>
      <c r="X140" s="64">
        <v>0.93799999999999994</v>
      </c>
      <c r="Y140" s="66">
        <v>0.75800000000000001</v>
      </c>
      <c r="AC140" s="53">
        <f t="shared" si="14"/>
        <v>-1.4032834999541444E-2</v>
      </c>
      <c r="AD140" s="53">
        <f t="shared" si="15"/>
        <v>2.146189438309043E-2</v>
      </c>
    </row>
    <row r="141" spans="1:30" ht="12" customHeight="1" x14ac:dyDescent="0.25">
      <c r="A141" s="6">
        <v>23</v>
      </c>
      <c r="B141" s="7">
        <v>4</v>
      </c>
      <c r="C141" s="8" t="s">
        <v>15</v>
      </c>
      <c r="D141" s="9">
        <v>2002</v>
      </c>
      <c r="E141" s="34">
        <v>10736</v>
      </c>
      <c r="F141" s="91">
        <v>14837.822903792565</v>
      </c>
      <c r="G141" s="95">
        <f t="shared" si="13"/>
        <v>-0.13023255813953138</v>
      </c>
      <c r="H141" s="36">
        <v>31.96600262794782</v>
      </c>
      <c r="I141" s="36">
        <v>17.582883343245676</v>
      </c>
      <c r="J141" s="36">
        <v>63.393725493721043</v>
      </c>
      <c r="K141" s="36">
        <v>6.7259785570120796</v>
      </c>
      <c r="L141" s="36">
        <v>2.4893981665070299</v>
      </c>
      <c r="M141" s="36">
        <v>2.8240578174591064</v>
      </c>
      <c r="N141" s="36">
        <v>0.24402590095996857</v>
      </c>
      <c r="O141" s="80"/>
      <c r="P141" s="75"/>
      <c r="Q141" s="37">
        <v>10.168000221252401</v>
      </c>
      <c r="R141" s="37"/>
      <c r="S141" s="58">
        <v>76</v>
      </c>
      <c r="T141" s="62">
        <v>1.6930000000000001</v>
      </c>
      <c r="U141" s="62">
        <v>0.93400000000000005</v>
      </c>
      <c r="V141" s="64">
        <v>6.3E-2</v>
      </c>
      <c r="W141" s="64">
        <v>0.96599999999999997</v>
      </c>
      <c r="X141" s="64">
        <v>0.93400000000000005</v>
      </c>
      <c r="Y141" s="66">
        <v>0.84099999999999997</v>
      </c>
      <c r="AC141" s="53">
        <f t="shared" si="14"/>
        <v>-1.3023255813953138E-3</v>
      </c>
      <c r="AD141" s="53">
        <f t="shared" si="15"/>
        <v>2.0006176749395532E-2</v>
      </c>
    </row>
    <row r="142" spans="1:30" ht="12" customHeight="1" x14ac:dyDescent="0.25">
      <c r="A142" s="6">
        <v>24</v>
      </c>
      <c r="B142" s="7">
        <v>4</v>
      </c>
      <c r="C142" s="8" t="s">
        <v>15</v>
      </c>
      <c r="D142" s="9">
        <v>2003</v>
      </c>
      <c r="E142" s="34">
        <v>11140</v>
      </c>
      <c r="F142" s="91">
        <v>15283.822688914446</v>
      </c>
      <c r="G142" s="95">
        <f t="shared" si="13"/>
        <v>3.7630402384500661</v>
      </c>
      <c r="H142" s="36">
        <v>33.412720340295309</v>
      </c>
      <c r="I142" s="36">
        <v>17.031629821713768</v>
      </c>
      <c r="J142" s="36">
        <v>66.316286621174072</v>
      </c>
      <c r="K142" s="36">
        <v>7.6454094294475103</v>
      </c>
      <c r="L142" s="36">
        <v>2.8101787574361499</v>
      </c>
      <c r="M142" s="36">
        <v>2.8429489135742188</v>
      </c>
      <c r="N142" s="36">
        <v>0.2429952472448349</v>
      </c>
      <c r="O142" s="80">
        <v>30.3</v>
      </c>
      <c r="P142" s="75">
        <v>1.4</v>
      </c>
      <c r="Q142" s="37">
        <v>9.7650003433227504</v>
      </c>
      <c r="R142" s="37">
        <v>0.54700000000000004</v>
      </c>
      <c r="S142" s="58">
        <v>76.900000000000006</v>
      </c>
      <c r="T142" s="62">
        <v>1.69</v>
      </c>
      <c r="U142" s="62">
        <v>0.93400000000000005</v>
      </c>
      <c r="V142" s="64">
        <v>6.3E-2</v>
      </c>
      <c r="W142" s="64">
        <v>0.96599999999999997</v>
      </c>
      <c r="X142" s="64">
        <v>0.93400000000000005</v>
      </c>
      <c r="Y142" s="66">
        <v>0.84099999999999997</v>
      </c>
      <c r="AC142" s="53">
        <f t="shared" si="14"/>
        <v>3.7630402384500661E-2</v>
      </c>
      <c r="AD142" s="53">
        <f t="shared" si="15"/>
        <v>3.0058303567424449E-2</v>
      </c>
    </row>
    <row r="143" spans="1:30" ht="12" customHeight="1" x14ac:dyDescent="0.25">
      <c r="A143" s="6">
        <v>25</v>
      </c>
      <c r="B143" s="7">
        <v>4</v>
      </c>
      <c r="C143" s="8" t="s">
        <v>15</v>
      </c>
      <c r="D143" s="9">
        <v>2004</v>
      </c>
      <c r="E143" s="34">
        <v>12119</v>
      </c>
      <c r="F143" s="91">
        <v>16216.569836706425</v>
      </c>
      <c r="G143" s="95">
        <f t="shared" si="13"/>
        <v>8.7881508078994521</v>
      </c>
      <c r="H143" s="36">
        <v>36.000566420456281</v>
      </c>
      <c r="I143" s="36">
        <v>15.952256902446004</v>
      </c>
      <c r="J143" s="36">
        <v>69.733663353111993</v>
      </c>
      <c r="K143" s="36">
        <v>12.0794483601889</v>
      </c>
      <c r="L143" s="36">
        <v>1.0547387140351601</v>
      </c>
      <c r="M143" s="36">
        <v>2.8619658946990967</v>
      </c>
      <c r="N143" s="36">
        <v>0.23054938018321991</v>
      </c>
      <c r="O143" s="80"/>
      <c r="P143" s="75"/>
      <c r="Q143" s="37">
        <v>10.161999702453601</v>
      </c>
      <c r="R143" s="37"/>
      <c r="S143" s="58">
        <v>77.8</v>
      </c>
      <c r="T143" s="62">
        <v>1.6910000000000001</v>
      </c>
      <c r="U143" s="62">
        <v>0.93700000000000006</v>
      </c>
      <c r="V143" s="64">
        <v>6.3E-2</v>
      </c>
      <c r="W143" s="64">
        <v>0.96599999999999997</v>
      </c>
      <c r="X143" s="64">
        <v>0.93400000000000005</v>
      </c>
      <c r="Y143" s="66">
        <v>0.85499999999999998</v>
      </c>
      <c r="AC143" s="53">
        <f t="shared" si="14"/>
        <v>8.788150807899453E-2</v>
      </c>
      <c r="AD143" s="53">
        <f t="shared" si="15"/>
        <v>6.1028393666756608E-2</v>
      </c>
    </row>
    <row r="144" spans="1:30" ht="12" customHeight="1" x14ac:dyDescent="0.25">
      <c r="A144" s="6">
        <v>26</v>
      </c>
      <c r="B144" s="7">
        <v>4</v>
      </c>
      <c r="C144" s="8" t="s">
        <v>15</v>
      </c>
      <c r="D144" s="9">
        <v>2005</v>
      </c>
      <c r="E144" s="34">
        <v>13309</v>
      </c>
      <c r="F144" s="91">
        <v>16970.105328360842</v>
      </c>
      <c r="G144" s="95">
        <f t="shared" si="13"/>
        <v>9.8192920207937906</v>
      </c>
      <c r="H144" s="36">
        <v>36.859185490772425</v>
      </c>
      <c r="I144" s="36">
        <v>14.291191611157409</v>
      </c>
      <c r="J144" s="36">
        <v>71.616760873054702</v>
      </c>
      <c r="K144" s="36">
        <v>13.325768560279499</v>
      </c>
      <c r="L144" s="36">
        <v>3.05257621387848</v>
      </c>
      <c r="M144" s="36">
        <v>2.8811104297637939</v>
      </c>
      <c r="N144" s="36">
        <v>0.24873040616512299</v>
      </c>
      <c r="O144" s="80"/>
      <c r="P144" s="75"/>
      <c r="Q144" s="37">
        <v>9.3400001525878906</v>
      </c>
      <c r="R144" s="37"/>
      <c r="S144" s="58">
        <v>78</v>
      </c>
      <c r="T144" s="62">
        <v>1.7849999999999999</v>
      </c>
      <c r="U144" s="62">
        <v>0.93700000000000006</v>
      </c>
      <c r="V144" s="64">
        <v>6.3E-2</v>
      </c>
      <c r="W144" s="64">
        <v>0.96599999999999997</v>
      </c>
      <c r="X144" s="64">
        <v>0.93799999999999994</v>
      </c>
      <c r="Y144" s="66">
        <v>0.85499999999999998</v>
      </c>
      <c r="AC144" s="53">
        <f t="shared" si="14"/>
        <v>9.8192920207937906E-2</v>
      </c>
      <c r="AD144" s="53">
        <f t="shared" si="15"/>
        <v>4.6467008698028112E-2</v>
      </c>
    </row>
    <row r="145" spans="1:30" ht="12" customHeight="1" x14ac:dyDescent="0.25">
      <c r="A145" s="6">
        <v>27</v>
      </c>
      <c r="B145" s="7">
        <v>4</v>
      </c>
      <c r="C145" s="8" t="s">
        <v>15</v>
      </c>
      <c r="D145" s="9">
        <v>2006</v>
      </c>
      <c r="E145" s="34">
        <v>15487</v>
      </c>
      <c r="F145" s="91">
        <v>17852.627398590346</v>
      </c>
      <c r="G145" s="95">
        <f t="shared" si="13"/>
        <v>16.364865880231427</v>
      </c>
      <c r="H145" s="36">
        <v>41.106987909215292</v>
      </c>
      <c r="I145" s="36">
        <v>12.887653342582247</v>
      </c>
      <c r="J145" s="36">
        <v>73.098651080244593</v>
      </c>
      <c r="K145" s="36">
        <v>21.391964723702799</v>
      </c>
      <c r="L145" s="36">
        <v>3.3920173369940398</v>
      </c>
      <c r="M145" s="36">
        <v>2.9003832340240479</v>
      </c>
      <c r="N145" s="36">
        <v>0.2327229231595993</v>
      </c>
      <c r="O145" s="80">
        <v>19.600000000000001</v>
      </c>
      <c r="P145" s="75">
        <v>1.9</v>
      </c>
      <c r="Q145" s="37">
        <v>9.0240001678466797</v>
      </c>
      <c r="R145" s="37">
        <v>0.51700000000000002</v>
      </c>
      <c r="S145" s="58">
        <v>77.7</v>
      </c>
      <c r="T145" s="62">
        <v>1.8129999999999999</v>
      </c>
      <c r="U145" s="62">
        <v>0.93899999999999995</v>
      </c>
      <c r="V145" s="64">
        <v>6.3E-2</v>
      </c>
      <c r="W145" s="64">
        <v>0.96599999999999997</v>
      </c>
      <c r="X145" s="64">
        <v>0.94</v>
      </c>
      <c r="Y145" s="66">
        <v>0.85499999999999998</v>
      </c>
      <c r="AC145" s="53">
        <f t="shared" si="14"/>
        <v>0.16364865880231427</v>
      </c>
      <c r="AD145" s="53">
        <f t="shared" si="15"/>
        <v>5.200451341657919E-2</v>
      </c>
    </row>
    <row r="146" spans="1:30" ht="12" customHeight="1" x14ac:dyDescent="0.25">
      <c r="A146" s="6">
        <v>28</v>
      </c>
      <c r="B146" s="7">
        <v>4</v>
      </c>
      <c r="C146" s="8" t="s">
        <v>15</v>
      </c>
      <c r="D146" s="9">
        <v>2007</v>
      </c>
      <c r="E146" s="34">
        <v>16392</v>
      </c>
      <c r="F146" s="91">
        <v>18529.302566833729</v>
      </c>
      <c r="G146" s="95">
        <f t="shared" si="13"/>
        <v>5.843610770323493</v>
      </c>
      <c r="H146" s="36">
        <v>39.943781589501512</v>
      </c>
      <c r="I146" s="36">
        <v>11.955694015575286</v>
      </c>
      <c r="J146" s="36">
        <v>76.407415499655215</v>
      </c>
      <c r="K146" s="36">
        <v>21.300405623819401</v>
      </c>
      <c r="L146" s="36">
        <v>4.4077993839804597</v>
      </c>
      <c r="M146" s="36">
        <v>2.9197845458984375</v>
      </c>
      <c r="N146" s="36">
        <v>0.2303151935338974</v>
      </c>
      <c r="O146" s="80"/>
      <c r="P146" s="75"/>
      <c r="Q146" s="37">
        <v>8.4270000457763707</v>
      </c>
      <c r="R146" s="37"/>
      <c r="S146" s="58">
        <v>78.599999999999994</v>
      </c>
      <c r="T146" s="62">
        <v>1.855</v>
      </c>
      <c r="U146" s="62">
        <v>0.93899999999999995</v>
      </c>
      <c r="V146" s="64">
        <v>6.3E-2</v>
      </c>
      <c r="W146" s="64">
        <v>0.96199999999999997</v>
      </c>
      <c r="X146" s="64">
        <v>0.94</v>
      </c>
      <c r="Y146" s="66">
        <v>0.85499999999999998</v>
      </c>
      <c r="AC146" s="53">
        <f t="shared" si="14"/>
        <v>5.843610770323493E-2</v>
      </c>
      <c r="AD146" s="53">
        <f t="shared" si="15"/>
        <v>3.7903393889059389E-2</v>
      </c>
    </row>
    <row r="147" spans="1:30" ht="12" customHeight="1" x14ac:dyDescent="0.25">
      <c r="A147" s="6">
        <v>29</v>
      </c>
      <c r="B147" s="7">
        <v>4</v>
      </c>
      <c r="C147" s="8" t="s">
        <v>15</v>
      </c>
      <c r="D147" s="9">
        <v>2008</v>
      </c>
      <c r="E147" s="34">
        <v>15817</v>
      </c>
      <c r="F147" s="91">
        <v>18978.859981649282</v>
      </c>
      <c r="G147" s="95">
        <f t="shared" si="13"/>
        <v>-3.5078086871644709</v>
      </c>
      <c r="H147" s="36">
        <v>34.239293619203934</v>
      </c>
      <c r="I147" s="36">
        <v>11.144876244577818</v>
      </c>
      <c r="J147" s="36">
        <v>80.789773429147843</v>
      </c>
      <c r="K147" s="36">
        <v>19.5399280883193</v>
      </c>
      <c r="L147" s="36">
        <v>8.7162687303961004</v>
      </c>
      <c r="M147" s="36">
        <v>2.9393157958984375</v>
      </c>
      <c r="N147" s="36">
        <v>0.29497736692428589</v>
      </c>
      <c r="O147" s="80"/>
      <c r="P147" s="75"/>
      <c r="Q147" s="37">
        <v>9.2849998474121094</v>
      </c>
      <c r="R147" s="37"/>
      <c r="S147" s="58">
        <v>78.3</v>
      </c>
      <c r="T147" s="62">
        <v>1.847</v>
      </c>
      <c r="U147" s="62">
        <v>0.94099999999999995</v>
      </c>
      <c r="V147" s="64">
        <v>6.0999999999999999E-2</v>
      </c>
      <c r="W147" s="64">
        <v>0.96399999999999997</v>
      </c>
      <c r="X147" s="64">
        <v>0.94</v>
      </c>
      <c r="Y147" s="66">
        <v>0.85499999999999998</v>
      </c>
      <c r="AC147" s="53">
        <f t="shared" si="14"/>
        <v>-3.5078086871644709E-2</v>
      </c>
      <c r="AD147" s="53">
        <f t="shared" si="15"/>
        <v>2.4261971717177921E-2</v>
      </c>
    </row>
    <row r="148" spans="1:30" ht="12" customHeight="1" x14ac:dyDescent="0.25">
      <c r="A148" s="6">
        <v>30</v>
      </c>
      <c r="B148" s="7">
        <v>4</v>
      </c>
      <c r="C148" s="8" t="s">
        <v>15</v>
      </c>
      <c r="D148" s="9">
        <v>2009</v>
      </c>
      <c r="E148" s="34">
        <v>15941</v>
      </c>
      <c r="F148" s="91">
        <v>18485.135017397606</v>
      </c>
      <c r="G148" s="95">
        <f t="shared" si="13"/>
        <v>0.78396661819561952</v>
      </c>
      <c r="H148" s="36">
        <v>34.440175763333357</v>
      </c>
      <c r="I148" s="36">
        <v>11.235650317630615</v>
      </c>
      <c r="J148" s="36">
        <v>66.337202917919896</v>
      </c>
      <c r="K148" s="36">
        <v>14.753561320031</v>
      </c>
      <c r="L148" s="36">
        <v>0.35304517836094101</v>
      </c>
      <c r="M148" s="36">
        <v>2.9589774608612061</v>
      </c>
      <c r="N148" s="36">
        <v>0.21928909420967102</v>
      </c>
      <c r="O148" s="80">
        <v>15.5</v>
      </c>
      <c r="P148" s="75">
        <v>1.9</v>
      </c>
      <c r="Q148" s="37">
        <v>11.3129997253418</v>
      </c>
      <c r="R148" s="37">
        <v>0.52400000000000002</v>
      </c>
      <c r="S148" s="58">
        <v>77.2</v>
      </c>
      <c r="T148" s="62">
        <v>1.839</v>
      </c>
      <c r="U148" s="62">
        <v>0.93400000000000005</v>
      </c>
      <c r="V148" s="64">
        <v>6.0999999999999999E-2</v>
      </c>
      <c r="W148" s="64">
        <v>0.96</v>
      </c>
      <c r="X148" s="64">
        <v>0.93600000000000005</v>
      </c>
      <c r="Y148" s="66">
        <v>0.85499999999999998</v>
      </c>
      <c r="AC148" s="53">
        <f t="shared" si="14"/>
        <v>7.8396661819561952E-3</v>
      </c>
      <c r="AD148" s="53">
        <f t="shared" si="15"/>
        <v>-2.6014468979119965E-2</v>
      </c>
    </row>
    <row r="149" spans="1:30" ht="12" customHeight="1" x14ac:dyDescent="0.25">
      <c r="A149" s="6">
        <v>31</v>
      </c>
      <c r="B149" s="7">
        <v>4</v>
      </c>
      <c r="C149" s="8" t="s">
        <v>15</v>
      </c>
      <c r="D149" s="9">
        <v>2010</v>
      </c>
      <c r="E149" s="34">
        <v>18075</v>
      </c>
      <c r="F149" s="91">
        <v>19363.220303036</v>
      </c>
      <c r="G149" s="95">
        <f t="shared" si="13"/>
        <v>13.386864061225779</v>
      </c>
      <c r="H149" s="36">
        <v>35.695094517879241</v>
      </c>
      <c r="I149" s="36">
        <v>10.772521713925814</v>
      </c>
      <c r="J149" s="36">
        <v>69.063715995981596</v>
      </c>
      <c r="K149" s="36">
        <v>18.0556585850623</v>
      </c>
      <c r="L149" s="36">
        <v>1.4107110795431801</v>
      </c>
      <c r="M149" s="36">
        <v>2.9787709712982178</v>
      </c>
      <c r="N149" s="36">
        <v>0.24552631378173828</v>
      </c>
      <c r="O149" s="80"/>
      <c r="P149" s="75"/>
      <c r="Q149" s="37">
        <v>8.4243001937866193</v>
      </c>
      <c r="R149" s="37"/>
      <c r="S149" s="58">
        <v>77.400000000000006</v>
      </c>
      <c r="T149" s="62">
        <v>1.895</v>
      </c>
      <c r="U149" s="62">
        <v>0.93400000000000005</v>
      </c>
      <c r="V149" s="64">
        <v>6.9000000000000006E-2</v>
      </c>
      <c r="W149" s="64">
        <v>0.96499999999999997</v>
      </c>
      <c r="X149" s="64">
        <v>0.94199999999999995</v>
      </c>
      <c r="Y149" s="66">
        <v>0.84399999999999997</v>
      </c>
      <c r="AC149" s="53">
        <f t="shared" si="14"/>
        <v>0.13386864061225778</v>
      </c>
      <c r="AD149" s="53">
        <f t="shared" si="15"/>
        <v>4.7502238139562891E-2</v>
      </c>
    </row>
    <row r="150" spans="1:30" ht="12" customHeight="1" x14ac:dyDescent="0.25">
      <c r="A150" s="6">
        <v>32</v>
      </c>
      <c r="B150" s="7">
        <v>4</v>
      </c>
      <c r="C150" s="8" t="s">
        <v>15</v>
      </c>
      <c r="D150" s="9">
        <v>2011</v>
      </c>
      <c r="E150" s="34">
        <v>19705</v>
      </c>
      <c r="F150" s="91">
        <v>20342.570920491067</v>
      </c>
      <c r="G150" s="95">
        <f t="shared" si="13"/>
        <v>9.0179806362378869</v>
      </c>
      <c r="H150" s="36">
        <v>34.701322001914015</v>
      </c>
      <c r="I150" s="36">
        <v>11.011530733769172</v>
      </c>
      <c r="J150" s="36">
        <v>72.205665946545864</v>
      </c>
      <c r="K150" s="36">
        <v>18.5392805194777</v>
      </c>
      <c r="L150" s="36">
        <v>3.3412169425929901</v>
      </c>
      <c r="M150" s="36">
        <v>2.9968798160552979</v>
      </c>
      <c r="N150" s="36">
        <v>0.25929245352745056</v>
      </c>
      <c r="O150" s="80">
        <v>12.4</v>
      </c>
      <c r="P150" s="75">
        <v>2.1</v>
      </c>
      <c r="Q150" s="37">
        <v>7.3439998626709002</v>
      </c>
      <c r="R150" s="37">
        <v>0.51500000000000001</v>
      </c>
      <c r="S150" s="58">
        <v>78.3</v>
      </c>
      <c r="T150" s="62">
        <v>1.9019999999999999</v>
      </c>
      <c r="U150" s="62">
        <v>0.93400000000000005</v>
      </c>
      <c r="V150" s="64">
        <v>6.9000000000000006E-2</v>
      </c>
      <c r="W150" s="64">
        <v>0.96099999999999997</v>
      </c>
      <c r="X150" s="64">
        <v>0.94099999999999995</v>
      </c>
      <c r="Y150" s="66">
        <v>0.84399999999999997</v>
      </c>
      <c r="AC150" s="53">
        <f t="shared" si="14"/>
        <v>9.0179806362378878E-2</v>
      </c>
      <c r="AD150" s="53">
        <f t="shared" si="15"/>
        <v>5.0577879202330367E-2</v>
      </c>
    </row>
    <row r="151" spans="1:30" ht="12" customHeight="1" x14ac:dyDescent="0.25">
      <c r="A151" s="6">
        <v>33</v>
      </c>
      <c r="B151" s="7">
        <v>4</v>
      </c>
      <c r="C151" s="8" t="s">
        <v>15</v>
      </c>
      <c r="D151" s="9">
        <v>2012</v>
      </c>
      <c r="E151" s="34">
        <v>20687</v>
      </c>
      <c r="F151" s="91">
        <v>21219.176547276213</v>
      </c>
      <c r="G151" s="95">
        <f t="shared" si="13"/>
        <v>4.9835067241816855</v>
      </c>
      <c r="H151" s="36">
        <v>32.53911802017376</v>
      </c>
      <c r="I151" s="36">
        <v>10.805464416200042</v>
      </c>
      <c r="J151" s="36">
        <v>68.271846399930695</v>
      </c>
      <c r="K151" s="36">
        <v>16.334177916553799</v>
      </c>
      <c r="L151" s="36">
        <v>3.0074484021304899</v>
      </c>
      <c r="M151" s="36">
        <v>3.0150983333587646</v>
      </c>
      <c r="N151" s="36">
        <v>0.26599580049514771</v>
      </c>
      <c r="O151" s="80"/>
      <c r="P151" s="75"/>
      <c r="Q151" s="37">
        <v>6.6593999862670898</v>
      </c>
      <c r="R151" s="37"/>
      <c r="S151" s="58">
        <v>79</v>
      </c>
      <c r="T151" s="62">
        <v>1.8959999999999999</v>
      </c>
      <c r="U151" s="62">
        <v>0.93700000000000006</v>
      </c>
      <c r="V151" s="64">
        <v>6.9000000000000006E-2</v>
      </c>
      <c r="W151" s="64">
        <v>0.96099999999999997</v>
      </c>
      <c r="X151" s="64">
        <v>0.95499999999999996</v>
      </c>
      <c r="Y151" s="66">
        <v>0.84399999999999997</v>
      </c>
      <c r="AC151" s="53">
        <f t="shared" si="14"/>
        <v>4.9835067241816855E-2</v>
      </c>
      <c r="AD151" s="53">
        <f t="shared" si="15"/>
        <v>4.3092175035857494E-2</v>
      </c>
    </row>
    <row r="152" spans="1:30" ht="12" customHeight="1" x14ac:dyDescent="0.25">
      <c r="A152" s="6">
        <v>34</v>
      </c>
      <c r="B152" s="7">
        <v>4</v>
      </c>
      <c r="C152" s="8" t="s">
        <v>15</v>
      </c>
      <c r="D152" s="9">
        <v>2013</v>
      </c>
      <c r="E152" s="34">
        <v>20781</v>
      </c>
      <c r="F152" s="91">
        <v>21862.44137804948</v>
      </c>
      <c r="G152" s="95">
        <f t="shared" si="13"/>
        <v>0.4543916469280207</v>
      </c>
      <c r="H152" s="36">
        <v>31.193757301397007</v>
      </c>
      <c r="I152" s="36">
        <v>11.115536484649846</v>
      </c>
      <c r="J152" s="36">
        <v>64.973476605530792</v>
      </c>
      <c r="K152" s="36">
        <v>15.0825215091413</v>
      </c>
      <c r="L152" s="36">
        <v>1.78955553984587</v>
      </c>
      <c r="M152" s="36">
        <v>3.0334279537200928</v>
      </c>
      <c r="N152" s="36">
        <v>0.25073716044425964</v>
      </c>
      <c r="O152" s="80">
        <v>6.9</v>
      </c>
      <c r="P152" s="75">
        <v>2.1</v>
      </c>
      <c r="Q152" s="37">
        <v>6.2140002250671396</v>
      </c>
      <c r="R152" s="37">
        <v>0.50800000000000001</v>
      </c>
      <c r="S152" s="58">
        <v>78.7</v>
      </c>
      <c r="T152" s="62">
        <v>1.8320000000000001</v>
      </c>
      <c r="U152" s="62">
        <v>0.93600000000000005</v>
      </c>
      <c r="V152" s="64">
        <v>7.9000000000000001E-2</v>
      </c>
      <c r="W152" s="64">
        <v>0.96299999999999997</v>
      </c>
      <c r="X152" s="64">
        <v>0.96199999999999997</v>
      </c>
      <c r="Y152" s="66">
        <v>0.86</v>
      </c>
      <c r="AC152" s="53">
        <f t="shared" si="14"/>
        <v>4.543916469280207E-3</v>
      </c>
      <c r="AD152" s="53">
        <f t="shared" si="15"/>
        <v>3.0315258904608067E-2</v>
      </c>
    </row>
    <row r="153" spans="1:30" ht="12" customHeight="1" x14ac:dyDescent="0.25">
      <c r="A153" s="6">
        <v>35</v>
      </c>
      <c r="B153" s="7">
        <v>4</v>
      </c>
      <c r="C153" s="8" t="s">
        <v>15</v>
      </c>
      <c r="D153" s="9">
        <v>2014</v>
      </c>
      <c r="E153" s="34">
        <v>21090</v>
      </c>
      <c r="F153" s="91">
        <v>22013.851112079639</v>
      </c>
      <c r="G153" s="95">
        <f t="shared" si="13"/>
        <v>1.4869351811751086</v>
      </c>
      <c r="H153" s="36">
        <v>31.03520438030602</v>
      </c>
      <c r="I153" s="36">
        <v>11.318891396011765</v>
      </c>
      <c r="J153" s="36">
        <v>65.272587837786659</v>
      </c>
      <c r="K153" s="36">
        <v>14.6808640501069</v>
      </c>
      <c r="L153" s="36">
        <v>4.7186752785467103</v>
      </c>
      <c r="M153" s="36">
        <v>3.0518689155578613</v>
      </c>
      <c r="N153" s="36">
        <v>0.22036503255367279</v>
      </c>
      <c r="O153" s="80"/>
      <c r="P153" s="75"/>
      <c r="Q153" s="37">
        <v>6.6648998260498002</v>
      </c>
      <c r="R153" s="37"/>
      <c r="S153" s="58">
        <v>78.5</v>
      </c>
      <c r="T153" s="62">
        <v>1.843</v>
      </c>
      <c r="U153" s="62">
        <v>0.95599999999999996</v>
      </c>
      <c r="V153" s="64">
        <v>7.8E-2</v>
      </c>
      <c r="W153" s="64">
        <v>0.97</v>
      </c>
      <c r="X153" s="64">
        <v>0.95899999999999996</v>
      </c>
      <c r="Y153" s="66">
        <v>0.86</v>
      </c>
      <c r="AC153" s="53">
        <f t="shared" si="14"/>
        <v>1.4869351811751086E-2</v>
      </c>
      <c r="AD153" s="53">
        <f t="shared" si="15"/>
        <v>6.925563865990636E-3</v>
      </c>
    </row>
    <row r="154" spans="1:30" ht="12" customHeight="1" x14ac:dyDescent="0.25">
      <c r="A154" s="6">
        <v>36</v>
      </c>
      <c r="B154" s="7">
        <v>4</v>
      </c>
      <c r="C154" s="8" t="s">
        <v>15</v>
      </c>
      <c r="D154" s="9">
        <v>2015</v>
      </c>
      <c r="E154" s="34">
        <v>21340</v>
      </c>
      <c r="F154" s="91">
        <v>22257.312053645448</v>
      </c>
      <c r="G154" s="95">
        <f t="shared" si="13"/>
        <v>1.1853959222380306</v>
      </c>
      <c r="H154" s="36">
        <v>29.776047044913192</v>
      </c>
      <c r="I154" s="36">
        <v>11.661191577755845</v>
      </c>
      <c r="J154" s="36">
        <v>58.972275297248657</v>
      </c>
      <c r="K154" s="36">
        <v>12.1952484460741</v>
      </c>
      <c r="L154" s="36">
        <v>4.3487735321705001</v>
      </c>
      <c r="M154" s="36">
        <v>3.0704219341278076</v>
      </c>
      <c r="N154" s="36">
        <v>0.21120154857635498</v>
      </c>
      <c r="O154" s="80">
        <v>5.2</v>
      </c>
      <c r="P154" s="75">
        <v>2.2000000000000002</v>
      </c>
      <c r="Q154" s="37">
        <v>6.5075998306274396</v>
      </c>
      <c r="R154" s="37"/>
      <c r="S154" s="58">
        <v>77.7</v>
      </c>
      <c r="T154" s="62">
        <v>1.8169999999999999</v>
      </c>
      <c r="U154" s="62">
        <v>0.95499999999999996</v>
      </c>
      <c r="V154" s="64">
        <v>9.4E-2</v>
      </c>
      <c r="W154" s="64">
        <v>0.96</v>
      </c>
      <c r="X154" s="64">
        <v>0.94199999999999995</v>
      </c>
      <c r="Y154" s="66">
        <v>0.871</v>
      </c>
      <c r="AC154" s="53">
        <f t="shared" si="14"/>
        <v>1.1853959222380306E-2</v>
      </c>
      <c r="AD154" s="53">
        <f t="shared" si="15"/>
        <v>1.1059443453409035E-2</v>
      </c>
    </row>
    <row r="155" spans="1:30" ht="12" customHeight="1" x14ac:dyDescent="0.25">
      <c r="A155" s="6">
        <v>37</v>
      </c>
      <c r="B155" s="7">
        <v>4</v>
      </c>
      <c r="C155" s="8" t="s">
        <v>15</v>
      </c>
      <c r="D155" s="9">
        <v>2016</v>
      </c>
      <c r="E155" s="34">
        <v>21446</v>
      </c>
      <c r="F155" s="91">
        <v>22331.226076229872</v>
      </c>
      <c r="G155" s="95">
        <f t="shared" si="13"/>
        <v>0.49671977507028675</v>
      </c>
      <c r="H155" s="36">
        <v>28.897115628989521</v>
      </c>
      <c r="I155" s="36">
        <v>10.98015515201835</v>
      </c>
      <c r="J155" s="36">
        <v>55.710347248715884</v>
      </c>
      <c r="K155" s="36">
        <v>10.2821312521131</v>
      </c>
      <c r="L155" s="36">
        <v>3.7861935589311502</v>
      </c>
      <c r="M155" s="36">
        <v>3.089087963104248</v>
      </c>
      <c r="N155" s="36">
        <v>0.19887001812458038</v>
      </c>
      <c r="O155" s="80"/>
      <c r="P155" s="75"/>
      <c r="Q155" s="37">
        <v>6.7382001876831099</v>
      </c>
      <c r="R155" s="37"/>
      <c r="S155" s="58">
        <v>76.5</v>
      </c>
      <c r="T155" s="62">
        <v>1.804</v>
      </c>
      <c r="U155" s="62">
        <v>0.94</v>
      </c>
      <c r="V155" s="64">
        <v>9.4E-2</v>
      </c>
      <c r="W155" s="64">
        <v>0.95399999999999996</v>
      </c>
      <c r="X155" s="64">
        <v>0.94</v>
      </c>
      <c r="Y155" s="66">
        <v>0.871</v>
      </c>
      <c r="AC155" s="53">
        <f t="shared" si="14"/>
        <v>4.9671977507028675E-3</v>
      </c>
      <c r="AD155" s="53">
        <f t="shared" si="15"/>
        <v>3.3208871945666907E-3</v>
      </c>
    </row>
    <row r="156" spans="1:30" ht="12" customHeight="1" x14ac:dyDescent="0.25">
      <c r="A156" s="6">
        <v>38</v>
      </c>
      <c r="B156" s="7">
        <v>4</v>
      </c>
      <c r="C156" s="8" t="s">
        <v>15</v>
      </c>
      <c r="D156" s="9">
        <v>2017</v>
      </c>
      <c r="E156" s="55">
        <f>E155*(F156/F155)</f>
        <v>21412.974135966542</v>
      </c>
      <c r="F156" s="90">
        <v>22296.83700432397</v>
      </c>
      <c r="G156" s="95">
        <f t="shared" si="13"/>
        <v>-0.15399544919079133</v>
      </c>
      <c r="H156" s="36">
        <v>29.604218781011298</v>
      </c>
      <c r="I156" s="36">
        <v>10.484953053847452</v>
      </c>
      <c r="J156" s="36">
        <v>55.670828631470904</v>
      </c>
      <c r="K156" s="36">
        <v>11.477920336456499</v>
      </c>
      <c r="L156" s="36">
        <v>2.1827184686852301</v>
      </c>
      <c r="M156" s="36">
        <v>3.1078670024871826</v>
      </c>
      <c r="N156" s="36">
        <v>0.19448484480381012</v>
      </c>
      <c r="O156" s="80">
        <v>3.7</v>
      </c>
      <c r="P156" s="75">
        <v>2.2999999999999998</v>
      </c>
      <c r="Q156" s="37">
        <v>6.9580998420715297</v>
      </c>
      <c r="R156" s="37"/>
      <c r="S156" s="58">
        <v>75.2</v>
      </c>
      <c r="T156" s="62">
        <v>1.8180000000000001</v>
      </c>
      <c r="U156" s="62">
        <v>0.94499999999999995</v>
      </c>
      <c r="V156" s="64">
        <v>8.2000000000000003E-2</v>
      </c>
      <c r="W156" s="64">
        <v>0.94899999999999995</v>
      </c>
      <c r="X156" s="64">
        <v>0.94399999999999995</v>
      </c>
      <c r="Y156" s="66">
        <v>0.871</v>
      </c>
      <c r="AC156" s="53"/>
      <c r="AD156" s="53">
        <f t="shared" si="15"/>
        <v>-1.5399544919079133E-3</v>
      </c>
    </row>
    <row r="157" spans="1:30" ht="12" customHeight="1" thickBot="1" x14ac:dyDescent="0.3">
      <c r="A157" s="6">
        <v>39</v>
      </c>
      <c r="B157" s="7">
        <v>4</v>
      </c>
      <c r="C157" s="8" t="s">
        <v>15</v>
      </c>
      <c r="D157" s="9">
        <v>2018</v>
      </c>
      <c r="E157" s="56">
        <f>E156*(F157/F156)</f>
        <v>21967.072634424007</v>
      </c>
      <c r="F157" s="94">
        <v>22873.807014468199</v>
      </c>
      <c r="G157" s="97">
        <f t="shared" si="13"/>
        <v>2.5876764943491226</v>
      </c>
      <c r="H157" s="36">
        <v>29.964589300873477</v>
      </c>
      <c r="I157" s="36">
        <v>10.646764696705887</v>
      </c>
      <c r="J157" s="36">
        <v>57.530769814281001</v>
      </c>
      <c r="K157" s="50"/>
      <c r="L157" s="50">
        <v>2.4348898135305799</v>
      </c>
      <c r="M157" s="36"/>
      <c r="N157" s="50"/>
      <c r="O157" s="80"/>
      <c r="P157" s="75"/>
      <c r="Q157" s="43">
        <v>7.2330999374389604</v>
      </c>
      <c r="R157" s="75"/>
      <c r="S157" s="60">
        <v>75.400000000000006</v>
      </c>
      <c r="T157" s="62">
        <v>1.718</v>
      </c>
      <c r="U157" s="62">
        <v>0.94399999999999995</v>
      </c>
      <c r="V157" s="70">
        <v>5.1999999999999998E-2</v>
      </c>
      <c r="W157" s="70">
        <v>0.94799999999999995</v>
      </c>
      <c r="X157" s="70">
        <v>0.92600000000000005</v>
      </c>
      <c r="Y157" s="71">
        <v>0.872</v>
      </c>
      <c r="AC157" s="53"/>
      <c r="AD157" s="53">
        <f t="shared" si="15"/>
        <v>2.5876764943491226E-2</v>
      </c>
    </row>
    <row r="158" spans="1:30" ht="12" customHeight="1" x14ac:dyDescent="0.25">
      <c r="A158" s="14">
        <v>1</v>
      </c>
      <c r="B158" s="15">
        <v>5</v>
      </c>
      <c r="C158" s="16" t="s">
        <v>16</v>
      </c>
      <c r="D158" s="17">
        <v>1980</v>
      </c>
      <c r="E158" s="34">
        <v>6825</v>
      </c>
      <c r="F158" s="91">
        <f t="shared" ref="F158:F166" si="16">F159/(E159/E158)</f>
        <v>7803.3191496012905</v>
      </c>
      <c r="G158" s="54"/>
      <c r="H158" s="48">
        <v>31.588849556401311</v>
      </c>
      <c r="I158" s="48">
        <v>23.269775129343373</v>
      </c>
      <c r="J158" s="48">
        <v>31.814986733201195</v>
      </c>
      <c r="K158" s="36">
        <v>4.8755780771184201</v>
      </c>
      <c r="L158" s="36">
        <v>26.580645161290299</v>
      </c>
      <c r="M158" s="48">
        <v>1.7887619733810425</v>
      </c>
      <c r="N158" s="36">
        <v>0.20710007846355438</v>
      </c>
      <c r="O158" s="82"/>
      <c r="P158" s="74"/>
      <c r="Q158" s="37">
        <v>9.1000003814697301</v>
      </c>
      <c r="R158" s="74"/>
      <c r="S158" s="58"/>
      <c r="T158" s="61">
        <v>0.51500000000000001</v>
      </c>
      <c r="U158" s="61">
        <v>0.374</v>
      </c>
      <c r="V158" s="64">
        <v>0.66300000000000003</v>
      </c>
      <c r="W158" s="64">
        <v>0.46300000000000002</v>
      </c>
      <c r="X158" s="64">
        <v>0.53500000000000003</v>
      </c>
      <c r="Y158" s="66">
        <v>0.40300000000000002</v>
      </c>
    </row>
    <row r="159" spans="1:30" ht="12" customHeight="1" x14ac:dyDescent="0.25">
      <c r="A159" s="6">
        <v>2</v>
      </c>
      <c r="B159" s="7">
        <v>5</v>
      </c>
      <c r="C159" s="8" t="s">
        <v>16</v>
      </c>
      <c r="D159" s="9">
        <v>1981</v>
      </c>
      <c r="E159" s="34">
        <v>6708</v>
      </c>
      <c r="F159" s="91">
        <f t="shared" si="16"/>
        <v>7669.5479641795546</v>
      </c>
      <c r="G159" s="95">
        <f>(E159/E158-1)*100</f>
        <v>-1.7142857142857126</v>
      </c>
      <c r="H159" s="36">
        <v>30.603604144296902</v>
      </c>
      <c r="I159" s="36">
        <v>21.314341076865581</v>
      </c>
      <c r="J159" s="36">
        <v>27.269384846374244</v>
      </c>
      <c r="K159" s="36">
        <v>4.0338547462927199</v>
      </c>
      <c r="L159" s="36">
        <v>27.5229357798165</v>
      </c>
      <c r="M159" s="36">
        <v>1.8015400171279907</v>
      </c>
      <c r="N159" s="36">
        <v>0.23263707756996155</v>
      </c>
      <c r="O159" s="80"/>
      <c r="P159" s="75"/>
      <c r="Q159" s="37">
        <v>8.1300001144409197</v>
      </c>
      <c r="R159" s="75"/>
      <c r="S159" s="58"/>
      <c r="T159" s="62">
        <v>0.51700000000000002</v>
      </c>
      <c r="U159" s="62">
        <v>0.374</v>
      </c>
      <c r="V159" s="64">
        <v>0.66300000000000003</v>
      </c>
      <c r="W159" s="64">
        <v>0.46300000000000002</v>
      </c>
      <c r="X159" s="64">
        <v>0.53500000000000003</v>
      </c>
      <c r="Y159" s="66">
        <v>0.40300000000000002</v>
      </c>
    </row>
    <row r="160" spans="1:30" ht="12" customHeight="1" x14ac:dyDescent="0.25">
      <c r="A160" s="6">
        <v>3</v>
      </c>
      <c r="B160" s="7">
        <v>5</v>
      </c>
      <c r="C160" s="8" t="s">
        <v>16</v>
      </c>
      <c r="D160" s="9">
        <v>1982</v>
      </c>
      <c r="E160" s="34">
        <v>6621</v>
      </c>
      <c r="F160" s="91">
        <f t="shared" si="16"/>
        <v>7570.0770827121096</v>
      </c>
      <c r="G160" s="95">
        <f t="shared" ref="G160:G196" si="17">(E160/E159-1)*100</f>
        <v>-1.2969588550983846</v>
      </c>
      <c r="H160" s="36">
        <v>30.882698020020033</v>
      </c>
      <c r="I160" s="36">
        <v>21.21981437537691</v>
      </c>
      <c r="J160" s="36">
        <v>26.103772957812804</v>
      </c>
      <c r="K160" s="36">
        <v>2.9580421442927598</v>
      </c>
      <c r="L160" s="36">
        <v>24.700239808153501</v>
      </c>
      <c r="M160" s="36">
        <v>1.8144094944000244</v>
      </c>
      <c r="N160" s="36">
        <v>0.24409908056259155</v>
      </c>
      <c r="O160" s="80"/>
      <c r="P160" s="75"/>
      <c r="Q160" s="37">
        <v>11.460000038146999</v>
      </c>
      <c r="R160" s="75"/>
      <c r="S160" s="58"/>
      <c r="T160" s="62">
        <v>0.56000000000000005</v>
      </c>
      <c r="U160" s="62">
        <v>0.40200000000000002</v>
      </c>
      <c r="V160" s="64">
        <v>0.66300000000000003</v>
      </c>
      <c r="W160" s="64">
        <v>0.48799999999999999</v>
      </c>
      <c r="X160" s="64">
        <v>0.56299999999999994</v>
      </c>
      <c r="Y160" s="66">
        <v>0.40300000000000002</v>
      </c>
    </row>
    <row r="161" spans="1:30" ht="12" customHeight="1" x14ac:dyDescent="0.25">
      <c r="A161" s="6">
        <v>4</v>
      </c>
      <c r="B161" s="7">
        <v>5</v>
      </c>
      <c r="C161" s="8" t="s">
        <v>16</v>
      </c>
      <c r="D161" s="9">
        <v>1983</v>
      </c>
      <c r="E161" s="34">
        <v>6447</v>
      </c>
      <c r="F161" s="91">
        <f t="shared" si="16"/>
        <v>7371.1353197772187</v>
      </c>
      <c r="G161" s="95">
        <f t="shared" si="17"/>
        <v>-2.6280018124150484</v>
      </c>
      <c r="H161" s="36">
        <v>31.50061703191442</v>
      </c>
      <c r="I161" s="36">
        <v>20.981180608466481</v>
      </c>
      <c r="J161" s="36">
        <v>23.699820931412049</v>
      </c>
      <c r="K161" s="36">
        <v>3.5158433012280099</v>
      </c>
      <c r="L161" s="36">
        <v>19.4871794871795</v>
      </c>
      <c r="M161" s="36">
        <v>1.8273708820343018</v>
      </c>
      <c r="N161" s="36">
        <v>0.23635594546794891</v>
      </c>
      <c r="O161" s="80"/>
      <c r="P161" s="75"/>
      <c r="Q161" s="37">
        <v>11.1300001144409</v>
      </c>
      <c r="R161" s="75"/>
      <c r="S161" s="58"/>
      <c r="T161" s="62">
        <v>0.64400000000000002</v>
      </c>
      <c r="U161" s="62">
        <v>0.499</v>
      </c>
      <c r="V161" s="64">
        <v>0.66300000000000003</v>
      </c>
      <c r="W161" s="64">
        <v>0.48199999999999998</v>
      </c>
      <c r="X161" s="64">
        <v>0.66700000000000004</v>
      </c>
      <c r="Y161" s="66">
        <v>0.40300000000000002</v>
      </c>
    </row>
    <row r="162" spans="1:30" ht="12" customHeight="1" x14ac:dyDescent="0.25">
      <c r="A162" s="6">
        <v>5</v>
      </c>
      <c r="B162" s="7">
        <v>5</v>
      </c>
      <c r="C162" s="8" t="s">
        <v>16</v>
      </c>
      <c r="D162" s="9">
        <v>1984</v>
      </c>
      <c r="E162" s="34">
        <v>6421</v>
      </c>
      <c r="F162" s="91">
        <f t="shared" si="16"/>
        <v>7341.4083896835</v>
      </c>
      <c r="G162" s="95">
        <f t="shared" si="17"/>
        <v>-0.40328835117108275</v>
      </c>
      <c r="H162" s="36">
        <v>33.262286002327443</v>
      </c>
      <c r="I162" s="36">
        <v>22.110655440151177</v>
      </c>
      <c r="J162" s="36">
        <v>24.34875008556795</v>
      </c>
      <c r="K162" s="36">
        <v>3.6057401229937902</v>
      </c>
      <c r="L162" s="36">
        <v>16.362660944205999</v>
      </c>
      <c r="M162" s="36">
        <v>1.8404247760772705</v>
      </c>
      <c r="N162" s="36">
        <v>0.21629206836223602</v>
      </c>
      <c r="O162" s="80"/>
      <c r="P162" s="75"/>
      <c r="Q162" s="37">
        <v>13</v>
      </c>
      <c r="R162" s="75"/>
      <c r="S162" s="58"/>
      <c r="T162" s="62">
        <v>0.628</v>
      </c>
      <c r="U162" s="62">
        <v>0.53900000000000003</v>
      </c>
      <c r="V162" s="64">
        <v>0.66300000000000003</v>
      </c>
      <c r="W162" s="64">
        <v>0.48199999999999998</v>
      </c>
      <c r="X162" s="64">
        <v>0.68100000000000005</v>
      </c>
      <c r="Y162" s="66">
        <v>0.40300000000000002</v>
      </c>
    </row>
    <row r="163" spans="1:30" ht="12" customHeight="1" x14ac:dyDescent="0.25">
      <c r="A163" s="6">
        <v>6</v>
      </c>
      <c r="B163" s="7">
        <v>5</v>
      </c>
      <c r="C163" s="8" t="s">
        <v>16</v>
      </c>
      <c r="D163" s="9">
        <v>1985</v>
      </c>
      <c r="E163" s="34">
        <v>6331</v>
      </c>
      <c r="F163" s="91">
        <f t="shared" si="16"/>
        <v>7238.5074778206263</v>
      </c>
      <c r="G163" s="95">
        <f t="shared" si="17"/>
        <v>-1.4016508332035493</v>
      </c>
      <c r="H163" s="36">
        <v>34.603714988854954</v>
      </c>
      <c r="I163" s="36">
        <v>21.386830901976548</v>
      </c>
      <c r="J163" s="36">
        <v>26.333101283296443</v>
      </c>
      <c r="K163" s="36">
        <v>4.0182359258192104</v>
      </c>
      <c r="L163" s="36">
        <v>23.974181650530198</v>
      </c>
      <c r="M163" s="36">
        <v>1.8535720109939575</v>
      </c>
      <c r="N163" s="36">
        <v>0.1955256462097168</v>
      </c>
      <c r="O163" s="80"/>
      <c r="P163" s="75"/>
      <c r="Q163" s="37">
        <v>13.8900003433228</v>
      </c>
      <c r="R163" s="75"/>
      <c r="S163" s="58"/>
      <c r="T163" s="62">
        <v>0.622</v>
      </c>
      <c r="U163" s="62">
        <v>0.53100000000000003</v>
      </c>
      <c r="V163" s="64">
        <v>0.66300000000000003</v>
      </c>
      <c r="W163" s="64">
        <v>0.48199999999999998</v>
      </c>
      <c r="X163" s="64">
        <v>0.67</v>
      </c>
      <c r="Y163" s="66">
        <v>0.40300000000000002</v>
      </c>
    </row>
    <row r="164" spans="1:30" ht="12" customHeight="1" x14ac:dyDescent="0.25">
      <c r="A164" s="6">
        <v>7</v>
      </c>
      <c r="B164" s="7">
        <v>5</v>
      </c>
      <c r="C164" s="8" t="s">
        <v>16</v>
      </c>
      <c r="D164" s="9">
        <v>1986</v>
      </c>
      <c r="E164" s="34">
        <v>6592</v>
      </c>
      <c r="F164" s="91">
        <f t="shared" si="16"/>
        <v>7536.9201222229613</v>
      </c>
      <c r="G164" s="95">
        <f t="shared" si="17"/>
        <v>4.1225714737008312</v>
      </c>
      <c r="H164" s="36">
        <v>36.173952807001108</v>
      </c>
      <c r="I164" s="36">
        <v>22.476780933759734</v>
      </c>
      <c r="J164" s="36">
        <v>30.830635908659399</v>
      </c>
      <c r="K164" s="36">
        <v>3.21896387048572</v>
      </c>
      <c r="L164" s="36">
        <v>18.854592785422099</v>
      </c>
      <c r="M164" s="36">
        <v>1.8668131828308105</v>
      </c>
      <c r="N164" s="36">
        <v>0.18888403475284576</v>
      </c>
      <c r="O164" s="80"/>
      <c r="P164" s="75"/>
      <c r="Q164" s="37">
        <v>12.939999580383301</v>
      </c>
      <c r="R164" s="75"/>
      <c r="S164" s="58"/>
      <c r="T164" s="62">
        <v>0.628</v>
      </c>
      <c r="U164" s="62">
        <v>0.51500000000000001</v>
      </c>
      <c r="V164" s="64">
        <v>0.66300000000000003</v>
      </c>
      <c r="W164" s="64">
        <v>0.51700000000000002</v>
      </c>
      <c r="X164" s="64">
        <v>0.69699999999999995</v>
      </c>
      <c r="Y164" s="66">
        <v>0.34100000000000003</v>
      </c>
    </row>
    <row r="165" spans="1:30" ht="12" customHeight="1" x14ac:dyDescent="0.25">
      <c r="A165" s="6">
        <v>8</v>
      </c>
      <c r="B165" s="7">
        <v>5</v>
      </c>
      <c r="C165" s="8" t="s">
        <v>16</v>
      </c>
      <c r="D165" s="9">
        <v>1987</v>
      </c>
      <c r="E165" s="34">
        <v>6501</v>
      </c>
      <c r="F165" s="91">
        <f t="shared" si="16"/>
        <v>7432.875866894944</v>
      </c>
      <c r="G165" s="95">
        <f t="shared" si="17"/>
        <v>-1.380461165048541</v>
      </c>
      <c r="H165" s="36">
        <v>34.748132679268686</v>
      </c>
      <c r="I165" s="36">
        <v>20.317578244342283</v>
      </c>
      <c r="J165" s="36">
        <v>29.865550187615987</v>
      </c>
      <c r="K165" s="36">
        <v>5.3842390180662001</v>
      </c>
      <c r="L165" s="36">
        <v>23.310387984981201</v>
      </c>
      <c r="M165" s="36">
        <v>1.8801488876342773</v>
      </c>
      <c r="N165" s="36">
        <v>0.20300938189029694</v>
      </c>
      <c r="O165" s="80"/>
      <c r="P165" s="75"/>
      <c r="Q165" s="37">
        <v>10.829999923706101</v>
      </c>
      <c r="R165" s="75"/>
      <c r="S165" s="58"/>
      <c r="T165" s="62">
        <v>0.65100000000000002</v>
      </c>
      <c r="U165" s="62">
        <v>0.505</v>
      </c>
      <c r="V165" s="64">
        <v>0.66300000000000003</v>
      </c>
      <c r="W165" s="64">
        <v>0.51700000000000002</v>
      </c>
      <c r="X165" s="64">
        <v>0.66100000000000003</v>
      </c>
      <c r="Y165" s="66">
        <v>0.34100000000000003</v>
      </c>
    </row>
    <row r="166" spans="1:30" ht="12" customHeight="1" x14ac:dyDescent="0.25">
      <c r="A166" s="6">
        <v>9</v>
      </c>
      <c r="B166" s="7">
        <v>5</v>
      </c>
      <c r="C166" s="8" t="s">
        <v>16</v>
      </c>
      <c r="D166" s="9">
        <v>1988</v>
      </c>
      <c r="E166" s="34">
        <v>6587</v>
      </c>
      <c r="F166" s="91">
        <f t="shared" si="16"/>
        <v>7531.2034048972455</v>
      </c>
      <c r="G166" s="95">
        <f t="shared" si="17"/>
        <v>1.3228734040916734</v>
      </c>
      <c r="H166" s="36">
        <v>36.233227417684652</v>
      </c>
      <c r="I166" s="36">
        <v>21.157935132433202</v>
      </c>
      <c r="J166" s="36">
        <v>30.142802003657209</v>
      </c>
      <c r="K166" s="36">
        <v>4.1326653633020998</v>
      </c>
      <c r="L166" s="36">
        <v>28.140065973103301</v>
      </c>
      <c r="M166" s="36">
        <v>1.8935798406600952</v>
      </c>
      <c r="N166" s="36">
        <v>0.21025663614273071</v>
      </c>
      <c r="O166" s="80"/>
      <c r="P166" s="75"/>
      <c r="Q166" s="37"/>
      <c r="R166" s="75"/>
      <c r="S166" s="58"/>
      <c r="T166" s="62">
        <v>0.64400000000000002</v>
      </c>
      <c r="U166" s="62">
        <v>0.51</v>
      </c>
      <c r="V166" s="64">
        <v>0.66400000000000003</v>
      </c>
      <c r="W166" s="64">
        <v>0.47299999999999998</v>
      </c>
      <c r="X166" s="64">
        <v>0.65400000000000003</v>
      </c>
      <c r="Y166" s="66">
        <v>0.34100000000000003</v>
      </c>
    </row>
    <row r="167" spans="1:30" ht="12" customHeight="1" x14ac:dyDescent="0.25">
      <c r="A167" s="6">
        <v>10</v>
      </c>
      <c r="B167" s="7">
        <v>5</v>
      </c>
      <c r="C167" s="8" t="s">
        <v>16</v>
      </c>
      <c r="D167" s="9">
        <v>1989</v>
      </c>
      <c r="E167" s="34">
        <v>6593</v>
      </c>
      <c r="F167" s="91">
        <f>F168/(E168/E167)</f>
        <v>7538.0634656881039</v>
      </c>
      <c r="G167" s="95">
        <f t="shared" si="17"/>
        <v>9.1088507666614582E-2</v>
      </c>
      <c r="H167" s="36">
        <v>36.944352370421655</v>
      </c>
      <c r="I167" s="36">
        <v>20.886672178327125</v>
      </c>
      <c r="J167" s="36">
        <v>31.821621848176189</v>
      </c>
      <c r="K167" s="36">
        <v>5.9694536317905698</v>
      </c>
      <c r="L167" s="36">
        <v>25.861386138613899</v>
      </c>
      <c r="M167" s="36">
        <v>1.9071067571640015</v>
      </c>
      <c r="N167" s="36">
        <v>0.18559981882572174</v>
      </c>
      <c r="O167" s="80"/>
      <c r="P167" s="75"/>
      <c r="Q167" s="37"/>
      <c r="R167" s="75"/>
      <c r="S167" s="58"/>
      <c r="T167" s="62">
        <v>0.65800000000000003</v>
      </c>
      <c r="U167" s="62">
        <v>0.51</v>
      </c>
      <c r="V167" s="64">
        <v>0.66400000000000003</v>
      </c>
      <c r="W167" s="64">
        <v>0.45900000000000002</v>
      </c>
      <c r="X167" s="64">
        <v>0.65400000000000003</v>
      </c>
      <c r="Y167" s="66">
        <v>0.34100000000000003</v>
      </c>
    </row>
    <row r="168" spans="1:30" ht="12" customHeight="1" x14ac:dyDescent="0.25">
      <c r="A168" s="6">
        <v>11</v>
      </c>
      <c r="B168" s="7">
        <v>5</v>
      </c>
      <c r="C168" s="8" t="s">
        <v>16</v>
      </c>
      <c r="D168" s="9">
        <v>1990</v>
      </c>
      <c r="E168" s="34">
        <v>6760</v>
      </c>
      <c r="F168" s="91">
        <v>7729.001824366992</v>
      </c>
      <c r="G168" s="95">
        <f t="shared" si="17"/>
        <v>2.5329895343546127</v>
      </c>
      <c r="H168" s="36">
        <v>31.496860218193184</v>
      </c>
      <c r="I168" s="36">
        <v>18.033307542147117</v>
      </c>
      <c r="J168" s="36">
        <v>34.777810380308125</v>
      </c>
      <c r="K168" s="36">
        <v>6.91915233283577</v>
      </c>
      <c r="L168" s="36">
        <v>29.137822529893</v>
      </c>
      <c r="M168" s="36">
        <v>1.9207303524017334</v>
      </c>
      <c r="N168" s="36">
        <v>0.16796106100082397</v>
      </c>
      <c r="O168" s="80"/>
      <c r="P168" s="75"/>
      <c r="Q168" s="37"/>
      <c r="R168" s="75"/>
      <c r="S168" s="58"/>
      <c r="T168" s="62">
        <v>0.65800000000000003</v>
      </c>
      <c r="U168" s="62">
        <v>0.505</v>
      </c>
      <c r="V168" s="64">
        <v>0.66400000000000003</v>
      </c>
      <c r="W168" s="64">
        <v>0.47699999999999998</v>
      </c>
      <c r="X168" s="64">
        <v>0.64500000000000002</v>
      </c>
      <c r="Y168" s="66">
        <v>0.34100000000000003</v>
      </c>
    </row>
    <row r="169" spans="1:30" ht="12" customHeight="1" x14ac:dyDescent="0.25">
      <c r="A169" s="6">
        <v>12</v>
      </c>
      <c r="B169" s="7">
        <v>5</v>
      </c>
      <c r="C169" s="8" t="s">
        <v>16</v>
      </c>
      <c r="D169" s="9">
        <v>1991</v>
      </c>
      <c r="E169" s="34">
        <v>6620</v>
      </c>
      <c r="F169" s="91">
        <v>7730.5636486701087</v>
      </c>
      <c r="G169" s="95">
        <f t="shared" si="17"/>
        <v>-2.0710059171597628</v>
      </c>
      <c r="H169" s="36">
        <v>31.630410369324167</v>
      </c>
      <c r="I169" s="36">
        <v>17.908127156720951</v>
      </c>
      <c r="J169" s="36">
        <v>33.52991809471532</v>
      </c>
      <c r="K169" s="36">
        <v>4.0572253510928498</v>
      </c>
      <c r="L169" s="36">
        <v>30.348440545809002</v>
      </c>
      <c r="M169" s="36">
        <v>1.9436813592910767</v>
      </c>
      <c r="N169" s="36">
        <v>0.15407264232635498</v>
      </c>
      <c r="O169" s="80"/>
      <c r="P169" s="75"/>
      <c r="Q169" s="37">
        <v>10.1199998855591</v>
      </c>
      <c r="R169" s="75">
        <v>0.48399999999999999</v>
      </c>
      <c r="S169" s="58"/>
      <c r="T169" s="62">
        <v>0.82399999999999995</v>
      </c>
      <c r="U169" s="62">
        <v>0.56599999999999995</v>
      </c>
      <c r="V169" s="64">
        <v>0.66400000000000003</v>
      </c>
      <c r="W169" s="64">
        <v>0.61599999999999999</v>
      </c>
      <c r="X169" s="64">
        <v>0.64700000000000002</v>
      </c>
      <c r="Y169" s="66">
        <v>0.72499999999999998</v>
      </c>
      <c r="AC169" s="53">
        <f>E169/E168-1</f>
        <v>-2.0710059171597628E-2</v>
      </c>
      <c r="AD169" s="53">
        <f>F169/F168-1</f>
        <v>2.0207322220988644E-4</v>
      </c>
    </row>
    <row r="170" spans="1:30" ht="12" customHeight="1" x14ac:dyDescent="0.25">
      <c r="A170" s="6">
        <v>13</v>
      </c>
      <c r="B170" s="7">
        <v>5</v>
      </c>
      <c r="C170" s="8" t="s">
        <v>16</v>
      </c>
      <c r="D170" s="9">
        <v>1992</v>
      </c>
      <c r="E170" s="34">
        <v>6875</v>
      </c>
      <c r="F170" s="91">
        <v>7888.0534615703518</v>
      </c>
      <c r="G170" s="95">
        <f t="shared" si="17"/>
        <v>3.8519637462235634</v>
      </c>
      <c r="H170" s="36">
        <v>29.700210557303318</v>
      </c>
      <c r="I170" s="36">
        <v>16.842210789264698</v>
      </c>
      <c r="J170" s="36">
        <v>33.611591343652393</v>
      </c>
      <c r="K170" s="36">
        <v>3.5476480346174402</v>
      </c>
      <c r="L170" s="36">
        <v>27.030563604075098</v>
      </c>
      <c r="M170" s="36">
        <v>1.9669067859649658</v>
      </c>
      <c r="N170" s="36">
        <v>0.2085961252450943</v>
      </c>
      <c r="O170" s="80">
        <v>47</v>
      </c>
      <c r="P170" s="75">
        <v>1.1000000000000001</v>
      </c>
      <c r="Q170" s="37">
        <v>9.4399995803833008</v>
      </c>
      <c r="R170" s="37"/>
      <c r="S170" s="58"/>
      <c r="T170" s="62">
        <v>0.93500000000000005</v>
      </c>
      <c r="U170" s="62">
        <v>0.61699999999999999</v>
      </c>
      <c r="V170" s="64">
        <v>0.58899999999999997</v>
      </c>
      <c r="W170" s="64">
        <v>0.63200000000000001</v>
      </c>
      <c r="X170" s="64">
        <v>0.755</v>
      </c>
      <c r="Y170" s="66">
        <v>0.72599999999999998</v>
      </c>
      <c r="AC170" s="53">
        <f t="shared" ref="AC170:AC194" si="18">E170/E169-1</f>
        <v>3.8519637462235634E-2</v>
      </c>
      <c r="AD170" s="53">
        <f t="shared" ref="AD170:AD196" si="19">F170/F169-1</f>
        <v>2.0372358350265518E-2</v>
      </c>
    </row>
    <row r="171" spans="1:30" ht="12" customHeight="1" x14ac:dyDescent="0.25">
      <c r="A171" s="6">
        <v>14</v>
      </c>
      <c r="B171" s="7">
        <v>5</v>
      </c>
      <c r="C171" s="8" t="s">
        <v>16</v>
      </c>
      <c r="D171" s="9">
        <v>1993</v>
      </c>
      <c r="E171" s="34">
        <v>7170</v>
      </c>
      <c r="F171" s="91">
        <v>8154.4460860178569</v>
      </c>
      <c r="G171" s="95">
        <f t="shared" si="17"/>
        <v>4.2909090909091008</v>
      </c>
      <c r="H171" s="36">
        <v>30.168880331547737</v>
      </c>
      <c r="I171" s="36">
        <v>15.832146074945964</v>
      </c>
      <c r="J171" s="36">
        <v>36.177471444962713</v>
      </c>
      <c r="K171" s="36">
        <v>3.00621953360884</v>
      </c>
      <c r="L171" s="36">
        <v>22.441321462732699</v>
      </c>
      <c r="M171" s="36">
        <v>1.9904094934463501</v>
      </c>
      <c r="N171" s="36">
        <v>0.25411650538444519</v>
      </c>
      <c r="O171" s="80"/>
      <c r="P171" s="75"/>
      <c r="Q171" s="37">
        <v>7.8000001907348597</v>
      </c>
      <c r="R171" s="37"/>
      <c r="S171" s="58"/>
      <c r="T171" s="62">
        <v>0.94199999999999995</v>
      </c>
      <c r="U171" s="62">
        <v>0.60399999999999998</v>
      </c>
      <c r="V171" s="64">
        <v>0.58899999999999997</v>
      </c>
      <c r="W171" s="64">
        <v>0.64500000000000002</v>
      </c>
      <c r="X171" s="64">
        <v>0.755</v>
      </c>
      <c r="Y171" s="66">
        <v>0.72599999999999998</v>
      </c>
      <c r="AC171" s="53">
        <f t="shared" si="18"/>
        <v>4.2909090909091008E-2</v>
      </c>
      <c r="AD171" s="53">
        <f t="shared" si="19"/>
        <v>3.3771655547891299E-2</v>
      </c>
    </row>
    <row r="172" spans="1:30" ht="12" customHeight="1" x14ac:dyDescent="0.25">
      <c r="A172" s="6">
        <v>15</v>
      </c>
      <c r="B172" s="7">
        <v>5</v>
      </c>
      <c r="C172" s="8" t="s">
        <v>16</v>
      </c>
      <c r="D172" s="9">
        <v>1994</v>
      </c>
      <c r="E172" s="34">
        <v>7401</v>
      </c>
      <c r="F172" s="91">
        <v>8467.4833668435713</v>
      </c>
      <c r="G172" s="95">
        <f t="shared" si="17"/>
        <v>3.2217573221757334</v>
      </c>
      <c r="H172" s="36">
        <v>29.114681975124938</v>
      </c>
      <c r="I172" s="36">
        <v>14.996975842664567</v>
      </c>
      <c r="J172" s="36">
        <v>35.917537450137978</v>
      </c>
      <c r="K172" s="36">
        <v>2.28579527233767</v>
      </c>
      <c r="L172" s="36">
        <v>22.8471846643832</v>
      </c>
      <c r="M172" s="36">
        <v>2.0141932964324951</v>
      </c>
      <c r="N172" s="36">
        <v>0.26136249303817749</v>
      </c>
      <c r="O172" s="80"/>
      <c r="P172" s="75"/>
      <c r="Q172" s="37">
        <v>8.25</v>
      </c>
      <c r="R172" s="37">
        <v>0.57899999999999996</v>
      </c>
      <c r="S172" s="58">
        <v>64.5</v>
      </c>
      <c r="T172" s="62">
        <v>0.97199999999999998</v>
      </c>
      <c r="U172" s="62">
        <v>0.61899999999999999</v>
      </c>
      <c r="V172" s="64">
        <v>0.58899999999999997</v>
      </c>
      <c r="W172" s="64">
        <v>0.64900000000000002</v>
      </c>
      <c r="X172" s="64">
        <v>0.76200000000000001</v>
      </c>
      <c r="Y172" s="66">
        <v>0.72599999999999998</v>
      </c>
      <c r="AC172" s="53">
        <f t="shared" si="18"/>
        <v>3.2217573221757334E-2</v>
      </c>
      <c r="AD172" s="53">
        <f t="shared" si="19"/>
        <v>3.8388540131802262E-2</v>
      </c>
    </row>
    <row r="173" spans="1:30" ht="12" customHeight="1" x14ac:dyDescent="0.25">
      <c r="A173" s="6">
        <v>16</v>
      </c>
      <c r="B173" s="7">
        <v>5</v>
      </c>
      <c r="C173" s="8" t="s">
        <v>16</v>
      </c>
      <c r="D173" s="9">
        <v>1995</v>
      </c>
      <c r="E173" s="34">
        <v>7597</v>
      </c>
      <c r="F173" s="91">
        <v>8745.9738894370203</v>
      </c>
      <c r="G173" s="95">
        <f t="shared" si="17"/>
        <v>2.6482907715173587</v>
      </c>
      <c r="H173" s="36">
        <v>29.22892400487077</v>
      </c>
      <c r="I173" s="36">
        <v>14.761504648278558</v>
      </c>
      <c r="J173" s="36">
        <v>35.497230317766615</v>
      </c>
      <c r="K173" s="36">
        <v>2.8267611788876001</v>
      </c>
      <c r="L173" s="36">
        <v>20.897128601477299</v>
      </c>
      <c r="M173" s="36">
        <v>2.0382611751556396</v>
      </c>
      <c r="N173" s="36">
        <v>0.25619995594024658</v>
      </c>
      <c r="O173" s="80"/>
      <c r="P173" s="75"/>
      <c r="Q173" s="37">
        <v>8.7200002670288104</v>
      </c>
      <c r="R173" s="37"/>
      <c r="S173" s="58">
        <v>64.3</v>
      </c>
      <c r="T173" s="62">
        <v>0.97699999999999998</v>
      </c>
      <c r="U173" s="62">
        <v>0.623</v>
      </c>
      <c r="V173" s="64">
        <v>0.58899999999999997</v>
      </c>
      <c r="W173" s="64">
        <v>0.64900000000000002</v>
      </c>
      <c r="X173" s="64">
        <v>0.76200000000000001</v>
      </c>
      <c r="Y173" s="66">
        <v>0.72599999999999998</v>
      </c>
      <c r="AC173" s="53">
        <f t="shared" si="18"/>
        <v>2.6482907715173587E-2</v>
      </c>
      <c r="AD173" s="53">
        <f t="shared" si="19"/>
        <v>3.2889408874890114E-2</v>
      </c>
    </row>
    <row r="174" spans="1:30" ht="12" customHeight="1" x14ac:dyDescent="0.25">
      <c r="A174" s="6">
        <v>17</v>
      </c>
      <c r="B174" s="7">
        <v>5</v>
      </c>
      <c r="C174" s="8" t="s">
        <v>16</v>
      </c>
      <c r="D174" s="9">
        <v>1996</v>
      </c>
      <c r="E174" s="34">
        <v>7464</v>
      </c>
      <c r="F174" s="91">
        <v>8768.1058245356162</v>
      </c>
      <c r="G174" s="95">
        <f t="shared" si="17"/>
        <v>-1.7506910622614225</v>
      </c>
      <c r="H174" s="36">
        <v>28.519001957166928</v>
      </c>
      <c r="I174" s="36">
        <v>14.409203511233471</v>
      </c>
      <c r="J174" s="36">
        <v>36.044107186328247</v>
      </c>
      <c r="K174" s="36">
        <v>3.6197845374809199</v>
      </c>
      <c r="L174" s="36">
        <v>20.797086789399199</v>
      </c>
      <c r="M174" s="36">
        <v>2.0626165866851807</v>
      </c>
      <c r="N174" s="36">
        <v>0.21861070394515991</v>
      </c>
      <c r="O174" s="80">
        <v>55.2</v>
      </c>
      <c r="P174" s="75">
        <v>0.5</v>
      </c>
      <c r="Q174" s="37">
        <v>11.810000419616699</v>
      </c>
      <c r="R174" s="37"/>
      <c r="S174" s="58">
        <v>66.400000000000006</v>
      </c>
      <c r="T174" s="62">
        <v>0.96499999999999997</v>
      </c>
      <c r="U174" s="62">
        <v>0.623</v>
      </c>
      <c r="V174" s="64">
        <v>0.58899999999999997</v>
      </c>
      <c r="W174" s="64">
        <v>0.64900000000000002</v>
      </c>
      <c r="X174" s="64">
        <v>0.745</v>
      </c>
      <c r="Y174" s="66">
        <v>0.72599999999999998</v>
      </c>
      <c r="AC174" s="53">
        <f t="shared" si="18"/>
        <v>-1.7506910622614225E-2</v>
      </c>
      <c r="AD174" s="53">
        <f t="shared" si="19"/>
        <v>2.5305283754992747E-3</v>
      </c>
    </row>
    <row r="175" spans="1:30" ht="12" customHeight="1" x14ac:dyDescent="0.25">
      <c r="A175" s="6">
        <v>18</v>
      </c>
      <c r="B175" s="7">
        <v>5</v>
      </c>
      <c r="C175" s="8" t="s">
        <v>16</v>
      </c>
      <c r="D175" s="9">
        <v>1997</v>
      </c>
      <c r="E175" s="34">
        <v>7504</v>
      </c>
      <c r="F175" s="91">
        <v>8913.2382133855608</v>
      </c>
      <c r="G175" s="95">
        <f t="shared" si="17"/>
        <v>0.53590568060022381</v>
      </c>
      <c r="H175" s="36">
        <v>27.078670360670703</v>
      </c>
      <c r="I175" s="36">
        <v>13.788803370467692</v>
      </c>
      <c r="J175" s="36">
        <v>35.597068088679265</v>
      </c>
      <c r="K175" s="36">
        <v>3.0040398804268</v>
      </c>
      <c r="L175" s="36">
        <v>18.462569083905599</v>
      </c>
      <c r="M175" s="36">
        <v>2.0872631072998047</v>
      </c>
      <c r="N175" s="36">
        <v>0.21042978763580322</v>
      </c>
      <c r="O175" s="80"/>
      <c r="P175" s="75"/>
      <c r="Q175" s="37">
        <v>12.1400003433228</v>
      </c>
      <c r="R175" s="37">
        <v>0.56000000000000005</v>
      </c>
      <c r="S175" s="58">
        <v>65.5</v>
      </c>
      <c r="T175" s="62">
        <v>0.95699999999999996</v>
      </c>
      <c r="U175" s="62">
        <v>0.61199999999999999</v>
      </c>
      <c r="V175" s="64">
        <v>0.58899999999999997</v>
      </c>
      <c r="W175" s="64">
        <v>0.63100000000000001</v>
      </c>
      <c r="X175" s="64">
        <v>0.75</v>
      </c>
      <c r="Y175" s="66">
        <v>0.72599999999999998</v>
      </c>
      <c r="AC175" s="53">
        <f t="shared" si="18"/>
        <v>5.3590568060022381E-3</v>
      </c>
      <c r="AD175" s="53">
        <f t="shared" si="19"/>
        <v>1.6552308075915789E-2</v>
      </c>
    </row>
    <row r="176" spans="1:30" ht="12" customHeight="1" x14ac:dyDescent="0.25">
      <c r="A176" s="6">
        <v>19</v>
      </c>
      <c r="B176" s="7">
        <v>5</v>
      </c>
      <c r="C176" s="8" t="s">
        <v>16</v>
      </c>
      <c r="D176" s="9">
        <v>1998</v>
      </c>
      <c r="E176" s="34">
        <v>7216</v>
      </c>
      <c r="F176" s="91">
        <v>8814.366099095545</v>
      </c>
      <c r="G176" s="95">
        <f t="shared" si="17"/>
        <v>-3.8379530916844318</v>
      </c>
      <c r="H176" s="36">
        <v>26.39229160597441</v>
      </c>
      <c r="I176" s="36">
        <v>14.051315643005651</v>
      </c>
      <c r="J176" s="36">
        <v>35.908923053513782</v>
      </c>
      <c r="K176" s="36">
        <v>1.97898388313469</v>
      </c>
      <c r="L176" s="36">
        <v>18.681256538581199</v>
      </c>
      <c r="M176" s="36">
        <v>2.1122040748596191</v>
      </c>
      <c r="N176" s="36">
        <v>0.19937624037265778</v>
      </c>
      <c r="O176" s="80"/>
      <c r="P176" s="75"/>
      <c r="Q176" s="37">
        <v>15</v>
      </c>
      <c r="R176" s="37"/>
      <c r="S176" s="58">
        <v>65.3</v>
      </c>
      <c r="T176" s="62">
        <v>0.90300000000000002</v>
      </c>
      <c r="U176" s="62">
        <v>0.61199999999999999</v>
      </c>
      <c r="V176" s="64">
        <v>0.58899999999999997</v>
      </c>
      <c r="W176" s="64">
        <v>0.63100000000000001</v>
      </c>
      <c r="X176" s="64">
        <v>0.75</v>
      </c>
      <c r="Y176" s="66">
        <v>0.72599999999999998</v>
      </c>
      <c r="AC176" s="53">
        <f t="shared" si="18"/>
        <v>-3.8379530916844318E-2</v>
      </c>
      <c r="AD176" s="53">
        <f t="shared" si="19"/>
        <v>-1.109272656278093E-2</v>
      </c>
    </row>
    <row r="177" spans="1:30" ht="12" customHeight="1" x14ac:dyDescent="0.25">
      <c r="A177" s="10">
        <v>20</v>
      </c>
      <c r="B177" s="11">
        <v>5</v>
      </c>
      <c r="C177" s="12" t="s">
        <v>16</v>
      </c>
      <c r="D177" s="13">
        <v>1999</v>
      </c>
      <c r="E177" s="38">
        <v>6748</v>
      </c>
      <c r="F177" s="92">
        <v>8306.2893370700021</v>
      </c>
      <c r="G177" s="96">
        <f t="shared" si="17"/>
        <v>-6.4855875831485559</v>
      </c>
      <c r="H177" s="49">
        <v>26.720787559107062</v>
      </c>
      <c r="I177" s="49">
        <v>13.84937571835926</v>
      </c>
      <c r="J177" s="49">
        <v>36.149279314179417</v>
      </c>
      <c r="K177" s="49">
        <v>4.1361333257739998</v>
      </c>
      <c r="L177" s="49">
        <v>10.8733978176967</v>
      </c>
      <c r="M177" s="49">
        <v>2.1374430656433105</v>
      </c>
      <c r="N177" s="49">
        <v>0.12899935245513916</v>
      </c>
      <c r="O177" s="81">
        <v>58.3</v>
      </c>
      <c r="P177" s="76">
        <v>0.3</v>
      </c>
      <c r="Q177" s="44">
        <v>20.059999465942401</v>
      </c>
      <c r="R177" s="44">
        <v>0.56399999999999995</v>
      </c>
      <c r="S177" s="59">
        <v>63.3</v>
      </c>
      <c r="T177" s="67">
        <v>0.89800000000000002</v>
      </c>
      <c r="U177" s="67">
        <v>0.61799999999999999</v>
      </c>
      <c r="V177" s="68">
        <v>0.58899999999999997</v>
      </c>
      <c r="W177" s="68">
        <v>0.63100000000000001</v>
      </c>
      <c r="X177" s="68">
        <v>0.755</v>
      </c>
      <c r="Y177" s="69">
        <v>0.72599999999999998</v>
      </c>
      <c r="AC177" s="53">
        <f t="shared" si="18"/>
        <v>-6.4855875831485554E-2</v>
      </c>
      <c r="AD177" s="53">
        <f t="shared" si="19"/>
        <v>-5.7641894642619596E-2</v>
      </c>
    </row>
    <row r="178" spans="1:30" ht="12" customHeight="1" x14ac:dyDescent="0.25">
      <c r="A178" s="6">
        <v>21</v>
      </c>
      <c r="B178" s="7">
        <v>5</v>
      </c>
      <c r="C178" s="8" t="s">
        <v>16</v>
      </c>
      <c r="D178" s="9">
        <v>2000</v>
      </c>
      <c r="E178" s="34">
        <v>6860</v>
      </c>
      <c r="F178" s="91">
        <v>8413.2218436793028</v>
      </c>
      <c r="G178" s="95">
        <f t="shared" si="17"/>
        <v>1.6597510373443924</v>
      </c>
      <c r="H178" s="36">
        <v>27.305772283257646</v>
      </c>
      <c r="I178" s="36">
        <v>13.932700653619845</v>
      </c>
      <c r="J178" s="36">
        <v>32.66708546930672</v>
      </c>
      <c r="K178" s="36">
        <v>5.65369546697353</v>
      </c>
      <c r="L178" s="36">
        <v>9.2225708023550403</v>
      </c>
      <c r="M178" s="36">
        <v>2.1629836559295654</v>
      </c>
      <c r="N178" s="36">
        <v>0.1427309662103653</v>
      </c>
      <c r="O178" s="80">
        <v>53.7</v>
      </c>
      <c r="P178" s="75">
        <v>0.1</v>
      </c>
      <c r="Q178" s="37">
        <v>20.5200004577637</v>
      </c>
      <c r="R178" s="37"/>
      <c r="S178" s="58">
        <v>65.599999999999994</v>
      </c>
      <c r="T178" s="62">
        <v>0.92200000000000004</v>
      </c>
      <c r="U178" s="62">
        <v>0.623</v>
      </c>
      <c r="V178" s="64">
        <v>0.58899999999999997</v>
      </c>
      <c r="W178" s="64">
        <v>0.65900000000000003</v>
      </c>
      <c r="X178" s="64">
        <v>0.76200000000000001</v>
      </c>
      <c r="Y178" s="66">
        <v>0.72599999999999998</v>
      </c>
      <c r="AC178" s="53">
        <f t="shared" si="18"/>
        <v>1.6597510373443924E-2</v>
      </c>
      <c r="AD178" s="53">
        <f t="shared" si="19"/>
        <v>1.2873679481892442E-2</v>
      </c>
    </row>
    <row r="179" spans="1:30" ht="12" customHeight="1" x14ac:dyDescent="0.25">
      <c r="A179" s="6">
        <v>22</v>
      </c>
      <c r="B179" s="7">
        <v>5</v>
      </c>
      <c r="C179" s="8" t="s">
        <v>16</v>
      </c>
      <c r="D179" s="9">
        <v>2001</v>
      </c>
      <c r="E179" s="34">
        <v>6813</v>
      </c>
      <c r="F179" s="91">
        <v>8421.3624538836466</v>
      </c>
      <c r="G179" s="95">
        <f t="shared" si="17"/>
        <v>-0.68513119533527567</v>
      </c>
      <c r="H179" s="36">
        <v>27.222815041775327</v>
      </c>
      <c r="I179" s="36">
        <v>14.137196647347144</v>
      </c>
      <c r="J179" s="36">
        <v>33.901111794944455</v>
      </c>
      <c r="K179" s="36">
        <v>3.8226159623093001</v>
      </c>
      <c r="L179" s="36">
        <v>7.9697029313397598</v>
      </c>
      <c r="M179" s="36">
        <v>2.1843111515045166</v>
      </c>
      <c r="N179" s="36">
        <v>0.15639378130435944</v>
      </c>
      <c r="O179" s="80">
        <v>60.5</v>
      </c>
      <c r="P179" s="75">
        <v>0.5</v>
      </c>
      <c r="Q179" s="37">
        <v>15.039999961853001</v>
      </c>
      <c r="R179" s="37"/>
      <c r="S179" s="58">
        <v>64.2</v>
      </c>
      <c r="T179" s="62">
        <v>0.90800000000000003</v>
      </c>
      <c r="U179" s="62">
        <v>0.60899999999999999</v>
      </c>
      <c r="V179" s="64">
        <v>0.58899999999999997</v>
      </c>
      <c r="W179" s="64">
        <v>0.65900000000000003</v>
      </c>
      <c r="X179" s="64">
        <v>0.77</v>
      </c>
      <c r="Y179" s="66">
        <v>0.72599999999999998</v>
      </c>
      <c r="AC179" s="53">
        <f t="shared" si="18"/>
        <v>-6.8513119533527567E-3</v>
      </c>
      <c r="AD179" s="53">
        <f t="shared" si="19"/>
        <v>9.6759723630257533E-4</v>
      </c>
    </row>
    <row r="180" spans="1:30" ht="12" customHeight="1" x14ac:dyDescent="0.25">
      <c r="A180" s="6">
        <v>23</v>
      </c>
      <c r="B180" s="7">
        <v>5</v>
      </c>
      <c r="C180" s="8" t="s">
        <v>16</v>
      </c>
      <c r="D180" s="9">
        <v>2002</v>
      </c>
      <c r="E180" s="34">
        <v>6846</v>
      </c>
      <c r="F180" s="91">
        <v>8501.4256863842293</v>
      </c>
      <c r="G180" s="95">
        <f t="shared" si="17"/>
        <v>0.48436811977101701</v>
      </c>
      <c r="H180" s="36">
        <v>27.529012770918342</v>
      </c>
      <c r="I180" s="36">
        <v>14.032928017348556</v>
      </c>
      <c r="J180" s="36">
        <v>32.982639214423429</v>
      </c>
      <c r="K180" s="36">
        <v>3.8674251681734302</v>
      </c>
      <c r="L180" s="36">
        <v>6.3519250742515503</v>
      </c>
      <c r="M180" s="36">
        <v>2.2058489322662354</v>
      </c>
      <c r="N180" s="36">
        <v>0.17131064832210541</v>
      </c>
      <c r="O180" s="80">
        <v>53.2</v>
      </c>
      <c r="P180" s="75">
        <v>1</v>
      </c>
      <c r="Q180" s="37">
        <v>15.6330003738403</v>
      </c>
      <c r="R180" s="37">
        <v>0.54400000000000004</v>
      </c>
      <c r="S180" s="58">
        <v>64.2</v>
      </c>
      <c r="T180" s="62">
        <v>0.87</v>
      </c>
      <c r="U180" s="62">
        <v>0.57599999999999996</v>
      </c>
      <c r="V180" s="64">
        <v>0.58899999999999997</v>
      </c>
      <c r="W180" s="64">
        <v>0.66400000000000003</v>
      </c>
      <c r="X180" s="64">
        <v>0.73599999999999999</v>
      </c>
      <c r="Y180" s="66">
        <v>0.77</v>
      </c>
      <c r="AC180" s="53">
        <f t="shared" si="18"/>
        <v>4.8436811977101701E-3</v>
      </c>
      <c r="AD180" s="53">
        <f t="shared" si="19"/>
        <v>9.5071590777642268E-3</v>
      </c>
    </row>
    <row r="181" spans="1:30" ht="12" customHeight="1" x14ac:dyDescent="0.25">
      <c r="A181" s="6">
        <v>24</v>
      </c>
      <c r="B181" s="7">
        <v>5</v>
      </c>
      <c r="C181" s="8" t="s">
        <v>16</v>
      </c>
      <c r="D181" s="9">
        <v>2003</v>
      </c>
      <c r="E181" s="34">
        <v>6982</v>
      </c>
      <c r="F181" s="91">
        <v>8704.9446781047336</v>
      </c>
      <c r="G181" s="95">
        <f t="shared" si="17"/>
        <v>1.9865614957639499</v>
      </c>
      <c r="H181" s="36">
        <v>28.903780131818102</v>
      </c>
      <c r="I181" s="36">
        <v>14.237456167728435</v>
      </c>
      <c r="J181" s="36">
        <v>36.51618351722999</v>
      </c>
      <c r="K181" s="36">
        <v>4.6280927292103797</v>
      </c>
      <c r="L181" s="36">
        <v>7.1307416862268003</v>
      </c>
      <c r="M181" s="36">
        <v>2.2275991439819336</v>
      </c>
      <c r="N181" s="36">
        <v>0.18166658282279968</v>
      </c>
      <c r="O181" s="80">
        <v>50.9</v>
      </c>
      <c r="P181" s="75">
        <v>1.1000000000000001</v>
      </c>
      <c r="Q181" s="37">
        <v>14.1890001296997</v>
      </c>
      <c r="R181" s="37">
        <v>0.53100000000000003</v>
      </c>
      <c r="S181" s="58">
        <v>61.2</v>
      </c>
      <c r="T181" s="62">
        <v>0.89100000000000001</v>
      </c>
      <c r="U181" s="62">
        <v>0.68300000000000005</v>
      </c>
      <c r="V181" s="64">
        <v>0.58899999999999997</v>
      </c>
      <c r="W181" s="64">
        <v>0.66400000000000003</v>
      </c>
      <c r="X181" s="64">
        <v>0.72599999999999998</v>
      </c>
      <c r="Y181" s="66">
        <v>0.77</v>
      </c>
      <c r="AC181" s="53">
        <f t="shared" si="18"/>
        <v>1.9865614957639499E-2</v>
      </c>
      <c r="AD181" s="53">
        <f t="shared" si="19"/>
        <v>2.3939395488271842E-2</v>
      </c>
    </row>
    <row r="182" spans="1:30" ht="12" customHeight="1" x14ac:dyDescent="0.25">
      <c r="A182" s="6">
        <v>25</v>
      </c>
      <c r="B182" s="7">
        <v>5</v>
      </c>
      <c r="C182" s="8" t="s">
        <v>16</v>
      </c>
      <c r="D182" s="9">
        <v>2004</v>
      </c>
      <c r="E182" s="34">
        <v>7240</v>
      </c>
      <c r="F182" s="91">
        <v>9040.1540698124263</v>
      </c>
      <c r="G182" s="95">
        <f t="shared" si="17"/>
        <v>3.6952162704096292</v>
      </c>
      <c r="H182" s="36">
        <v>29.725892085442645</v>
      </c>
      <c r="I182" s="36">
        <v>14.413410362552881</v>
      </c>
      <c r="J182" s="36">
        <v>35.863426933799495</v>
      </c>
      <c r="K182" s="36">
        <v>6.06819897000811</v>
      </c>
      <c r="L182" s="36">
        <v>5.9012618145180902</v>
      </c>
      <c r="M182" s="36">
        <v>2.2495639324188232</v>
      </c>
      <c r="N182" s="36">
        <v>0.19031955301761627</v>
      </c>
      <c r="O182" s="80">
        <v>50.8</v>
      </c>
      <c r="P182" s="75">
        <v>1.2</v>
      </c>
      <c r="Q182" s="37">
        <v>13.7170000076294</v>
      </c>
      <c r="R182" s="37">
        <v>0.53400000000000003</v>
      </c>
      <c r="S182" s="58">
        <v>59.6</v>
      </c>
      <c r="T182" s="62">
        <v>0.89100000000000001</v>
      </c>
      <c r="U182" s="62">
        <v>0.67500000000000004</v>
      </c>
      <c r="V182" s="64">
        <v>0.58899999999999997</v>
      </c>
      <c r="W182" s="64">
        <v>0.66400000000000003</v>
      </c>
      <c r="X182" s="64">
        <v>0.71399999999999997</v>
      </c>
      <c r="Y182" s="66">
        <v>0.77</v>
      </c>
      <c r="AC182" s="53">
        <f t="shared" si="18"/>
        <v>3.6952162704096292E-2</v>
      </c>
      <c r="AD182" s="53">
        <f t="shared" si="19"/>
        <v>3.8507929010833886E-2</v>
      </c>
    </row>
    <row r="183" spans="1:30" ht="12" customHeight="1" x14ac:dyDescent="0.25">
      <c r="A183" s="6">
        <v>26</v>
      </c>
      <c r="B183" s="7">
        <v>5</v>
      </c>
      <c r="C183" s="8" t="s">
        <v>16</v>
      </c>
      <c r="D183" s="9">
        <v>2005</v>
      </c>
      <c r="E183" s="34">
        <v>7688</v>
      </c>
      <c r="F183" s="91">
        <v>9338.7304540072255</v>
      </c>
      <c r="G183" s="95">
        <f t="shared" si="17"/>
        <v>6.1878453038674008</v>
      </c>
      <c r="H183" s="36">
        <v>30.194329519950912</v>
      </c>
      <c r="I183" s="36">
        <v>16.039746653598673</v>
      </c>
      <c r="J183" s="36">
        <v>37.53595536593884</v>
      </c>
      <c r="K183" s="36">
        <v>6.4741976149182099</v>
      </c>
      <c r="L183" s="36">
        <v>5.0514202872287202</v>
      </c>
      <c r="M183" s="36">
        <v>2.2717452049255371</v>
      </c>
      <c r="N183" s="36">
        <v>0.1990886777639389</v>
      </c>
      <c r="O183" s="80">
        <v>46.7</v>
      </c>
      <c r="P183" s="75">
        <v>1.2</v>
      </c>
      <c r="Q183" s="37">
        <v>11.8699998855591</v>
      </c>
      <c r="R183" s="37">
        <v>0.53100000000000003</v>
      </c>
      <c r="S183" s="58">
        <v>60.4</v>
      </c>
      <c r="T183" s="62">
        <v>0.92300000000000004</v>
      </c>
      <c r="U183" s="62">
        <v>0.67600000000000005</v>
      </c>
      <c r="V183" s="64">
        <v>0.58899999999999997</v>
      </c>
      <c r="W183" s="64">
        <v>0.66500000000000004</v>
      </c>
      <c r="X183" s="64">
        <v>0.746</v>
      </c>
      <c r="Y183" s="66">
        <v>0.77</v>
      </c>
      <c r="AC183" s="53">
        <f t="shared" si="18"/>
        <v>6.1878453038674008E-2</v>
      </c>
      <c r="AD183" s="53">
        <f t="shared" si="19"/>
        <v>3.3027798186739732E-2</v>
      </c>
    </row>
    <row r="184" spans="1:30" ht="12" customHeight="1" x14ac:dyDescent="0.25">
      <c r="A184" s="6">
        <v>27</v>
      </c>
      <c r="B184" s="7">
        <v>5</v>
      </c>
      <c r="C184" s="8" t="s">
        <v>16</v>
      </c>
      <c r="D184" s="9">
        <v>2006</v>
      </c>
      <c r="E184" s="34">
        <v>8325</v>
      </c>
      <c r="F184" s="91">
        <v>9844.1545362004636</v>
      </c>
      <c r="G184" s="95">
        <f t="shared" si="17"/>
        <v>8.2856399583767004</v>
      </c>
      <c r="H184" s="36">
        <v>30.780846868643209</v>
      </c>
      <c r="I184" s="36">
        <v>16.021861188336903</v>
      </c>
      <c r="J184" s="36">
        <v>39.746960465196565</v>
      </c>
      <c r="K184" s="36">
        <v>7.4430037198197603</v>
      </c>
      <c r="L184" s="36">
        <v>4.29245011787705</v>
      </c>
      <c r="M184" s="36">
        <v>2.2941451072692871</v>
      </c>
      <c r="N184" s="36">
        <v>0.21437765657901764</v>
      </c>
      <c r="O184" s="80"/>
      <c r="P184" s="75"/>
      <c r="Q184" s="37"/>
      <c r="R184" s="37"/>
      <c r="S184" s="58">
        <v>59.9</v>
      </c>
      <c r="T184" s="62">
        <v>0.94099999999999995</v>
      </c>
      <c r="U184" s="62">
        <v>0.67600000000000005</v>
      </c>
      <c r="V184" s="64">
        <v>0.58899999999999997</v>
      </c>
      <c r="W184" s="64">
        <v>0.66500000000000004</v>
      </c>
      <c r="X184" s="64">
        <v>0.73399999999999999</v>
      </c>
      <c r="Y184" s="66">
        <v>0.77</v>
      </c>
      <c r="AC184" s="53">
        <f t="shared" si="18"/>
        <v>8.2856399583767004E-2</v>
      </c>
      <c r="AD184" s="53">
        <f t="shared" si="19"/>
        <v>5.4121283902820227E-2</v>
      </c>
    </row>
    <row r="185" spans="1:30" ht="12" customHeight="1" x14ac:dyDescent="0.25">
      <c r="A185" s="6">
        <v>28</v>
      </c>
      <c r="B185" s="7">
        <v>5</v>
      </c>
      <c r="C185" s="8" t="s">
        <v>16</v>
      </c>
      <c r="D185" s="9">
        <v>2007</v>
      </c>
      <c r="E185" s="34">
        <v>9060</v>
      </c>
      <c r="F185" s="91">
        <v>10389.296279666729</v>
      </c>
      <c r="G185" s="95">
        <f t="shared" si="17"/>
        <v>8.8288288288288275</v>
      </c>
      <c r="H185" s="36">
        <v>30.460525671264655</v>
      </c>
      <c r="I185" s="36">
        <v>16.191139849999807</v>
      </c>
      <c r="J185" s="36">
        <v>37.184368002461888</v>
      </c>
      <c r="K185" s="36">
        <v>6.6902396874369403</v>
      </c>
      <c r="L185" s="36">
        <v>5.5451412818745904</v>
      </c>
      <c r="M185" s="36">
        <v>2.3167660236358643</v>
      </c>
      <c r="N185" s="36">
        <v>0.21679118275642395</v>
      </c>
      <c r="O185" s="80"/>
      <c r="P185" s="75"/>
      <c r="Q185" s="37">
        <v>11.2040004730225</v>
      </c>
      <c r="R185" s="37"/>
      <c r="S185" s="58">
        <v>62.2</v>
      </c>
      <c r="T185" s="62">
        <v>0.95099999999999996</v>
      </c>
      <c r="U185" s="62">
        <v>0.66600000000000004</v>
      </c>
      <c r="V185" s="64">
        <v>0.59899999999999998</v>
      </c>
      <c r="W185" s="64">
        <v>0.66400000000000003</v>
      </c>
      <c r="X185" s="64">
        <v>0.74399999999999999</v>
      </c>
      <c r="Y185" s="66">
        <v>0.77</v>
      </c>
      <c r="AC185" s="53">
        <f t="shared" si="18"/>
        <v>8.8288288288288275E-2</v>
      </c>
      <c r="AD185" s="53">
        <f t="shared" si="19"/>
        <v>5.5377202934145942E-2</v>
      </c>
    </row>
    <row r="186" spans="1:30" ht="12" customHeight="1" x14ac:dyDescent="0.25">
      <c r="A186" s="6">
        <v>29</v>
      </c>
      <c r="B186" s="7">
        <v>5</v>
      </c>
      <c r="C186" s="8" t="s">
        <v>16</v>
      </c>
      <c r="D186" s="9">
        <v>2008</v>
      </c>
      <c r="E186" s="34">
        <v>9764</v>
      </c>
      <c r="F186" s="91">
        <v>10602.245420491483</v>
      </c>
      <c r="G186" s="95">
        <f t="shared" si="17"/>
        <v>7.7704194260485693</v>
      </c>
      <c r="H186" s="36">
        <v>32.032176577775637</v>
      </c>
      <c r="I186" s="36">
        <v>15.404463440469563</v>
      </c>
      <c r="J186" s="36">
        <v>39.244495929248515</v>
      </c>
      <c r="K186" s="36">
        <v>8.7067134305387803</v>
      </c>
      <c r="L186" s="36">
        <v>6.9985504028835104</v>
      </c>
      <c r="M186" s="36">
        <v>2.3396098613739014</v>
      </c>
      <c r="N186" s="36">
        <v>0.21939188241958618</v>
      </c>
      <c r="O186" s="80">
        <v>42.3</v>
      </c>
      <c r="P186" s="75">
        <v>0.9</v>
      </c>
      <c r="Q186" s="37">
        <v>11.2729997634888</v>
      </c>
      <c r="R186" s="37">
        <v>0.53700000000000003</v>
      </c>
      <c r="S186" s="58">
        <v>62.3</v>
      </c>
      <c r="T186" s="62">
        <v>0.97099999999999997</v>
      </c>
      <c r="U186" s="62">
        <v>0.68300000000000005</v>
      </c>
      <c r="V186" s="64">
        <v>0.59899999999999998</v>
      </c>
      <c r="W186" s="64">
        <v>0.66400000000000003</v>
      </c>
      <c r="X186" s="64">
        <v>0.746</v>
      </c>
      <c r="Y186" s="66">
        <v>0.77</v>
      </c>
      <c r="AC186" s="53">
        <f t="shared" si="18"/>
        <v>7.7704194260485693E-2</v>
      </c>
      <c r="AD186" s="53">
        <f t="shared" si="19"/>
        <v>2.0496974491094777E-2</v>
      </c>
    </row>
    <row r="187" spans="1:30" ht="12" customHeight="1" x14ac:dyDescent="0.25">
      <c r="A187" s="6">
        <v>30</v>
      </c>
      <c r="B187" s="7">
        <v>5</v>
      </c>
      <c r="C187" s="8" t="s">
        <v>16</v>
      </c>
      <c r="D187" s="9">
        <v>2009</v>
      </c>
      <c r="E187" s="34">
        <v>9843</v>
      </c>
      <c r="F187" s="91">
        <v>10611.338522324277</v>
      </c>
      <c r="G187" s="95">
        <f t="shared" si="17"/>
        <v>0.80909463334699616</v>
      </c>
      <c r="H187" s="36">
        <v>31.301682100844115</v>
      </c>
      <c r="I187" s="36">
        <v>14.77484221902948</v>
      </c>
      <c r="J187" s="36">
        <v>35.141698900021076</v>
      </c>
      <c r="K187" s="36">
        <v>4.85129010792346</v>
      </c>
      <c r="L187" s="36">
        <v>4.2010447688327002</v>
      </c>
      <c r="M187" s="36">
        <v>2.3626790046691895</v>
      </c>
      <c r="N187" s="36">
        <v>0.20238563418388367</v>
      </c>
      <c r="O187" s="80">
        <v>41.1</v>
      </c>
      <c r="P187" s="75">
        <v>1.1000000000000001</v>
      </c>
      <c r="Q187" s="37">
        <v>12.0659999847412</v>
      </c>
      <c r="R187" s="37">
        <v>0.53</v>
      </c>
      <c r="S187" s="58">
        <v>65.5</v>
      </c>
      <c r="T187" s="62">
        <v>0.97499999999999998</v>
      </c>
      <c r="U187" s="62">
        <v>0.68300000000000005</v>
      </c>
      <c r="V187" s="64">
        <v>0.60299999999999998</v>
      </c>
      <c r="W187" s="64">
        <v>0.63200000000000001</v>
      </c>
      <c r="X187" s="64">
        <v>0.745</v>
      </c>
      <c r="Y187" s="66">
        <v>0.77</v>
      </c>
      <c r="AC187" s="53">
        <f t="shared" si="18"/>
        <v>8.0909463334699616E-3</v>
      </c>
      <c r="AD187" s="53">
        <f t="shared" si="19"/>
        <v>8.5765811600801989E-4</v>
      </c>
    </row>
    <row r="188" spans="1:30" ht="12" customHeight="1" x14ac:dyDescent="0.25">
      <c r="A188" s="6">
        <v>31</v>
      </c>
      <c r="B188" s="7">
        <v>5</v>
      </c>
      <c r="C188" s="8" t="s">
        <v>16</v>
      </c>
      <c r="D188" s="9">
        <v>2010</v>
      </c>
      <c r="E188" s="34">
        <v>10618</v>
      </c>
      <c r="F188" s="91">
        <v>10956.945851611792</v>
      </c>
      <c r="G188" s="95">
        <f t="shared" si="17"/>
        <v>7.8736157675505458</v>
      </c>
      <c r="H188" s="36">
        <v>31.281112605493604</v>
      </c>
      <c r="I188" s="36">
        <v>13.989325710001458</v>
      </c>
      <c r="J188" s="36">
        <v>34.320105476327257</v>
      </c>
      <c r="K188" s="36">
        <v>6.7051400686754201</v>
      </c>
      <c r="L188" s="36">
        <v>2.2711832642256402</v>
      </c>
      <c r="M188" s="36">
        <v>2.3859755992889404</v>
      </c>
      <c r="N188" s="36">
        <v>0.19884763658046722</v>
      </c>
      <c r="O188" s="80">
        <v>38.299999999999997</v>
      </c>
      <c r="P188" s="75">
        <v>1.1000000000000001</v>
      </c>
      <c r="Q188" s="37">
        <v>10.9840002059937</v>
      </c>
      <c r="R188" s="37">
        <v>0.53300000000000003</v>
      </c>
      <c r="S188" s="58">
        <v>68</v>
      </c>
      <c r="T188" s="62">
        <v>1.071</v>
      </c>
      <c r="U188" s="62">
        <v>0.70699999999999996</v>
      </c>
      <c r="V188" s="64">
        <v>0.58299999999999996</v>
      </c>
      <c r="W188" s="64">
        <v>0.65700000000000003</v>
      </c>
      <c r="X188" s="64">
        <v>0.80100000000000005</v>
      </c>
      <c r="Y188" s="66">
        <v>0.80700000000000005</v>
      </c>
      <c r="AC188" s="53">
        <f t="shared" si="18"/>
        <v>7.8736157675505458E-2</v>
      </c>
      <c r="AD188" s="53">
        <f t="shared" si="19"/>
        <v>3.256962621260473E-2</v>
      </c>
    </row>
    <row r="189" spans="1:30" ht="12" customHeight="1" x14ac:dyDescent="0.25">
      <c r="A189" s="6">
        <v>32</v>
      </c>
      <c r="B189" s="7">
        <v>5</v>
      </c>
      <c r="C189" s="8" t="s">
        <v>16</v>
      </c>
      <c r="D189" s="9">
        <v>2011</v>
      </c>
      <c r="E189" s="34">
        <v>11788</v>
      </c>
      <c r="F189" s="91">
        <v>11650.199492694199</v>
      </c>
      <c r="G189" s="95">
        <f t="shared" si="17"/>
        <v>11.019024298361281</v>
      </c>
      <c r="H189" s="36">
        <v>33.222156400787526</v>
      </c>
      <c r="I189" s="36">
        <v>13.236682081509846</v>
      </c>
      <c r="J189" s="36">
        <v>39.528682057891764</v>
      </c>
      <c r="K189" s="36">
        <v>9.7109039919098095</v>
      </c>
      <c r="L189" s="36">
        <v>3.4175895914697798</v>
      </c>
      <c r="M189" s="36">
        <v>2.4106881618499756</v>
      </c>
      <c r="N189" s="36">
        <v>0.2101280689239502</v>
      </c>
      <c r="O189" s="80">
        <v>35.200000000000003</v>
      </c>
      <c r="P189" s="75">
        <v>1.2</v>
      </c>
      <c r="Q189" s="37">
        <v>10.1108999252319</v>
      </c>
      <c r="R189" s="37">
        <v>0.52200000000000002</v>
      </c>
      <c r="S189" s="58">
        <v>68</v>
      </c>
      <c r="T189" s="62">
        <v>1.169</v>
      </c>
      <c r="U189" s="62">
        <v>0.78700000000000003</v>
      </c>
      <c r="V189" s="64">
        <v>0.56499999999999995</v>
      </c>
      <c r="W189" s="64">
        <v>0.73599999999999999</v>
      </c>
      <c r="X189" s="64">
        <v>0.85899999999999999</v>
      </c>
      <c r="Y189" s="66">
        <v>0.80900000000000005</v>
      </c>
      <c r="AC189" s="53">
        <f t="shared" si="18"/>
        <v>0.1101902429836128</v>
      </c>
      <c r="AD189" s="53">
        <f t="shared" si="19"/>
        <v>6.3270700656098189E-2</v>
      </c>
    </row>
    <row r="190" spans="1:30" ht="12" customHeight="1" x14ac:dyDescent="0.25">
      <c r="A190" s="6">
        <v>33</v>
      </c>
      <c r="B190" s="7">
        <v>5</v>
      </c>
      <c r="C190" s="8" t="s">
        <v>16</v>
      </c>
      <c r="D190" s="9">
        <v>2012</v>
      </c>
      <c r="E190" s="34">
        <v>12078</v>
      </c>
      <c r="F190" s="91">
        <v>11996.216517857272</v>
      </c>
      <c r="G190" s="95">
        <f t="shared" si="17"/>
        <v>2.4601289446895214</v>
      </c>
      <c r="H190" s="36">
        <v>33.357180752391145</v>
      </c>
      <c r="I190" s="36">
        <v>13.101682780729396</v>
      </c>
      <c r="J190" s="36">
        <v>38.871402947627374</v>
      </c>
      <c r="K190" s="36">
        <v>8.3241322029099099</v>
      </c>
      <c r="L190" s="36">
        <v>3.1673256032869399</v>
      </c>
      <c r="M190" s="36">
        <v>2.4356567859649658</v>
      </c>
      <c r="N190" s="36">
        <v>0.20627467334270477</v>
      </c>
      <c r="O190" s="80">
        <v>34</v>
      </c>
      <c r="P190" s="75">
        <v>1.2</v>
      </c>
      <c r="Q190" s="37">
        <v>9.7405004501342791</v>
      </c>
      <c r="R190" s="37">
        <v>0.51100000000000001</v>
      </c>
      <c r="S190" s="58">
        <v>69.599999999999994</v>
      </c>
      <c r="T190" s="62">
        <v>1.1739999999999999</v>
      </c>
      <c r="U190" s="62">
        <v>0.77900000000000003</v>
      </c>
      <c r="V190" s="64">
        <v>0.56599999999999995</v>
      </c>
      <c r="W190" s="64">
        <v>0.71199999999999997</v>
      </c>
      <c r="X190" s="64">
        <v>0.88</v>
      </c>
      <c r="Y190" s="66">
        <v>0.80900000000000005</v>
      </c>
      <c r="AC190" s="53">
        <f t="shared" si="18"/>
        <v>2.4601289446895214E-2</v>
      </c>
      <c r="AD190" s="53">
        <f t="shared" si="19"/>
        <v>2.9700523615931118E-2</v>
      </c>
    </row>
    <row r="191" spans="1:30" ht="12" customHeight="1" x14ac:dyDescent="0.25">
      <c r="A191" s="6">
        <v>34</v>
      </c>
      <c r="B191" s="7">
        <v>5</v>
      </c>
      <c r="C191" s="8" t="s">
        <v>16</v>
      </c>
      <c r="D191" s="9">
        <v>2013</v>
      </c>
      <c r="E191" s="34">
        <v>12293</v>
      </c>
      <c r="F191" s="91">
        <v>12430.647145876612</v>
      </c>
      <c r="G191" s="95">
        <f t="shared" si="17"/>
        <v>1.7800960423911327</v>
      </c>
      <c r="H191" s="36">
        <v>32.722227718206973</v>
      </c>
      <c r="I191" s="36">
        <v>12.670107435354439</v>
      </c>
      <c r="J191" s="36">
        <v>38.011464885571762</v>
      </c>
      <c r="K191" s="36">
        <v>7.4272925770707303</v>
      </c>
      <c r="L191" s="36">
        <v>2.0180984789119498</v>
      </c>
      <c r="M191" s="36">
        <v>2.4608843326568604</v>
      </c>
      <c r="N191" s="36">
        <v>0.20749509334564209</v>
      </c>
      <c r="O191" s="80">
        <v>32</v>
      </c>
      <c r="P191" s="75">
        <v>1.2</v>
      </c>
      <c r="Q191" s="37">
        <v>9.0516996383666992</v>
      </c>
      <c r="R191" s="37">
        <v>0.51300000000000001</v>
      </c>
      <c r="S191" s="58">
        <v>70.7</v>
      </c>
      <c r="T191" s="62">
        <v>1.198</v>
      </c>
      <c r="U191" s="62">
        <v>0.78</v>
      </c>
      <c r="V191" s="64">
        <v>0.54600000000000004</v>
      </c>
      <c r="W191" s="64">
        <v>0.73099999999999998</v>
      </c>
      <c r="X191" s="64">
        <v>0.85299999999999998</v>
      </c>
      <c r="Y191" s="66">
        <v>0.69</v>
      </c>
      <c r="AC191" s="53">
        <f t="shared" si="18"/>
        <v>1.7800960423911327E-2</v>
      </c>
      <c r="AD191" s="53">
        <f t="shared" si="19"/>
        <v>3.6213970244089566E-2</v>
      </c>
    </row>
    <row r="192" spans="1:30" ht="12" customHeight="1" x14ac:dyDescent="0.25">
      <c r="A192" s="6">
        <v>35</v>
      </c>
      <c r="B192" s="7">
        <v>5</v>
      </c>
      <c r="C192" s="8" t="s">
        <v>16</v>
      </c>
      <c r="D192" s="9">
        <v>2014</v>
      </c>
      <c r="E192" s="34">
        <v>12619</v>
      </c>
      <c r="F192" s="91">
        <v>12887.599282336059</v>
      </c>
      <c r="G192" s="95">
        <f t="shared" si="17"/>
        <v>2.6519157243960034</v>
      </c>
      <c r="H192" s="36">
        <v>30.985852723085372</v>
      </c>
      <c r="I192" s="36">
        <v>12.269318642081629</v>
      </c>
      <c r="J192" s="36">
        <v>37.487518072415497</v>
      </c>
      <c r="K192" s="36">
        <v>6.6249390342529297</v>
      </c>
      <c r="L192" s="36">
        <v>2.8978187442785499</v>
      </c>
      <c r="M192" s="36">
        <v>2.486372709274292</v>
      </c>
      <c r="N192" s="36">
        <v>0.22031717002391815</v>
      </c>
      <c r="O192" s="80">
        <v>29.8</v>
      </c>
      <c r="P192" s="75">
        <v>1.2</v>
      </c>
      <c r="Q192" s="37">
        <v>8.5721998214721697</v>
      </c>
      <c r="R192" s="37">
        <v>0.51100000000000001</v>
      </c>
      <c r="S192" s="58">
        <v>71.7</v>
      </c>
      <c r="T192" s="62">
        <v>1.22</v>
      </c>
      <c r="U192" s="62">
        <v>0.78400000000000003</v>
      </c>
      <c r="V192" s="64">
        <v>0.54600000000000004</v>
      </c>
      <c r="W192" s="64">
        <v>0.72099999999999997</v>
      </c>
      <c r="X192" s="64">
        <v>0.85099999999999998</v>
      </c>
      <c r="Y192" s="66">
        <v>0.70399999999999996</v>
      </c>
      <c r="AC192" s="53">
        <f t="shared" si="18"/>
        <v>2.6519157243960034E-2</v>
      </c>
      <c r="AD192" s="53">
        <f t="shared" si="19"/>
        <v>3.6760124480809786E-2</v>
      </c>
    </row>
    <row r="193" spans="1:30" ht="12" customHeight="1" x14ac:dyDescent="0.25">
      <c r="A193" s="6">
        <v>36</v>
      </c>
      <c r="B193" s="7">
        <v>5</v>
      </c>
      <c r="C193" s="8" t="s">
        <v>16</v>
      </c>
      <c r="D193" s="9">
        <v>2015</v>
      </c>
      <c r="E193" s="34">
        <v>12858</v>
      </c>
      <c r="F193" s="91">
        <v>13114.57362617961</v>
      </c>
      <c r="G193" s="95">
        <f t="shared" si="17"/>
        <v>1.8939694112053207</v>
      </c>
      <c r="H193" s="36">
        <v>28.589447888136082</v>
      </c>
      <c r="I193" s="36">
        <v>12.400893758108692</v>
      </c>
      <c r="J193" s="36">
        <v>38.360764118445317</v>
      </c>
      <c r="K193" s="36">
        <v>4.1344731595482198</v>
      </c>
      <c r="L193" s="36">
        <v>4.9902342751377899</v>
      </c>
      <c r="M193" s="36">
        <v>2.5121252536773682</v>
      </c>
      <c r="N193" s="36">
        <v>0.21575929224491119</v>
      </c>
      <c r="O193" s="80">
        <v>28.7</v>
      </c>
      <c r="P193" s="75">
        <v>1.3</v>
      </c>
      <c r="Q193" s="37">
        <v>8.2989997863769496</v>
      </c>
      <c r="R193" s="37"/>
      <c r="S193" s="58">
        <v>70.8</v>
      </c>
      <c r="T193" s="62">
        <v>1.2270000000000001</v>
      </c>
      <c r="U193" s="62">
        <v>0.79300000000000004</v>
      </c>
      <c r="V193" s="64">
        <v>0.57599999999999996</v>
      </c>
      <c r="W193" s="64">
        <v>0.7</v>
      </c>
      <c r="X193" s="64">
        <v>0.84699999999999998</v>
      </c>
      <c r="Y193" s="66">
        <v>0.71</v>
      </c>
      <c r="AC193" s="53">
        <f t="shared" si="18"/>
        <v>1.8939694112053207E-2</v>
      </c>
      <c r="AD193" s="53">
        <f t="shared" si="19"/>
        <v>1.7611840566353232E-2</v>
      </c>
    </row>
    <row r="194" spans="1:30" ht="12" customHeight="1" x14ac:dyDescent="0.25">
      <c r="A194" s="6">
        <v>37</v>
      </c>
      <c r="B194" s="7">
        <v>5</v>
      </c>
      <c r="C194" s="8" t="s">
        <v>16</v>
      </c>
      <c r="D194" s="9">
        <v>2016</v>
      </c>
      <c r="E194" s="34">
        <v>12963</v>
      </c>
      <c r="F194" s="91">
        <v>13207.468267043247</v>
      </c>
      <c r="G194" s="95">
        <f t="shared" si="17"/>
        <v>0.81661222585160953</v>
      </c>
      <c r="H194" s="36">
        <v>27.689162311786998</v>
      </c>
      <c r="I194" s="36">
        <v>12.297778837715995</v>
      </c>
      <c r="J194" s="36">
        <v>36.202652984202025</v>
      </c>
      <c r="K194" s="36">
        <v>3.4167529922354598</v>
      </c>
      <c r="L194" s="36">
        <v>7.51429322788323</v>
      </c>
      <c r="M194" s="36">
        <v>2.5381448268890381</v>
      </c>
      <c r="N194" s="36">
        <v>0.20115259289741516</v>
      </c>
      <c r="O194" s="80">
        <v>28.5</v>
      </c>
      <c r="P194" s="75">
        <v>1.3</v>
      </c>
      <c r="Q194" s="37">
        <v>8.6918001174926793</v>
      </c>
      <c r="R194" s="37"/>
      <c r="S194" s="58">
        <v>69.7</v>
      </c>
      <c r="T194" s="62">
        <v>1.2150000000000001</v>
      </c>
      <c r="U194" s="62">
        <v>0.79600000000000004</v>
      </c>
      <c r="V194" s="64">
        <v>0.53400000000000003</v>
      </c>
      <c r="W194" s="64">
        <v>0.73199999999999998</v>
      </c>
      <c r="X194" s="64">
        <v>0.84899999999999998</v>
      </c>
      <c r="Y194" s="66">
        <v>0.61799999999999999</v>
      </c>
      <c r="AC194" s="53">
        <f t="shared" si="18"/>
        <v>8.1661222585160953E-3</v>
      </c>
      <c r="AD194" s="53">
        <f t="shared" si="19"/>
        <v>7.0833138393608941E-3</v>
      </c>
    </row>
    <row r="195" spans="1:30" ht="12" customHeight="1" x14ac:dyDescent="0.25">
      <c r="A195" s="6">
        <v>38</v>
      </c>
      <c r="B195" s="7">
        <v>5</v>
      </c>
      <c r="C195" s="8" t="s">
        <v>16</v>
      </c>
      <c r="D195" s="9">
        <v>2017</v>
      </c>
      <c r="E195" s="55">
        <f>E194*(F195/F194)</f>
        <v>12942.132111304609</v>
      </c>
      <c r="F195" s="90">
        <v>13186.206832364192</v>
      </c>
      <c r="G195" s="95">
        <f t="shared" si="17"/>
        <v>-0.16098039570617839</v>
      </c>
      <c r="H195" s="36">
        <v>26.813910979641246</v>
      </c>
      <c r="I195" s="36">
        <v>11.415853613477159</v>
      </c>
      <c r="J195" s="36">
        <v>35.261260125582218</v>
      </c>
      <c r="K195" s="36">
        <v>4.3150078974104096</v>
      </c>
      <c r="L195" s="36">
        <v>4.3121410323773004</v>
      </c>
      <c r="M195" s="36">
        <v>2.5629780292510986</v>
      </c>
      <c r="N195" s="36">
        <v>0.19521632790565491</v>
      </c>
      <c r="O195" s="80">
        <v>27.6</v>
      </c>
      <c r="P195" s="75">
        <v>1.4</v>
      </c>
      <c r="Q195" s="37">
        <v>8.8725004196166992</v>
      </c>
      <c r="R195" s="37"/>
      <c r="S195" s="58">
        <v>68.900000000000006</v>
      </c>
      <c r="T195" s="62">
        <v>1.1779999999999999</v>
      </c>
      <c r="U195" s="62">
        <v>0.80400000000000005</v>
      </c>
      <c r="V195" s="64">
        <v>0.56299999999999994</v>
      </c>
      <c r="W195" s="64">
        <v>0.7</v>
      </c>
      <c r="X195" s="64">
        <v>0.83699999999999997</v>
      </c>
      <c r="Y195" s="66">
        <v>0.61799999999999999</v>
      </c>
      <c r="AC195" s="53"/>
      <c r="AD195" s="53">
        <f t="shared" si="19"/>
        <v>-1.6098039570617839E-3</v>
      </c>
    </row>
    <row r="196" spans="1:30" ht="12" customHeight="1" thickBot="1" x14ac:dyDescent="0.3">
      <c r="A196" s="18">
        <v>39</v>
      </c>
      <c r="B196" s="19">
        <v>5</v>
      </c>
      <c r="C196" s="20" t="s">
        <v>16</v>
      </c>
      <c r="D196" s="21">
        <v>2018</v>
      </c>
      <c r="E196" s="56">
        <f>E195*(F196/F195)</f>
        <v>13074.752061747926</v>
      </c>
      <c r="F196" s="94">
        <v>13321.327852734243</v>
      </c>
      <c r="G196" s="97">
        <f t="shared" si="17"/>
        <v>1.0247148561207897</v>
      </c>
      <c r="H196" s="50">
        <v>26.672559110337524</v>
      </c>
      <c r="I196" s="50">
        <v>11.215355476899044</v>
      </c>
      <c r="J196" s="50">
        <v>36.751353965145483</v>
      </c>
      <c r="K196" s="50"/>
      <c r="L196" s="50">
        <v>3.2402341375297499</v>
      </c>
      <c r="M196" s="50"/>
      <c r="N196" s="50"/>
      <c r="O196" s="85">
        <v>27.8</v>
      </c>
      <c r="P196" s="77">
        <v>1.4</v>
      </c>
      <c r="Q196" s="43">
        <v>9.1106996536254901</v>
      </c>
      <c r="R196" s="43"/>
      <c r="S196" s="60">
        <v>67.3</v>
      </c>
      <c r="T196" s="72">
        <v>1.161</v>
      </c>
      <c r="U196" s="72">
        <v>0.73399999999999999</v>
      </c>
      <c r="V196" s="70">
        <v>0.55900000000000005</v>
      </c>
      <c r="W196" s="70">
        <v>0.69799999999999995</v>
      </c>
      <c r="X196" s="70">
        <v>0.75</v>
      </c>
      <c r="Y196" s="71">
        <v>0.56999999999999995</v>
      </c>
      <c r="AC196" s="53"/>
      <c r="AD196" s="53">
        <f t="shared" si="19"/>
        <v>1.0247148561207897E-2</v>
      </c>
    </row>
    <row r="197" spans="1:30" ht="12" customHeight="1" x14ac:dyDescent="0.25">
      <c r="A197" s="6">
        <v>1</v>
      </c>
      <c r="B197" s="7">
        <v>6</v>
      </c>
      <c r="C197" s="8" t="s">
        <v>17</v>
      </c>
      <c r="D197" s="9">
        <v>1980</v>
      </c>
      <c r="E197" s="34">
        <v>8012</v>
      </c>
      <c r="F197" s="91">
        <f t="shared" ref="F197:F205" si="20">F198/(E198/E197)</f>
        <v>7809.7433240184364</v>
      </c>
      <c r="G197" s="54"/>
      <c r="H197" s="36">
        <v>26.967672855680085</v>
      </c>
      <c r="I197" s="36">
        <v>18.59921955104091</v>
      </c>
      <c r="J197" s="36">
        <v>63.296903777577306</v>
      </c>
      <c r="K197" s="36">
        <v>5.3529236722904496</v>
      </c>
      <c r="L197" s="36">
        <v>18.143228810078099</v>
      </c>
      <c r="M197" s="36">
        <v>1.9515457153320313</v>
      </c>
      <c r="N197" s="36">
        <v>0.16920681297779083</v>
      </c>
      <c r="O197" s="80"/>
      <c r="P197" s="75"/>
      <c r="Q197" s="37"/>
      <c r="R197" s="75"/>
      <c r="S197" s="58"/>
      <c r="T197" s="62">
        <v>1.657</v>
      </c>
      <c r="U197" s="62">
        <v>0.92100000000000004</v>
      </c>
      <c r="V197" s="64">
        <v>0.29099999999999998</v>
      </c>
      <c r="W197" s="64">
        <v>0.92100000000000004</v>
      </c>
      <c r="X197" s="64">
        <v>0.95299999999999996</v>
      </c>
      <c r="Y197" s="66">
        <v>0.86299999999999999</v>
      </c>
    </row>
    <row r="198" spans="1:30" ht="12" customHeight="1" x14ac:dyDescent="0.25">
      <c r="A198" s="6">
        <v>2</v>
      </c>
      <c r="B198" s="7">
        <v>6</v>
      </c>
      <c r="C198" s="8" t="s">
        <v>17</v>
      </c>
      <c r="D198" s="9">
        <v>1981</v>
      </c>
      <c r="E198" s="34">
        <v>7739</v>
      </c>
      <c r="F198" s="91">
        <f t="shared" si="20"/>
        <v>7543.6349955789665</v>
      </c>
      <c r="G198" s="95">
        <f>(E198/E197-1)*100</f>
        <v>-3.4073889166250648</v>
      </c>
      <c r="H198" s="36">
        <v>26.621157785698774</v>
      </c>
      <c r="I198" s="36">
        <v>18.944463055648306</v>
      </c>
      <c r="J198" s="36">
        <v>91.44453684813034</v>
      </c>
      <c r="K198" s="36">
        <v>8.5161880154752794</v>
      </c>
      <c r="L198" s="36">
        <v>37.042188224385697</v>
      </c>
      <c r="M198" s="36">
        <v>1.9803529977798462</v>
      </c>
      <c r="N198" s="36">
        <v>0.10799630731344223</v>
      </c>
      <c r="O198" s="80">
        <v>65.5</v>
      </c>
      <c r="P198" s="75">
        <v>1.1000000000000001</v>
      </c>
      <c r="Q198" s="37"/>
      <c r="R198" s="37"/>
      <c r="S198" s="58"/>
      <c r="T198" s="62">
        <v>1.659</v>
      </c>
      <c r="U198" s="62">
        <v>0.90400000000000003</v>
      </c>
      <c r="V198" s="64">
        <v>0.29599999999999999</v>
      </c>
      <c r="W198" s="64">
        <v>0.92600000000000005</v>
      </c>
      <c r="X198" s="64">
        <v>0.95299999999999996</v>
      </c>
      <c r="Y198" s="66">
        <v>0.86299999999999999</v>
      </c>
    </row>
    <row r="199" spans="1:30" ht="12" customHeight="1" x14ac:dyDescent="0.25">
      <c r="A199" s="6">
        <v>3</v>
      </c>
      <c r="B199" s="7">
        <v>6</v>
      </c>
      <c r="C199" s="8" t="s">
        <v>17</v>
      </c>
      <c r="D199" s="9">
        <v>1982</v>
      </c>
      <c r="E199" s="34">
        <v>7074</v>
      </c>
      <c r="F199" s="91">
        <f t="shared" si="20"/>
        <v>6895.422400662309</v>
      </c>
      <c r="G199" s="95">
        <f t="shared" ref="G199:G235" si="21">(E199/E198-1)*100</f>
        <v>-8.5928414523840253</v>
      </c>
      <c r="H199" s="36">
        <v>25.739269207636202</v>
      </c>
      <c r="I199" s="36">
        <v>20.335449266087764</v>
      </c>
      <c r="J199" s="36">
        <v>87.248770177910075</v>
      </c>
      <c r="K199" s="36">
        <v>12.0102481630594</v>
      </c>
      <c r="L199" s="36">
        <v>90.113328822733394</v>
      </c>
      <c r="M199" s="36">
        <v>2.0095856189727783</v>
      </c>
      <c r="N199" s="36">
        <v>8.7311990559101105E-2</v>
      </c>
      <c r="O199" s="80"/>
      <c r="P199" s="75"/>
      <c r="Q199" s="37"/>
      <c r="R199" s="37"/>
      <c r="S199" s="58"/>
      <c r="T199" s="62">
        <v>1.72</v>
      </c>
      <c r="U199" s="62">
        <v>0.90400000000000003</v>
      </c>
      <c r="V199" s="64">
        <v>0.29599999999999999</v>
      </c>
      <c r="W199" s="64">
        <v>0.92700000000000005</v>
      </c>
      <c r="X199" s="64">
        <v>0.95299999999999996</v>
      </c>
      <c r="Y199" s="66">
        <v>0.86299999999999999</v>
      </c>
    </row>
    <row r="200" spans="1:30" ht="12" customHeight="1" x14ac:dyDescent="0.25">
      <c r="A200" s="6">
        <v>4</v>
      </c>
      <c r="B200" s="7">
        <v>6</v>
      </c>
      <c r="C200" s="8" t="s">
        <v>17</v>
      </c>
      <c r="D200" s="9">
        <v>1983</v>
      </c>
      <c r="E200" s="34">
        <v>6974</v>
      </c>
      <c r="F200" s="91">
        <f t="shared" si="20"/>
        <v>6797.9468224793527</v>
      </c>
      <c r="G200" s="95">
        <f t="shared" si="21"/>
        <v>-1.4136273678258426</v>
      </c>
      <c r="H200" s="36">
        <v>28.613839182145785</v>
      </c>
      <c r="I200" s="36">
        <v>21.855947538549579</v>
      </c>
      <c r="J200" s="36">
        <v>72.820112284826081</v>
      </c>
      <c r="K200" s="36">
        <v>5.0794172818393299</v>
      </c>
      <c r="L200" s="36">
        <v>32.626006494950801</v>
      </c>
      <c r="M200" s="36">
        <v>2.0392496585845947</v>
      </c>
      <c r="N200" s="36">
        <v>0.11414001882076263</v>
      </c>
      <c r="O200" s="80"/>
      <c r="P200" s="75"/>
      <c r="Q200" s="37"/>
      <c r="R200" s="37"/>
      <c r="S200" s="58"/>
      <c r="T200" s="62">
        <v>1.718</v>
      </c>
      <c r="U200" s="62">
        <v>0.90400000000000003</v>
      </c>
      <c r="V200" s="64">
        <v>0.29599999999999999</v>
      </c>
      <c r="W200" s="64">
        <v>0.92700000000000005</v>
      </c>
      <c r="X200" s="64">
        <v>0.95299999999999996</v>
      </c>
      <c r="Y200" s="66">
        <v>0.86299999999999999</v>
      </c>
    </row>
    <row r="201" spans="1:30" ht="12" customHeight="1" x14ac:dyDescent="0.25">
      <c r="A201" s="6">
        <v>5</v>
      </c>
      <c r="B201" s="7">
        <v>6</v>
      </c>
      <c r="C201" s="8" t="s">
        <v>17</v>
      </c>
      <c r="D201" s="9">
        <v>1984</v>
      </c>
      <c r="E201" s="34">
        <v>7256</v>
      </c>
      <c r="F201" s="91">
        <f t="shared" si="20"/>
        <v>7072.8279529552883</v>
      </c>
      <c r="G201" s="95">
        <f t="shared" si="21"/>
        <v>4.0435904789217103</v>
      </c>
      <c r="H201" s="36">
        <v>29.451895548089123</v>
      </c>
      <c r="I201" s="36">
        <v>22.493403815327685</v>
      </c>
      <c r="J201" s="36">
        <v>68.353527279464146</v>
      </c>
      <c r="K201" s="36">
        <v>2.93757770637942</v>
      </c>
      <c r="L201" s="36">
        <v>11.9478080032201</v>
      </c>
      <c r="M201" s="36">
        <v>2.0693516731262207</v>
      </c>
      <c r="N201" s="36">
        <v>0.11813299357891083</v>
      </c>
      <c r="O201" s="80"/>
      <c r="P201" s="75"/>
      <c r="Q201" s="37"/>
      <c r="R201" s="37"/>
      <c r="S201" s="58"/>
      <c r="T201" s="62">
        <v>1.72</v>
      </c>
      <c r="U201" s="62">
        <v>0.90400000000000003</v>
      </c>
      <c r="V201" s="64">
        <v>0.29599999999999999</v>
      </c>
      <c r="W201" s="64">
        <v>0.92700000000000005</v>
      </c>
      <c r="X201" s="64">
        <v>0.95299999999999996</v>
      </c>
      <c r="Y201" s="66">
        <v>0.86299999999999999</v>
      </c>
    </row>
    <row r="202" spans="1:30" ht="12" customHeight="1" x14ac:dyDescent="0.25">
      <c r="A202" s="6">
        <v>6</v>
      </c>
      <c r="B202" s="7">
        <v>6</v>
      </c>
      <c r="C202" s="8" t="s">
        <v>17</v>
      </c>
      <c r="D202" s="9">
        <v>1985</v>
      </c>
      <c r="E202" s="34">
        <v>7245</v>
      </c>
      <c r="F202" s="91">
        <f t="shared" si="20"/>
        <v>7062.1056393551635</v>
      </c>
      <c r="G202" s="95">
        <f t="shared" si="21"/>
        <v>-0.1515986769569988</v>
      </c>
      <c r="H202" s="36">
        <v>28.867500876617701</v>
      </c>
      <c r="I202" s="36">
        <v>22.086976644075023</v>
      </c>
      <c r="J202" s="36">
        <v>63.199336296823262</v>
      </c>
      <c r="K202" s="36">
        <v>2.4437545191246901</v>
      </c>
      <c r="L202" s="36">
        <v>15.0591760299626</v>
      </c>
      <c r="M202" s="36">
        <v>2.0998978614807129</v>
      </c>
      <c r="N202" s="36">
        <v>0.12654581665992737</v>
      </c>
      <c r="O202" s="80"/>
      <c r="P202" s="75"/>
      <c r="Q202" s="37"/>
      <c r="R202" s="37"/>
      <c r="S202" s="58"/>
      <c r="T202" s="62">
        <v>1.7250000000000001</v>
      </c>
      <c r="U202" s="62">
        <v>0.90400000000000003</v>
      </c>
      <c r="V202" s="64">
        <v>0.29599999999999999</v>
      </c>
      <c r="W202" s="64">
        <v>0.92700000000000005</v>
      </c>
      <c r="X202" s="64">
        <v>0.95299999999999996</v>
      </c>
      <c r="Y202" s="66">
        <v>0.86299999999999999</v>
      </c>
    </row>
    <row r="203" spans="1:30" ht="12" customHeight="1" x14ac:dyDescent="0.25">
      <c r="A203" s="6">
        <v>7</v>
      </c>
      <c r="B203" s="7">
        <v>6</v>
      </c>
      <c r="C203" s="8" t="s">
        <v>17</v>
      </c>
      <c r="D203" s="9">
        <v>1986</v>
      </c>
      <c r="E203" s="34">
        <v>7800</v>
      </c>
      <c r="F203" s="91">
        <f t="shared" si="20"/>
        <v>7603.095098270569</v>
      </c>
      <c r="G203" s="95">
        <f t="shared" si="21"/>
        <v>7.660455486542439</v>
      </c>
      <c r="H203" s="36">
        <v>27.622918874374285</v>
      </c>
      <c r="I203" s="36">
        <v>21.320889466390732</v>
      </c>
      <c r="J203" s="36">
        <v>61.836212528788913</v>
      </c>
      <c r="K203" s="36">
        <v>2.5155854631832799</v>
      </c>
      <c r="L203" s="36">
        <v>11.8304210827843</v>
      </c>
      <c r="M203" s="36">
        <v>2.129098653793335</v>
      </c>
      <c r="N203" s="36">
        <v>0.14867030084133148</v>
      </c>
      <c r="O203" s="80">
        <v>54.7</v>
      </c>
      <c r="P203" s="75">
        <v>1.5</v>
      </c>
      <c r="Q203" s="37"/>
      <c r="R203" s="37"/>
      <c r="S203" s="58"/>
      <c r="T203" s="62">
        <v>1.742</v>
      </c>
      <c r="U203" s="62">
        <v>0.92200000000000004</v>
      </c>
      <c r="V203" s="64">
        <v>0.29599999999999999</v>
      </c>
      <c r="W203" s="64">
        <v>0.92700000000000005</v>
      </c>
      <c r="X203" s="64">
        <v>0.95299999999999996</v>
      </c>
      <c r="Y203" s="66">
        <v>0.86299999999999999</v>
      </c>
    </row>
    <row r="204" spans="1:30" ht="12" customHeight="1" x14ac:dyDescent="0.25">
      <c r="A204" s="6">
        <v>8</v>
      </c>
      <c r="B204" s="7">
        <v>6</v>
      </c>
      <c r="C204" s="8" t="s">
        <v>17</v>
      </c>
      <c r="D204" s="9">
        <v>1987</v>
      </c>
      <c r="E204" s="34">
        <v>7568</v>
      </c>
      <c r="F204" s="91">
        <f t="shared" si="20"/>
        <v>7376.9517568861111</v>
      </c>
      <c r="G204" s="95">
        <f t="shared" si="21"/>
        <v>-2.9743589743589705</v>
      </c>
      <c r="H204" s="36">
        <v>27.573564298602555</v>
      </c>
      <c r="I204" s="36">
        <v>21.332574664345209</v>
      </c>
      <c r="J204" s="36">
        <v>67.398800984348412</v>
      </c>
      <c r="K204" s="36">
        <v>3.2569612732750302</v>
      </c>
      <c r="L204" s="36">
        <v>16.845193740685499</v>
      </c>
      <c r="M204" s="36">
        <v>2.158705472946167</v>
      </c>
      <c r="N204" s="36">
        <v>0.15497873723506927</v>
      </c>
      <c r="O204" s="80"/>
      <c r="P204" s="75"/>
      <c r="Q204" s="37"/>
      <c r="R204" s="37"/>
      <c r="S204" s="58"/>
      <c r="T204" s="62">
        <v>1.748</v>
      </c>
      <c r="U204" s="62">
        <v>0.92200000000000004</v>
      </c>
      <c r="V204" s="64">
        <v>0.29599999999999999</v>
      </c>
      <c r="W204" s="64">
        <v>0.93600000000000005</v>
      </c>
      <c r="X204" s="64">
        <v>0.95299999999999996</v>
      </c>
      <c r="Y204" s="66">
        <v>0.86299999999999999</v>
      </c>
    </row>
    <row r="205" spans="1:30" ht="12" customHeight="1" x14ac:dyDescent="0.25">
      <c r="A205" s="6">
        <v>9</v>
      </c>
      <c r="B205" s="7">
        <v>6</v>
      </c>
      <c r="C205" s="8" t="s">
        <v>17</v>
      </c>
      <c r="D205" s="9">
        <v>1988</v>
      </c>
      <c r="E205" s="34">
        <v>7564</v>
      </c>
      <c r="F205" s="91">
        <f t="shared" si="20"/>
        <v>7373.0527337587928</v>
      </c>
      <c r="G205" s="95">
        <f t="shared" si="21"/>
        <v>-5.2854122621559529E-2</v>
      </c>
      <c r="H205" s="36">
        <v>27.229295356473386</v>
      </c>
      <c r="I205" s="36">
        <v>21.271888942388522</v>
      </c>
      <c r="J205" s="36">
        <v>69.835490537617929</v>
      </c>
      <c r="K205" s="36">
        <v>3.0479796546420301</v>
      </c>
      <c r="L205" s="36">
        <v>20.829845749133099</v>
      </c>
      <c r="M205" s="36">
        <v>2.1887240409851074</v>
      </c>
      <c r="N205" s="36">
        <v>0.14113679528236389</v>
      </c>
      <c r="O205" s="80"/>
      <c r="P205" s="75"/>
      <c r="Q205" s="37"/>
      <c r="R205" s="37"/>
      <c r="S205" s="58"/>
      <c r="T205" s="62">
        <v>1.786</v>
      </c>
      <c r="U205" s="62">
        <v>0.92400000000000004</v>
      </c>
      <c r="V205" s="64">
        <v>0.29399999999999998</v>
      </c>
      <c r="W205" s="64">
        <v>0.93600000000000005</v>
      </c>
      <c r="X205" s="64">
        <v>0.95299999999999996</v>
      </c>
      <c r="Y205" s="66">
        <v>0.86299999999999999</v>
      </c>
    </row>
    <row r="206" spans="1:30" ht="12" customHeight="1" x14ac:dyDescent="0.25">
      <c r="A206" s="6">
        <v>10</v>
      </c>
      <c r="B206" s="7">
        <v>6</v>
      </c>
      <c r="C206" s="8" t="s">
        <v>17</v>
      </c>
      <c r="D206" s="9">
        <v>1989</v>
      </c>
      <c r="E206" s="34">
        <v>7860</v>
      </c>
      <c r="F206" s="91">
        <f>F207/(E207/E206)</f>
        <v>7661.5804451803424</v>
      </c>
      <c r="G206" s="95">
        <f t="shared" si="21"/>
        <v>3.9132734003172853</v>
      </c>
      <c r="H206" s="36">
        <v>26.902094734882215</v>
      </c>
      <c r="I206" s="36">
        <v>20.35344498271586</v>
      </c>
      <c r="J206" s="36">
        <v>73.582959996074294</v>
      </c>
      <c r="K206" s="36">
        <v>2.8118344036032301</v>
      </c>
      <c r="L206" s="36">
        <v>16.508329209962099</v>
      </c>
      <c r="M206" s="36">
        <v>2.2191600799560547</v>
      </c>
      <c r="N206" s="36">
        <v>0.14057417213916779</v>
      </c>
      <c r="O206" s="80">
        <v>42.4</v>
      </c>
      <c r="P206" s="75">
        <v>0.6</v>
      </c>
      <c r="Q206" s="37"/>
      <c r="R206" s="37"/>
      <c r="S206" s="58"/>
      <c r="T206" s="62">
        <v>1.7969999999999999</v>
      </c>
      <c r="U206" s="62">
        <v>0.92400000000000004</v>
      </c>
      <c r="V206" s="64">
        <v>0.29399999999999998</v>
      </c>
      <c r="W206" s="64">
        <v>0.94099999999999995</v>
      </c>
      <c r="X206" s="64">
        <v>0.95299999999999996</v>
      </c>
      <c r="Y206" s="66">
        <v>0.86299999999999999</v>
      </c>
    </row>
    <row r="207" spans="1:30" ht="12" customHeight="1" x14ac:dyDescent="0.25">
      <c r="A207" s="6">
        <v>11</v>
      </c>
      <c r="B207" s="7">
        <v>6</v>
      </c>
      <c r="C207" s="8" t="s">
        <v>17</v>
      </c>
      <c r="D207" s="9">
        <v>1990</v>
      </c>
      <c r="E207" s="34">
        <v>7945</v>
      </c>
      <c r="F207" s="91">
        <v>7744.4346866358546</v>
      </c>
      <c r="G207" s="95">
        <f t="shared" si="21"/>
        <v>1.0814249363867656</v>
      </c>
      <c r="H207" s="36">
        <v>25.696000691596925</v>
      </c>
      <c r="I207" s="36">
        <v>19.379938219126444</v>
      </c>
      <c r="J207" s="36">
        <v>75.285164194022769</v>
      </c>
      <c r="K207" s="36">
        <v>3.2936249324048301</v>
      </c>
      <c r="L207" s="36">
        <v>19.0461359872026</v>
      </c>
      <c r="M207" s="36">
        <v>2.2500193119049072</v>
      </c>
      <c r="N207" s="36">
        <v>0.14100092649459839</v>
      </c>
      <c r="O207" s="80">
        <v>39.9</v>
      </c>
      <c r="P207" s="75">
        <v>1</v>
      </c>
      <c r="Q207" s="37">
        <v>4.5110001564025897</v>
      </c>
      <c r="R207" s="37">
        <v>0.41899999999999998</v>
      </c>
      <c r="S207" s="58"/>
      <c r="T207" s="62">
        <v>1.9</v>
      </c>
      <c r="U207" s="62">
        <v>0.92900000000000005</v>
      </c>
      <c r="V207" s="64">
        <v>0.27900000000000003</v>
      </c>
      <c r="W207" s="64">
        <v>0.95199999999999996</v>
      </c>
      <c r="X207" s="64">
        <v>0.95599999999999996</v>
      </c>
      <c r="Y207" s="66">
        <v>0.91300000000000003</v>
      </c>
    </row>
    <row r="208" spans="1:30" ht="12" customHeight="1" x14ac:dyDescent="0.25">
      <c r="A208" s="6">
        <v>12</v>
      </c>
      <c r="B208" s="7">
        <v>6</v>
      </c>
      <c r="C208" s="8" t="s">
        <v>17</v>
      </c>
      <c r="D208" s="9">
        <v>1991</v>
      </c>
      <c r="E208" s="34">
        <v>7954</v>
      </c>
      <c r="F208" s="91">
        <v>7715.4690190847368</v>
      </c>
      <c r="G208" s="95">
        <f t="shared" si="21"/>
        <v>0.11327879169289456</v>
      </c>
      <c r="H208" s="36">
        <v>27.476788436383735</v>
      </c>
      <c r="I208" s="36">
        <v>20.646175949832081</v>
      </c>
      <c r="J208" s="36">
        <v>71.711487513327398</v>
      </c>
      <c r="K208" s="36">
        <v>2.7686834013332202</v>
      </c>
      <c r="L208" s="36">
        <v>28.7075024080482</v>
      </c>
      <c r="M208" s="36">
        <v>2.2705388069152832</v>
      </c>
      <c r="N208" s="36">
        <v>0.12134254723787308</v>
      </c>
      <c r="O208" s="80">
        <v>44.5</v>
      </c>
      <c r="P208" s="75">
        <v>1</v>
      </c>
      <c r="Q208" s="37">
        <v>5.3730001449584996</v>
      </c>
      <c r="R208" s="37"/>
      <c r="S208" s="58"/>
      <c r="T208" s="62">
        <v>1.8939999999999999</v>
      </c>
      <c r="U208" s="62">
        <v>0.94299999999999995</v>
      </c>
      <c r="V208" s="64">
        <v>0.27900000000000003</v>
      </c>
      <c r="W208" s="64">
        <v>0.95899999999999996</v>
      </c>
      <c r="X208" s="64">
        <v>0.95499999999999996</v>
      </c>
      <c r="Y208" s="66">
        <v>0.91300000000000003</v>
      </c>
      <c r="AC208" s="53">
        <f>E208/E207-1</f>
        <v>1.1327879169289456E-3</v>
      </c>
      <c r="AD208" s="53">
        <f>F208/F207-1</f>
        <v>-3.7401913403830589E-3</v>
      </c>
    </row>
    <row r="209" spans="1:30" ht="12" customHeight="1" x14ac:dyDescent="0.25">
      <c r="A209" s="6">
        <v>13</v>
      </c>
      <c r="B209" s="7">
        <v>6</v>
      </c>
      <c r="C209" s="8" t="s">
        <v>17</v>
      </c>
      <c r="D209" s="9">
        <v>1992</v>
      </c>
      <c r="E209" s="34">
        <v>8421</v>
      </c>
      <c r="F209" s="91">
        <v>8208.5768668335149</v>
      </c>
      <c r="G209" s="95">
        <f t="shared" si="21"/>
        <v>5.87125974352527</v>
      </c>
      <c r="H209" s="36">
        <v>27.980877292161438</v>
      </c>
      <c r="I209" s="36">
        <v>20.786946113327019</v>
      </c>
      <c r="J209" s="36">
        <v>76.412542851784394</v>
      </c>
      <c r="K209" s="36">
        <v>2.5820826966197399</v>
      </c>
      <c r="L209" s="36">
        <v>21.788901823826201</v>
      </c>
      <c r="M209" s="36">
        <v>2.2912454605102539</v>
      </c>
      <c r="N209" s="36">
        <v>0.14493407309055328</v>
      </c>
      <c r="O209" s="80">
        <v>41</v>
      </c>
      <c r="P209" s="75">
        <v>1.1000000000000001</v>
      </c>
      <c r="Q209" s="37">
        <v>3.9270000457763699</v>
      </c>
      <c r="R209" s="37">
        <v>0.435</v>
      </c>
      <c r="S209" s="58"/>
      <c r="T209" s="62">
        <v>1.889</v>
      </c>
      <c r="U209" s="62">
        <v>0.94299999999999995</v>
      </c>
      <c r="V209" s="64">
        <v>0.27900000000000003</v>
      </c>
      <c r="W209" s="64">
        <v>0.95899999999999996</v>
      </c>
      <c r="X209" s="64">
        <v>0.95499999999999996</v>
      </c>
      <c r="Y209" s="66">
        <v>0.91300000000000003</v>
      </c>
      <c r="AC209" s="53">
        <f t="shared" ref="AC209:AC233" si="22">E209/E208-1</f>
        <v>5.87125974352527E-2</v>
      </c>
      <c r="AD209" s="53">
        <f t="shared" ref="AD209:AD235" si="23">F209/F208-1</f>
        <v>6.3911584186138626E-2</v>
      </c>
    </row>
    <row r="210" spans="1:30" ht="12" customHeight="1" x14ac:dyDescent="0.25">
      <c r="A210" s="6">
        <v>14</v>
      </c>
      <c r="B210" s="7">
        <v>6</v>
      </c>
      <c r="C210" s="8" t="s">
        <v>17</v>
      </c>
      <c r="D210" s="9">
        <v>1993</v>
      </c>
      <c r="E210" s="34">
        <v>8732</v>
      </c>
      <c r="F210" s="91">
        <v>8566.7689470353671</v>
      </c>
      <c r="G210" s="95">
        <f t="shared" si="21"/>
        <v>3.6931480821755125</v>
      </c>
      <c r="H210" s="36">
        <v>27.482926147481663</v>
      </c>
      <c r="I210" s="36">
        <v>19.811485377669175</v>
      </c>
      <c r="J210" s="36">
        <v>79.731476730090861</v>
      </c>
      <c r="K210" s="36">
        <v>2.21380198125973</v>
      </c>
      <c r="L210" s="36">
        <v>9.7809842433069907</v>
      </c>
      <c r="M210" s="36">
        <v>2.312140941619873</v>
      </c>
      <c r="N210" s="36">
        <v>0.15902853012084961</v>
      </c>
      <c r="O210" s="80">
        <v>35</v>
      </c>
      <c r="P210" s="75">
        <v>1</v>
      </c>
      <c r="Q210" s="37">
        <v>3.9539999961853001</v>
      </c>
      <c r="R210" s="37"/>
      <c r="S210" s="58"/>
      <c r="T210" s="62">
        <v>1.8859999999999999</v>
      </c>
      <c r="U210" s="62">
        <v>0.94399999999999995</v>
      </c>
      <c r="V210" s="64">
        <v>0.27900000000000003</v>
      </c>
      <c r="W210" s="64">
        <v>0.95899999999999996</v>
      </c>
      <c r="X210" s="64">
        <v>0.95499999999999996</v>
      </c>
      <c r="Y210" s="66">
        <v>0.91300000000000003</v>
      </c>
      <c r="AC210" s="53">
        <f t="shared" si="22"/>
        <v>3.6931480821755125E-2</v>
      </c>
      <c r="AD210" s="53">
        <f t="shared" si="23"/>
        <v>4.363631918330646E-2</v>
      </c>
    </row>
    <row r="211" spans="1:30" ht="12" customHeight="1" x14ac:dyDescent="0.25">
      <c r="A211" s="6">
        <v>15</v>
      </c>
      <c r="B211" s="7">
        <v>6</v>
      </c>
      <c r="C211" s="8" t="s">
        <v>17</v>
      </c>
      <c r="D211" s="9">
        <v>1994</v>
      </c>
      <c r="E211" s="34">
        <v>9005</v>
      </c>
      <c r="F211" s="91">
        <v>8727.2345710298541</v>
      </c>
      <c r="G211" s="95">
        <f t="shared" si="21"/>
        <v>3.1264315162620182</v>
      </c>
      <c r="H211" s="36">
        <v>26.7374247545212</v>
      </c>
      <c r="I211" s="36">
        <v>19.170561576307072</v>
      </c>
      <c r="J211" s="36">
        <v>78.402264934073429</v>
      </c>
      <c r="K211" s="36">
        <v>2.3808493916339901</v>
      </c>
      <c r="L211" s="36">
        <v>13.5353465551793</v>
      </c>
      <c r="M211" s="36">
        <v>2.3332271575927734</v>
      </c>
      <c r="N211" s="36">
        <v>0.15230491757392883</v>
      </c>
      <c r="O211" s="80">
        <v>30.2</v>
      </c>
      <c r="P211" s="75">
        <v>1.1000000000000001</v>
      </c>
      <c r="Q211" s="37">
        <v>4.0450000762939498</v>
      </c>
      <c r="R211" s="37">
        <v>0.443</v>
      </c>
      <c r="S211" s="58">
        <v>68</v>
      </c>
      <c r="T211" s="62">
        <v>1.9039999999999999</v>
      </c>
      <c r="U211" s="62">
        <v>0.94399999999999995</v>
      </c>
      <c r="V211" s="64">
        <v>0.27900000000000003</v>
      </c>
      <c r="W211" s="64">
        <v>0.95899999999999996</v>
      </c>
      <c r="X211" s="64">
        <v>0.95499999999999996</v>
      </c>
      <c r="Y211" s="66">
        <v>0.91300000000000003</v>
      </c>
      <c r="AC211" s="53">
        <f t="shared" si="22"/>
        <v>3.1264315162620182E-2</v>
      </c>
      <c r="AD211" s="53">
        <f t="shared" si="23"/>
        <v>1.873117215913922E-2</v>
      </c>
    </row>
    <row r="212" spans="1:30" ht="12" customHeight="1" x14ac:dyDescent="0.25">
      <c r="A212" s="6">
        <v>16</v>
      </c>
      <c r="B212" s="7">
        <v>6</v>
      </c>
      <c r="C212" s="8" t="s">
        <v>17</v>
      </c>
      <c r="D212" s="9">
        <v>1995</v>
      </c>
      <c r="E212" s="34">
        <v>9089</v>
      </c>
      <c r="F212" s="91">
        <v>8864.7218885048424</v>
      </c>
      <c r="G212" s="95">
        <f t="shared" si="21"/>
        <v>0.93281510272071877</v>
      </c>
      <c r="H212" s="36">
        <v>26.696935742461065</v>
      </c>
      <c r="I212" s="36">
        <v>19.114409862448714</v>
      </c>
      <c r="J212" s="36">
        <v>80.225587225254813</v>
      </c>
      <c r="K212" s="36">
        <v>2.90238818959457</v>
      </c>
      <c r="L212" s="36">
        <v>23.185450738601499</v>
      </c>
      <c r="M212" s="36">
        <v>2.3545053005218506</v>
      </c>
      <c r="N212" s="36">
        <v>0.15122340619564056</v>
      </c>
      <c r="O212" s="80">
        <v>31.8</v>
      </c>
      <c r="P212" s="75">
        <v>1.1000000000000001</v>
      </c>
      <c r="Q212" s="37">
        <v>5.1760001182556197</v>
      </c>
      <c r="R212" s="37"/>
      <c r="S212" s="58">
        <v>66.400000000000006</v>
      </c>
      <c r="T212" s="62">
        <v>1.8979999999999999</v>
      </c>
      <c r="U212" s="62">
        <v>0.94399999999999995</v>
      </c>
      <c r="V212" s="64">
        <v>0.20699999999999999</v>
      </c>
      <c r="W212" s="64">
        <v>0.96499999999999997</v>
      </c>
      <c r="X212" s="64">
        <v>0.95499999999999996</v>
      </c>
      <c r="Y212" s="66">
        <v>0.91300000000000003</v>
      </c>
      <c r="AC212" s="53">
        <f t="shared" si="22"/>
        <v>9.3281510272071877E-3</v>
      </c>
      <c r="AD212" s="53">
        <f t="shared" si="23"/>
        <v>1.5753824004155703E-2</v>
      </c>
    </row>
    <row r="213" spans="1:30" ht="12" customHeight="1" x14ac:dyDescent="0.25">
      <c r="A213" s="6">
        <v>17</v>
      </c>
      <c r="B213" s="7">
        <v>6</v>
      </c>
      <c r="C213" s="8" t="s">
        <v>17</v>
      </c>
      <c r="D213" s="9">
        <v>1996</v>
      </c>
      <c r="E213" s="34">
        <v>8698</v>
      </c>
      <c r="F213" s="91">
        <v>8759.9255463048485</v>
      </c>
      <c r="G213" s="95">
        <f t="shared" si="21"/>
        <v>-4.301903399713936</v>
      </c>
      <c r="H213" s="36">
        <v>26.102310208711454</v>
      </c>
      <c r="I213" s="36">
        <v>19.242663037536559</v>
      </c>
      <c r="J213" s="36">
        <v>84.492255487960193</v>
      </c>
      <c r="K213" s="36">
        <v>2.5716366740288801</v>
      </c>
      <c r="L213" s="36">
        <v>17.5117347695044</v>
      </c>
      <c r="M213" s="36">
        <v>2.3682761192321777</v>
      </c>
      <c r="N213" s="36">
        <v>0.14320708811283112</v>
      </c>
      <c r="O213" s="80">
        <v>34.9</v>
      </c>
      <c r="P213" s="75">
        <v>1</v>
      </c>
      <c r="Q213" s="37">
        <v>6.1620001792907697</v>
      </c>
      <c r="R213" s="37"/>
      <c r="S213" s="58">
        <v>65.599999999999994</v>
      </c>
      <c r="T213" s="62">
        <v>1.9019999999999999</v>
      </c>
      <c r="U213" s="62">
        <v>0.94399999999999995</v>
      </c>
      <c r="V213" s="64">
        <v>0.20699999999999999</v>
      </c>
      <c r="W213" s="64">
        <v>0.96499999999999997</v>
      </c>
      <c r="X213" s="64">
        <v>0.95499999999999996</v>
      </c>
      <c r="Y213" s="66">
        <v>0.91300000000000003</v>
      </c>
      <c r="AC213" s="53">
        <f t="shared" si="22"/>
        <v>-4.3019033997139355E-2</v>
      </c>
      <c r="AD213" s="53">
        <f t="shared" si="23"/>
        <v>-1.1821729267771697E-2</v>
      </c>
    </row>
    <row r="214" spans="1:30" ht="12" customHeight="1" x14ac:dyDescent="0.25">
      <c r="A214" s="6">
        <v>18</v>
      </c>
      <c r="B214" s="7">
        <v>6</v>
      </c>
      <c r="C214" s="8" t="s">
        <v>17</v>
      </c>
      <c r="D214" s="9">
        <v>1997</v>
      </c>
      <c r="E214" s="34">
        <v>8910</v>
      </c>
      <c r="F214" s="91">
        <v>9032.1063777047784</v>
      </c>
      <c r="G214" s="95">
        <f t="shared" si="21"/>
        <v>2.4373419176822342</v>
      </c>
      <c r="H214" s="36">
        <v>26.16766222985148</v>
      </c>
      <c r="I214" s="36">
        <v>19.554916297607392</v>
      </c>
      <c r="J214" s="36">
        <v>88.049662439987557</v>
      </c>
      <c r="K214" s="36">
        <v>2.2880705799737799</v>
      </c>
      <c r="L214" s="36">
        <v>13.248427461401301</v>
      </c>
      <c r="M214" s="36">
        <v>2.3821272850036621</v>
      </c>
      <c r="N214" s="36">
        <v>0.16296498477458954</v>
      </c>
      <c r="O214" s="80">
        <v>32.200000000000003</v>
      </c>
      <c r="P214" s="75">
        <v>1.3</v>
      </c>
      <c r="Q214" s="37">
        <v>5.6810002326965297</v>
      </c>
      <c r="R214" s="37">
        <v>0.42899999999999999</v>
      </c>
      <c r="S214" s="58">
        <v>65.599999999999994</v>
      </c>
      <c r="T214" s="62">
        <v>1.889</v>
      </c>
      <c r="U214" s="62">
        <v>0.94399999999999995</v>
      </c>
      <c r="V214" s="64">
        <v>0.20699999999999999</v>
      </c>
      <c r="W214" s="64">
        <v>0.95699999999999996</v>
      </c>
      <c r="X214" s="64">
        <v>0.95499999999999996</v>
      </c>
      <c r="Y214" s="66">
        <v>0.91300000000000003</v>
      </c>
      <c r="AC214" s="53">
        <f t="shared" si="22"/>
        <v>2.4373419176822342E-2</v>
      </c>
      <c r="AD214" s="53">
        <f t="shared" si="23"/>
        <v>3.1071135246662385E-2</v>
      </c>
    </row>
    <row r="215" spans="1:30" ht="12" customHeight="1" x14ac:dyDescent="0.25">
      <c r="A215" s="6">
        <v>19</v>
      </c>
      <c r="B215" s="7">
        <v>6</v>
      </c>
      <c r="C215" s="8" t="s">
        <v>17</v>
      </c>
      <c r="D215" s="9">
        <v>1998</v>
      </c>
      <c r="E215" s="34">
        <v>9614</v>
      </c>
      <c r="F215" s="91">
        <v>9445.173878030193</v>
      </c>
      <c r="G215" s="95">
        <f t="shared" si="21"/>
        <v>7.9012345679012386</v>
      </c>
      <c r="H215" s="36">
        <v>26.108638447948966</v>
      </c>
      <c r="I215" s="36">
        <v>19.042297707933663</v>
      </c>
      <c r="J215" s="36">
        <v>92.489854853081155</v>
      </c>
      <c r="K215" s="36">
        <v>1.52019156646566</v>
      </c>
      <c r="L215" s="36">
        <v>11.658826543303899</v>
      </c>
      <c r="M215" s="36">
        <v>2.3960597515106201</v>
      </c>
      <c r="N215" s="36">
        <v>0.18599072098731995</v>
      </c>
      <c r="O215" s="80">
        <v>27.2</v>
      </c>
      <c r="P215" s="75">
        <v>1.4</v>
      </c>
      <c r="Q215" s="37">
        <v>5.3270001411437997</v>
      </c>
      <c r="R215" s="37"/>
      <c r="S215" s="58">
        <v>67.400000000000006</v>
      </c>
      <c r="T215" s="62">
        <v>1.9</v>
      </c>
      <c r="U215" s="62">
        <v>0.94399999999999995</v>
      </c>
      <c r="V215" s="64">
        <v>0.20699999999999999</v>
      </c>
      <c r="W215" s="64">
        <v>0.96</v>
      </c>
      <c r="X215" s="64">
        <v>0.95499999999999996</v>
      </c>
      <c r="Y215" s="66">
        <v>0.91300000000000003</v>
      </c>
      <c r="AC215" s="53">
        <f t="shared" si="22"/>
        <v>7.9012345679012386E-2</v>
      </c>
      <c r="AD215" s="53">
        <f t="shared" si="23"/>
        <v>4.5733241289656057E-2</v>
      </c>
    </row>
    <row r="216" spans="1:30" ht="12" customHeight="1" x14ac:dyDescent="0.25">
      <c r="A216" s="10">
        <v>20</v>
      </c>
      <c r="B216" s="11">
        <v>6</v>
      </c>
      <c r="C216" s="12" t="s">
        <v>17</v>
      </c>
      <c r="D216" s="13">
        <v>1999</v>
      </c>
      <c r="E216" s="38">
        <v>9618</v>
      </c>
      <c r="F216" s="92">
        <v>9611.5891825195322</v>
      </c>
      <c r="G216" s="96">
        <f t="shared" si="21"/>
        <v>4.1605991262749775E-2</v>
      </c>
      <c r="H216" s="49">
        <v>25.827598608535222</v>
      </c>
      <c r="I216" s="49">
        <v>18.755415920255952</v>
      </c>
      <c r="J216" s="49">
        <v>87.903940803494024</v>
      </c>
      <c r="K216" s="49">
        <v>1.15733623083294</v>
      </c>
      <c r="L216" s="49">
        <v>10.0451215822147</v>
      </c>
      <c r="M216" s="49">
        <v>2.4100735187530518</v>
      </c>
      <c r="N216" s="49">
        <v>0.18400903046131134</v>
      </c>
      <c r="O216" s="81">
        <v>30</v>
      </c>
      <c r="P216" s="76">
        <v>1.2</v>
      </c>
      <c r="Q216" s="44">
        <v>5.8949999809265101</v>
      </c>
      <c r="R216" s="44">
        <v>0.45400000000000001</v>
      </c>
      <c r="S216" s="59">
        <v>68.400000000000006</v>
      </c>
      <c r="T216" s="67">
        <v>1.9019999999999999</v>
      </c>
      <c r="U216" s="67">
        <v>0.94599999999999995</v>
      </c>
      <c r="V216" s="68">
        <v>0.184</v>
      </c>
      <c r="W216" s="68">
        <v>0.96799999999999997</v>
      </c>
      <c r="X216" s="68">
        <v>0.96</v>
      </c>
      <c r="Y216" s="69">
        <v>0.91300000000000003</v>
      </c>
      <c r="AC216" s="53">
        <f t="shared" si="22"/>
        <v>4.1605991262749775E-4</v>
      </c>
      <c r="AD216" s="53">
        <f t="shared" si="23"/>
        <v>1.7619083209937214E-2</v>
      </c>
    </row>
    <row r="217" spans="1:30" ht="12" customHeight="1" x14ac:dyDescent="0.25">
      <c r="A217" s="6">
        <v>21</v>
      </c>
      <c r="B217" s="7">
        <v>6</v>
      </c>
      <c r="C217" s="8" t="s">
        <v>17</v>
      </c>
      <c r="D217" s="9">
        <v>2000</v>
      </c>
      <c r="E217" s="34">
        <v>9500</v>
      </c>
      <c r="F217" s="91">
        <v>9786.2237729083372</v>
      </c>
      <c r="G217" s="95">
        <f t="shared" si="21"/>
        <v>-1.2268662923684781</v>
      </c>
      <c r="H217" s="36">
        <v>25.55236039971598</v>
      </c>
      <c r="I217" s="36">
        <v>18.396083594506518</v>
      </c>
      <c r="J217" s="36">
        <v>86.89600981547683</v>
      </c>
      <c r="K217" s="36">
        <v>1.0181170956446199</v>
      </c>
      <c r="L217" s="36">
        <v>10.9622816532861</v>
      </c>
      <c r="M217" s="36">
        <v>2.4241690635681152</v>
      </c>
      <c r="N217" s="36">
        <v>0.17560325562953949</v>
      </c>
      <c r="O217" s="80">
        <v>30</v>
      </c>
      <c r="P217" s="75">
        <v>1.1000000000000001</v>
      </c>
      <c r="Q217" s="37">
        <v>5.0819997787475604</v>
      </c>
      <c r="R217" s="37">
        <v>0.45400000000000001</v>
      </c>
      <c r="S217" s="58">
        <v>67.599999999999994</v>
      </c>
      <c r="T217" s="62">
        <v>1.9239999999999999</v>
      </c>
      <c r="U217" s="62">
        <v>0.94499999999999995</v>
      </c>
      <c r="V217" s="64">
        <v>0.183</v>
      </c>
      <c r="W217" s="64">
        <v>0.95899999999999996</v>
      </c>
      <c r="X217" s="64">
        <v>0.95899999999999996</v>
      </c>
      <c r="Y217" s="66">
        <v>0.91300000000000003</v>
      </c>
      <c r="AC217" s="53">
        <f t="shared" si="22"/>
        <v>-1.2268662923684781E-2</v>
      </c>
      <c r="AD217" s="53">
        <f t="shared" si="23"/>
        <v>1.8169169226085025E-2</v>
      </c>
    </row>
    <row r="218" spans="1:30" ht="12" customHeight="1" x14ac:dyDescent="0.25">
      <c r="A218" s="6">
        <v>22</v>
      </c>
      <c r="B218" s="7">
        <v>6</v>
      </c>
      <c r="C218" s="8" t="s">
        <v>17</v>
      </c>
      <c r="D218" s="9">
        <v>2001</v>
      </c>
      <c r="E218" s="34">
        <v>9500</v>
      </c>
      <c r="F218" s="91">
        <v>9947.7963293848043</v>
      </c>
      <c r="G218" s="95">
        <f t="shared" si="21"/>
        <v>0</v>
      </c>
      <c r="H218" s="36">
        <v>25.311417360471435</v>
      </c>
      <c r="I218" s="36">
        <v>17.496194099187164</v>
      </c>
      <c r="J218" s="36">
        <v>81.171888880044435</v>
      </c>
      <c r="K218" s="36">
        <v>1.0548679368115601</v>
      </c>
      <c r="L218" s="36">
        <v>11.2557967285075</v>
      </c>
      <c r="M218" s="36">
        <v>2.4483330249786377</v>
      </c>
      <c r="N218" s="36">
        <v>0.17947579920291901</v>
      </c>
      <c r="O218" s="80">
        <v>23.2</v>
      </c>
      <c r="P218" s="75">
        <v>1.1000000000000001</v>
      </c>
      <c r="Q218" s="37">
        <v>5.91499996185303</v>
      </c>
      <c r="R218" s="37">
        <v>0.46700000000000003</v>
      </c>
      <c r="S218" s="58">
        <v>67.5</v>
      </c>
      <c r="T218" s="62">
        <v>1.927</v>
      </c>
      <c r="U218" s="62">
        <v>0.94799999999999995</v>
      </c>
      <c r="V218" s="64">
        <v>0.183</v>
      </c>
      <c r="W218" s="64">
        <v>0.95899999999999996</v>
      </c>
      <c r="X218" s="64">
        <v>0.95899999999999996</v>
      </c>
      <c r="Y218" s="66">
        <v>0.91300000000000003</v>
      </c>
      <c r="AC218" s="53">
        <f t="shared" si="22"/>
        <v>0</v>
      </c>
      <c r="AD218" s="53">
        <f t="shared" si="23"/>
        <v>1.6510204571834608E-2</v>
      </c>
    </row>
    <row r="219" spans="1:30" ht="12" customHeight="1" x14ac:dyDescent="0.25">
      <c r="A219" s="6">
        <v>23</v>
      </c>
      <c r="B219" s="7">
        <v>6</v>
      </c>
      <c r="C219" s="8" t="s">
        <v>17</v>
      </c>
      <c r="D219" s="9">
        <v>2002</v>
      </c>
      <c r="E219" s="34">
        <v>9507</v>
      </c>
      <c r="F219" s="91">
        <v>10107.751762605069</v>
      </c>
      <c r="G219" s="95">
        <f t="shared" si="21"/>
        <v>7.3684210526314686E-2</v>
      </c>
      <c r="H219" s="36">
        <v>24.670138949407676</v>
      </c>
      <c r="I219" s="36">
        <v>17.471246132787151</v>
      </c>
      <c r="J219" s="36">
        <v>80.774606168769651</v>
      </c>
      <c r="K219" s="36">
        <v>0.95407918224340504</v>
      </c>
      <c r="L219" s="36">
        <v>9.1664055922147405</v>
      </c>
      <c r="M219" s="36">
        <v>2.4727375507354736</v>
      </c>
      <c r="N219" s="36">
        <v>0.19274114072322845</v>
      </c>
      <c r="O219" s="80">
        <v>22.3</v>
      </c>
      <c r="P219" s="75">
        <v>1.1000000000000001</v>
      </c>
      <c r="Q219" s="37">
        <v>6.3340001106262198</v>
      </c>
      <c r="R219" s="37">
        <v>0.46400000000000002</v>
      </c>
      <c r="S219" s="58">
        <v>67</v>
      </c>
      <c r="T219" s="62">
        <v>1.9139999999999999</v>
      </c>
      <c r="U219" s="62">
        <v>0.94799999999999995</v>
      </c>
      <c r="V219" s="64">
        <v>0.183</v>
      </c>
      <c r="W219" s="64">
        <v>0.95899999999999996</v>
      </c>
      <c r="X219" s="64">
        <v>0.95899999999999996</v>
      </c>
      <c r="Y219" s="66">
        <v>0.91300000000000003</v>
      </c>
      <c r="AC219" s="53">
        <f t="shared" si="22"/>
        <v>7.3684210526314686E-4</v>
      </c>
      <c r="AD219" s="53">
        <f t="shared" si="23"/>
        <v>1.6079484131351851E-2</v>
      </c>
    </row>
    <row r="220" spans="1:30" ht="12" customHeight="1" x14ac:dyDescent="0.25">
      <c r="A220" s="6">
        <v>24</v>
      </c>
      <c r="B220" s="7">
        <v>6</v>
      </c>
      <c r="C220" s="8" t="s">
        <v>17</v>
      </c>
      <c r="D220" s="9">
        <v>2003</v>
      </c>
      <c r="E220" s="34">
        <v>9577</v>
      </c>
      <c r="F220" s="91">
        <v>10378.128043679415</v>
      </c>
      <c r="G220" s="95">
        <f t="shared" si="21"/>
        <v>0.73629956873881852</v>
      </c>
      <c r="H220" s="36">
        <v>24.280676873566886</v>
      </c>
      <c r="I220" s="36">
        <v>17.177545749922114</v>
      </c>
      <c r="J220" s="36">
        <v>83.694777099791963</v>
      </c>
      <c r="K220" s="36">
        <v>0.98550459453167305</v>
      </c>
      <c r="L220" s="36">
        <v>9.4482522045025004</v>
      </c>
      <c r="M220" s="36">
        <v>2.4973855018615723</v>
      </c>
      <c r="N220" s="36">
        <v>0.19537800550460815</v>
      </c>
      <c r="O220" s="80">
        <v>21.8</v>
      </c>
      <c r="P220" s="75">
        <v>1.2</v>
      </c>
      <c r="Q220" s="37">
        <v>6.5580000877380398</v>
      </c>
      <c r="R220" s="37"/>
      <c r="S220" s="58">
        <v>66.400000000000006</v>
      </c>
      <c r="T220" s="62">
        <v>1.913</v>
      </c>
      <c r="U220" s="62">
        <v>0.94799999999999995</v>
      </c>
      <c r="V220" s="64">
        <v>0.158</v>
      </c>
      <c r="W220" s="64">
        <v>0.95899999999999996</v>
      </c>
      <c r="X220" s="64">
        <v>0.95899999999999996</v>
      </c>
      <c r="Y220" s="66">
        <v>0.91300000000000003</v>
      </c>
      <c r="AC220" s="53">
        <f t="shared" si="22"/>
        <v>7.3629956873881852E-3</v>
      </c>
      <c r="AD220" s="53">
        <f t="shared" si="23"/>
        <v>2.6749398622415654E-2</v>
      </c>
    </row>
    <row r="221" spans="1:30" ht="12" customHeight="1" x14ac:dyDescent="0.25">
      <c r="A221" s="6">
        <v>25</v>
      </c>
      <c r="B221" s="7">
        <v>6</v>
      </c>
      <c r="C221" s="8" t="s">
        <v>17</v>
      </c>
      <c r="D221" s="9">
        <v>2004</v>
      </c>
      <c r="E221" s="34">
        <v>9869</v>
      </c>
      <c r="F221" s="91">
        <v>10671.59175954304</v>
      </c>
      <c r="G221" s="95">
        <f t="shared" si="21"/>
        <v>3.0489714942048662</v>
      </c>
      <c r="H221" s="36">
        <v>24.774845668338212</v>
      </c>
      <c r="I221" s="36">
        <v>16.96293058426135</v>
      </c>
      <c r="J221" s="36">
        <v>85.632120656331651</v>
      </c>
      <c r="K221" s="36">
        <v>0.93944462452069799</v>
      </c>
      <c r="L221" s="36">
        <v>12.314814814814801</v>
      </c>
      <c r="M221" s="36">
        <v>2.5222792625427246</v>
      </c>
      <c r="N221" s="36">
        <v>0.18965835869312286</v>
      </c>
      <c r="O221" s="80">
        <v>22.6</v>
      </c>
      <c r="P221" s="75">
        <v>1.3</v>
      </c>
      <c r="Q221" s="37">
        <v>6.3909997940063503</v>
      </c>
      <c r="R221" s="37">
        <v>0.46200000000000002</v>
      </c>
      <c r="S221" s="58">
        <v>66.099999999999994</v>
      </c>
      <c r="T221" s="62">
        <v>1.9079999999999999</v>
      </c>
      <c r="U221" s="62">
        <v>0.94399999999999995</v>
      </c>
      <c r="V221" s="64">
        <v>0.158</v>
      </c>
      <c r="W221" s="64">
        <v>0.95899999999999996</v>
      </c>
      <c r="X221" s="64">
        <v>0.95699999999999996</v>
      </c>
      <c r="Y221" s="66">
        <v>0.91300000000000003</v>
      </c>
      <c r="AC221" s="53">
        <f t="shared" si="22"/>
        <v>3.0489714942048662E-2</v>
      </c>
      <c r="AD221" s="53">
        <f t="shared" si="23"/>
        <v>2.8277133855787451E-2</v>
      </c>
    </row>
    <row r="222" spans="1:30" ht="12" customHeight="1" x14ac:dyDescent="0.25">
      <c r="A222" s="6">
        <v>26</v>
      </c>
      <c r="B222" s="7">
        <v>6</v>
      </c>
      <c r="C222" s="8" t="s">
        <v>17</v>
      </c>
      <c r="D222" s="9">
        <v>2005</v>
      </c>
      <c r="E222" s="34">
        <v>10129</v>
      </c>
      <c r="F222" s="91">
        <v>10928.58487966561</v>
      </c>
      <c r="G222" s="95">
        <f t="shared" si="21"/>
        <v>2.634512108622955</v>
      </c>
      <c r="H222" s="36">
        <v>24.376225652740267</v>
      </c>
      <c r="I222" s="36">
        <v>16.945569573856893</v>
      </c>
      <c r="J222" s="36">
        <v>89.635858501506533</v>
      </c>
      <c r="K222" s="36">
        <v>0.971859023437048</v>
      </c>
      <c r="L222" s="36">
        <v>13.7977952709949</v>
      </c>
      <c r="M222" s="36">
        <v>2.5474209785461426</v>
      </c>
      <c r="N222" s="36">
        <v>0.19056116044521332</v>
      </c>
      <c r="O222" s="80">
        <v>20.3</v>
      </c>
      <c r="P222" s="75">
        <v>1.4</v>
      </c>
      <c r="Q222" s="37">
        <v>6.5710000991821298</v>
      </c>
      <c r="R222" s="37">
        <v>0.45900000000000002</v>
      </c>
      <c r="S222" s="58">
        <v>65.900000000000006</v>
      </c>
      <c r="T222" s="62">
        <v>1.92</v>
      </c>
      <c r="U222" s="62">
        <v>0.95499999999999996</v>
      </c>
      <c r="V222" s="64">
        <v>0.158</v>
      </c>
      <c r="W222" s="64">
        <v>0.95199999999999996</v>
      </c>
      <c r="X222" s="64">
        <v>0.96299999999999997</v>
      </c>
      <c r="Y222" s="66">
        <v>0.91300000000000003</v>
      </c>
      <c r="AC222" s="53">
        <f t="shared" si="22"/>
        <v>2.634512108622955E-2</v>
      </c>
      <c r="AD222" s="53">
        <f t="shared" si="23"/>
        <v>2.4081985697471442E-2</v>
      </c>
    </row>
    <row r="223" spans="1:30" ht="12" customHeight="1" x14ac:dyDescent="0.25">
      <c r="A223" s="6">
        <v>27</v>
      </c>
      <c r="B223" s="7">
        <v>6</v>
      </c>
      <c r="C223" s="8" t="s">
        <v>17</v>
      </c>
      <c r="D223" s="9">
        <v>2006</v>
      </c>
      <c r="E223" s="34">
        <v>10411</v>
      </c>
      <c r="F223" s="91">
        <v>11557.989507309638</v>
      </c>
      <c r="G223" s="95">
        <f t="shared" si="21"/>
        <v>2.7840852996347198</v>
      </c>
      <c r="H223" s="36">
        <v>23.835029343062644</v>
      </c>
      <c r="I223" s="36">
        <v>16.568238838023785</v>
      </c>
      <c r="J223" s="36">
        <v>90.262852333584675</v>
      </c>
      <c r="K223" s="36">
        <v>1.3294142112191101</v>
      </c>
      <c r="L223" s="36">
        <v>11.470751339101099</v>
      </c>
      <c r="M223" s="36">
        <v>2.5419225692749023</v>
      </c>
      <c r="N223" s="36">
        <v>0.19787223637104034</v>
      </c>
      <c r="O223" s="80">
        <v>20</v>
      </c>
      <c r="P223" s="75">
        <v>1.4</v>
      </c>
      <c r="Q223" s="37">
        <v>5.7399997711181596</v>
      </c>
      <c r="R223" s="37">
        <v>0.47099999999999997</v>
      </c>
      <c r="S223" s="58">
        <v>64</v>
      </c>
      <c r="T223" s="62">
        <v>1.9730000000000001</v>
      </c>
      <c r="U223" s="62">
        <v>0.95499999999999996</v>
      </c>
      <c r="V223" s="64">
        <v>0.17399999999999999</v>
      </c>
      <c r="W223" s="64">
        <v>0.94299999999999995</v>
      </c>
      <c r="X223" s="64">
        <v>0.96099999999999997</v>
      </c>
      <c r="Y223" s="66">
        <v>0.91300000000000003</v>
      </c>
      <c r="AC223" s="53">
        <f t="shared" si="22"/>
        <v>2.7840852996347198E-2</v>
      </c>
      <c r="AD223" s="53">
        <f t="shared" si="23"/>
        <v>5.7592509421337423E-2</v>
      </c>
    </row>
    <row r="224" spans="1:30" ht="12" customHeight="1" x14ac:dyDescent="0.25">
      <c r="A224" s="6">
        <v>28</v>
      </c>
      <c r="B224" s="7">
        <v>6</v>
      </c>
      <c r="C224" s="8" t="s">
        <v>17</v>
      </c>
      <c r="D224" s="9">
        <v>2007</v>
      </c>
      <c r="E224" s="34">
        <v>10921</v>
      </c>
      <c r="F224" s="91">
        <v>12333.956226850165</v>
      </c>
      <c r="G224" s="95">
        <f t="shared" si="21"/>
        <v>4.898664873691283</v>
      </c>
      <c r="H224" s="36">
        <v>24.013039795844289</v>
      </c>
      <c r="I224" s="36">
        <v>16.215981010544986</v>
      </c>
      <c r="J224" s="36">
        <v>86.911533675223581</v>
      </c>
      <c r="K224" s="36">
        <v>1.44688977419972</v>
      </c>
      <c r="L224" s="36">
        <v>9.3572203969834398</v>
      </c>
      <c r="M224" s="36">
        <v>2.5364358425140381</v>
      </c>
      <c r="N224" s="36">
        <v>0.21836742758750916</v>
      </c>
      <c r="O224" s="80">
        <v>15.9</v>
      </c>
      <c r="P224" s="75">
        <v>1.5</v>
      </c>
      <c r="Q224" s="37">
        <v>4.4899997711181596</v>
      </c>
      <c r="R224" s="37">
        <v>0.47899999999999998</v>
      </c>
      <c r="S224" s="58">
        <v>64.2</v>
      </c>
      <c r="T224" s="62">
        <v>1.986</v>
      </c>
      <c r="U224" s="62">
        <v>0.96199999999999997</v>
      </c>
      <c r="V224" s="64">
        <v>0.17399999999999999</v>
      </c>
      <c r="W224" s="64">
        <v>0.94299999999999995</v>
      </c>
      <c r="X224" s="64">
        <v>0.96599999999999997</v>
      </c>
      <c r="Y224" s="66">
        <v>0.91300000000000003</v>
      </c>
      <c r="AC224" s="53">
        <f t="shared" si="22"/>
        <v>4.898664873691283E-2</v>
      </c>
      <c r="AD224" s="53">
        <f t="shared" si="23"/>
        <v>6.7136825055065241E-2</v>
      </c>
    </row>
    <row r="225" spans="1:30" ht="12" customHeight="1" x14ac:dyDescent="0.25">
      <c r="A225" s="6">
        <v>29</v>
      </c>
      <c r="B225" s="7">
        <v>6</v>
      </c>
      <c r="C225" s="8" t="s">
        <v>17</v>
      </c>
      <c r="D225" s="9">
        <v>2008</v>
      </c>
      <c r="E225" s="34">
        <v>11391</v>
      </c>
      <c r="F225" s="91">
        <v>12738.2612894871</v>
      </c>
      <c r="G225" s="95">
        <f t="shared" si="21"/>
        <v>4.3036351982419285</v>
      </c>
      <c r="H225" s="36">
        <v>23.689960421964134</v>
      </c>
      <c r="I225" s="36">
        <v>15.227587898497639</v>
      </c>
      <c r="J225" s="36">
        <v>86.934429586860162</v>
      </c>
      <c r="K225" s="36">
        <v>1.3164519868031399</v>
      </c>
      <c r="L225" s="36">
        <v>13.4247292176698</v>
      </c>
      <c r="M225" s="36">
        <v>2.5309610366821289</v>
      </c>
      <c r="N225" s="36">
        <v>0.23230065405368805</v>
      </c>
      <c r="O225" s="80">
        <v>15.5</v>
      </c>
      <c r="P225" s="75">
        <v>1.5</v>
      </c>
      <c r="Q225" s="37">
        <v>4.7810001373290998</v>
      </c>
      <c r="R225" s="37">
        <v>0.46500000000000002</v>
      </c>
      <c r="S225" s="58">
        <v>66.400000000000006</v>
      </c>
      <c r="T225" s="62">
        <v>1.974</v>
      </c>
      <c r="U225" s="62">
        <v>0.94799999999999995</v>
      </c>
      <c r="V225" s="64">
        <v>0.17399999999999999</v>
      </c>
      <c r="W225" s="64">
        <v>0.94299999999999995</v>
      </c>
      <c r="X225" s="64">
        <v>0.96599999999999997</v>
      </c>
      <c r="Y225" s="66">
        <v>0.91300000000000003</v>
      </c>
      <c r="AC225" s="53">
        <f t="shared" si="22"/>
        <v>4.3036351982419285E-2</v>
      </c>
      <c r="AD225" s="53">
        <f t="shared" si="23"/>
        <v>3.2779836023480557E-2</v>
      </c>
    </row>
    <row r="226" spans="1:30" ht="12" customHeight="1" x14ac:dyDescent="0.25">
      <c r="A226" s="6">
        <v>30</v>
      </c>
      <c r="B226" s="7">
        <v>6</v>
      </c>
      <c r="C226" s="8" t="s">
        <v>17</v>
      </c>
      <c r="D226" s="9">
        <v>2009</v>
      </c>
      <c r="E226" s="34">
        <v>11769</v>
      </c>
      <c r="F226" s="91">
        <v>12453.861956206978</v>
      </c>
      <c r="G226" s="95">
        <f t="shared" si="21"/>
        <v>3.3184092704766854</v>
      </c>
      <c r="H226" s="36">
        <v>23.645024809016441</v>
      </c>
      <c r="I226" s="36">
        <v>14.237896330822633</v>
      </c>
      <c r="J226" s="36">
        <v>70.177820486958467</v>
      </c>
      <c r="K226" s="36">
        <v>1.19396059364713</v>
      </c>
      <c r="L226" s="36">
        <v>7.8425463005358997</v>
      </c>
      <c r="M226" s="36">
        <v>2.5254981517791748</v>
      </c>
      <c r="N226" s="36">
        <v>0.18357081711292267</v>
      </c>
      <c r="O226" s="80">
        <v>15.2</v>
      </c>
      <c r="P226" s="75">
        <v>1.3</v>
      </c>
      <c r="Q226" s="37">
        <v>7.7129998207092303</v>
      </c>
      <c r="R226" s="37">
        <v>0.49399999999999999</v>
      </c>
      <c r="S226" s="58">
        <v>65.900000000000006</v>
      </c>
      <c r="T226" s="62">
        <v>1.9770000000000001</v>
      </c>
      <c r="U226" s="62">
        <v>0.95599999999999996</v>
      </c>
      <c r="V226" s="64">
        <v>0.17399999999999999</v>
      </c>
      <c r="W226" s="64">
        <v>0.95</v>
      </c>
      <c r="X226" s="64">
        <v>0.96599999999999997</v>
      </c>
      <c r="Y226" s="66">
        <v>0.91300000000000003</v>
      </c>
      <c r="AC226" s="53">
        <f t="shared" si="22"/>
        <v>3.3184092704766854E-2</v>
      </c>
      <c r="AD226" s="53">
        <f t="shared" si="23"/>
        <v>-2.2326385588811615E-2</v>
      </c>
    </row>
    <row r="227" spans="1:30" ht="12" customHeight="1" x14ac:dyDescent="0.25">
      <c r="A227" s="6">
        <v>31</v>
      </c>
      <c r="B227" s="7">
        <v>6</v>
      </c>
      <c r="C227" s="8" t="s">
        <v>17</v>
      </c>
      <c r="D227" s="9">
        <v>2010</v>
      </c>
      <c r="E227" s="34">
        <v>11989</v>
      </c>
      <c r="F227" s="91">
        <v>12908.832199493787</v>
      </c>
      <c r="G227" s="95">
        <f t="shared" si="21"/>
        <v>1.8693176990398408</v>
      </c>
      <c r="H227" s="36">
        <v>23.239676909246175</v>
      </c>
      <c r="I227" s="36">
        <v>14.462264861360888</v>
      </c>
      <c r="J227" s="36">
        <v>68.218576046836276</v>
      </c>
      <c r="K227" s="36">
        <v>1.64685363720582</v>
      </c>
      <c r="L227" s="36">
        <v>5.6626913961099898</v>
      </c>
      <c r="M227" s="36">
        <v>2.5200469493865967</v>
      </c>
      <c r="N227" s="36">
        <v>0.19238469004631042</v>
      </c>
      <c r="O227" s="80">
        <v>12.9</v>
      </c>
      <c r="P227" s="75">
        <v>1.6</v>
      </c>
      <c r="Q227" s="37">
        <v>7.1708002090454102</v>
      </c>
      <c r="R227" s="37">
        <v>0.47699999999999998</v>
      </c>
      <c r="S227" s="58">
        <v>67.3</v>
      </c>
      <c r="T227" s="62">
        <v>1.972</v>
      </c>
      <c r="U227" s="62">
        <v>0.94599999999999995</v>
      </c>
      <c r="V227" s="64">
        <v>0.17</v>
      </c>
      <c r="W227" s="64">
        <v>0.95399999999999996</v>
      </c>
      <c r="X227" s="64">
        <v>0.96199999999999997</v>
      </c>
      <c r="Y227" s="66">
        <v>0.91400000000000003</v>
      </c>
      <c r="AC227" s="53">
        <f t="shared" si="22"/>
        <v>1.8693176990398408E-2</v>
      </c>
      <c r="AD227" s="53">
        <f t="shared" si="23"/>
        <v>3.6532462370843399E-2</v>
      </c>
    </row>
    <row r="228" spans="1:30" ht="12" customHeight="1" x14ac:dyDescent="0.25">
      <c r="A228" s="6">
        <v>32</v>
      </c>
      <c r="B228" s="7">
        <v>6</v>
      </c>
      <c r="C228" s="8" t="s">
        <v>17</v>
      </c>
      <c r="D228" s="9">
        <v>2011</v>
      </c>
      <c r="E228" s="34">
        <v>12366</v>
      </c>
      <c r="F228" s="91">
        <v>13302.928281835166</v>
      </c>
      <c r="G228" s="95">
        <f t="shared" si="21"/>
        <v>3.1445491700725636</v>
      </c>
      <c r="H228" s="36">
        <v>22.320111964503564</v>
      </c>
      <c r="I228" s="36">
        <v>13.982461678265507</v>
      </c>
      <c r="J228" s="36">
        <v>69.4510688833182</v>
      </c>
      <c r="K228" s="36">
        <v>1.2430582030411901</v>
      </c>
      <c r="L228" s="36">
        <v>4.8781455458043901</v>
      </c>
      <c r="M228" s="36">
        <v>2.5459220409393311</v>
      </c>
      <c r="N228" s="36">
        <v>0.19817011058330536</v>
      </c>
      <c r="O228" s="80">
        <v>13.2</v>
      </c>
      <c r="P228" s="75">
        <v>1.5</v>
      </c>
      <c r="Q228" s="37">
        <v>10.1393995285034</v>
      </c>
      <c r="R228" s="37">
        <v>0.49299999999999999</v>
      </c>
      <c r="S228" s="58">
        <v>68</v>
      </c>
      <c r="T228" s="62">
        <v>1.9690000000000001</v>
      </c>
      <c r="U228" s="62">
        <v>0.96099999999999997</v>
      </c>
      <c r="V228" s="64">
        <v>0.16800000000000001</v>
      </c>
      <c r="W228" s="64">
        <v>0.95799999999999996</v>
      </c>
      <c r="X228" s="64">
        <v>0.96799999999999997</v>
      </c>
      <c r="Y228" s="66">
        <v>0.91400000000000003</v>
      </c>
      <c r="AC228" s="53">
        <f t="shared" si="22"/>
        <v>3.1445491700725636E-2</v>
      </c>
      <c r="AD228" s="53">
        <f t="shared" si="23"/>
        <v>3.052918159063478E-2</v>
      </c>
    </row>
    <row r="229" spans="1:30" ht="12" customHeight="1" x14ac:dyDescent="0.25">
      <c r="A229" s="6">
        <v>33</v>
      </c>
      <c r="B229" s="7">
        <v>6</v>
      </c>
      <c r="C229" s="8" t="s">
        <v>17</v>
      </c>
      <c r="D229" s="9">
        <v>2012</v>
      </c>
      <c r="E229" s="34">
        <v>12397</v>
      </c>
      <c r="F229" s="91">
        <v>13777.757195754475</v>
      </c>
      <c r="G229" s="95">
        <f t="shared" si="21"/>
        <v>0.25068736859130691</v>
      </c>
      <c r="H229" s="36">
        <v>21.934736018709039</v>
      </c>
      <c r="I229" s="36">
        <v>13.500670377695743</v>
      </c>
      <c r="J229" s="36">
        <v>68.14453677133983</v>
      </c>
      <c r="K229" s="36">
        <v>1.1917686911974901</v>
      </c>
      <c r="L229" s="36">
        <v>4.4953781390341296</v>
      </c>
      <c r="M229" s="36">
        <v>2.5681092739105225</v>
      </c>
      <c r="N229" s="36">
        <v>0.19723719358444214</v>
      </c>
      <c r="O229" s="80">
        <v>12.3</v>
      </c>
      <c r="P229" s="75">
        <v>1.5</v>
      </c>
      <c r="Q229" s="37">
        <v>9.7839002609252894</v>
      </c>
      <c r="R229" s="37">
        <v>0.49399999999999999</v>
      </c>
      <c r="S229" s="58">
        <v>67</v>
      </c>
      <c r="T229" s="62">
        <v>1.966</v>
      </c>
      <c r="U229" s="62">
        <v>0.96599999999999997</v>
      </c>
      <c r="V229" s="64">
        <v>0.17</v>
      </c>
      <c r="W229" s="64">
        <v>0.95899999999999996</v>
      </c>
      <c r="X229" s="64">
        <v>0.96499999999999997</v>
      </c>
      <c r="Y229" s="66">
        <v>0.91400000000000003</v>
      </c>
      <c r="AC229" s="53">
        <f t="shared" si="22"/>
        <v>2.5068736859130691E-3</v>
      </c>
      <c r="AD229" s="53">
        <f t="shared" si="23"/>
        <v>3.5693563391428373E-2</v>
      </c>
    </row>
    <row r="230" spans="1:30" ht="12" customHeight="1" x14ac:dyDescent="0.25">
      <c r="A230" s="6">
        <v>34</v>
      </c>
      <c r="B230" s="7">
        <v>6</v>
      </c>
      <c r="C230" s="8" t="s">
        <v>17</v>
      </c>
      <c r="D230" s="9">
        <v>2013</v>
      </c>
      <c r="E230" s="34">
        <v>12301</v>
      </c>
      <c r="F230" s="91">
        <v>13929.608375472577</v>
      </c>
      <c r="G230" s="95">
        <f t="shared" si="21"/>
        <v>-0.77438089860449866</v>
      </c>
      <c r="H230" s="36">
        <v>20.760916318522295</v>
      </c>
      <c r="I230" s="36">
        <v>12.581230193200204</v>
      </c>
      <c r="J230" s="36">
        <v>65.618374542571004</v>
      </c>
      <c r="K230" s="36">
        <v>1.25230964238834</v>
      </c>
      <c r="L230" s="36">
        <v>5.2312413442295496</v>
      </c>
      <c r="M230" s="36">
        <v>2.5858325958251953</v>
      </c>
      <c r="N230" s="36">
        <v>0.18457216024398804</v>
      </c>
      <c r="O230" s="80">
        <v>12.3</v>
      </c>
      <c r="P230" s="75">
        <v>1.4</v>
      </c>
      <c r="Q230" s="37">
        <v>8.7677001953125</v>
      </c>
      <c r="R230" s="37">
        <v>0.501</v>
      </c>
      <c r="S230" s="58">
        <v>66.900000000000006</v>
      </c>
      <c r="T230" s="62">
        <v>1.9690000000000001</v>
      </c>
      <c r="U230" s="62">
        <v>0.95</v>
      </c>
      <c r="V230" s="64">
        <v>0.17199999999999999</v>
      </c>
      <c r="W230" s="64">
        <v>0.94899999999999995</v>
      </c>
      <c r="X230" s="64">
        <v>0.96499999999999997</v>
      </c>
      <c r="Y230" s="66">
        <v>0.90200000000000002</v>
      </c>
      <c r="AC230" s="53">
        <f t="shared" si="22"/>
        <v>-7.7438089860449866E-3</v>
      </c>
      <c r="AD230" s="53">
        <f t="shared" si="23"/>
        <v>1.1021473056942455E-2</v>
      </c>
    </row>
    <row r="231" spans="1:30" ht="12" customHeight="1" x14ac:dyDescent="0.25">
      <c r="A231" s="6">
        <v>35</v>
      </c>
      <c r="B231" s="7">
        <v>6</v>
      </c>
      <c r="C231" s="8" t="s">
        <v>17</v>
      </c>
      <c r="D231" s="9">
        <v>2014</v>
      </c>
      <c r="E231" s="34">
        <v>13117</v>
      </c>
      <c r="F231" s="91">
        <v>14259.046520411373</v>
      </c>
      <c r="G231" s="95">
        <f t="shared" si="21"/>
        <v>6.6336070238192102</v>
      </c>
      <c r="H231" s="36">
        <v>20.172442027899457</v>
      </c>
      <c r="I231" s="36">
        <v>12.154855057630447</v>
      </c>
      <c r="J231" s="36">
        <v>67.045548222791396</v>
      </c>
      <c r="K231" s="36">
        <v>1.38733745688018</v>
      </c>
      <c r="L231" s="36">
        <v>4.5193808091045504</v>
      </c>
      <c r="M231" s="36">
        <v>2.6036784648895264</v>
      </c>
      <c r="N231" s="36">
        <v>0.17413529753684998</v>
      </c>
      <c r="O231" s="80">
        <v>11.9</v>
      </c>
      <c r="P231" s="75">
        <v>1.5</v>
      </c>
      <c r="Q231" s="37">
        <v>9.0590000152587908</v>
      </c>
      <c r="R231" s="37">
        <v>0.49199999999999999</v>
      </c>
      <c r="S231" s="58">
        <v>67.2</v>
      </c>
      <c r="T231" s="62">
        <v>1.9750000000000001</v>
      </c>
      <c r="U231" s="62">
        <v>0.95699999999999996</v>
      </c>
      <c r="V231" s="64">
        <v>0.16700000000000001</v>
      </c>
      <c r="W231" s="64">
        <v>0.94699999999999995</v>
      </c>
      <c r="X231" s="64">
        <v>0.96599999999999997</v>
      </c>
      <c r="Y231" s="66">
        <v>0.90200000000000002</v>
      </c>
      <c r="AC231" s="53">
        <f t="shared" si="22"/>
        <v>6.6336070238192102E-2</v>
      </c>
      <c r="AD231" s="53">
        <f t="shared" si="23"/>
        <v>2.3650208682024054E-2</v>
      </c>
    </row>
    <row r="232" spans="1:30" ht="12" customHeight="1" x14ac:dyDescent="0.25">
      <c r="A232" s="6">
        <v>36</v>
      </c>
      <c r="B232" s="7">
        <v>6</v>
      </c>
      <c r="C232" s="8" t="s">
        <v>17</v>
      </c>
      <c r="D232" s="9">
        <v>2015</v>
      </c>
      <c r="E232" s="34">
        <v>13568</v>
      </c>
      <c r="F232" s="91">
        <v>14617.148669522701</v>
      </c>
      <c r="G232" s="95">
        <f t="shared" si="21"/>
        <v>3.4382861934893594</v>
      </c>
      <c r="H232" s="36">
        <v>19.421806804441079</v>
      </c>
      <c r="I232" s="36">
        <v>11.378935840256979</v>
      </c>
      <c r="J232" s="36">
        <v>62.518296398852023</v>
      </c>
      <c r="K232" s="36">
        <v>1.0775836746145699</v>
      </c>
      <c r="L232" s="36">
        <v>0.80194664902254797</v>
      </c>
      <c r="M232" s="36">
        <v>2.6216473579406738</v>
      </c>
      <c r="N232" s="36">
        <v>0.16660763323307037</v>
      </c>
      <c r="O232" s="80">
        <v>11.5</v>
      </c>
      <c r="P232" s="75">
        <v>1.5</v>
      </c>
      <c r="Q232" s="37">
        <v>8.9990997314453107</v>
      </c>
      <c r="R232" s="37"/>
      <c r="S232" s="58">
        <v>67.400000000000006</v>
      </c>
      <c r="T232" s="62">
        <v>1.954</v>
      </c>
      <c r="U232" s="62">
        <v>0.94699999999999995</v>
      </c>
      <c r="V232" s="64">
        <v>0.17699999999999999</v>
      </c>
      <c r="W232" s="64">
        <v>0.95</v>
      </c>
      <c r="X232" s="64">
        <v>0.95599999999999996</v>
      </c>
      <c r="Y232" s="66">
        <v>0.90200000000000002</v>
      </c>
      <c r="AC232" s="53">
        <f t="shared" si="22"/>
        <v>3.4382861934893594E-2</v>
      </c>
      <c r="AD232" s="53">
        <f t="shared" si="23"/>
        <v>2.511403189538064E-2</v>
      </c>
    </row>
    <row r="233" spans="1:30" ht="12" customHeight="1" x14ac:dyDescent="0.25">
      <c r="A233" s="6">
        <v>37</v>
      </c>
      <c r="B233" s="7">
        <v>6</v>
      </c>
      <c r="C233" s="8" t="s">
        <v>17</v>
      </c>
      <c r="D233" s="9">
        <v>2016</v>
      </c>
      <c r="E233" s="34">
        <v>13986</v>
      </c>
      <c r="F233" s="91">
        <v>15077.490098051465</v>
      </c>
      <c r="G233" s="95">
        <f t="shared" si="21"/>
        <v>3.0807783018867996</v>
      </c>
      <c r="H233" s="36">
        <v>19.13985326882565</v>
      </c>
      <c r="I233" s="36">
        <v>11.404227538757933</v>
      </c>
      <c r="J233" s="36">
        <v>63.927535198834661</v>
      </c>
      <c r="K233" s="36">
        <v>1.1805027859248001</v>
      </c>
      <c r="L233" s="36">
        <v>-1.7551757108481902E-2</v>
      </c>
      <c r="M233" s="36">
        <v>2.6397402286529541</v>
      </c>
      <c r="N233" s="36">
        <v>0.15995818376541138</v>
      </c>
      <c r="O233" s="80">
        <v>10.7</v>
      </c>
      <c r="P233" s="75">
        <v>1.5</v>
      </c>
      <c r="Q233" s="37">
        <v>8.5981998443603498</v>
      </c>
      <c r="R233" s="37"/>
      <c r="S233" s="58">
        <v>65</v>
      </c>
      <c r="T233" s="62">
        <v>1.9259999999999999</v>
      </c>
      <c r="U233" s="62">
        <v>0.95599999999999996</v>
      </c>
      <c r="V233" s="64">
        <v>0.186</v>
      </c>
      <c r="W233" s="64">
        <v>0.94599999999999995</v>
      </c>
      <c r="X233" s="64">
        <v>0.95799999999999996</v>
      </c>
      <c r="Y233" s="66">
        <v>0.90200000000000002</v>
      </c>
      <c r="AC233" s="53">
        <f t="shared" si="22"/>
        <v>3.0807783018867996E-2</v>
      </c>
      <c r="AD233" s="53">
        <f t="shared" si="23"/>
        <v>3.1493243924418213E-2</v>
      </c>
    </row>
    <row r="234" spans="1:30" ht="12" customHeight="1" x14ac:dyDescent="0.25">
      <c r="A234" s="6">
        <v>38</v>
      </c>
      <c r="B234" s="7">
        <v>6</v>
      </c>
      <c r="C234" s="8" t="s">
        <v>17</v>
      </c>
      <c r="D234" s="9">
        <v>2017</v>
      </c>
      <c r="E234" s="55">
        <f>E233*(F234/F233)</f>
        <v>14313.277283072934</v>
      </c>
      <c r="F234" s="90">
        <v>15430.308630501724</v>
      </c>
      <c r="G234" s="95">
        <f t="shared" si="21"/>
        <v>2.3400349140063836</v>
      </c>
      <c r="H234" s="36">
        <v>18.993274781135096</v>
      </c>
      <c r="I234" s="36">
        <v>11.737655744625954</v>
      </c>
      <c r="J234" s="36">
        <v>66.049130852221197</v>
      </c>
      <c r="K234" s="36">
        <v>1.18134906414275</v>
      </c>
      <c r="L234" s="36">
        <v>1.62570748472773</v>
      </c>
      <c r="M234" s="36">
        <v>2.6579580307006836</v>
      </c>
      <c r="N234" s="36">
        <v>0.17235067486763</v>
      </c>
      <c r="O234" s="80">
        <v>9.6999999999999993</v>
      </c>
      <c r="P234" s="75">
        <v>1.6</v>
      </c>
      <c r="Q234" s="37">
        <v>8.1422004699706996</v>
      </c>
      <c r="R234" s="37"/>
      <c r="S234" s="58">
        <v>65.599999999999994</v>
      </c>
      <c r="T234" s="62">
        <v>1.893</v>
      </c>
      <c r="U234" s="62">
        <v>0.92600000000000005</v>
      </c>
      <c r="V234" s="64">
        <v>0.18</v>
      </c>
      <c r="W234" s="64">
        <v>0.94299999999999995</v>
      </c>
      <c r="X234" s="64">
        <v>0.93799999999999994</v>
      </c>
      <c r="Y234" s="66">
        <v>0.88200000000000001</v>
      </c>
      <c r="AC234" s="53"/>
      <c r="AD234" s="53">
        <f t="shared" si="23"/>
        <v>2.3400349140063836E-2</v>
      </c>
    </row>
    <row r="235" spans="1:30" ht="12" customHeight="1" thickBot="1" x14ac:dyDescent="0.3">
      <c r="A235" s="18">
        <v>39</v>
      </c>
      <c r="B235" s="19">
        <v>6</v>
      </c>
      <c r="C235" s="20" t="s">
        <v>17</v>
      </c>
      <c r="D235" s="21">
        <v>2018</v>
      </c>
      <c r="E235" s="56">
        <f>E234*(F235/F234)</f>
        <v>14544.874952963002</v>
      </c>
      <c r="F235" s="94">
        <v>15679.98055775035</v>
      </c>
      <c r="G235" s="97">
        <f t="shared" si="21"/>
        <v>1.6180617849411716</v>
      </c>
      <c r="H235" s="50">
        <v>19.469001626434597</v>
      </c>
      <c r="I235" s="50">
        <v>11.864501787719044</v>
      </c>
      <c r="J235" s="50">
        <v>66.990268182080015</v>
      </c>
      <c r="K235" s="50"/>
      <c r="L235" s="50">
        <v>2.2212153130288699</v>
      </c>
      <c r="M235" s="50"/>
      <c r="N235" s="50"/>
      <c r="O235" s="85">
        <v>10.9</v>
      </c>
      <c r="P235" s="77">
        <v>1.5</v>
      </c>
      <c r="Q235" s="43">
        <v>9.6319999694824201</v>
      </c>
      <c r="R235" s="43"/>
      <c r="S235" s="60">
        <v>65.3</v>
      </c>
      <c r="T235" s="72">
        <v>1.865</v>
      </c>
      <c r="U235" s="72">
        <v>0.873</v>
      </c>
      <c r="V235" s="70">
        <v>0.17899999999999999</v>
      </c>
      <c r="W235" s="70">
        <v>0.94299999999999995</v>
      </c>
      <c r="X235" s="70">
        <v>0.94899999999999995</v>
      </c>
      <c r="Y235" s="71">
        <v>0.86199999999999999</v>
      </c>
      <c r="AC235" s="53"/>
      <c r="AD235" s="53">
        <f t="shared" si="23"/>
        <v>1.6180617849411716E-2</v>
      </c>
    </row>
    <row r="236" spans="1:30" ht="12" customHeight="1" x14ac:dyDescent="0.25">
      <c r="A236" s="6">
        <v>1</v>
      </c>
      <c r="B236" s="7">
        <v>7</v>
      </c>
      <c r="C236" s="8" t="s">
        <v>18</v>
      </c>
      <c r="D236" s="9">
        <v>1980</v>
      </c>
      <c r="E236" s="34">
        <v>5826</v>
      </c>
      <c r="F236" s="91">
        <f t="shared" ref="F236:F244" si="24">F237/(E237/E236)</f>
        <v>8990.358187241196</v>
      </c>
      <c r="G236" s="54"/>
      <c r="H236" s="36">
        <v>26.803711062022632</v>
      </c>
      <c r="I236" s="36">
        <v>18.33952024577038</v>
      </c>
      <c r="J236" s="36">
        <v>35.025009591313527</v>
      </c>
      <c r="K236" s="36">
        <v>11.3633890732452</v>
      </c>
      <c r="L236" s="36">
        <v>13.048984055597399</v>
      </c>
      <c r="M236" s="36">
        <v>1.9735602140426636</v>
      </c>
      <c r="N236" s="36">
        <v>0.24795070290565491</v>
      </c>
      <c r="O236" s="80"/>
      <c r="P236" s="75"/>
      <c r="Q236" s="37"/>
      <c r="R236" s="75"/>
      <c r="S236" s="58"/>
      <c r="T236" s="62">
        <v>1.0369999999999999</v>
      </c>
      <c r="U236" s="62">
        <v>0.81899999999999995</v>
      </c>
      <c r="V236" s="64">
        <v>0.60399999999999998</v>
      </c>
      <c r="W236" s="64">
        <v>0.46300000000000002</v>
      </c>
      <c r="X236" s="64">
        <v>0.86</v>
      </c>
      <c r="Y236" s="66">
        <v>0.72699999999999998</v>
      </c>
    </row>
    <row r="237" spans="1:30" ht="12" customHeight="1" x14ac:dyDescent="0.25">
      <c r="A237" s="6">
        <v>2</v>
      </c>
      <c r="B237" s="7">
        <v>7</v>
      </c>
      <c r="C237" s="8" t="s">
        <v>18</v>
      </c>
      <c r="D237" s="9">
        <v>1981</v>
      </c>
      <c r="E237" s="34">
        <v>5831</v>
      </c>
      <c r="F237" s="91">
        <f t="shared" si="24"/>
        <v>8998.0739083081717</v>
      </c>
      <c r="G237" s="95">
        <f>(E237/E236-1)*100</f>
        <v>8.5822176450389698E-2</v>
      </c>
      <c r="H237" s="36">
        <v>28.232086770134295</v>
      </c>
      <c r="I237" s="36">
        <v>18.493437158147092</v>
      </c>
      <c r="J237" s="36">
        <v>29.91527368966095</v>
      </c>
      <c r="K237" s="36">
        <v>8.0848757453509901</v>
      </c>
      <c r="L237" s="36">
        <v>16.3874745418229</v>
      </c>
      <c r="M237" s="36">
        <v>1.9965924024581909</v>
      </c>
      <c r="N237" s="36">
        <v>0.23759137094020844</v>
      </c>
      <c r="O237" s="80"/>
      <c r="P237" s="75"/>
      <c r="Q237" s="37"/>
      <c r="R237" s="75"/>
      <c r="S237" s="58"/>
      <c r="T237" s="62">
        <v>1.0409999999999999</v>
      </c>
      <c r="U237" s="62">
        <v>0.81299999999999994</v>
      </c>
      <c r="V237" s="64">
        <v>0.60399999999999998</v>
      </c>
      <c r="W237" s="64">
        <v>0.49</v>
      </c>
      <c r="X237" s="64">
        <v>0.86</v>
      </c>
      <c r="Y237" s="66">
        <v>0.72699999999999998</v>
      </c>
    </row>
    <row r="238" spans="1:30" ht="12" customHeight="1" x14ac:dyDescent="0.25">
      <c r="A238" s="6">
        <v>3</v>
      </c>
      <c r="B238" s="7">
        <v>7</v>
      </c>
      <c r="C238" s="8" t="s">
        <v>18</v>
      </c>
      <c r="D238" s="9">
        <v>1982</v>
      </c>
      <c r="E238" s="34">
        <v>5704</v>
      </c>
      <c r="F238" s="91">
        <f t="shared" si="24"/>
        <v>8802.0945932069644</v>
      </c>
      <c r="G238" s="95">
        <f t="shared" ref="G238:G274" si="25">(E238/E237-1)*100</f>
        <v>-2.1780140627679634</v>
      </c>
      <c r="H238" s="36">
        <v>29.596376560593974</v>
      </c>
      <c r="I238" s="36">
        <v>19.722464019116181</v>
      </c>
      <c r="J238" s="36">
        <v>32.41294558816886</v>
      </c>
      <c r="K238" s="36">
        <v>6.0357418137185901</v>
      </c>
      <c r="L238" s="36">
        <v>16.257969592884599</v>
      </c>
      <c r="M238" s="36">
        <v>2.0198934078216553</v>
      </c>
      <c r="N238" s="36">
        <v>0.24191763997077942</v>
      </c>
      <c r="O238" s="80"/>
      <c r="P238" s="75"/>
      <c r="Q238" s="37"/>
      <c r="R238" s="75"/>
      <c r="S238" s="58"/>
      <c r="T238" s="62">
        <v>1.044</v>
      </c>
      <c r="U238" s="62">
        <v>0.83499999999999996</v>
      </c>
      <c r="V238" s="64">
        <v>0.60299999999999998</v>
      </c>
      <c r="W238" s="64">
        <v>0.48199999999999998</v>
      </c>
      <c r="X238" s="64">
        <v>0.86</v>
      </c>
      <c r="Y238" s="66">
        <v>0.85599999999999998</v>
      </c>
    </row>
    <row r="239" spans="1:30" ht="12" customHeight="1" x14ac:dyDescent="0.25">
      <c r="A239" s="6">
        <v>4</v>
      </c>
      <c r="B239" s="7">
        <v>7</v>
      </c>
      <c r="C239" s="8" t="s">
        <v>18</v>
      </c>
      <c r="D239" s="9">
        <v>1983</v>
      </c>
      <c r="E239" s="34">
        <v>5351</v>
      </c>
      <c r="F239" s="91">
        <f t="shared" si="24"/>
        <v>8257.3646858784123</v>
      </c>
      <c r="G239" s="95">
        <f t="shared" si="25"/>
        <v>-6.1886395511921428</v>
      </c>
      <c r="H239" s="36">
        <v>27.727191040780351</v>
      </c>
      <c r="I239" s="36">
        <v>19.280090287939501</v>
      </c>
      <c r="J239" s="36">
        <v>30.87601734481294</v>
      </c>
      <c r="K239" s="36">
        <v>9.5436338362917894</v>
      </c>
      <c r="L239" s="36">
        <v>48.433874710312203</v>
      </c>
      <c r="M239" s="36">
        <v>2.0434660911560059</v>
      </c>
      <c r="N239" s="36">
        <v>0.20840191841125488</v>
      </c>
      <c r="O239" s="80"/>
      <c r="P239" s="75"/>
      <c r="Q239" s="37"/>
      <c r="R239" s="75"/>
      <c r="S239" s="58"/>
      <c r="T239" s="62">
        <v>1.034</v>
      </c>
      <c r="U239" s="62">
        <v>0.84299999999999997</v>
      </c>
      <c r="V239" s="64">
        <v>0.60299999999999998</v>
      </c>
      <c r="W239" s="64">
        <v>0.48199999999999998</v>
      </c>
      <c r="X239" s="64">
        <v>0.85499999999999998</v>
      </c>
      <c r="Y239" s="66">
        <v>0.85599999999999998</v>
      </c>
    </row>
    <row r="240" spans="1:30" ht="12" customHeight="1" x14ac:dyDescent="0.25">
      <c r="A240" s="6">
        <v>5</v>
      </c>
      <c r="B240" s="7">
        <v>7</v>
      </c>
      <c r="C240" s="8" t="s">
        <v>18</v>
      </c>
      <c r="D240" s="9">
        <v>1984</v>
      </c>
      <c r="E240" s="34">
        <v>5357</v>
      </c>
      <c r="F240" s="91">
        <f t="shared" si="24"/>
        <v>8266.6235511587838</v>
      </c>
      <c r="G240" s="95">
        <f t="shared" si="25"/>
        <v>0.11212857409830246</v>
      </c>
      <c r="H240" s="36">
        <v>29.52682519257699</v>
      </c>
      <c r="I240" s="36">
        <v>22.141514804895856</v>
      </c>
      <c r="J240" s="36">
        <v>33.058300533210037</v>
      </c>
      <c r="K240" s="36">
        <v>10.0679013946163</v>
      </c>
      <c r="L240" s="36">
        <v>31.230239084947499</v>
      </c>
      <c r="M240" s="36">
        <v>2.0673141479492188</v>
      </c>
      <c r="N240" s="36">
        <v>0.20634670555591583</v>
      </c>
      <c r="O240" s="80"/>
      <c r="P240" s="75"/>
      <c r="Q240" s="37"/>
      <c r="R240" s="75"/>
      <c r="S240" s="58"/>
      <c r="T240" s="62">
        <v>1.05</v>
      </c>
      <c r="U240" s="62">
        <v>0.75900000000000001</v>
      </c>
      <c r="V240" s="64">
        <v>0.60899999999999999</v>
      </c>
      <c r="W240" s="64">
        <v>0.48499999999999999</v>
      </c>
      <c r="X240" s="64">
        <v>0.81</v>
      </c>
      <c r="Y240" s="66">
        <v>0.85599999999999998</v>
      </c>
    </row>
    <row r="241" spans="1:30" ht="12" customHeight="1" x14ac:dyDescent="0.25">
      <c r="A241" s="6">
        <v>6</v>
      </c>
      <c r="B241" s="7">
        <v>7</v>
      </c>
      <c r="C241" s="8" t="s">
        <v>18</v>
      </c>
      <c r="D241" s="9">
        <v>1985</v>
      </c>
      <c r="E241" s="34">
        <v>5358</v>
      </c>
      <c r="F241" s="91">
        <f t="shared" si="24"/>
        <v>8268.1666953721779</v>
      </c>
      <c r="G241" s="95">
        <f t="shared" si="25"/>
        <v>1.8667164457708552E-2</v>
      </c>
      <c r="H241" s="36">
        <v>29.495217105032101</v>
      </c>
      <c r="I241" s="36">
        <v>21.616178964969933</v>
      </c>
      <c r="J241" s="36">
        <v>35.717309397408791</v>
      </c>
      <c r="K241" s="36">
        <v>10.3662005688502</v>
      </c>
      <c r="L241" s="36">
        <v>27.983216025960001</v>
      </c>
      <c r="M241" s="36">
        <v>2.0914404392242432</v>
      </c>
      <c r="N241" s="36">
        <v>0.21649312973022461</v>
      </c>
      <c r="O241" s="80"/>
      <c r="P241" s="75"/>
      <c r="Q241" s="37"/>
      <c r="R241" s="75"/>
      <c r="S241" s="58"/>
      <c r="T241" s="62">
        <v>1.006</v>
      </c>
      <c r="U241" s="62">
        <v>0.66700000000000004</v>
      </c>
      <c r="V241" s="64">
        <v>0.66900000000000004</v>
      </c>
      <c r="W241" s="64">
        <v>0.41299999999999998</v>
      </c>
      <c r="X241" s="64">
        <v>0.78200000000000003</v>
      </c>
      <c r="Y241" s="66">
        <v>0.85599999999999998</v>
      </c>
    </row>
    <row r="242" spans="1:30" ht="12" customHeight="1" x14ac:dyDescent="0.25">
      <c r="A242" s="6">
        <v>7</v>
      </c>
      <c r="B242" s="7">
        <v>7</v>
      </c>
      <c r="C242" s="8" t="s">
        <v>18</v>
      </c>
      <c r="D242" s="9">
        <v>1986</v>
      </c>
      <c r="E242" s="34">
        <v>4969</v>
      </c>
      <c r="F242" s="91">
        <f t="shared" si="24"/>
        <v>7667.8835963613947</v>
      </c>
      <c r="G242" s="95">
        <f t="shared" si="25"/>
        <v>-7.2601717058603965</v>
      </c>
      <c r="H242" s="36">
        <v>27.163908753513066</v>
      </c>
      <c r="I242" s="36">
        <v>20.523345077348935</v>
      </c>
      <c r="J242" s="36">
        <v>33.110604480896498</v>
      </c>
      <c r="K242" s="36">
        <v>5.81816384347447</v>
      </c>
      <c r="L242" s="36">
        <v>23.030226114374699</v>
      </c>
      <c r="M242" s="36">
        <v>2.1158483028411865</v>
      </c>
      <c r="N242" s="36">
        <v>0.23268674314022064</v>
      </c>
      <c r="O242" s="80"/>
      <c r="P242" s="75"/>
      <c r="Q242" s="37"/>
      <c r="R242" s="75"/>
      <c r="S242" s="58"/>
      <c r="T242" s="62">
        <v>1.004</v>
      </c>
      <c r="U242" s="62">
        <v>0.68899999999999995</v>
      </c>
      <c r="V242" s="64">
        <v>0.66900000000000004</v>
      </c>
      <c r="W242" s="64">
        <v>0.41299999999999998</v>
      </c>
      <c r="X242" s="64">
        <v>0.78200000000000003</v>
      </c>
      <c r="Y242" s="66">
        <v>0.85599999999999998</v>
      </c>
    </row>
    <row r="243" spans="1:30" ht="12" customHeight="1" x14ac:dyDescent="0.25">
      <c r="A243" s="6">
        <v>8</v>
      </c>
      <c r="B243" s="7">
        <v>7</v>
      </c>
      <c r="C243" s="8" t="s">
        <v>18</v>
      </c>
      <c r="D243" s="9">
        <v>1987</v>
      </c>
      <c r="E243" s="34">
        <v>4638</v>
      </c>
      <c r="F243" s="91">
        <f t="shared" si="24"/>
        <v>7157.1028617275406</v>
      </c>
      <c r="G243" s="95">
        <f t="shared" si="25"/>
        <v>-6.6613000603743195</v>
      </c>
      <c r="H243" s="36">
        <v>27.196217852293326</v>
      </c>
      <c r="I243" s="36">
        <v>21.220623345843066</v>
      </c>
      <c r="J243" s="36">
        <v>37.730722854787452</v>
      </c>
      <c r="K243" s="36">
        <v>6.3768614566704498</v>
      </c>
      <c r="L243" s="36">
        <v>29.503997249272</v>
      </c>
      <c r="M243" s="36">
        <v>2.1405410766601563</v>
      </c>
      <c r="N243" s="36">
        <v>0.24743814766407013</v>
      </c>
      <c r="O243" s="80"/>
      <c r="P243" s="75"/>
      <c r="Q243" s="37">
        <v>7.2399997711181596</v>
      </c>
      <c r="R243" s="75"/>
      <c r="S243" s="58"/>
      <c r="T243" s="62">
        <v>1.002</v>
      </c>
      <c r="U243" s="62">
        <v>0.68899999999999995</v>
      </c>
      <c r="V243" s="64">
        <v>0.66900000000000004</v>
      </c>
      <c r="W243" s="64">
        <v>0.41299999999999998</v>
      </c>
      <c r="X243" s="64">
        <v>0.78200000000000003</v>
      </c>
      <c r="Y243" s="66">
        <v>0.85599999999999998</v>
      </c>
    </row>
    <row r="244" spans="1:30" ht="12" customHeight="1" x14ac:dyDescent="0.25">
      <c r="A244" s="6">
        <v>9</v>
      </c>
      <c r="B244" s="7">
        <v>7</v>
      </c>
      <c r="C244" s="8" t="s">
        <v>18</v>
      </c>
      <c r="D244" s="9">
        <v>1988</v>
      </c>
      <c r="E244" s="34">
        <v>4711</v>
      </c>
      <c r="F244" s="91">
        <f t="shared" si="24"/>
        <v>7269.7523893053994</v>
      </c>
      <c r="G244" s="95">
        <f t="shared" si="25"/>
        <v>1.5739542906425097</v>
      </c>
      <c r="H244" s="36">
        <v>29.113595893797388</v>
      </c>
      <c r="I244" s="36">
        <v>21.497988215210764</v>
      </c>
      <c r="J244" s="36">
        <v>42.662301475666567</v>
      </c>
      <c r="K244" s="36">
        <v>8.4179216381532207</v>
      </c>
      <c r="L244" s="36">
        <v>58.216286541167598</v>
      </c>
      <c r="M244" s="36">
        <v>2.1655218601226807</v>
      </c>
      <c r="N244" s="36">
        <v>0.23296701908111572</v>
      </c>
      <c r="O244" s="80"/>
      <c r="P244" s="75"/>
      <c r="Q244" s="37">
        <v>6.9899997711181596</v>
      </c>
      <c r="R244" s="75"/>
      <c r="S244" s="58"/>
      <c r="T244" s="62">
        <v>1.0649999999999999</v>
      </c>
      <c r="U244" s="62">
        <v>0.79100000000000004</v>
      </c>
      <c r="V244" s="64">
        <v>0.66900000000000004</v>
      </c>
      <c r="W244" s="64">
        <v>0.38800000000000001</v>
      </c>
      <c r="X244" s="64">
        <v>0.80700000000000005</v>
      </c>
      <c r="Y244" s="66">
        <v>0.85599999999999998</v>
      </c>
    </row>
    <row r="245" spans="1:30" ht="12" customHeight="1" x14ac:dyDescent="0.25">
      <c r="A245" s="6">
        <v>10</v>
      </c>
      <c r="B245" s="7">
        <v>7</v>
      </c>
      <c r="C245" s="8" t="s">
        <v>18</v>
      </c>
      <c r="D245" s="9">
        <v>1989</v>
      </c>
      <c r="E245" s="34">
        <v>4705</v>
      </c>
      <c r="F245" s="91">
        <f>F246/(E246/E245)</f>
        <v>7260.4935240250279</v>
      </c>
      <c r="G245" s="95">
        <f t="shared" si="25"/>
        <v>-0.12736149437486688</v>
      </c>
      <c r="H245" s="36">
        <v>28.954247895264889</v>
      </c>
      <c r="I245" s="36">
        <v>21.378699626985263</v>
      </c>
      <c r="J245" s="36">
        <v>45.112981186487914</v>
      </c>
      <c r="K245" s="36">
        <v>10.475081139232399</v>
      </c>
      <c r="L245" s="36">
        <v>75.648190102200104</v>
      </c>
      <c r="M245" s="36">
        <v>2.1907942295074463</v>
      </c>
      <c r="N245" s="36">
        <v>0.22769832611083984</v>
      </c>
      <c r="O245" s="80"/>
      <c r="P245" s="75"/>
      <c r="Q245" s="37">
        <v>7.71000003814697</v>
      </c>
      <c r="R245" s="75"/>
      <c r="S245" s="58"/>
      <c r="T245" s="62">
        <v>1.1739999999999999</v>
      </c>
      <c r="U245" s="62">
        <v>0.84599999999999997</v>
      </c>
      <c r="V245" s="64">
        <v>0.63400000000000001</v>
      </c>
      <c r="W245" s="64">
        <v>0.439</v>
      </c>
      <c r="X245" s="64">
        <v>0.81699999999999995</v>
      </c>
      <c r="Y245" s="66">
        <v>0.85599999999999998</v>
      </c>
    </row>
    <row r="246" spans="1:30" ht="12" customHeight="1" x14ac:dyDescent="0.25">
      <c r="A246" s="6">
        <v>11</v>
      </c>
      <c r="B246" s="7">
        <v>7</v>
      </c>
      <c r="C246" s="8" t="s">
        <v>18</v>
      </c>
      <c r="D246" s="9">
        <v>1990</v>
      </c>
      <c r="E246" s="34">
        <v>4836</v>
      </c>
      <c r="F246" s="91">
        <v>7462.6454159798168</v>
      </c>
      <c r="G246" s="95">
        <f t="shared" si="25"/>
        <v>2.7842720510095731</v>
      </c>
      <c r="H246" s="36">
        <v>30.129813124012227</v>
      </c>
      <c r="I246" s="36">
        <v>22.330935066652231</v>
      </c>
      <c r="J246" s="36">
        <v>44.594912294027829</v>
      </c>
      <c r="K246" s="36">
        <v>13.192882874677199</v>
      </c>
      <c r="L246" s="36">
        <v>48.519112996455704</v>
      </c>
      <c r="M246" s="36">
        <v>2.2163615226745605</v>
      </c>
      <c r="N246" s="36">
        <v>0.20311810076236725</v>
      </c>
      <c r="O246" s="80"/>
      <c r="P246" s="75"/>
      <c r="Q246" s="37">
        <v>5.8800001144409197</v>
      </c>
      <c r="R246" s="75">
        <v>0.46100000000000002</v>
      </c>
      <c r="S246" s="58"/>
      <c r="T246" s="62">
        <v>1.1839999999999999</v>
      </c>
      <c r="U246" s="62">
        <v>0.85499999999999998</v>
      </c>
      <c r="V246" s="64">
        <v>0.63800000000000001</v>
      </c>
      <c r="W246" s="64">
        <v>0.43099999999999999</v>
      </c>
      <c r="X246" s="64">
        <v>0.81699999999999995</v>
      </c>
      <c r="Y246" s="66">
        <v>0.85599999999999998</v>
      </c>
    </row>
    <row r="247" spans="1:30" ht="12" customHeight="1" x14ac:dyDescent="0.25">
      <c r="A247" s="6">
        <v>12</v>
      </c>
      <c r="B247" s="7">
        <v>7</v>
      </c>
      <c r="C247" s="8" t="s">
        <v>18</v>
      </c>
      <c r="D247" s="9">
        <v>1991</v>
      </c>
      <c r="E247" s="34">
        <v>4920</v>
      </c>
      <c r="F247" s="91">
        <v>7603.3855854002404</v>
      </c>
      <c r="G247" s="95">
        <f t="shared" si="25"/>
        <v>1.7369727047146455</v>
      </c>
      <c r="H247" s="36">
        <v>30.440203295151054</v>
      </c>
      <c r="I247" s="36">
        <v>23.638882850754008</v>
      </c>
      <c r="J247" s="36">
        <v>45.196639984555979</v>
      </c>
      <c r="K247" s="36">
        <v>7.3195237064643797</v>
      </c>
      <c r="L247" s="36">
        <v>48.803827751196202</v>
      </c>
      <c r="M247" s="36">
        <v>2.239013671875</v>
      </c>
      <c r="N247" s="36">
        <v>0.20001161098480225</v>
      </c>
      <c r="O247" s="80"/>
      <c r="P247" s="75"/>
      <c r="Q247" s="37">
        <v>8.1899995803833008</v>
      </c>
      <c r="R247" s="75"/>
      <c r="S247" s="58"/>
      <c r="T247" s="62">
        <v>1.1859999999999999</v>
      </c>
      <c r="U247" s="62">
        <v>0.85499999999999998</v>
      </c>
      <c r="V247" s="64">
        <v>0.63800000000000001</v>
      </c>
      <c r="W247" s="64">
        <v>0.43099999999999999</v>
      </c>
      <c r="X247" s="64">
        <v>0.81699999999999995</v>
      </c>
      <c r="Y247" s="66">
        <v>0.85599999999999998</v>
      </c>
      <c r="AC247" s="53">
        <f>E247/E246-1</f>
        <v>1.7369727047146455E-2</v>
      </c>
      <c r="AD247" s="53">
        <f>F247/F246-1</f>
        <v>1.8859286697322508E-2</v>
      </c>
    </row>
    <row r="248" spans="1:30" ht="12" customHeight="1" x14ac:dyDescent="0.25">
      <c r="A248" s="6">
        <v>13</v>
      </c>
      <c r="B248" s="7">
        <v>7</v>
      </c>
      <c r="C248" s="8" t="s">
        <v>18</v>
      </c>
      <c r="D248" s="9">
        <v>1992</v>
      </c>
      <c r="E248" s="34">
        <v>5169</v>
      </c>
      <c r="F248" s="91">
        <v>7587.6104225003683</v>
      </c>
      <c r="G248" s="95">
        <f t="shared" si="25"/>
        <v>5.060975609756091</v>
      </c>
      <c r="H248" s="36">
        <v>32.614900224166838</v>
      </c>
      <c r="I248" s="36">
        <v>25.812400875390264</v>
      </c>
      <c r="J248" s="36">
        <v>44.80654365220694</v>
      </c>
      <c r="K248" s="36">
        <v>7.9546532281622397</v>
      </c>
      <c r="L248" s="36">
        <v>54.3408360128618</v>
      </c>
      <c r="M248" s="36">
        <v>2.261897087097168</v>
      </c>
      <c r="N248" s="36">
        <v>0.20141269266605377</v>
      </c>
      <c r="O248" s="80"/>
      <c r="P248" s="75"/>
      <c r="Q248" s="37">
        <v>8.5600004196166992</v>
      </c>
      <c r="R248" s="75"/>
      <c r="S248" s="58"/>
      <c r="T248" s="62">
        <v>1.179</v>
      </c>
      <c r="U248" s="62">
        <v>0.85099999999999998</v>
      </c>
      <c r="V248" s="64">
        <v>0.63800000000000001</v>
      </c>
      <c r="W248" s="64">
        <v>0.43099999999999999</v>
      </c>
      <c r="X248" s="64">
        <v>0.82599999999999996</v>
      </c>
      <c r="Y248" s="66">
        <v>0.85599999999999998</v>
      </c>
      <c r="AC248" s="53">
        <f t="shared" ref="AC248:AC272" si="26">E248/E247-1</f>
        <v>5.060975609756091E-2</v>
      </c>
      <c r="AD248" s="53">
        <f t="shared" ref="AD248:AD274" si="27">F248/F247-1</f>
        <v>-2.074755084125024E-3</v>
      </c>
    </row>
    <row r="249" spans="1:30" ht="12" customHeight="1" x14ac:dyDescent="0.25">
      <c r="A249" s="6">
        <v>14</v>
      </c>
      <c r="B249" s="7">
        <v>7</v>
      </c>
      <c r="C249" s="8" t="s">
        <v>18</v>
      </c>
      <c r="D249" s="9">
        <v>1993</v>
      </c>
      <c r="E249" s="34">
        <v>4877</v>
      </c>
      <c r="F249" s="91">
        <v>7564.155378596517</v>
      </c>
      <c r="G249" s="95">
        <f t="shared" si="25"/>
        <v>-5.6490617140646187</v>
      </c>
      <c r="H249" s="36">
        <v>28.582683263487276</v>
      </c>
      <c r="I249" s="36">
        <v>22.39300789973273</v>
      </c>
      <c r="J249" s="36">
        <v>43.171218423468275</v>
      </c>
      <c r="K249" s="36">
        <v>7.3851387828923496</v>
      </c>
      <c r="L249" s="36">
        <v>44.999999999999901</v>
      </c>
      <c r="M249" s="36">
        <v>2.2850143909454346</v>
      </c>
      <c r="N249" s="36">
        <v>0.20109567046165466</v>
      </c>
      <c r="O249" s="80"/>
      <c r="P249" s="75"/>
      <c r="Q249" s="37">
        <v>7.9499998092651403</v>
      </c>
      <c r="R249" s="75"/>
      <c r="S249" s="58"/>
      <c r="T249" s="62">
        <v>1.157</v>
      </c>
      <c r="U249" s="62">
        <v>0.83599999999999997</v>
      </c>
      <c r="V249" s="64">
        <v>0.64200000000000002</v>
      </c>
      <c r="W249" s="64">
        <v>0.442</v>
      </c>
      <c r="X249" s="64">
        <v>0.80800000000000005</v>
      </c>
      <c r="Y249" s="66">
        <v>0.85599999999999998</v>
      </c>
      <c r="AC249" s="53">
        <f t="shared" si="26"/>
        <v>-5.6490617140646182E-2</v>
      </c>
      <c r="AD249" s="53">
        <f t="shared" si="27"/>
        <v>-3.0912293327945983E-3</v>
      </c>
    </row>
    <row r="250" spans="1:30" ht="12" customHeight="1" x14ac:dyDescent="0.25">
      <c r="A250" s="6">
        <v>15</v>
      </c>
      <c r="B250" s="7">
        <v>7</v>
      </c>
      <c r="C250" s="8" t="s">
        <v>18</v>
      </c>
      <c r="D250" s="9">
        <v>1994</v>
      </c>
      <c r="E250" s="34">
        <v>4985</v>
      </c>
      <c r="F250" s="91">
        <v>7712.7872912938574</v>
      </c>
      <c r="G250" s="95">
        <f t="shared" si="25"/>
        <v>2.214476112364161</v>
      </c>
      <c r="H250" s="36">
        <v>28.250063366514787</v>
      </c>
      <c r="I250" s="36">
        <v>22.842455534065504</v>
      </c>
      <c r="J250" s="36">
        <v>43.777747495199769</v>
      </c>
      <c r="K250" s="36">
        <v>6.6840550927857096</v>
      </c>
      <c r="L250" s="36">
        <v>27.442528735632099</v>
      </c>
      <c r="M250" s="36">
        <v>2.3083682060241699</v>
      </c>
      <c r="N250" s="36">
        <v>0.20296303927898407</v>
      </c>
      <c r="O250" s="80">
        <v>60.8</v>
      </c>
      <c r="P250" s="75">
        <v>0.9</v>
      </c>
      <c r="Q250" s="37">
        <v>6.6799998283386204</v>
      </c>
      <c r="R250" s="37">
        <v>0.47899999999999998</v>
      </c>
      <c r="S250" s="58">
        <v>57.7</v>
      </c>
      <c r="T250" s="62">
        <v>1.1559999999999999</v>
      </c>
      <c r="U250" s="62">
        <v>0.84299999999999997</v>
      </c>
      <c r="V250" s="64">
        <v>0.63700000000000001</v>
      </c>
      <c r="W250" s="64">
        <v>0.44500000000000001</v>
      </c>
      <c r="X250" s="64">
        <v>0.79100000000000004</v>
      </c>
      <c r="Y250" s="66">
        <v>0.85599999999999998</v>
      </c>
      <c r="AC250" s="53">
        <f t="shared" si="26"/>
        <v>2.214476112364161E-2</v>
      </c>
      <c r="AD250" s="53">
        <f t="shared" si="27"/>
        <v>1.9649505497719932E-2</v>
      </c>
    </row>
    <row r="251" spans="1:30" ht="12" customHeight="1" x14ac:dyDescent="0.25">
      <c r="A251" s="6">
        <v>16</v>
      </c>
      <c r="B251" s="7">
        <v>7</v>
      </c>
      <c r="C251" s="8" t="s">
        <v>18</v>
      </c>
      <c r="D251" s="9">
        <v>1995</v>
      </c>
      <c r="E251" s="34">
        <v>4976</v>
      </c>
      <c r="F251" s="91">
        <v>7716.3306591755936</v>
      </c>
      <c r="G251" s="95">
        <f t="shared" si="25"/>
        <v>-0.18054162487461944</v>
      </c>
      <c r="H251" s="36">
        <v>27.140522937374197</v>
      </c>
      <c r="I251" s="36">
        <v>22.164569781629229</v>
      </c>
      <c r="J251" s="36">
        <v>45.911270731824374</v>
      </c>
      <c r="K251" s="36">
        <v>7.3641788222795403</v>
      </c>
      <c r="L251" s="36">
        <v>22.886133032694499</v>
      </c>
      <c r="M251" s="36">
        <v>2.3319604396820068</v>
      </c>
      <c r="N251" s="36">
        <v>0.18971572816371918</v>
      </c>
      <c r="O251" s="80"/>
      <c r="P251" s="75"/>
      <c r="Q251" s="37">
        <v>6.6999998092651403</v>
      </c>
      <c r="R251" s="37"/>
      <c r="S251" s="58">
        <v>60.1</v>
      </c>
      <c r="T251" s="62">
        <v>1.1479999999999999</v>
      </c>
      <c r="U251" s="62">
        <v>0.84199999999999997</v>
      </c>
      <c r="V251" s="64">
        <v>0.65100000000000002</v>
      </c>
      <c r="W251" s="64">
        <v>0.41399999999999998</v>
      </c>
      <c r="X251" s="64">
        <v>0.78400000000000003</v>
      </c>
      <c r="Y251" s="66">
        <v>0.85599999999999998</v>
      </c>
      <c r="AC251" s="53">
        <f t="shared" si="26"/>
        <v>-1.8054162487461944E-3</v>
      </c>
      <c r="AD251" s="53">
        <f t="shared" si="27"/>
        <v>4.5941470287091946E-4</v>
      </c>
    </row>
    <row r="252" spans="1:30" ht="12" customHeight="1" x14ac:dyDescent="0.25">
      <c r="A252" s="6">
        <v>17</v>
      </c>
      <c r="B252" s="7">
        <v>7</v>
      </c>
      <c r="C252" s="8" t="s">
        <v>18</v>
      </c>
      <c r="D252" s="9">
        <v>1996</v>
      </c>
      <c r="E252" s="34">
        <v>4910</v>
      </c>
      <c r="F252" s="91">
        <v>7683.6310005719088</v>
      </c>
      <c r="G252" s="95">
        <f t="shared" si="25"/>
        <v>-1.3263665594855256</v>
      </c>
      <c r="H252" s="36">
        <v>26.789180360897895</v>
      </c>
      <c r="I252" s="36">
        <v>21.92432471450136</v>
      </c>
      <c r="J252" s="36">
        <v>44.215702683215298</v>
      </c>
      <c r="K252" s="36">
        <v>8.9330062477577599</v>
      </c>
      <c r="L252" s="36">
        <v>24.373088685015599</v>
      </c>
      <c r="M252" s="36">
        <v>2.3557939529418945</v>
      </c>
      <c r="N252" s="36">
        <v>0.17547225952148438</v>
      </c>
      <c r="O252" s="80"/>
      <c r="P252" s="75"/>
      <c r="Q252" s="37">
        <v>10.3800001144409</v>
      </c>
      <c r="R252" s="37"/>
      <c r="S252" s="58">
        <v>61</v>
      </c>
      <c r="T252" s="62">
        <v>1.127</v>
      </c>
      <c r="U252" s="62">
        <v>0.84199999999999997</v>
      </c>
      <c r="V252" s="64">
        <v>0.66</v>
      </c>
      <c r="W252" s="64">
        <v>0.41</v>
      </c>
      <c r="X252" s="64">
        <v>0.78400000000000003</v>
      </c>
      <c r="Y252" s="66">
        <v>0.85599999999999998</v>
      </c>
      <c r="AC252" s="53">
        <f t="shared" si="26"/>
        <v>-1.3263665594855256E-2</v>
      </c>
      <c r="AD252" s="53">
        <f t="shared" si="27"/>
        <v>-4.2377212755652094E-3</v>
      </c>
    </row>
    <row r="253" spans="1:30" ht="12" customHeight="1" x14ac:dyDescent="0.25">
      <c r="A253" s="6">
        <v>18</v>
      </c>
      <c r="B253" s="7">
        <v>7</v>
      </c>
      <c r="C253" s="8" t="s">
        <v>18</v>
      </c>
      <c r="D253" s="9">
        <v>1997</v>
      </c>
      <c r="E253" s="34">
        <v>5025</v>
      </c>
      <c r="F253" s="91">
        <v>7849.641263768799</v>
      </c>
      <c r="G253" s="95">
        <f t="shared" si="25"/>
        <v>2.3421588594704668</v>
      </c>
      <c r="H253" s="36">
        <v>25.873355991685653</v>
      </c>
      <c r="I253" s="36">
        <v>20.420373446442255</v>
      </c>
      <c r="J253" s="36">
        <v>45.017186318076483</v>
      </c>
      <c r="K253" s="36">
        <v>7.0129190611084402</v>
      </c>
      <c r="L253" s="36">
        <v>30.642980083598701</v>
      </c>
      <c r="M253" s="36">
        <v>2.379871129989624</v>
      </c>
      <c r="N253" s="36">
        <v>0.18888528645038605</v>
      </c>
      <c r="O253" s="80"/>
      <c r="P253" s="75"/>
      <c r="Q253" s="37">
        <v>9.1700000762939506</v>
      </c>
      <c r="R253" s="37">
        <v>0.46899999999999997</v>
      </c>
      <c r="S253" s="58">
        <v>62.8</v>
      </c>
      <c r="T253" s="62">
        <v>1.1459999999999999</v>
      </c>
      <c r="U253" s="62">
        <v>0.84699999999999998</v>
      </c>
      <c r="V253" s="64">
        <v>0.65700000000000003</v>
      </c>
      <c r="W253" s="64">
        <v>0.41799999999999998</v>
      </c>
      <c r="X253" s="64">
        <v>0.78400000000000003</v>
      </c>
      <c r="Y253" s="66">
        <v>0.85599999999999998</v>
      </c>
      <c r="AC253" s="53">
        <f t="shared" si="26"/>
        <v>2.3421588594704668E-2</v>
      </c>
      <c r="AD253" s="53">
        <f t="shared" si="27"/>
        <v>2.1605704800833569E-2</v>
      </c>
    </row>
    <row r="254" spans="1:30" ht="12" customHeight="1" x14ac:dyDescent="0.25">
      <c r="A254" s="6">
        <v>19</v>
      </c>
      <c r="B254" s="7">
        <v>7</v>
      </c>
      <c r="C254" s="8" t="s">
        <v>18</v>
      </c>
      <c r="D254" s="9">
        <v>1998</v>
      </c>
      <c r="E254" s="34">
        <v>5028</v>
      </c>
      <c r="F254" s="91">
        <v>7941.9188970113291</v>
      </c>
      <c r="G254" s="95">
        <f t="shared" si="25"/>
        <v>5.9701492537311829E-2</v>
      </c>
      <c r="H254" s="36">
        <v>25.816312454711486</v>
      </c>
      <c r="I254" s="36">
        <v>19.926014482457145</v>
      </c>
      <c r="J254" s="36">
        <v>43.395107949805045</v>
      </c>
      <c r="K254" s="36">
        <v>3.8713610748245699</v>
      </c>
      <c r="L254" s="36">
        <v>36.0984331623782</v>
      </c>
      <c r="M254" s="36">
        <v>2.4041941165924072</v>
      </c>
      <c r="N254" s="36">
        <v>0.20891527831554413</v>
      </c>
      <c r="O254" s="80"/>
      <c r="P254" s="75"/>
      <c r="Q254" s="37">
        <v>11.4899997711182</v>
      </c>
      <c r="R254" s="37"/>
      <c r="S254" s="58">
        <v>62.9</v>
      </c>
      <c r="T254" s="62">
        <v>1.1499999999999999</v>
      </c>
      <c r="U254" s="62">
        <v>0.84299999999999997</v>
      </c>
      <c r="V254" s="64">
        <v>0.67200000000000004</v>
      </c>
      <c r="W254" s="64">
        <v>0.443</v>
      </c>
      <c r="X254" s="64">
        <v>0.79500000000000004</v>
      </c>
      <c r="Y254" s="66">
        <v>0.85599999999999998</v>
      </c>
      <c r="AC254" s="53">
        <f t="shared" si="26"/>
        <v>5.9701492537311829E-4</v>
      </c>
      <c r="AD254" s="53">
        <f t="shared" si="27"/>
        <v>1.1755649735033291E-2</v>
      </c>
    </row>
    <row r="255" spans="1:30" ht="12" customHeight="1" x14ac:dyDescent="0.25">
      <c r="A255" s="10">
        <v>20</v>
      </c>
      <c r="B255" s="11">
        <v>7</v>
      </c>
      <c r="C255" s="12" t="s">
        <v>18</v>
      </c>
      <c r="D255" s="13">
        <v>1999</v>
      </c>
      <c r="E255" s="38">
        <v>4797</v>
      </c>
      <c r="F255" s="92">
        <v>7417.3577946385521</v>
      </c>
      <c r="G255" s="96">
        <f t="shared" si="25"/>
        <v>-4.5942720763723184</v>
      </c>
      <c r="H255" s="49">
        <v>28.780328436577719</v>
      </c>
      <c r="I255" s="49">
        <v>21.26793630907364</v>
      </c>
      <c r="J255" s="49">
        <v>49.201250798937636</v>
      </c>
      <c r="K255" s="49">
        <v>7.9809645877017497</v>
      </c>
      <c r="L255" s="49">
        <v>52.242350907518897</v>
      </c>
      <c r="M255" s="49">
        <v>2.4287657737731934</v>
      </c>
      <c r="N255" s="49">
        <v>0.15947577357292175</v>
      </c>
      <c r="O255" s="81">
        <v>63.4</v>
      </c>
      <c r="P255" s="76">
        <v>0.7</v>
      </c>
      <c r="Q255" s="44">
        <v>13.960000038146999</v>
      </c>
      <c r="R255" s="44">
        <v>0.52600000000000002</v>
      </c>
      <c r="S255" s="59">
        <v>59.8</v>
      </c>
      <c r="T255" s="67">
        <v>1.135</v>
      </c>
      <c r="U255" s="67">
        <v>0.84299999999999997</v>
      </c>
      <c r="V255" s="68">
        <v>0.68</v>
      </c>
      <c r="W255" s="68">
        <v>0.41899999999999998</v>
      </c>
      <c r="X255" s="68">
        <v>0.79500000000000004</v>
      </c>
      <c r="Y255" s="69">
        <v>0.85599999999999998</v>
      </c>
      <c r="AC255" s="53">
        <f t="shared" si="26"/>
        <v>-4.5942720763723188E-2</v>
      </c>
      <c r="AD255" s="53">
        <f t="shared" si="27"/>
        <v>-6.604966748907215E-2</v>
      </c>
    </row>
    <row r="256" spans="1:30" ht="12" customHeight="1" x14ac:dyDescent="0.25">
      <c r="A256" s="6">
        <v>21</v>
      </c>
      <c r="B256" s="7">
        <v>7</v>
      </c>
      <c r="C256" s="8" t="s">
        <v>18</v>
      </c>
      <c r="D256" s="9">
        <v>2000</v>
      </c>
      <c r="E256" s="34">
        <v>5028</v>
      </c>
      <c r="F256" s="91">
        <v>7357.0153322748702</v>
      </c>
      <c r="G256" s="95">
        <f t="shared" si="25"/>
        <v>4.815509693558484</v>
      </c>
      <c r="H256" s="36">
        <v>33.617594487701325</v>
      </c>
      <c r="I256" s="36">
        <v>22.379389124748119</v>
      </c>
      <c r="J256" s="36">
        <v>59.464699296632972</v>
      </c>
      <c r="K256" s="36">
        <v>16.279777942583099</v>
      </c>
      <c r="L256" s="36">
        <v>96.0941136930836</v>
      </c>
      <c r="M256" s="36">
        <v>2.4535887241363525</v>
      </c>
      <c r="N256" s="36">
        <v>0.1756768524646759</v>
      </c>
      <c r="O256" s="80">
        <v>72.7</v>
      </c>
      <c r="P256" s="75">
        <v>0.9</v>
      </c>
      <c r="Q256" s="37">
        <v>4.79949998855591</v>
      </c>
      <c r="R256" s="37">
        <v>0.54500000000000004</v>
      </c>
      <c r="S256" s="58">
        <v>55.1</v>
      </c>
      <c r="T256" s="62">
        <v>1.153</v>
      </c>
      <c r="U256" s="62">
        <v>0.84799999999999998</v>
      </c>
      <c r="V256" s="64">
        <v>0.67300000000000004</v>
      </c>
      <c r="W256" s="64">
        <v>0.42</v>
      </c>
      <c r="X256" s="64">
        <v>0.80700000000000005</v>
      </c>
      <c r="Y256" s="66">
        <v>0.85599999999999998</v>
      </c>
      <c r="AC256" s="53">
        <f t="shared" si="26"/>
        <v>4.815509693558484E-2</v>
      </c>
      <c r="AD256" s="53">
        <f t="shared" si="27"/>
        <v>-8.1353042463853109E-3</v>
      </c>
    </row>
    <row r="257" spans="1:30" ht="12" customHeight="1" x14ac:dyDescent="0.25">
      <c r="A257" s="6">
        <v>22</v>
      </c>
      <c r="B257" s="7">
        <v>7</v>
      </c>
      <c r="C257" s="8" t="s">
        <v>18</v>
      </c>
      <c r="D257" s="9">
        <v>2001</v>
      </c>
      <c r="E257" s="34">
        <v>5312</v>
      </c>
      <c r="F257" s="91">
        <v>7514.0618758310802</v>
      </c>
      <c r="G257" s="95">
        <f t="shared" si="25"/>
        <v>5.6483691328560015</v>
      </c>
      <c r="H257" s="36">
        <v>29.049598983567488</v>
      </c>
      <c r="I257" s="36">
        <v>18.937304410387892</v>
      </c>
      <c r="J257" s="36">
        <v>50.745057160433213</v>
      </c>
      <c r="K257" s="36">
        <v>9.2594160193247497</v>
      </c>
      <c r="L257" s="36">
        <v>37.6780209421416</v>
      </c>
      <c r="M257" s="36">
        <v>2.4842765331268311</v>
      </c>
      <c r="N257" s="36">
        <v>0.2319454550743103</v>
      </c>
      <c r="O257" s="80"/>
      <c r="P257" s="75"/>
      <c r="Q257" s="37">
        <v>4.2516999244689897</v>
      </c>
      <c r="R257" s="37">
        <v>0.53400000000000003</v>
      </c>
      <c r="S257" s="58">
        <v>53.1</v>
      </c>
      <c r="T257" s="62">
        <v>1.1439999999999999</v>
      </c>
      <c r="U257" s="62">
        <v>0.84799999999999998</v>
      </c>
      <c r="V257" s="64">
        <v>0.67300000000000004</v>
      </c>
      <c r="W257" s="64">
        <v>0.42</v>
      </c>
      <c r="X257" s="64">
        <v>0.80700000000000005</v>
      </c>
      <c r="Y257" s="66">
        <v>0.85599999999999998</v>
      </c>
      <c r="AC257" s="53">
        <f t="shared" si="26"/>
        <v>5.6483691328560015E-2</v>
      </c>
      <c r="AD257" s="53">
        <f t="shared" si="27"/>
        <v>2.1346502142961965E-2</v>
      </c>
    </row>
    <row r="258" spans="1:30" ht="12" customHeight="1" x14ac:dyDescent="0.25">
      <c r="A258" s="6">
        <v>23</v>
      </c>
      <c r="B258" s="7">
        <v>7</v>
      </c>
      <c r="C258" s="8" t="s">
        <v>18</v>
      </c>
      <c r="D258" s="9">
        <v>2002</v>
      </c>
      <c r="E258" s="34">
        <v>5794</v>
      </c>
      <c r="F258" s="91">
        <v>7685.7346861274309</v>
      </c>
      <c r="G258" s="95">
        <f t="shared" si="25"/>
        <v>9.0737951807228878</v>
      </c>
      <c r="H258" s="36">
        <v>28.807964707627555</v>
      </c>
      <c r="I258" s="36">
        <v>17.570519681200128</v>
      </c>
      <c r="J258" s="36">
        <v>49.376549641326498</v>
      </c>
      <c r="K258" s="36">
        <v>8.1660436304458806</v>
      </c>
      <c r="L258" s="36">
        <v>12.4840185721018</v>
      </c>
      <c r="M258" s="36">
        <v>2.5153481960296631</v>
      </c>
      <c r="N258" s="36">
        <v>0.26157534122467041</v>
      </c>
      <c r="O258" s="80"/>
      <c r="P258" s="75"/>
      <c r="Q258" s="37"/>
      <c r="R258" s="37">
        <v>0.51300000000000001</v>
      </c>
      <c r="S258" s="58">
        <v>54.1</v>
      </c>
      <c r="T258" s="62">
        <v>1.113</v>
      </c>
      <c r="U258" s="62">
        <v>0.84399999999999997</v>
      </c>
      <c r="V258" s="64">
        <v>0.67300000000000004</v>
      </c>
      <c r="W258" s="64">
        <v>0.42</v>
      </c>
      <c r="X258" s="64">
        <v>0.80700000000000005</v>
      </c>
      <c r="Y258" s="66">
        <v>0.85599999999999998</v>
      </c>
      <c r="AC258" s="53">
        <f t="shared" si="26"/>
        <v>9.0737951807228878E-2</v>
      </c>
      <c r="AD258" s="53">
        <f t="shared" si="27"/>
        <v>2.2846872055783063E-2</v>
      </c>
    </row>
    <row r="259" spans="1:30" ht="12" customHeight="1" x14ac:dyDescent="0.25">
      <c r="A259" s="6">
        <v>24</v>
      </c>
      <c r="B259" s="7">
        <v>7</v>
      </c>
      <c r="C259" s="8" t="s">
        <v>18</v>
      </c>
      <c r="D259" s="9">
        <v>2003</v>
      </c>
      <c r="E259" s="34">
        <v>6021</v>
      </c>
      <c r="F259" s="91">
        <v>7761.4254344056944</v>
      </c>
      <c r="G259" s="95">
        <f t="shared" si="25"/>
        <v>3.9178460476354759</v>
      </c>
      <c r="H259" s="36">
        <v>27.999299352527</v>
      </c>
      <c r="I259" s="36">
        <v>16.220469993732898</v>
      </c>
      <c r="J259" s="36">
        <v>47.241630694402573</v>
      </c>
      <c r="K259" s="36">
        <v>9.0450540924766596</v>
      </c>
      <c r="L259" s="36">
        <v>7.9294100052341303</v>
      </c>
      <c r="M259" s="36">
        <v>2.5468084812164307</v>
      </c>
      <c r="N259" s="36">
        <v>0.2277967780828476</v>
      </c>
      <c r="O259" s="80">
        <v>53.4</v>
      </c>
      <c r="P259" s="75">
        <v>1.1000000000000001</v>
      </c>
      <c r="Q259" s="37">
        <v>5.6623001098632804</v>
      </c>
      <c r="R259" s="37"/>
      <c r="S259" s="58">
        <v>54.4</v>
      </c>
      <c r="T259" s="62">
        <v>1.111</v>
      </c>
      <c r="U259" s="62">
        <v>0.84399999999999997</v>
      </c>
      <c r="V259" s="64">
        <v>0.68200000000000005</v>
      </c>
      <c r="W259" s="64">
        <v>0.41499999999999998</v>
      </c>
      <c r="X259" s="64">
        <v>0.80700000000000005</v>
      </c>
      <c r="Y259" s="66">
        <v>0.85599999999999998</v>
      </c>
      <c r="AC259" s="53">
        <f t="shared" si="26"/>
        <v>3.9178460476354759E-2</v>
      </c>
      <c r="AD259" s="53">
        <f t="shared" si="27"/>
        <v>9.8482124831713591E-3</v>
      </c>
    </row>
    <row r="260" spans="1:30" ht="12" customHeight="1" x14ac:dyDescent="0.25">
      <c r="A260" s="6">
        <v>25</v>
      </c>
      <c r="B260" s="7">
        <v>7</v>
      </c>
      <c r="C260" s="8" t="s">
        <v>18</v>
      </c>
      <c r="D260" s="9">
        <v>2004</v>
      </c>
      <c r="E260" s="34">
        <v>6593</v>
      </c>
      <c r="F260" s="91">
        <v>8258.6751176875368</v>
      </c>
      <c r="G260" s="95">
        <f t="shared" si="25"/>
        <v>9.5000830426839489</v>
      </c>
      <c r="H260" s="36">
        <v>29.711703986326281</v>
      </c>
      <c r="I260" s="36">
        <v>15.098869111189023</v>
      </c>
      <c r="J260" s="36">
        <v>50.665240367197327</v>
      </c>
      <c r="K260" s="36">
        <v>13.321839288695999</v>
      </c>
      <c r="L260" s="36">
        <v>2.7421813294164399</v>
      </c>
      <c r="M260" s="36">
        <v>2.5725436210632324</v>
      </c>
      <c r="N260" s="36">
        <v>0.22556093335151672</v>
      </c>
      <c r="O260" s="80">
        <v>54.6</v>
      </c>
      <c r="P260" s="75">
        <v>1</v>
      </c>
      <c r="Q260" s="37">
        <v>5.0018000602722203</v>
      </c>
      <c r="R260" s="37">
        <v>0.498</v>
      </c>
      <c r="S260" s="58">
        <v>52.9</v>
      </c>
      <c r="T260" s="62">
        <v>1.1100000000000001</v>
      </c>
      <c r="U260" s="62">
        <v>0.84699999999999998</v>
      </c>
      <c r="V260" s="64">
        <v>0.68100000000000005</v>
      </c>
      <c r="W260" s="64">
        <v>0.42799999999999999</v>
      </c>
      <c r="X260" s="64">
        <v>0.80700000000000005</v>
      </c>
      <c r="Y260" s="66">
        <v>0.85599999999999998</v>
      </c>
      <c r="AC260" s="53">
        <f t="shared" si="26"/>
        <v>9.5000830426839489E-2</v>
      </c>
      <c r="AD260" s="53">
        <f t="shared" si="27"/>
        <v>6.4066799002871155E-2</v>
      </c>
    </row>
    <row r="261" spans="1:30" ht="12" customHeight="1" x14ac:dyDescent="0.25">
      <c r="A261" s="6">
        <v>26</v>
      </c>
      <c r="B261" s="7">
        <v>7</v>
      </c>
      <c r="C261" s="8" t="s">
        <v>18</v>
      </c>
      <c r="D261" s="9">
        <v>2005</v>
      </c>
      <c r="E261" s="34">
        <v>7369</v>
      </c>
      <c r="F261" s="91">
        <v>8551.3504884597205</v>
      </c>
      <c r="G261" s="95">
        <f t="shared" si="25"/>
        <v>11.770059153647816</v>
      </c>
      <c r="H261" s="36">
        <v>31.544580882998652</v>
      </c>
      <c r="I261" s="36">
        <v>14.128212087165359</v>
      </c>
      <c r="J261" s="36">
        <v>56.099829703772265</v>
      </c>
      <c r="K261" s="36">
        <v>17.742308484819802</v>
      </c>
      <c r="L261" s="36">
        <v>2.4077697831568998</v>
      </c>
      <c r="M261" s="36">
        <v>2.5941624641418457</v>
      </c>
      <c r="N261" s="36">
        <v>0.24020548164844513</v>
      </c>
      <c r="O261" s="80">
        <v>46.5</v>
      </c>
      <c r="P261" s="75">
        <v>1.1000000000000001</v>
      </c>
      <c r="Q261" s="37">
        <v>3.7785000801086399</v>
      </c>
      <c r="R261" s="37">
        <v>0.51300000000000001</v>
      </c>
      <c r="S261" s="58">
        <v>54.6</v>
      </c>
      <c r="T261" s="62">
        <v>1.117</v>
      </c>
      <c r="U261" s="62">
        <v>0.84699999999999998</v>
      </c>
      <c r="V261" s="64">
        <v>0.68899999999999995</v>
      </c>
      <c r="W261" s="64">
        <v>0.43</v>
      </c>
      <c r="X261" s="64">
        <v>0.80700000000000005</v>
      </c>
      <c r="Y261" s="66">
        <v>0.85599999999999998</v>
      </c>
      <c r="AC261" s="53">
        <f t="shared" si="26"/>
        <v>0.11770059153647816</v>
      </c>
      <c r="AD261" s="53">
        <f t="shared" si="27"/>
        <v>3.5438537852804375E-2</v>
      </c>
    </row>
    <row r="262" spans="1:30" ht="12" customHeight="1" x14ac:dyDescent="0.25">
      <c r="A262" s="6">
        <v>27</v>
      </c>
      <c r="B262" s="7">
        <v>7</v>
      </c>
      <c r="C262" s="8" t="s">
        <v>18</v>
      </c>
      <c r="D262" s="9">
        <v>2006</v>
      </c>
      <c r="E262" s="34">
        <v>7794</v>
      </c>
      <c r="F262" s="91">
        <v>8779.6121068698503</v>
      </c>
      <c r="G262" s="95">
        <f t="shared" si="25"/>
        <v>5.7674039896865148</v>
      </c>
      <c r="H262" s="36">
        <v>33.886708024974297</v>
      </c>
      <c r="I262" s="36">
        <v>13.646500140036618</v>
      </c>
      <c r="J262" s="36">
        <v>59.709783188101781</v>
      </c>
      <c r="K262" s="36">
        <v>18.8343220363756</v>
      </c>
      <c r="L262" s="36">
        <v>3.2987484625821799</v>
      </c>
      <c r="M262" s="36">
        <v>2.6159629821777344</v>
      </c>
      <c r="N262" s="36">
        <v>0.24084870517253876</v>
      </c>
      <c r="O262" s="80">
        <v>41.2</v>
      </c>
      <c r="P262" s="75">
        <v>1.3</v>
      </c>
      <c r="Q262" s="37">
        <v>3.54970002174377</v>
      </c>
      <c r="R262" s="37">
        <v>0.50700000000000001</v>
      </c>
      <c r="S262" s="58">
        <v>55.3</v>
      </c>
      <c r="T262" s="62">
        <v>1.167</v>
      </c>
      <c r="U262" s="62">
        <v>0.86099999999999999</v>
      </c>
      <c r="V262" s="64">
        <v>0.67200000000000004</v>
      </c>
      <c r="W262" s="64">
        <v>0.44700000000000001</v>
      </c>
      <c r="X262" s="64">
        <v>0.85199999999999998</v>
      </c>
      <c r="Y262" s="66">
        <v>0.85599999999999998</v>
      </c>
      <c r="AC262" s="53">
        <f t="shared" si="26"/>
        <v>5.7674039896865148E-2</v>
      </c>
      <c r="AD262" s="53">
        <f t="shared" si="27"/>
        <v>2.6693049094195676E-2</v>
      </c>
    </row>
    <row r="263" spans="1:30" ht="12" customHeight="1" x14ac:dyDescent="0.25">
      <c r="A263" s="6">
        <v>28</v>
      </c>
      <c r="B263" s="7">
        <v>7</v>
      </c>
      <c r="C263" s="8" t="s">
        <v>18</v>
      </c>
      <c r="D263" s="9">
        <v>2007</v>
      </c>
      <c r="E263" s="34">
        <v>8033</v>
      </c>
      <c r="F263" s="91">
        <v>8823.0518710252418</v>
      </c>
      <c r="G263" s="95">
        <f t="shared" si="25"/>
        <v>3.0664613805491348</v>
      </c>
      <c r="H263" s="36">
        <v>34.458131747243165</v>
      </c>
      <c r="I263" s="36">
        <v>13.731115943358988</v>
      </c>
      <c r="J263" s="36">
        <v>62.587138427930299</v>
      </c>
      <c r="K263" s="36">
        <v>16.937310551777699</v>
      </c>
      <c r="L263" s="36">
        <v>2.2761847800211998</v>
      </c>
      <c r="M263" s="36">
        <v>2.6379468441009521</v>
      </c>
      <c r="N263" s="36">
        <v>0.23593993484973907</v>
      </c>
      <c r="O263" s="80">
        <v>40.4</v>
      </c>
      <c r="P263" s="75">
        <v>1.1000000000000001</v>
      </c>
      <c r="Q263" s="37">
        <v>3.1422998905181898</v>
      </c>
      <c r="R263" s="37">
        <v>0.52</v>
      </c>
      <c r="S263" s="58">
        <v>55.2</v>
      </c>
      <c r="T263" s="62">
        <v>1.016</v>
      </c>
      <c r="U263" s="62">
        <v>0.86599999999999999</v>
      </c>
      <c r="V263" s="64">
        <v>0.66800000000000004</v>
      </c>
      <c r="W263" s="64">
        <v>0.44700000000000001</v>
      </c>
      <c r="X263" s="64">
        <v>0.88100000000000001</v>
      </c>
      <c r="Y263" s="66">
        <v>0.85599999999999998</v>
      </c>
      <c r="AC263" s="53">
        <f t="shared" si="26"/>
        <v>3.0664613805491348E-2</v>
      </c>
      <c r="AD263" s="53">
        <f t="shared" si="27"/>
        <v>4.94779992858696E-3</v>
      </c>
    </row>
    <row r="264" spans="1:30" ht="12" customHeight="1" x14ac:dyDescent="0.25">
      <c r="A264" s="6">
        <v>29</v>
      </c>
      <c r="B264" s="7">
        <v>7</v>
      </c>
      <c r="C264" s="8" t="s">
        <v>18</v>
      </c>
      <c r="D264" s="9">
        <v>2008</v>
      </c>
      <c r="E264" s="34">
        <v>8790</v>
      </c>
      <c r="F264" s="91">
        <v>9229.5343042107233</v>
      </c>
      <c r="G264" s="95">
        <f t="shared" si="25"/>
        <v>9.4236275364123046</v>
      </c>
      <c r="H264" s="36">
        <v>37.919305094415087</v>
      </c>
      <c r="I264" s="36">
        <v>13.705062939753137</v>
      </c>
      <c r="J264" s="36">
        <v>68.05694737603082</v>
      </c>
      <c r="K264" s="36">
        <v>18.7427327020518</v>
      </c>
      <c r="L264" s="36">
        <v>8.4000959398746193</v>
      </c>
      <c r="M264" s="36">
        <v>2.6601152420043945</v>
      </c>
      <c r="N264" s="36">
        <v>0.26641833782196045</v>
      </c>
      <c r="O264" s="80">
        <v>38.200000000000003</v>
      </c>
      <c r="P264" s="75">
        <v>1.3</v>
      </c>
      <c r="Q264" s="37">
        <v>3.9168999195098899</v>
      </c>
      <c r="R264" s="37">
        <v>0.48</v>
      </c>
      <c r="S264" s="58">
        <v>52.5</v>
      </c>
      <c r="T264" s="62">
        <v>0.86299999999999999</v>
      </c>
      <c r="U264" s="62">
        <v>0.88700000000000001</v>
      </c>
      <c r="V264" s="64">
        <v>0.64800000000000002</v>
      </c>
      <c r="W264" s="64">
        <v>0.42399999999999999</v>
      </c>
      <c r="X264" s="64">
        <v>0.82599999999999996</v>
      </c>
      <c r="Y264" s="66">
        <v>0.85299999999999998</v>
      </c>
      <c r="AC264" s="53">
        <f t="shared" si="26"/>
        <v>9.4236275364123046E-2</v>
      </c>
      <c r="AD264" s="53">
        <f t="shared" si="27"/>
        <v>4.6070502489094833E-2</v>
      </c>
    </row>
    <row r="265" spans="1:30" ht="12" customHeight="1" x14ac:dyDescent="0.25">
      <c r="A265" s="6">
        <v>30</v>
      </c>
      <c r="B265" s="7">
        <v>7</v>
      </c>
      <c r="C265" s="8" t="s">
        <v>18</v>
      </c>
      <c r="D265" s="9">
        <v>2009</v>
      </c>
      <c r="E265" s="34">
        <v>8524</v>
      </c>
      <c r="F265" s="91">
        <v>9131.8684304726867</v>
      </c>
      <c r="G265" s="95">
        <f t="shared" si="25"/>
        <v>-3.0261660978384564</v>
      </c>
      <c r="H265" s="36">
        <v>32.417614829351507</v>
      </c>
      <c r="I265" s="36">
        <v>13.87921717968961</v>
      </c>
      <c r="J265" s="36">
        <v>52.104849023074109</v>
      </c>
      <c r="K265" s="36">
        <v>9.2161286383422993</v>
      </c>
      <c r="L265" s="36">
        <v>5.1599682918104604</v>
      </c>
      <c r="M265" s="36">
        <v>2.6824700832366943</v>
      </c>
      <c r="N265" s="36">
        <v>0.25024837255477905</v>
      </c>
      <c r="O265" s="80">
        <v>38.200000000000003</v>
      </c>
      <c r="P265" s="75">
        <v>1.4</v>
      </c>
      <c r="Q265" s="37">
        <v>4.6076998710632298</v>
      </c>
      <c r="R265" s="37">
        <v>0.48499999999999999</v>
      </c>
      <c r="S265" s="58">
        <v>49.3</v>
      </c>
      <c r="T265" s="62">
        <v>0.7</v>
      </c>
      <c r="U265" s="62">
        <v>0.88900000000000001</v>
      </c>
      <c r="V265" s="64">
        <v>0.64300000000000002</v>
      </c>
      <c r="W265" s="64">
        <v>0.45</v>
      </c>
      <c r="X265" s="64">
        <v>0.82399999999999995</v>
      </c>
      <c r="Y265" s="66">
        <v>0.85299999999999998</v>
      </c>
      <c r="AC265" s="53">
        <f t="shared" si="26"/>
        <v>-3.0261660978384564E-2</v>
      </c>
      <c r="AD265" s="53">
        <f t="shared" si="27"/>
        <v>-1.0581885338838748E-2</v>
      </c>
    </row>
    <row r="266" spans="1:30" ht="12" customHeight="1" x14ac:dyDescent="0.25">
      <c r="A266" s="6">
        <v>31</v>
      </c>
      <c r="B266" s="7">
        <v>7</v>
      </c>
      <c r="C266" s="8" t="s">
        <v>18</v>
      </c>
      <c r="D266" s="9">
        <v>2010</v>
      </c>
      <c r="E266" s="34">
        <v>9111</v>
      </c>
      <c r="F266" s="91">
        <v>9304.7280858667946</v>
      </c>
      <c r="G266" s="95">
        <f t="shared" si="25"/>
        <v>6.8864382918817357</v>
      </c>
      <c r="H266" s="36">
        <v>34.724185985532934</v>
      </c>
      <c r="I266" s="36">
        <v>13.401890324293738</v>
      </c>
      <c r="J266" s="36">
        <v>60.303238713412298</v>
      </c>
      <c r="K266" s="36">
        <v>11.8013814259012</v>
      </c>
      <c r="L266" s="36">
        <v>3.5543773456784602</v>
      </c>
      <c r="M266" s="36">
        <v>2.7050125598907471</v>
      </c>
      <c r="N266" s="36">
        <v>0.25871992111206055</v>
      </c>
      <c r="O266" s="80">
        <v>34.299999999999997</v>
      </c>
      <c r="P266" s="75">
        <v>1.4</v>
      </c>
      <c r="Q266" s="37">
        <v>4.0875000953674299</v>
      </c>
      <c r="R266" s="37">
        <v>0.48499999999999999</v>
      </c>
      <c r="S266" s="58">
        <v>47.1</v>
      </c>
      <c r="T266" s="62">
        <v>0.64900000000000002</v>
      </c>
      <c r="U266" s="62">
        <v>0.83799999999999997</v>
      </c>
      <c r="V266" s="64">
        <v>0.63300000000000001</v>
      </c>
      <c r="W266" s="64">
        <v>0.42199999999999999</v>
      </c>
      <c r="X266" s="64">
        <v>0.79700000000000004</v>
      </c>
      <c r="Y266" s="66">
        <v>0.85299999999999998</v>
      </c>
      <c r="AC266" s="53">
        <f t="shared" si="26"/>
        <v>6.8864382918817357E-2</v>
      </c>
      <c r="AD266" s="53">
        <f t="shared" si="27"/>
        <v>1.8929275723824635E-2</v>
      </c>
    </row>
    <row r="267" spans="1:30" ht="12" customHeight="1" x14ac:dyDescent="0.25">
      <c r="A267" s="6">
        <v>32</v>
      </c>
      <c r="B267" s="7">
        <v>7</v>
      </c>
      <c r="C267" s="8" t="s">
        <v>18</v>
      </c>
      <c r="D267" s="9">
        <v>2011</v>
      </c>
      <c r="E267" s="34">
        <v>9985</v>
      </c>
      <c r="F267" s="91">
        <v>9883.5800285423757</v>
      </c>
      <c r="G267" s="95">
        <f t="shared" si="25"/>
        <v>9.5927999121940601</v>
      </c>
      <c r="H267" s="36">
        <v>37.634639873342806</v>
      </c>
      <c r="I267" s="36">
        <v>13.041015449388738</v>
      </c>
      <c r="J267" s="36">
        <v>64.490238892998832</v>
      </c>
      <c r="K267" s="36">
        <v>16.2602103178771</v>
      </c>
      <c r="L267" s="36">
        <v>4.4745326579583597</v>
      </c>
      <c r="M267" s="36">
        <v>2.7113370895385742</v>
      </c>
      <c r="N267" s="36">
        <v>0.26332125067710876</v>
      </c>
      <c r="O267" s="80">
        <v>30.2</v>
      </c>
      <c r="P267" s="75">
        <v>1.5</v>
      </c>
      <c r="Q267" s="37">
        <v>3.4579999446868901</v>
      </c>
      <c r="R267" s="37">
        <v>0.434</v>
      </c>
      <c r="S267" s="58">
        <v>48.3</v>
      </c>
      <c r="T267" s="62">
        <v>0.64</v>
      </c>
      <c r="U267" s="62">
        <v>0.86</v>
      </c>
      <c r="V267" s="64">
        <v>0.63100000000000001</v>
      </c>
      <c r="W267" s="64">
        <v>0.41799999999999998</v>
      </c>
      <c r="X267" s="64">
        <v>0.78400000000000003</v>
      </c>
      <c r="Y267" s="66">
        <v>0.85299999999999998</v>
      </c>
      <c r="AC267" s="53">
        <f t="shared" si="26"/>
        <v>9.592799912194061E-2</v>
      </c>
      <c r="AD267" s="53">
        <f t="shared" si="27"/>
        <v>6.2210516775317082E-2</v>
      </c>
    </row>
    <row r="268" spans="1:30" ht="12" customHeight="1" x14ac:dyDescent="0.25">
      <c r="A268" s="6">
        <v>33</v>
      </c>
      <c r="B268" s="7">
        <v>7</v>
      </c>
      <c r="C268" s="8" t="s">
        <v>18</v>
      </c>
      <c r="D268" s="9">
        <v>2012</v>
      </c>
      <c r="E268" s="34">
        <v>10342</v>
      </c>
      <c r="F268" s="91">
        <v>10285.8667382719</v>
      </c>
      <c r="G268" s="95">
        <f t="shared" si="25"/>
        <v>3.5753630445668483</v>
      </c>
      <c r="H268" s="36">
        <v>37.755274568156985</v>
      </c>
      <c r="I268" s="36">
        <v>12.954754704215468</v>
      </c>
      <c r="J268" s="36">
        <v>61.751112408385076</v>
      </c>
      <c r="K268" s="36">
        <v>14.4352934569906</v>
      </c>
      <c r="L268" s="36">
        <v>5.1017218095867003</v>
      </c>
      <c r="M268" s="36">
        <v>2.7176766395568848</v>
      </c>
      <c r="N268" s="36">
        <v>0.2576313316822052</v>
      </c>
      <c r="O268" s="80">
        <v>27.5</v>
      </c>
      <c r="P268" s="75">
        <v>1.5</v>
      </c>
      <c r="Q268" s="37">
        <v>3.2348999977111799</v>
      </c>
      <c r="R268" s="37"/>
      <c r="S268" s="58">
        <v>46.9</v>
      </c>
      <c r="T268" s="62">
        <v>0.63300000000000001</v>
      </c>
      <c r="U268" s="62">
        <v>0.83899999999999997</v>
      </c>
      <c r="V268" s="64">
        <v>0.63500000000000001</v>
      </c>
      <c r="W268" s="64">
        <v>0.41299999999999998</v>
      </c>
      <c r="X268" s="64">
        <v>0.78</v>
      </c>
      <c r="Y268" s="66">
        <v>0.84699999999999998</v>
      </c>
      <c r="AC268" s="53">
        <f t="shared" si="26"/>
        <v>3.5753630445668483E-2</v>
      </c>
      <c r="AD268" s="53">
        <f t="shared" si="27"/>
        <v>4.0702529707633994E-2</v>
      </c>
    </row>
    <row r="269" spans="1:30" ht="12" customHeight="1" x14ac:dyDescent="0.25">
      <c r="A269" s="6">
        <v>34</v>
      </c>
      <c r="B269" s="7">
        <v>7</v>
      </c>
      <c r="C269" s="8" t="s">
        <v>18</v>
      </c>
      <c r="D269" s="9">
        <v>2013</v>
      </c>
      <c r="E269" s="34">
        <v>10875</v>
      </c>
      <c r="F269" s="91">
        <v>10634.277893304055</v>
      </c>
      <c r="G269" s="95">
        <f t="shared" si="25"/>
        <v>5.1537420228195741</v>
      </c>
      <c r="H269" s="36">
        <v>37.146128107113263</v>
      </c>
      <c r="I269" s="36">
        <v>13.042859745770768</v>
      </c>
      <c r="J269" s="36">
        <v>59.606156056966419</v>
      </c>
      <c r="K269" s="36">
        <v>13.2467737547812</v>
      </c>
      <c r="L269" s="36">
        <v>2.7217757771036499</v>
      </c>
      <c r="M269" s="36">
        <v>2.7240309715270996</v>
      </c>
      <c r="N269" s="36">
        <v>0.25835880637168884</v>
      </c>
      <c r="O269" s="80">
        <v>26.9</v>
      </c>
      <c r="P269" s="75">
        <v>1.6</v>
      </c>
      <c r="Q269" s="37">
        <v>3.0826001167297399</v>
      </c>
      <c r="R269" s="37">
        <v>0.46800000000000003</v>
      </c>
      <c r="S269" s="58">
        <v>48</v>
      </c>
      <c r="T269" s="62">
        <v>0.56599999999999995</v>
      </c>
      <c r="U269" s="62">
        <v>0.84399999999999997</v>
      </c>
      <c r="V269" s="64">
        <v>0.64200000000000002</v>
      </c>
      <c r="W269" s="64">
        <v>0.432</v>
      </c>
      <c r="X269" s="64">
        <v>0.72799999999999998</v>
      </c>
      <c r="Y269" s="66">
        <v>0.84399999999999997</v>
      </c>
      <c r="AC269" s="53">
        <f t="shared" si="26"/>
        <v>5.1537420228195741E-2</v>
      </c>
      <c r="AD269" s="53">
        <f t="shared" si="27"/>
        <v>3.3872804684099034E-2</v>
      </c>
    </row>
    <row r="270" spans="1:30" ht="12" customHeight="1" x14ac:dyDescent="0.25">
      <c r="A270" s="6">
        <v>35</v>
      </c>
      <c r="B270" s="7">
        <v>7</v>
      </c>
      <c r="C270" s="8" t="s">
        <v>18</v>
      </c>
      <c r="D270" s="9">
        <v>2014</v>
      </c>
      <c r="E270" s="34">
        <v>11046</v>
      </c>
      <c r="F270" s="91">
        <v>10868.119414103547</v>
      </c>
      <c r="G270" s="95">
        <f t="shared" si="25"/>
        <v>1.5724137931034443</v>
      </c>
      <c r="H270" s="36">
        <v>36.778823763927939</v>
      </c>
      <c r="I270" s="36">
        <v>13.764816702177136</v>
      </c>
      <c r="J270" s="36">
        <v>57.708168989206918</v>
      </c>
      <c r="K270" s="36">
        <v>11.6585469291271</v>
      </c>
      <c r="L270" s="36">
        <v>3.5892201661666898</v>
      </c>
      <c r="M270" s="36">
        <v>2.7304000854492188</v>
      </c>
      <c r="N270" s="36">
        <v>0.25810110569000244</v>
      </c>
      <c r="O270" s="80">
        <v>23.8</v>
      </c>
      <c r="P270" s="75">
        <v>1.7</v>
      </c>
      <c r="Q270" s="37">
        <v>3.4797999858856201</v>
      </c>
      <c r="R270" s="37">
        <v>0.44700000000000001</v>
      </c>
      <c r="S270" s="58">
        <v>49.2</v>
      </c>
      <c r="T270" s="62">
        <v>0.54800000000000004</v>
      </c>
      <c r="U270" s="62">
        <v>0.81200000000000006</v>
      </c>
      <c r="V270" s="64">
        <v>0.64200000000000002</v>
      </c>
      <c r="W270" s="64">
        <v>0.42699999999999999</v>
      </c>
      <c r="X270" s="64">
        <v>0.75900000000000001</v>
      </c>
      <c r="Y270" s="66">
        <v>0.84899999999999998</v>
      </c>
      <c r="AC270" s="53">
        <f t="shared" si="26"/>
        <v>1.5724137931034443E-2</v>
      </c>
      <c r="AD270" s="53">
        <f t="shared" si="27"/>
        <v>2.1989412270929209E-2</v>
      </c>
    </row>
    <row r="271" spans="1:30" ht="12" customHeight="1" x14ac:dyDescent="0.25">
      <c r="A271" s="6">
        <v>36</v>
      </c>
      <c r="B271" s="7">
        <v>7</v>
      </c>
      <c r="C271" s="8" t="s">
        <v>18</v>
      </c>
      <c r="D271" s="9">
        <v>2015</v>
      </c>
      <c r="E271" s="34">
        <v>10914</v>
      </c>
      <c r="F271" s="91">
        <v>10704.2732626449</v>
      </c>
      <c r="G271" s="95">
        <f t="shared" si="25"/>
        <v>-1.195002715915261</v>
      </c>
      <c r="H271" s="36">
        <v>31.872127673676669</v>
      </c>
      <c r="I271" s="36">
        <v>14.423507952900295</v>
      </c>
      <c r="J271" s="36">
        <v>45.24387714858301</v>
      </c>
      <c r="K271" s="36">
        <v>4.8918771784999997</v>
      </c>
      <c r="L271" s="36">
        <v>3.9666462325535399</v>
      </c>
      <c r="M271" s="36">
        <v>2.7367839813232422</v>
      </c>
      <c r="N271" s="36">
        <v>0.2365715354681015</v>
      </c>
      <c r="O271" s="80">
        <v>24.7</v>
      </c>
      <c r="P271" s="75">
        <v>1.6</v>
      </c>
      <c r="Q271" s="37">
        <v>3.6157000064849898</v>
      </c>
      <c r="R271" s="37"/>
      <c r="S271" s="58">
        <v>48.6</v>
      </c>
      <c r="T271" s="62">
        <v>0.53900000000000003</v>
      </c>
      <c r="U271" s="62">
        <v>0.83799999999999997</v>
      </c>
      <c r="V271" s="64">
        <v>0.64200000000000002</v>
      </c>
      <c r="W271" s="64">
        <v>0.39800000000000002</v>
      </c>
      <c r="X271" s="64">
        <v>0.73699999999999999</v>
      </c>
      <c r="Y271" s="66">
        <v>0.84899999999999998</v>
      </c>
      <c r="AC271" s="53">
        <f t="shared" si="26"/>
        <v>-1.195002715915261E-2</v>
      </c>
      <c r="AD271" s="53">
        <f t="shared" si="27"/>
        <v>-1.5075851232001058E-2</v>
      </c>
    </row>
    <row r="272" spans="1:30" ht="12" customHeight="1" x14ac:dyDescent="0.25">
      <c r="A272" s="6">
        <v>37</v>
      </c>
      <c r="B272" s="7">
        <v>7</v>
      </c>
      <c r="C272" s="8" t="s">
        <v>18</v>
      </c>
      <c r="D272" s="9">
        <v>2016</v>
      </c>
      <c r="E272" s="34">
        <v>10536</v>
      </c>
      <c r="F272" s="91">
        <v>10394.060759506265</v>
      </c>
      <c r="G272" s="95">
        <f t="shared" si="25"/>
        <v>-3.4634414513468936</v>
      </c>
      <c r="H272" s="36">
        <v>32.023009615911107</v>
      </c>
      <c r="I272" s="36">
        <v>14.550488536377706</v>
      </c>
      <c r="J272" s="36">
        <v>38.521340335882876</v>
      </c>
      <c r="K272" s="36">
        <v>3.7453458479335802</v>
      </c>
      <c r="L272" s="36">
        <v>1.72826463324535</v>
      </c>
      <c r="M272" s="36">
        <v>2.743182897567749</v>
      </c>
      <c r="N272" s="36">
        <v>0.2120947390794754</v>
      </c>
      <c r="O272" s="80">
        <v>23.9</v>
      </c>
      <c r="P272" s="75">
        <v>1.6</v>
      </c>
      <c r="Q272" s="37">
        <v>4.5970001220703098</v>
      </c>
      <c r="R272" s="37"/>
      <c r="S272" s="58">
        <v>49.3</v>
      </c>
      <c r="T272" s="62">
        <v>0.55800000000000005</v>
      </c>
      <c r="U272" s="62">
        <v>0.82899999999999996</v>
      </c>
      <c r="V272" s="64">
        <v>0.63800000000000001</v>
      </c>
      <c r="W272" s="64">
        <v>0.42099999999999999</v>
      </c>
      <c r="X272" s="64">
        <v>0.74399999999999999</v>
      </c>
      <c r="Y272" s="66">
        <v>0.84899999999999998</v>
      </c>
      <c r="AC272" s="53">
        <f t="shared" si="26"/>
        <v>-3.4634414513468936E-2</v>
      </c>
      <c r="AD272" s="53">
        <f t="shared" si="27"/>
        <v>-2.8980248871373182E-2</v>
      </c>
    </row>
    <row r="273" spans="1:30" ht="12" customHeight="1" x14ac:dyDescent="0.25">
      <c r="A273" s="6">
        <v>38</v>
      </c>
      <c r="B273" s="7">
        <v>7</v>
      </c>
      <c r="C273" s="8" t="s">
        <v>18</v>
      </c>
      <c r="D273" s="9">
        <v>2017</v>
      </c>
      <c r="E273" s="55">
        <f>E272*(F273/F272)</f>
        <v>10596.463692995536</v>
      </c>
      <c r="F273" s="90">
        <v>10453.709895681259</v>
      </c>
      <c r="G273" s="95">
        <f t="shared" si="25"/>
        <v>0.57387711651040174</v>
      </c>
      <c r="H273" s="36">
        <v>32.523587560933152</v>
      </c>
      <c r="I273" s="36">
        <v>14.365906482464283</v>
      </c>
      <c r="J273" s="36">
        <v>42.421721391017421</v>
      </c>
      <c r="K273" s="36">
        <v>5.50942751391187</v>
      </c>
      <c r="L273" s="36">
        <v>0.41733558866680298</v>
      </c>
      <c r="M273" s="36">
        <v>2.7495965957641602</v>
      </c>
      <c r="N273" s="36">
        <v>0.22557888925075531</v>
      </c>
      <c r="O273" s="80">
        <v>23.2</v>
      </c>
      <c r="P273" s="75">
        <v>1.6</v>
      </c>
      <c r="Q273" s="37">
        <v>3.8361999988555899</v>
      </c>
      <c r="R273" s="37"/>
      <c r="S273" s="58">
        <v>48.5</v>
      </c>
      <c r="T273" s="62">
        <v>0.67600000000000005</v>
      </c>
      <c r="U273" s="62">
        <v>0.83599999999999997</v>
      </c>
      <c r="V273" s="64">
        <v>0.54600000000000004</v>
      </c>
      <c r="W273" s="64">
        <v>0.56299999999999994</v>
      </c>
      <c r="X273" s="64">
        <v>0.748</v>
      </c>
      <c r="Y273" s="66">
        <v>0.84199999999999997</v>
      </c>
      <c r="AC273" s="53"/>
      <c r="AD273" s="53">
        <f t="shared" si="27"/>
        <v>5.7387711651040174E-3</v>
      </c>
    </row>
    <row r="274" spans="1:30" ht="12" customHeight="1" thickBot="1" x14ac:dyDescent="0.3">
      <c r="A274" s="6">
        <v>39</v>
      </c>
      <c r="B274" s="7">
        <v>7</v>
      </c>
      <c r="C274" s="8" t="s">
        <v>18</v>
      </c>
      <c r="D274" s="9">
        <v>2018</v>
      </c>
      <c r="E274" s="56">
        <f>E273*(F274/F273)</f>
        <v>10554.386205616436</v>
      </c>
      <c r="F274" s="94">
        <v>10412.199269217163</v>
      </c>
      <c r="G274" s="97">
        <f t="shared" si="25"/>
        <v>-0.3970899028032715</v>
      </c>
      <c r="H274" s="36">
        <v>32.66955299143828</v>
      </c>
      <c r="I274" s="36">
        <v>14.163967771452141</v>
      </c>
      <c r="J274" s="36">
        <v>45.866555100092292</v>
      </c>
      <c r="K274" s="50"/>
      <c r="L274" s="50">
        <v>-0.224103246005465</v>
      </c>
      <c r="M274" s="36"/>
      <c r="N274" s="50"/>
      <c r="O274" s="80">
        <v>24.2</v>
      </c>
      <c r="P274" s="75">
        <v>1.6</v>
      </c>
      <c r="Q274" s="43">
        <v>3.5295999050140399</v>
      </c>
      <c r="R274" s="37"/>
      <c r="S274" s="60">
        <v>46.9</v>
      </c>
      <c r="T274" s="62">
        <v>0.98799999999999999</v>
      </c>
      <c r="U274" s="62">
        <v>0.89600000000000002</v>
      </c>
      <c r="V274" s="70">
        <v>0.58599999999999997</v>
      </c>
      <c r="W274" s="70">
        <v>0.57099999999999995</v>
      </c>
      <c r="X274" s="70">
        <v>0.85799999999999998</v>
      </c>
      <c r="Y274" s="71">
        <v>0.83699999999999997</v>
      </c>
      <c r="AC274" s="53"/>
      <c r="AD274" s="53">
        <f t="shared" si="27"/>
        <v>-3.970899028032715E-3</v>
      </c>
    </row>
    <row r="275" spans="1:30" ht="12" customHeight="1" x14ac:dyDescent="0.25">
      <c r="A275" s="14">
        <v>1</v>
      </c>
      <c r="B275" s="15">
        <v>8</v>
      </c>
      <c r="C275" s="16" t="s">
        <v>19</v>
      </c>
      <c r="D275" s="17">
        <v>1980</v>
      </c>
      <c r="E275" s="34">
        <v>11236</v>
      </c>
      <c r="F275" s="91">
        <f t="shared" ref="F275:F283" si="28">F276/(E276/E275)</f>
        <v>15623.644620369902</v>
      </c>
      <c r="G275" s="54"/>
      <c r="H275" s="48">
        <v>27.931076031341618</v>
      </c>
      <c r="I275" s="48">
        <v>18.343975105755394</v>
      </c>
      <c r="J275" s="48">
        <v>22.434619650421698</v>
      </c>
      <c r="K275" s="36">
        <v>10.8009157420615</v>
      </c>
      <c r="L275" s="36">
        <v>26.351651356283401</v>
      </c>
      <c r="M275" s="48">
        <v>1.9194813966751099</v>
      </c>
      <c r="N275" s="36">
        <v>0.25198808312416077</v>
      </c>
      <c r="O275" s="82"/>
      <c r="P275" s="74"/>
      <c r="Q275" s="37"/>
      <c r="R275" s="74"/>
      <c r="S275" s="58"/>
      <c r="T275" s="61">
        <v>0.94</v>
      </c>
      <c r="U275" s="61">
        <v>0.58799999999999997</v>
      </c>
      <c r="V275" s="64">
        <v>0.82799999999999996</v>
      </c>
      <c r="W275" s="64">
        <v>0.26200000000000001</v>
      </c>
      <c r="X275" s="64">
        <v>0.55400000000000005</v>
      </c>
      <c r="Y275" s="66">
        <v>0.72199999999999998</v>
      </c>
    </row>
    <row r="276" spans="1:30" ht="12" customHeight="1" x14ac:dyDescent="0.25">
      <c r="A276" s="6">
        <v>2</v>
      </c>
      <c r="B276" s="7">
        <v>8</v>
      </c>
      <c r="C276" s="8" t="s">
        <v>19</v>
      </c>
      <c r="D276" s="9">
        <v>1981</v>
      </c>
      <c r="E276" s="34">
        <v>11812</v>
      </c>
      <c r="F276" s="91">
        <f t="shared" si="28"/>
        <v>16424.571934479289</v>
      </c>
      <c r="G276" s="95">
        <f>(E276/E275-1)*100</f>
        <v>5.1263794944820251</v>
      </c>
      <c r="H276" s="36">
        <v>27.227489237191183</v>
      </c>
      <c r="I276" s="36">
        <v>17.907067859671496</v>
      </c>
      <c r="J276" s="36">
        <v>22.117274943593472</v>
      </c>
      <c r="K276" s="36">
        <v>8.1997843475991008</v>
      </c>
      <c r="L276" s="36">
        <v>27.933762598239898</v>
      </c>
      <c r="M276" s="36">
        <v>1.9441436529159546</v>
      </c>
      <c r="N276" s="36">
        <v>0.27073401212692261</v>
      </c>
      <c r="O276" s="80"/>
      <c r="P276" s="75"/>
      <c r="Q276" s="37"/>
      <c r="R276" s="75"/>
      <c r="S276" s="58"/>
      <c r="T276" s="62">
        <v>-0.29799999999999999</v>
      </c>
      <c r="U276" s="62">
        <v>0.57199999999999995</v>
      </c>
      <c r="V276" s="64">
        <v>0.82799999999999996</v>
      </c>
      <c r="W276" s="64">
        <v>0.24299999999999999</v>
      </c>
      <c r="X276" s="64">
        <v>0.55400000000000005</v>
      </c>
      <c r="Y276" s="66">
        <v>0.72199999999999998</v>
      </c>
    </row>
    <row r="277" spans="1:30" ht="12" customHeight="1" x14ac:dyDescent="0.25">
      <c r="A277" s="6">
        <v>3</v>
      </c>
      <c r="B277" s="7">
        <v>8</v>
      </c>
      <c r="C277" s="8" t="s">
        <v>19</v>
      </c>
      <c r="D277" s="9">
        <v>1982</v>
      </c>
      <c r="E277" s="34">
        <v>11364</v>
      </c>
      <c r="F277" s="91">
        <f t="shared" si="28"/>
        <v>15801.628467949768</v>
      </c>
      <c r="G277" s="95">
        <f t="shared" ref="G277:G313" si="29">(E277/E276-1)*100</f>
        <v>-3.7927531324077224</v>
      </c>
      <c r="H277" s="36">
        <v>26.382272630508975</v>
      </c>
      <c r="I277" s="36">
        <v>16.958966837788843</v>
      </c>
      <c r="J277" s="36">
        <v>24.134013621743424</v>
      </c>
      <c r="K277" s="36">
        <v>9.0705666896471993</v>
      </c>
      <c r="L277" s="36">
        <v>58.913419853104799</v>
      </c>
      <c r="M277" s="36">
        <v>1.9691230058670044</v>
      </c>
      <c r="N277" s="36">
        <v>0.21056497097015381</v>
      </c>
      <c r="O277" s="80"/>
      <c r="P277" s="75"/>
      <c r="Q277" s="37"/>
      <c r="R277" s="75"/>
      <c r="S277" s="58"/>
      <c r="T277" s="62">
        <v>-0.20100000000000001</v>
      </c>
      <c r="U277" s="62">
        <v>0.60599999999999998</v>
      </c>
      <c r="V277" s="64">
        <v>0.79100000000000004</v>
      </c>
      <c r="W277" s="64">
        <v>0.316</v>
      </c>
      <c r="X277" s="64">
        <v>0.55400000000000005</v>
      </c>
      <c r="Y277" s="66">
        <v>0.72199999999999998</v>
      </c>
    </row>
    <row r="278" spans="1:30" ht="12" customHeight="1" x14ac:dyDescent="0.25">
      <c r="A278" s="6">
        <v>4</v>
      </c>
      <c r="B278" s="7">
        <v>8</v>
      </c>
      <c r="C278" s="8" t="s">
        <v>19</v>
      </c>
      <c r="D278" s="9">
        <v>1983</v>
      </c>
      <c r="E278" s="34">
        <v>10412</v>
      </c>
      <c r="F278" s="91">
        <f t="shared" si="28"/>
        <v>14477.873601574533</v>
      </c>
      <c r="G278" s="95">
        <f t="shared" si="29"/>
        <v>-8.3773319253783836</v>
      </c>
      <c r="H278" s="36">
        <v>29.010786738095618</v>
      </c>
      <c r="I278" s="36">
        <v>17.455843348445661</v>
      </c>
      <c r="J278" s="36">
        <v>27.096102035862202</v>
      </c>
      <c r="K278" s="36">
        <v>13.4001043534888</v>
      </c>
      <c r="L278" s="36">
        <v>101.87493843599199</v>
      </c>
      <c r="M278" s="36">
        <v>1.9944231510162354</v>
      </c>
      <c r="N278" s="36">
        <v>0.16299368441104889</v>
      </c>
      <c r="O278" s="80"/>
      <c r="P278" s="75"/>
      <c r="Q278" s="37"/>
      <c r="R278" s="75"/>
      <c r="S278" s="58"/>
      <c r="T278" s="62">
        <v>-0.18</v>
      </c>
      <c r="U278" s="62">
        <v>0.60599999999999998</v>
      </c>
      <c r="V278" s="64">
        <v>0.78300000000000003</v>
      </c>
      <c r="W278" s="64">
        <v>0.29799999999999999</v>
      </c>
      <c r="X278" s="64">
        <v>0.55400000000000005</v>
      </c>
      <c r="Y278" s="66">
        <v>0.72199999999999998</v>
      </c>
    </row>
    <row r="279" spans="1:30" ht="12" customHeight="1" x14ac:dyDescent="0.25">
      <c r="A279" s="6">
        <v>5</v>
      </c>
      <c r="B279" s="7">
        <v>8</v>
      </c>
      <c r="C279" s="8" t="s">
        <v>19</v>
      </c>
      <c r="D279" s="9">
        <v>1984</v>
      </c>
      <c r="E279" s="34">
        <v>10433</v>
      </c>
      <c r="F279" s="91">
        <f t="shared" si="28"/>
        <v>14507.074076568104</v>
      </c>
      <c r="G279" s="95">
        <f t="shared" si="29"/>
        <v>0.20169035728005991</v>
      </c>
      <c r="H279" s="36">
        <v>28.630892433762334</v>
      </c>
      <c r="I279" s="36">
        <v>18.513830893863297</v>
      </c>
      <c r="J279" s="36">
        <v>25.67241734464341</v>
      </c>
      <c r="K279" s="36">
        <v>10.9462473214861</v>
      </c>
      <c r="L279" s="36">
        <v>65.448807127760205</v>
      </c>
      <c r="M279" s="36">
        <v>2.0200483798980713</v>
      </c>
      <c r="N279" s="36">
        <v>0.16842477023601532</v>
      </c>
      <c r="O279" s="80"/>
      <c r="P279" s="75"/>
      <c r="Q279" s="37"/>
      <c r="R279" s="75"/>
      <c r="S279" s="58"/>
      <c r="T279" s="62">
        <v>-0.17799999999999999</v>
      </c>
      <c r="U279" s="62">
        <v>0.60599999999999998</v>
      </c>
      <c r="V279" s="64">
        <v>0.78300000000000003</v>
      </c>
      <c r="W279" s="64">
        <v>0.29799999999999999</v>
      </c>
      <c r="X279" s="64">
        <v>0.55400000000000005</v>
      </c>
      <c r="Y279" s="66">
        <v>0.72199999999999998</v>
      </c>
    </row>
    <row r="280" spans="1:30" ht="12" customHeight="1" x14ac:dyDescent="0.25">
      <c r="A280" s="6">
        <v>6</v>
      </c>
      <c r="B280" s="7">
        <v>8</v>
      </c>
      <c r="C280" s="8" t="s">
        <v>19</v>
      </c>
      <c r="D280" s="9">
        <v>1985</v>
      </c>
      <c r="E280" s="34">
        <v>10293</v>
      </c>
      <c r="F280" s="91">
        <f t="shared" si="28"/>
        <v>14312.404243277628</v>
      </c>
      <c r="G280" s="95">
        <f t="shared" si="29"/>
        <v>-1.341895907217483</v>
      </c>
      <c r="H280" s="36">
        <v>28.238818822728458</v>
      </c>
      <c r="I280" s="36">
        <v>19.14522878904603</v>
      </c>
      <c r="J280" s="36">
        <v>24.331292389665936</v>
      </c>
      <c r="K280" s="36">
        <v>9.6318006124016993</v>
      </c>
      <c r="L280" s="36">
        <v>57.748448400870203</v>
      </c>
      <c r="M280" s="36">
        <v>2.0460028648376465</v>
      </c>
      <c r="N280" s="36">
        <v>0.18896491825580597</v>
      </c>
      <c r="O280" s="80"/>
      <c r="P280" s="75"/>
      <c r="Q280" s="37"/>
      <c r="R280" s="75"/>
      <c r="S280" s="58"/>
      <c r="T280" s="62">
        <v>-0.154</v>
      </c>
      <c r="U280" s="62">
        <v>0.60599999999999998</v>
      </c>
      <c r="V280" s="64">
        <v>0.78300000000000003</v>
      </c>
      <c r="W280" s="64">
        <v>0.29799999999999999</v>
      </c>
      <c r="X280" s="64">
        <v>0.55400000000000005</v>
      </c>
      <c r="Y280" s="66">
        <v>0.72199999999999998</v>
      </c>
    </row>
    <row r="281" spans="1:30" ht="12" customHeight="1" x14ac:dyDescent="0.25">
      <c r="A281" s="6">
        <v>7</v>
      </c>
      <c r="B281" s="7">
        <v>8</v>
      </c>
      <c r="C281" s="8" t="s">
        <v>19</v>
      </c>
      <c r="D281" s="9">
        <v>1986</v>
      </c>
      <c r="E281" s="34">
        <v>9431</v>
      </c>
      <c r="F281" s="91">
        <f t="shared" si="28"/>
        <v>13113.794269731983</v>
      </c>
      <c r="G281" s="95">
        <f t="shared" si="29"/>
        <v>-8.3746235305547483</v>
      </c>
      <c r="H281" s="36">
        <v>28.698446309555919</v>
      </c>
      <c r="I281" s="36">
        <v>20.277128204756913</v>
      </c>
      <c r="J281" s="36">
        <v>29.606222589978742</v>
      </c>
      <c r="K281" s="36">
        <v>5.92871249442332</v>
      </c>
      <c r="L281" s="36">
        <v>86.233316992353807</v>
      </c>
      <c r="M281" s="36">
        <v>2.0722908973693848</v>
      </c>
      <c r="N281" s="36">
        <v>0.16287975013256073</v>
      </c>
      <c r="O281" s="80"/>
      <c r="P281" s="75"/>
      <c r="Q281" s="37"/>
      <c r="R281" s="75"/>
      <c r="S281" s="58"/>
      <c r="T281" s="62">
        <v>-0.152</v>
      </c>
      <c r="U281" s="62">
        <v>0.60599999999999998</v>
      </c>
      <c r="V281" s="64">
        <v>0.78300000000000003</v>
      </c>
      <c r="W281" s="64">
        <v>0.29799999999999999</v>
      </c>
      <c r="X281" s="64">
        <v>0.55400000000000005</v>
      </c>
      <c r="Y281" s="66">
        <v>0.72199999999999998</v>
      </c>
    </row>
    <row r="282" spans="1:30" ht="12" customHeight="1" x14ac:dyDescent="0.25">
      <c r="A282" s="6">
        <v>8</v>
      </c>
      <c r="B282" s="7">
        <v>8</v>
      </c>
      <c r="C282" s="8" t="s">
        <v>19</v>
      </c>
      <c r="D282" s="9">
        <v>1987</v>
      </c>
      <c r="E282" s="34">
        <v>9333</v>
      </c>
      <c r="F282" s="91">
        <f t="shared" si="28"/>
        <v>12977.525386428651</v>
      </c>
      <c r="G282" s="95">
        <f t="shared" si="29"/>
        <v>-1.0391262856536909</v>
      </c>
      <c r="H282" s="36">
        <v>30.213147548014447</v>
      </c>
      <c r="I282" s="36">
        <v>20.919504015246179</v>
      </c>
      <c r="J282" s="36">
        <v>31.26232084278497</v>
      </c>
      <c r="K282" s="36">
        <v>8.7971708411617708</v>
      </c>
      <c r="L282" s="36">
        <v>131.827383923089</v>
      </c>
      <c r="M282" s="36">
        <v>2.0989165306091309</v>
      </c>
      <c r="N282" s="36">
        <v>0.17114812135696411</v>
      </c>
      <c r="O282" s="80"/>
      <c r="P282" s="75"/>
      <c r="Q282" s="37"/>
      <c r="R282" s="75"/>
      <c r="S282" s="58"/>
      <c r="T282" s="62">
        <v>-0.14199999999999999</v>
      </c>
      <c r="U282" s="62">
        <v>0.59399999999999997</v>
      </c>
      <c r="V282" s="64">
        <v>0.78300000000000003</v>
      </c>
      <c r="W282" s="64">
        <v>0.29799999999999999</v>
      </c>
      <c r="X282" s="64">
        <v>0.56200000000000006</v>
      </c>
      <c r="Y282" s="66">
        <v>0.72199999999999998</v>
      </c>
    </row>
    <row r="283" spans="1:30" ht="12" customHeight="1" x14ac:dyDescent="0.25">
      <c r="A283" s="6">
        <v>9</v>
      </c>
      <c r="B283" s="7">
        <v>8</v>
      </c>
      <c r="C283" s="8" t="s">
        <v>19</v>
      </c>
      <c r="D283" s="9">
        <v>1988</v>
      </c>
      <c r="E283" s="34">
        <v>9168</v>
      </c>
      <c r="F283" s="91">
        <f t="shared" si="28"/>
        <v>12748.093082907733</v>
      </c>
      <c r="G283" s="95">
        <f t="shared" si="29"/>
        <v>-1.7679202828672413</v>
      </c>
      <c r="H283" s="36">
        <v>29.744654347060361</v>
      </c>
      <c r="I283" s="36">
        <v>22.101550041647357</v>
      </c>
      <c r="J283" s="36">
        <v>38.790336947903107</v>
      </c>
      <c r="K283" s="36">
        <v>6.46567157358984</v>
      </c>
      <c r="L283" s="36">
        <v>114.162258549066</v>
      </c>
      <c r="M283" s="36">
        <v>2.1258842945098877</v>
      </c>
      <c r="N283" s="36">
        <v>0.19170023500919342</v>
      </c>
      <c r="O283" s="80"/>
      <c r="P283" s="75"/>
      <c r="Q283" s="37">
        <v>1.7599999904632599</v>
      </c>
      <c r="R283" s="75"/>
      <c r="S283" s="58"/>
      <c r="T283" s="62">
        <v>7.0000000000000001E-3</v>
      </c>
      <c r="U283" s="62">
        <v>0.60199999999999998</v>
      </c>
      <c r="V283" s="64">
        <v>0.78300000000000003</v>
      </c>
      <c r="W283" s="64">
        <v>0.33300000000000002</v>
      </c>
      <c r="X283" s="64">
        <v>0.55500000000000005</v>
      </c>
      <c r="Y283" s="66">
        <v>0.72199999999999998</v>
      </c>
    </row>
    <row r="284" spans="1:30" ht="12" customHeight="1" x14ac:dyDescent="0.25">
      <c r="A284" s="6">
        <v>10</v>
      </c>
      <c r="B284" s="7">
        <v>8</v>
      </c>
      <c r="C284" s="8" t="s">
        <v>19</v>
      </c>
      <c r="D284" s="9">
        <v>1989</v>
      </c>
      <c r="E284" s="34">
        <v>9299</v>
      </c>
      <c r="F284" s="91">
        <f>F285/(E285/E284)</f>
        <v>12930.248426915248</v>
      </c>
      <c r="G284" s="95">
        <f t="shared" si="29"/>
        <v>1.4288830715532219</v>
      </c>
      <c r="H284" s="36">
        <v>27.125259821502603</v>
      </c>
      <c r="I284" s="36">
        <v>20.226239383790183</v>
      </c>
      <c r="J284" s="36">
        <v>38.329650077447155</v>
      </c>
      <c r="K284" s="36">
        <v>7.2850098786278998</v>
      </c>
      <c r="L284" s="36">
        <v>20.007876713997799</v>
      </c>
      <c r="M284" s="36">
        <v>2.1531987190246582</v>
      </c>
      <c r="N284" s="36">
        <v>0.18580687046051025</v>
      </c>
      <c r="O284" s="80">
        <v>40.1</v>
      </c>
      <c r="P284" s="75">
        <v>1.3</v>
      </c>
      <c r="Q284" s="37"/>
      <c r="R284" s="37">
        <v>0.53</v>
      </c>
      <c r="S284" s="58"/>
      <c r="T284" s="62">
        <v>6.6000000000000003E-2</v>
      </c>
      <c r="U284" s="62">
        <v>0.622</v>
      </c>
      <c r="V284" s="64">
        <v>0.77800000000000002</v>
      </c>
      <c r="W284" s="64">
        <v>0.318</v>
      </c>
      <c r="X284" s="64">
        <v>0.59</v>
      </c>
      <c r="Y284" s="66">
        <v>0.72199999999999998</v>
      </c>
    </row>
    <row r="285" spans="1:30" ht="12" customHeight="1" x14ac:dyDescent="0.25">
      <c r="A285" s="6">
        <v>11</v>
      </c>
      <c r="B285" s="7">
        <v>8</v>
      </c>
      <c r="C285" s="8" t="s">
        <v>19</v>
      </c>
      <c r="D285" s="9">
        <v>1990</v>
      </c>
      <c r="E285" s="34">
        <v>9766</v>
      </c>
      <c r="F285" s="91">
        <v>13579.611370819908</v>
      </c>
      <c r="G285" s="95">
        <f t="shared" si="29"/>
        <v>5.0220453812237942</v>
      </c>
      <c r="H285" s="36">
        <v>26.146929748992033</v>
      </c>
      <c r="I285" s="36">
        <v>19.135563608227116</v>
      </c>
      <c r="J285" s="36">
        <v>38.519696413329676</v>
      </c>
      <c r="K285" s="36">
        <v>7.9873478460515397</v>
      </c>
      <c r="L285" s="36">
        <v>26.651672564677099</v>
      </c>
      <c r="M285" s="36">
        <v>2.1808638572692871</v>
      </c>
      <c r="N285" s="36">
        <v>0.18826678395271301</v>
      </c>
      <c r="O285" s="80"/>
      <c r="P285" s="75"/>
      <c r="Q285" s="37"/>
      <c r="R285" s="37"/>
      <c r="S285" s="58"/>
      <c r="T285" s="62">
        <v>0.121</v>
      </c>
      <c r="U285" s="62">
        <v>0.63200000000000001</v>
      </c>
      <c r="V285" s="64">
        <v>0.77800000000000002</v>
      </c>
      <c r="W285" s="64">
        <v>0.36099999999999999</v>
      </c>
      <c r="X285" s="64">
        <v>0.59499999999999997</v>
      </c>
      <c r="Y285" s="66">
        <v>0.72199999999999998</v>
      </c>
    </row>
    <row r="286" spans="1:30" ht="12" customHeight="1" x14ac:dyDescent="0.25">
      <c r="A286" s="6">
        <v>12</v>
      </c>
      <c r="B286" s="7">
        <v>8</v>
      </c>
      <c r="C286" s="8" t="s">
        <v>19</v>
      </c>
      <c r="D286" s="9">
        <v>1991</v>
      </c>
      <c r="E286" s="34">
        <v>9946</v>
      </c>
      <c r="F286" s="91">
        <v>13892.21491962592</v>
      </c>
      <c r="G286" s="95">
        <f t="shared" si="29"/>
        <v>1.8431292238378028</v>
      </c>
      <c r="H286" s="36">
        <v>25.749795251009939</v>
      </c>
      <c r="I286" s="36">
        <v>18.909275360829959</v>
      </c>
      <c r="J286" s="36">
        <v>35.786535157419557</v>
      </c>
      <c r="K286" s="36">
        <v>3.9423491134151498</v>
      </c>
      <c r="L286" s="36">
        <v>22.662359455061001</v>
      </c>
      <c r="M286" s="36">
        <v>2.2034668922424316</v>
      </c>
      <c r="N286" s="36">
        <v>0.20280560851097107</v>
      </c>
      <c r="O286" s="80"/>
      <c r="P286" s="75"/>
      <c r="Q286" s="37">
        <v>3.0469999313354501</v>
      </c>
      <c r="R286" s="37"/>
      <c r="S286" s="58"/>
      <c r="T286" s="62">
        <v>0.16600000000000001</v>
      </c>
      <c r="U286" s="62">
        <v>0.60499999999999998</v>
      </c>
      <c r="V286" s="64">
        <v>0.77800000000000002</v>
      </c>
      <c r="W286" s="64">
        <v>0.36099999999999999</v>
      </c>
      <c r="X286" s="64">
        <v>0.63600000000000001</v>
      </c>
      <c r="Y286" s="66">
        <v>0.72199999999999998</v>
      </c>
      <c r="AC286" s="53">
        <f>E286/E285-1</f>
        <v>1.8431292238378028E-2</v>
      </c>
      <c r="AD286" s="53">
        <f>F286/F285-1</f>
        <v>2.3020065911292464E-2</v>
      </c>
    </row>
    <row r="287" spans="1:30" ht="12" customHeight="1" x14ac:dyDescent="0.25">
      <c r="A287" s="6">
        <v>13</v>
      </c>
      <c r="B287" s="7">
        <v>8</v>
      </c>
      <c r="C287" s="8" t="s">
        <v>19</v>
      </c>
      <c r="D287" s="9">
        <v>1992</v>
      </c>
      <c r="E287" s="34">
        <v>10169</v>
      </c>
      <c r="F287" s="91">
        <v>14126.036848846328</v>
      </c>
      <c r="G287" s="95">
        <f t="shared" si="29"/>
        <v>2.2421073798511992</v>
      </c>
      <c r="H287" s="36">
        <v>25.725980663247654</v>
      </c>
      <c r="I287" s="36">
        <v>18.538823156032478</v>
      </c>
      <c r="J287" s="36">
        <v>35.553495904112019</v>
      </c>
      <c r="K287" s="36">
        <v>3.5896639966224702</v>
      </c>
      <c r="L287" s="36">
        <v>15.507896253357201</v>
      </c>
      <c r="M287" s="36">
        <v>2.2263040542602539</v>
      </c>
      <c r="N287" s="36">
        <v>0.22438174486160278</v>
      </c>
      <c r="O287" s="80">
        <v>46.1</v>
      </c>
      <c r="P287" s="75">
        <v>1.2</v>
      </c>
      <c r="Q287" s="37">
        <v>3.0959999561309801</v>
      </c>
      <c r="R287" s="37">
        <v>0.51400000000000001</v>
      </c>
      <c r="S287" s="58"/>
      <c r="T287" s="62">
        <v>0.17399999999999999</v>
      </c>
      <c r="U287" s="62">
        <v>0.64300000000000002</v>
      </c>
      <c r="V287" s="64">
        <v>0.77800000000000002</v>
      </c>
      <c r="W287" s="64">
        <v>0.36099999999999999</v>
      </c>
      <c r="X287" s="64">
        <v>0.63600000000000001</v>
      </c>
      <c r="Y287" s="66">
        <v>0.72199999999999998</v>
      </c>
      <c r="AC287" s="53">
        <f t="shared" ref="AC287:AC311" si="30">E287/E286-1</f>
        <v>2.2421073798511992E-2</v>
      </c>
      <c r="AD287" s="53">
        <f t="shared" ref="AD287:AD313" si="31">F287/F286-1</f>
        <v>1.6831148277880459E-2</v>
      </c>
    </row>
    <row r="288" spans="1:30" ht="12" customHeight="1" x14ac:dyDescent="0.25">
      <c r="A288" s="6">
        <v>14</v>
      </c>
      <c r="B288" s="7">
        <v>8</v>
      </c>
      <c r="C288" s="8" t="s">
        <v>19</v>
      </c>
      <c r="D288" s="9">
        <v>1993</v>
      </c>
      <c r="E288" s="34">
        <v>10050</v>
      </c>
      <c r="F288" s="91">
        <v>14148.345457425439</v>
      </c>
      <c r="G288" s="95">
        <f t="shared" si="29"/>
        <v>-1.1702232274559909</v>
      </c>
      <c r="H288" s="36">
        <v>32.482564891956081</v>
      </c>
      <c r="I288" s="36">
        <v>18.160911244380546</v>
      </c>
      <c r="J288" s="36">
        <v>27.827911182998321</v>
      </c>
      <c r="K288" s="36">
        <v>2.4783082515935102</v>
      </c>
      <c r="L288" s="36">
        <v>9.7514604535756408</v>
      </c>
      <c r="M288" s="36">
        <v>2.249377965927124</v>
      </c>
      <c r="N288" s="36">
        <v>0.20507331192493439</v>
      </c>
      <c r="O288" s="80"/>
      <c r="P288" s="75"/>
      <c r="Q288" s="37">
        <v>3.21399998664856</v>
      </c>
      <c r="R288" s="37"/>
      <c r="S288" s="58"/>
      <c r="T288" s="62">
        <v>0.214</v>
      </c>
      <c r="U288" s="62">
        <v>0.64200000000000002</v>
      </c>
      <c r="V288" s="64">
        <v>0.77800000000000002</v>
      </c>
      <c r="W288" s="64">
        <v>0.36099999999999999</v>
      </c>
      <c r="X288" s="64">
        <v>0.63700000000000001</v>
      </c>
      <c r="Y288" s="66">
        <v>0.72199999999999998</v>
      </c>
      <c r="AC288" s="53">
        <f t="shared" si="30"/>
        <v>-1.1702232274559909E-2</v>
      </c>
      <c r="AD288" s="53">
        <f t="shared" si="31"/>
        <v>1.579254593331525E-3</v>
      </c>
    </row>
    <row r="289" spans="1:30" ht="12" customHeight="1" x14ac:dyDescent="0.25">
      <c r="A289" s="6">
        <v>15</v>
      </c>
      <c r="B289" s="7">
        <v>8</v>
      </c>
      <c r="C289" s="8" t="s">
        <v>19</v>
      </c>
      <c r="D289" s="9">
        <v>1994</v>
      </c>
      <c r="E289" s="34">
        <v>10221</v>
      </c>
      <c r="F289" s="91">
        <v>14595.300135451729</v>
      </c>
      <c r="G289" s="95">
        <f t="shared" si="29"/>
        <v>1.7014925373134426</v>
      </c>
      <c r="H289" s="36">
        <v>32.143107648929046</v>
      </c>
      <c r="I289" s="36">
        <v>17.384642607458762</v>
      </c>
      <c r="J289" s="36">
        <v>30.709971850248259</v>
      </c>
      <c r="K289" s="36">
        <v>2.1841595092164101</v>
      </c>
      <c r="L289" s="36">
        <v>6.9658123719112304</v>
      </c>
      <c r="M289" s="36">
        <v>2.272691011428833</v>
      </c>
      <c r="N289" s="36">
        <v>0.21119894087314606</v>
      </c>
      <c r="O289" s="80">
        <v>45.5</v>
      </c>
      <c r="P289" s="75">
        <v>1.1000000000000001</v>
      </c>
      <c r="Q289" s="37">
        <v>4.2480001449584996</v>
      </c>
      <c r="R289" s="37">
        <v>0.51200000000000001</v>
      </c>
      <c r="S289" s="58">
        <v>63.1</v>
      </c>
      <c r="T289" s="62">
        <v>0.38100000000000001</v>
      </c>
      <c r="U289" s="62">
        <v>0.66900000000000004</v>
      </c>
      <c r="V289" s="64">
        <v>0.69399999999999995</v>
      </c>
      <c r="W289" s="64">
        <v>0.48399999999999999</v>
      </c>
      <c r="X289" s="64">
        <v>0.68200000000000005</v>
      </c>
      <c r="Y289" s="66">
        <v>0.72199999999999998</v>
      </c>
      <c r="AC289" s="53">
        <f t="shared" si="30"/>
        <v>1.7014925373134426E-2</v>
      </c>
      <c r="AD289" s="53">
        <f t="shared" si="31"/>
        <v>3.159059689143473E-2</v>
      </c>
    </row>
    <row r="290" spans="1:30" ht="12" customHeight="1" x14ac:dyDescent="0.25">
      <c r="A290" s="6">
        <v>16</v>
      </c>
      <c r="B290" s="7">
        <v>8</v>
      </c>
      <c r="C290" s="8" t="s">
        <v>19</v>
      </c>
      <c r="D290" s="9">
        <v>1995</v>
      </c>
      <c r="E290" s="34">
        <v>9100</v>
      </c>
      <c r="F290" s="91">
        <v>13452.233847447073</v>
      </c>
      <c r="G290" s="95">
        <f t="shared" si="29"/>
        <v>-10.96761569318071</v>
      </c>
      <c r="H290" s="36">
        <v>32.692082266035868</v>
      </c>
      <c r="I290" s="36">
        <v>19.151351754796174</v>
      </c>
      <c r="J290" s="36">
        <v>46.321019294565708</v>
      </c>
      <c r="K290" s="36">
        <v>3.5044934534285499</v>
      </c>
      <c r="L290" s="36">
        <v>34.9992712889592</v>
      </c>
      <c r="M290" s="36">
        <v>2.296245813369751</v>
      </c>
      <c r="N290" s="36">
        <v>0.16772904992103577</v>
      </c>
      <c r="O290" s="80"/>
      <c r="P290" s="75"/>
      <c r="Q290" s="37">
        <v>6.88800001144409</v>
      </c>
      <c r="R290" s="37"/>
      <c r="S290" s="58">
        <v>61.2</v>
      </c>
      <c r="T290" s="62">
        <v>0.40200000000000002</v>
      </c>
      <c r="U290" s="62">
        <v>0.69599999999999995</v>
      </c>
      <c r="V290" s="64">
        <v>0.67800000000000005</v>
      </c>
      <c r="W290" s="64">
        <v>0.52300000000000002</v>
      </c>
      <c r="X290" s="64">
        <v>0.68600000000000005</v>
      </c>
      <c r="Y290" s="66">
        <v>0.72199999999999998</v>
      </c>
      <c r="AC290" s="53">
        <f t="shared" si="30"/>
        <v>-0.1096761569318071</v>
      </c>
      <c r="AD290" s="53">
        <f t="shared" si="31"/>
        <v>-7.8317422553590976E-2</v>
      </c>
    </row>
    <row r="291" spans="1:30" ht="12" customHeight="1" x14ac:dyDescent="0.25">
      <c r="A291" s="6">
        <v>17</v>
      </c>
      <c r="B291" s="7">
        <v>8</v>
      </c>
      <c r="C291" s="8" t="s">
        <v>19</v>
      </c>
      <c r="D291" s="9">
        <v>1996</v>
      </c>
      <c r="E291" s="34">
        <v>9145</v>
      </c>
      <c r="F291" s="91">
        <v>14134.59098822436</v>
      </c>
      <c r="G291" s="95">
        <f t="shared" si="29"/>
        <v>0.49450549450549275</v>
      </c>
      <c r="H291" s="36">
        <v>33.947218808203836</v>
      </c>
      <c r="I291" s="36">
        <v>20.201591823525696</v>
      </c>
      <c r="J291" s="36">
        <v>50.419200080037704</v>
      </c>
      <c r="K291" s="36">
        <v>4.0663970523102702</v>
      </c>
      <c r="L291" s="36">
        <v>34.3783832235167</v>
      </c>
      <c r="M291" s="36">
        <v>2.3200445175170898</v>
      </c>
      <c r="N291" s="36">
        <v>0.18753935396671295</v>
      </c>
      <c r="O291" s="80">
        <v>61.6</v>
      </c>
      <c r="P291" s="75">
        <v>0.8</v>
      </c>
      <c r="Q291" s="37">
        <v>5.25</v>
      </c>
      <c r="R291" s="37">
        <v>0.504</v>
      </c>
      <c r="S291" s="58">
        <v>57.1</v>
      </c>
      <c r="T291" s="62">
        <v>0.50800000000000001</v>
      </c>
      <c r="U291" s="62">
        <v>0.69599999999999995</v>
      </c>
      <c r="V291" s="64">
        <v>0.67800000000000005</v>
      </c>
      <c r="W291" s="64">
        <v>0.52300000000000002</v>
      </c>
      <c r="X291" s="64">
        <v>0.68600000000000005</v>
      </c>
      <c r="Y291" s="66">
        <v>0.72199999999999998</v>
      </c>
      <c r="AC291" s="53">
        <f t="shared" si="30"/>
        <v>4.9450549450549275E-3</v>
      </c>
      <c r="AD291" s="53">
        <f t="shared" si="31"/>
        <v>5.0724448334414252E-2</v>
      </c>
    </row>
    <row r="292" spans="1:30" ht="12" customHeight="1" x14ac:dyDescent="0.25">
      <c r="A292" s="6">
        <v>18</v>
      </c>
      <c r="B292" s="7">
        <v>8</v>
      </c>
      <c r="C292" s="8" t="s">
        <v>19</v>
      </c>
      <c r="D292" s="9">
        <v>1997</v>
      </c>
      <c r="E292" s="34">
        <v>9674</v>
      </c>
      <c r="F292" s="91">
        <v>14868.67995229965</v>
      </c>
      <c r="G292" s="95">
        <f t="shared" si="29"/>
        <v>5.7845817386549925</v>
      </c>
      <c r="H292" s="36">
        <v>34.198294653378269</v>
      </c>
      <c r="I292" s="36">
        <v>20.20413394243511</v>
      </c>
      <c r="J292" s="36">
        <v>48.777361677294053</v>
      </c>
      <c r="K292" s="36">
        <v>3.1616055469907298</v>
      </c>
      <c r="L292" s="36">
        <v>20.625628725924798</v>
      </c>
      <c r="M292" s="36">
        <v>2.3440899848937988</v>
      </c>
      <c r="N292" s="36">
        <v>0.19411493837833405</v>
      </c>
      <c r="O292" s="80"/>
      <c r="P292" s="75"/>
      <c r="Q292" s="37">
        <v>4.0549998283386204</v>
      </c>
      <c r="R292" s="37"/>
      <c r="S292" s="58">
        <v>57.9</v>
      </c>
      <c r="T292" s="62">
        <v>0.78</v>
      </c>
      <c r="U292" s="62">
        <v>0.68600000000000005</v>
      </c>
      <c r="V292" s="64">
        <v>0.66500000000000004</v>
      </c>
      <c r="W292" s="64">
        <v>0.54400000000000004</v>
      </c>
      <c r="X292" s="64">
        <v>0.68600000000000005</v>
      </c>
      <c r="Y292" s="66">
        <v>0.72199999999999998</v>
      </c>
      <c r="AC292" s="53">
        <f t="shared" si="30"/>
        <v>5.7845817386549925E-2</v>
      </c>
      <c r="AD292" s="53">
        <f t="shared" si="31"/>
        <v>5.1935635398779212E-2</v>
      </c>
    </row>
    <row r="293" spans="1:30" ht="12" customHeight="1" x14ac:dyDescent="0.25">
      <c r="A293" s="6">
        <v>19</v>
      </c>
      <c r="B293" s="7">
        <v>8</v>
      </c>
      <c r="C293" s="8" t="s">
        <v>19</v>
      </c>
      <c r="D293" s="9">
        <v>1998</v>
      </c>
      <c r="E293" s="34">
        <v>10217</v>
      </c>
      <c r="F293" s="91">
        <v>15401.211818314237</v>
      </c>
      <c r="G293" s="95">
        <f t="shared" si="29"/>
        <v>5.6129832540831037</v>
      </c>
      <c r="H293" s="36">
        <v>33.883762601657331</v>
      </c>
      <c r="I293" s="36">
        <v>20.112316767992873</v>
      </c>
      <c r="J293" s="36">
        <v>50.996121626777693</v>
      </c>
      <c r="K293" s="36">
        <v>1.6492911049721</v>
      </c>
      <c r="L293" s="36">
        <v>15.9283950119352</v>
      </c>
      <c r="M293" s="36">
        <v>2.368384838104248</v>
      </c>
      <c r="N293" s="36">
        <v>0.1937183141708374</v>
      </c>
      <c r="O293" s="80">
        <v>53.6</v>
      </c>
      <c r="P293" s="75">
        <v>1</v>
      </c>
      <c r="Q293" s="37">
        <v>3.5729999542236301</v>
      </c>
      <c r="R293" s="37">
        <v>0.50700000000000001</v>
      </c>
      <c r="S293" s="58">
        <v>58.5</v>
      </c>
      <c r="T293" s="62">
        <v>0.80100000000000005</v>
      </c>
      <c r="U293" s="62">
        <v>0.70499999999999996</v>
      </c>
      <c r="V293" s="64">
        <v>0.66200000000000003</v>
      </c>
      <c r="W293" s="64">
        <v>0.54400000000000004</v>
      </c>
      <c r="X293" s="64">
        <v>0.68600000000000005</v>
      </c>
      <c r="Y293" s="66">
        <v>0.72199999999999998</v>
      </c>
      <c r="AC293" s="53">
        <f t="shared" si="30"/>
        <v>5.6129832540831037E-2</v>
      </c>
      <c r="AD293" s="53">
        <f t="shared" si="31"/>
        <v>3.5815678844592025E-2</v>
      </c>
    </row>
    <row r="294" spans="1:30" ht="12" customHeight="1" x14ac:dyDescent="0.25">
      <c r="A294" s="10">
        <v>20</v>
      </c>
      <c r="B294" s="11">
        <v>8</v>
      </c>
      <c r="C294" s="12" t="s">
        <v>19</v>
      </c>
      <c r="D294" s="13">
        <v>1999</v>
      </c>
      <c r="E294" s="38">
        <v>10391</v>
      </c>
      <c r="F294" s="92">
        <v>15593.393854228392</v>
      </c>
      <c r="G294" s="96">
        <f t="shared" si="29"/>
        <v>1.7030439463639135</v>
      </c>
      <c r="H294" s="49">
        <v>34.124333054882797</v>
      </c>
      <c r="I294" s="49">
        <v>19.285164481897134</v>
      </c>
      <c r="J294" s="49">
        <v>50.617971444279455</v>
      </c>
      <c r="K294" s="49">
        <v>2.3025057659849302</v>
      </c>
      <c r="L294" s="49">
        <v>16.5856169707539</v>
      </c>
      <c r="M294" s="49">
        <v>2.3929312229156494</v>
      </c>
      <c r="N294" s="49">
        <v>0.19204966723918915</v>
      </c>
      <c r="O294" s="81"/>
      <c r="P294" s="76"/>
      <c r="Q294" s="44">
        <v>2.4879999160766602</v>
      </c>
      <c r="R294" s="44"/>
      <c r="S294" s="59">
        <v>59.3</v>
      </c>
      <c r="T294" s="67">
        <v>0.81399999999999995</v>
      </c>
      <c r="U294" s="67">
        <v>0.70899999999999996</v>
      </c>
      <c r="V294" s="68">
        <v>0.66200000000000003</v>
      </c>
      <c r="W294" s="68">
        <v>0.54400000000000004</v>
      </c>
      <c r="X294" s="68">
        <v>0.68600000000000005</v>
      </c>
      <c r="Y294" s="69">
        <v>0.72199999999999998</v>
      </c>
      <c r="AC294" s="53">
        <f t="shared" si="30"/>
        <v>1.7030439463639135E-2</v>
      </c>
      <c r="AD294" s="53">
        <f t="shared" si="31"/>
        <v>1.247837106464722E-2</v>
      </c>
    </row>
    <row r="295" spans="1:30" ht="12" customHeight="1" x14ac:dyDescent="0.25">
      <c r="A295" s="6">
        <v>21</v>
      </c>
      <c r="B295" s="7">
        <v>8</v>
      </c>
      <c r="C295" s="8" t="s">
        <v>19</v>
      </c>
      <c r="D295" s="9">
        <v>2000</v>
      </c>
      <c r="E295" s="34">
        <v>11338</v>
      </c>
      <c r="F295" s="91">
        <v>16129.960334750125</v>
      </c>
      <c r="G295" s="95">
        <f t="shared" si="29"/>
        <v>9.1136560485035147</v>
      </c>
      <c r="H295" s="36">
        <v>34.209705691330775</v>
      </c>
      <c r="I295" s="36">
        <v>18.987851849896401</v>
      </c>
      <c r="J295" s="36">
        <v>52.432681748738688</v>
      </c>
      <c r="K295" s="36">
        <v>3.5480506410136301</v>
      </c>
      <c r="L295" s="36">
        <v>9.4915614943540394</v>
      </c>
      <c r="M295" s="36">
        <v>2.4177320003509521</v>
      </c>
      <c r="N295" s="36">
        <v>0.19320298731327057</v>
      </c>
      <c r="O295" s="80">
        <v>44</v>
      </c>
      <c r="P295" s="75">
        <v>1.3</v>
      </c>
      <c r="Q295" s="37">
        <v>2.56299996376038</v>
      </c>
      <c r="R295" s="37">
        <v>0.49299999999999999</v>
      </c>
      <c r="S295" s="58">
        <v>60.6</v>
      </c>
      <c r="T295" s="62">
        <v>1.0640000000000001</v>
      </c>
      <c r="U295" s="62">
        <v>0.72399999999999998</v>
      </c>
      <c r="V295" s="64">
        <v>0.56499999999999995</v>
      </c>
      <c r="W295" s="64">
        <v>0.65</v>
      </c>
      <c r="X295" s="64">
        <v>0.79400000000000004</v>
      </c>
      <c r="Y295" s="66">
        <v>0.72199999999999998</v>
      </c>
      <c r="AC295" s="53">
        <f t="shared" si="30"/>
        <v>9.1136560485035156E-2</v>
      </c>
      <c r="AD295" s="53">
        <f t="shared" si="31"/>
        <v>3.4409858786208725E-2</v>
      </c>
    </row>
    <row r="296" spans="1:30" ht="12" customHeight="1" x14ac:dyDescent="0.25">
      <c r="A296" s="6">
        <v>22</v>
      </c>
      <c r="B296" s="7">
        <v>8</v>
      </c>
      <c r="C296" s="8" t="s">
        <v>19</v>
      </c>
      <c r="D296" s="9">
        <v>2001</v>
      </c>
      <c r="E296" s="34">
        <v>11300</v>
      </c>
      <c r="F296" s="91">
        <v>15840.765693199619</v>
      </c>
      <c r="G296" s="95">
        <f t="shared" si="29"/>
        <v>-0.33515611218909447</v>
      </c>
      <c r="H296" s="36">
        <v>33.217341353401174</v>
      </c>
      <c r="I296" s="36">
        <v>18.051895773826228</v>
      </c>
      <c r="J296" s="36">
        <v>47.166073017583884</v>
      </c>
      <c r="K296" s="36">
        <v>2.5572644654945802</v>
      </c>
      <c r="L296" s="36">
        <v>6.3677380623503197</v>
      </c>
      <c r="M296" s="36">
        <v>2.4370872974395752</v>
      </c>
      <c r="N296" s="36">
        <v>0.17960444092750549</v>
      </c>
      <c r="O296" s="80"/>
      <c r="P296" s="75"/>
      <c r="Q296" s="37">
        <v>2.5380001068115199</v>
      </c>
      <c r="R296" s="37"/>
      <c r="S296" s="58">
        <v>63</v>
      </c>
      <c r="T296" s="62">
        <v>1.135</v>
      </c>
      <c r="U296" s="62">
        <v>0.72299999999999998</v>
      </c>
      <c r="V296" s="64">
        <v>0.56200000000000006</v>
      </c>
      <c r="W296" s="64">
        <v>0.66700000000000004</v>
      </c>
      <c r="X296" s="64">
        <v>0.80800000000000005</v>
      </c>
      <c r="Y296" s="66">
        <v>0.72199999999999998</v>
      </c>
      <c r="AC296" s="53">
        <f t="shared" si="30"/>
        <v>-3.3515611218909447E-3</v>
      </c>
      <c r="AD296" s="53">
        <f t="shared" si="31"/>
        <v>-1.7929036125865161E-2</v>
      </c>
    </row>
    <row r="297" spans="1:30" ht="12" customHeight="1" x14ac:dyDescent="0.25">
      <c r="A297" s="6">
        <v>23</v>
      </c>
      <c r="B297" s="7">
        <v>8</v>
      </c>
      <c r="C297" s="8" t="s">
        <v>19</v>
      </c>
      <c r="D297" s="9">
        <v>2002</v>
      </c>
      <c r="E297" s="34">
        <v>11311</v>
      </c>
      <c r="F297" s="91">
        <v>15618.530480201836</v>
      </c>
      <c r="G297" s="95">
        <f t="shared" si="29"/>
        <v>9.7345132743353879E-2</v>
      </c>
      <c r="H297" s="36">
        <v>32.710357648198489</v>
      </c>
      <c r="I297" s="36">
        <v>17.267584790261868</v>
      </c>
      <c r="J297" s="36">
        <v>46.697914708391075</v>
      </c>
      <c r="K297" s="36">
        <v>2.6989202186014398</v>
      </c>
      <c r="L297" s="36">
        <v>5.0307273315129901</v>
      </c>
      <c r="M297" s="36">
        <v>2.4565975666046143</v>
      </c>
      <c r="N297" s="36">
        <v>0.18284517526626587</v>
      </c>
      <c r="O297" s="80">
        <v>41</v>
      </c>
      <c r="P297" s="75">
        <v>1.5</v>
      </c>
      <c r="Q297" s="37">
        <v>3.0025999546050999</v>
      </c>
      <c r="R297" s="37">
        <v>0.47599999999999998</v>
      </c>
      <c r="S297" s="58">
        <v>65.3</v>
      </c>
      <c r="T297" s="62">
        <v>1.1499999999999999</v>
      </c>
      <c r="U297" s="62">
        <v>0.72299999999999998</v>
      </c>
      <c r="V297" s="64">
        <v>0.57799999999999996</v>
      </c>
      <c r="W297" s="64">
        <v>0.66700000000000004</v>
      </c>
      <c r="X297" s="64">
        <v>0.83099999999999996</v>
      </c>
      <c r="Y297" s="66">
        <v>0.72199999999999998</v>
      </c>
      <c r="AC297" s="53">
        <f t="shared" si="30"/>
        <v>9.7345132743353879E-4</v>
      </c>
      <c r="AD297" s="53">
        <f t="shared" si="31"/>
        <v>-1.4029322654092846E-2</v>
      </c>
    </row>
    <row r="298" spans="1:30" ht="12" customHeight="1" x14ac:dyDescent="0.25">
      <c r="A298" s="6">
        <v>24</v>
      </c>
      <c r="B298" s="7">
        <v>8</v>
      </c>
      <c r="C298" s="8" t="s">
        <v>19</v>
      </c>
      <c r="D298" s="9">
        <v>2003</v>
      </c>
      <c r="E298" s="34">
        <v>11480</v>
      </c>
      <c r="F298" s="91">
        <v>15629.816791941317</v>
      </c>
      <c r="G298" s="95">
        <f t="shared" si="29"/>
        <v>1.4941207673945689</v>
      </c>
      <c r="H298" s="36">
        <v>31.191077271202577</v>
      </c>
      <c r="I298" s="36">
        <v>16.608986978236505</v>
      </c>
      <c r="J298" s="36">
        <v>50.2056894551963</v>
      </c>
      <c r="K298" s="36">
        <v>3.55692689221349</v>
      </c>
      <c r="L298" s="36">
        <v>4.5469001211871696</v>
      </c>
      <c r="M298" s="36">
        <v>2.4762637615203857</v>
      </c>
      <c r="N298" s="36">
        <v>0.18950019776821136</v>
      </c>
      <c r="O298" s="80"/>
      <c r="P298" s="75"/>
      <c r="Q298" s="37">
        <v>3.45530009269714</v>
      </c>
      <c r="R298" s="37"/>
      <c r="S298" s="58">
        <v>66</v>
      </c>
      <c r="T298" s="62">
        <v>1.212</v>
      </c>
      <c r="U298" s="62">
        <v>0.72299999999999998</v>
      </c>
      <c r="V298" s="64">
        <v>0.58899999999999997</v>
      </c>
      <c r="W298" s="64">
        <v>0.64400000000000002</v>
      </c>
      <c r="X298" s="64">
        <v>0.83099999999999996</v>
      </c>
      <c r="Y298" s="66">
        <v>0.72199999999999998</v>
      </c>
      <c r="AC298" s="53">
        <f t="shared" si="30"/>
        <v>1.4941207673945689E-2</v>
      </c>
      <c r="AD298" s="53">
        <f t="shared" si="31"/>
        <v>7.2262315291360402E-4</v>
      </c>
    </row>
    <row r="299" spans="1:30" ht="12" customHeight="1" x14ac:dyDescent="0.25">
      <c r="A299" s="6">
        <v>25</v>
      </c>
      <c r="B299" s="7">
        <v>8</v>
      </c>
      <c r="C299" s="8" t="s">
        <v>19</v>
      </c>
      <c r="D299" s="9">
        <v>2004</v>
      </c>
      <c r="E299" s="34">
        <v>12193</v>
      </c>
      <c r="F299" s="91">
        <v>16019.754616684677</v>
      </c>
      <c r="G299" s="95">
        <f t="shared" si="29"/>
        <v>6.2108013937282269</v>
      </c>
      <c r="H299" s="36">
        <v>32.851060047983957</v>
      </c>
      <c r="I299" s="36">
        <v>16.65897511623665</v>
      </c>
      <c r="J299" s="36">
        <v>58.424321490468678</v>
      </c>
      <c r="K299" s="36">
        <v>4.5084597081000801</v>
      </c>
      <c r="L299" s="36">
        <v>4.6884088484314699</v>
      </c>
      <c r="M299" s="36">
        <v>2.4960875511169434</v>
      </c>
      <c r="N299" s="36">
        <v>0.19642740488052368</v>
      </c>
      <c r="O299" s="80">
        <v>37.6</v>
      </c>
      <c r="P299" s="75">
        <v>1.5</v>
      </c>
      <c r="Q299" s="37">
        <v>3.9365000724792498</v>
      </c>
      <c r="R299" s="37">
        <v>0.49299999999999999</v>
      </c>
      <c r="S299" s="58">
        <v>65.2</v>
      </c>
      <c r="T299" s="62">
        <v>1.214</v>
      </c>
      <c r="U299" s="62">
        <v>0.72299999999999998</v>
      </c>
      <c r="V299" s="64">
        <v>0.58899999999999997</v>
      </c>
      <c r="W299" s="64">
        <v>0.64400000000000002</v>
      </c>
      <c r="X299" s="64">
        <v>0.83099999999999996</v>
      </c>
      <c r="Y299" s="66">
        <v>0.72199999999999998</v>
      </c>
      <c r="AC299" s="53">
        <f t="shared" si="30"/>
        <v>6.2108013937282269E-2</v>
      </c>
      <c r="AD299" s="53">
        <f t="shared" si="31"/>
        <v>2.4948329845069672E-2</v>
      </c>
    </row>
    <row r="300" spans="1:30" ht="12" customHeight="1" x14ac:dyDescent="0.25">
      <c r="A300" s="6">
        <v>26</v>
      </c>
      <c r="B300" s="7">
        <v>8</v>
      </c>
      <c r="C300" s="8" t="s">
        <v>19</v>
      </c>
      <c r="D300" s="9">
        <v>2005</v>
      </c>
      <c r="E300" s="34">
        <v>13018</v>
      </c>
      <c r="F300" s="91">
        <v>16159.048913703455</v>
      </c>
      <c r="G300" s="95">
        <f t="shared" si="29"/>
        <v>6.7661773148527837</v>
      </c>
      <c r="H300" s="36">
        <v>32.783406060274842</v>
      </c>
      <c r="I300" s="36">
        <v>15.726604338347883</v>
      </c>
      <c r="J300" s="36">
        <v>62.359123827774376</v>
      </c>
      <c r="K300" s="36">
        <v>5.9395130963603799</v>
      </c>
      <c r="L300" s="36">
        <v>3.9880571459743499</v>
      </c>
      <c r="M300" s="36">
        <v>2.5160701274871826</v>
      </c>
      <c r="N300" s="36">
        <v>0.19447013735771179</v>
      </c>
      <c r="O300" s="80">
        <v>36.799999999999997</v>
      </c>
      <c r="P300" s="75">
        <v>1.4</v>
      </c>
      <c r="Q300" s="37">
        <v>3.55789995193481</v>
      </c>
      <c r="R300" s="37">
        <v>0.497</v>
      </c>
      <c r="S300" s="58">
        <v>64.7</v>
      </c>
      <c r="T300" s="62">
        <v>1.2150000000000001</v>
      </c>
      <c r="U300" s="62">
        <v>0.72299999999999998</v>
      </c>
      <c r="V300" s="64">
        <v>0.58899999999999997</v>
      </c>
      <c r="W300" s="64">
        <v>0.64400000000000002</v>
      </c>
      <c r="X300" s="64">
        <v>0.83099999999999996</v>
      </c>
      <c r="Y300" s="66">
        <v>0.72199999999999998</v>
      </c>
      <c r="AC300" s="53">
        <f t="shared" si="30"/>
        <v>6.7661773148527837E-2</v>
      </c>
      <c r="AD300" s="53">
        <f t="shared" si="31"/>
        <v>8.6951579691303404E-3</v>
      </c>
    </row>
    <row r="301" spans="1:30" ht="12" customHeight="1" x14ac:dyDescent="0.25">
      <c r="A301" s="6">
        <v>27</v>
      </c>
      <c r="B301" s="7">
        <v>8</v>
      </c>
      <c r="C301" s="8" t="s">
        <v>19</v>
      </c>
      <c r="D301" s="9">
        <v>2006</v>
      </c>
      <c r="E301" s="34">
        <v>13713</v>
      </c>
      <c r="F301" s="91">
        <v>16641.305765175122</v>
      </c>
      <c r="G301" s="95">
        <f t="shared" si="29"/>
        <v>5.3387617145490784</v>
      </c>
      <c r="H301" s="36">
        <v>34.195279103079322</v>
      </c>
      <c r="I301" s="36">
        <v>16.659961476860733</v>
      </c>
      <c r="J301" s="36">
        <v>56.092724631803378</v>
      </c>
      <c r="K301" s="36">
        <v>6.3778310328363998</v>
      </c>
      <c r="L301" s="36">
        <v>3.6294676243912898</v>
      </c>
      <c r="M301" s="36">
        <v>2.5362124443054199</v>
      </c>
      <c r="N301" s="36">
        <v>0.20178641378879547</v>
      </c>
      <c r="O301" s="80">
        <v>33.299999999999997</v>
      </c>
      <c r="P301" s="75">
        <v>1.6</v>
      </c>
      <c r="Q301" s="37">
        <v>3.56599998474121</v>
      </c>
      <c r="R301" s="37">
        <v>0.47799999999999998</v>
      </c>
      <c r="S301" s="58">
        <v>66</v>
      </c>
      <c r="T301" s="62">
        <v>1.141</v>
      </c>
      <c r="U301" s="62">
        <v>0.71899999999999997</v>
      </c>
      <c r="V301" s="64">
        <v>0.58799999999999997</v>
      </c>
      <c r="W301" s="64">
        <v>0.63800000000000001</v>
      </c>
      <c r="X301" s="64">
        <v>0.81699999999999995</v>
      </c>
      <c r="Y301" s="66">
        <v>0.72199999999999998</v>
      </c>
      <c r="AC301" s="53">
        <f t="shared" si="30"/>
        <v>5.3387617145490784E-2</v>
      </c>
      <c r="AD301" s="53">
        <f t="shared" si="31"/>
        <v>2.9844383419292519E-2</v>
      </c>
    </row>
    <row r="302" spans="1:30" ht="12" customHeight="1" x14ac:dyDescent="0.25">
      <c r="A302" s="6">
        <v>28</v>
      </c>
      <c r="B302" s="7">
        <v>8</v>
      </c>
      <c r="C302" s="8" t="s">
        <v>19</v>
      </c>
      <c r="D302" s="9">
        <v>2007</v>
      </c>
      <c r="E302" s="34">
        <v>14180</v>
      </c>
      <c r="F302" s="91">
        <v>16771.535314442037</v>
      </c>
      <c r="G302" s="95">
        <f t="shared" si="29"/>
        <v>3.4055276015459768</v>
      </c>
      <c r="H302" s="36">
        <v>33.835137494879817</v>
      </c>
      <c r="I302" s="36">
        <v>15.920862481209344</v>
      </c>
      <c r="J302" s="36">
        <v>56.795279361514673</v>
      </c>
      <c r="K302" s="36">
        <v>5.8698835610270104</v>
      </c>
      <c r="L302" s="36">
        <v>3.9668490545823398</v>
      </c>
      <c r="M302" s="36">
        <v>2.556516170501709</v>
      </c>
      <c r="N302" s="36">
        <v>0.19984842836856842</v>
      </c>
      <c r="O302" s="80"/>
      <c r="P302" s="75"/>
      <c r="Q302" s="37">
        <v>3.6275999546050999</v>
      </c>
      <c r="R302" s="37"/>
      <c r="S302" s="58">
        <v>66.2</v>
      </c>
      <c r="T302" s="62">
        <v>1.1140000000000001</v>
      </c>
      <c r="U302" s="62">
        <v>0.71</v>
      </c>
      <c r="V302" s="64">
        <v>0.58799999999999997</v>
      </c>
      <c r="W302" s="64">
        <v>0.627</v>
      </c>
      <c r="X302" s="64">
        <v>0.81399999999999995</v>
      </c>
      <c r="Y302" s="66">
        <v>0.72199999999999998</v>
      </c>
      <c r="AC302" s="53">
        <f t="shared" si="30"/>
        <v>3.4055276015459768E-2</v>
      </c>
      <c r="AD302" s="53">
        <f t="shared" si="31"/>
        <v>7.8256809354133594E-3</v>
      </c>
    </row>
    <row r="303" spans="1:30" ht="12" customHeight="1" x14ac:dyDescent="0.25">
      <c r="A303" s="6">
        <v>29</v>
      </c>
      <c r="B303" s="7">
        <v>8</v>
      </c>
      <c r="C303" s="8" t="s">
        <v>19</v>
      </c>
      <c r="D303" s="9">
        <v>2008</v>
      </c>
      <c r="E303" s="34">
        <v>14442</v>
      </c>
      <c r="F303" s="91">
        <v>16711.554771483596</v>
      </c>
      <c r="G303" s="95">
        <f t="shared" si="29"/>
        <v>1.8476727785613489</v>
      </c>
      <c r="H303" s="36">
        <v>34.756191698496316</v>
      </c>
      <c r="I303" s="36">
        <v>15.842198550195688</v>
      </c>
      <c r="J303" s="36">
        <v>57.777030929613773</v>
      </c>
      <c r="K303" s="36">
        <v>6.7881975680563498</v>
      </c>
      <c r="L303" s="36">
        <v>5.1249827457589703</v>
      </c>
      <c r="M303" s="36">
        <v>2.5714151859283447</v>
      </c>
      <c r="N303" s="36">
        <v>0.20543794333934784</v>
      </c>
      <c r="O303" s="80">
        <v>33.6</v>
      </c>
      <c r="P303" s="75">
        <v>1.4</v>
      </c>
      <c r="Q303" s="37">
        <v>3.8740999698638898</v>
      </c>
      <c r="R303" s="37">
        <v>0.48699999999999999</v>
      </c>
      <c r="S303" s="58">
        <v>65.8</v>
      </c>
      <c r="T303" s="62">
        <v>1.109</v>
      </c>
      <c r="U303" s="62">
        <v>0.70899999999999996</v>
      </c>
      <c r="V303" s="64">
        <v>0.58799999999999997</v>
      </c>
      <c r="W303" s="64">
        <v>0.61499999999999999</v>
      </c>
      <c r="X303" s="64">
        <v>0.81</v>
      </c>
      <c r="Y303" s="66">
        <v>0.72199999999999998</v>
      </c>
      <c r="AC303" s="53">
        <f t="shared" si="30"/>
        <v>1.8476727785613489E-2</v>
      </c>
      <c r="AD303" s="53">
        <f t="shared" si="31"/>
        <v>-3.5763298847656388E-3</v>
      </c>
    </row>
    <row r="304" spans="1:30" ht="12" customHeight="1" x14ac:dyDescent="0.25">
      <c r="A304" s="6">
        <v>30</v>
      </c>
      <c r="B304" s="7">
        <v>8</v>
      </c>
      <c r="C304" s="8" t="s">
        <v>19</v>
      </c>
      <c r="D304" s="9">
        <v>2009</v>
      </c>
      <c r="E304" s="34">
        <v>13474</v>
      </c>
      <c r="F304" s="91">
        <v>15596.197689341276</v>
      </c>
      <c r="G304" s="95">
        <f t="shared" si="29"/>
        <v>-6.7026727600055347</v>
      </c>
      <c r="H304" s="36">
        <v>31.894093851182536</v>
      </c>
      <c r="I304" s="36">
        <v>15.096210262817452</v>
      </c>
      <c r="J304" s="36">
        <v>55.967769759144083</v>
      </c>
      <c r="K304" s="36">
        <v>4.26020015626694</v>
      </c>
      <c r="L304" s="36">
        <v>5.2973558422885896</v>
      </c>
      <c r="M304" s="36">
        <v>2.585256814956665</v>
      </c>
      <c r="N304" s="36">
        <v>0.19706137478351593</v>
      </c>
      <c r="O304" s="80"/>
      <c r="P304" s="75"/>
      <c r="Q304" s="37">
        <v>5.3564000129699698</v>
      </c>
      <c r="R304" s="37"/>
      <c r="S304" s="58">
        <v>68.3</v>
      </c>
      <c r="T304" s="62">
        <v>1.101</v>
      </c>
      <c r="U304" s="62">
        <v>0.72099999999999997</v>
      </c>
      <c r="V304" s="64">
        <v>0.58799999999999997</v>
      </c>
      <c r="W304" s="64">
        <v>0.61499999999999999</v>
      </c>
      <c r="X304" s="64">
        <v>0.81499999999999995</v>
      </c>
      <c r="Y304" s="66">
        <v>0.72199999999999998</v>
      </c>
      <c r="AC304" s="53">
        <f t="shared" si="30"/>
        <v>-6.7026727600055347E-2</v>
      </c>
      <c r="AD304" s="53">
        <f t="shared" si="31"/>
        <v>-6.6741670502468931E-2</v>
      </c>
    </row>
    <row r="305" spans="1:30" ht="12" customHeight="1" x14ac:dyDescent="0.25">
      <c r="A305" s="6">
        <v>31</v>
      </c>
      <c r="B305" s="7">
        <v>8</v>
      </c>
      <c r="C305" s="8" t="s">
        <v>19</v>
      </c>
      <c r="D305" s="9">
        <v>2010</v>
      </c>
      <c r="E305" s="34">
        <v>14276</v>
      </c>
      <c r="F305" s="91">
        <v>16160.341704612338</v>
      </c>
      <c r="G305" s="95">
        <f t="shared" si="29"/>
        <v>5.9522042452130108</v>
      </c>
      <c r="H305" s="36">
        <v>32.361910453828536</v>
      </c>
      <c r="I305" s="36">
        <v>15.561679349531502</v>
      </c>
      <c r="J305" s="36">
        <v>60.76031846999269</v>
      </c>
      <c r="K305" s="36">
        <v>5.1884655407462201</v>
      </c>
      <c r="L305" s="36">
        <v>4.1567272268017597</v>
      </c>
      <c r="M305" s="36">
        <v>2.599172830581665</v>
      </c>
      <c r="N305" s="36">
        <v>0.21086041629314423</v>
      </c>
      <c r="O305" s="80">
        <v>33.700000000000003</v>
      </c>
      <c r="P305" s="75">
        <v>1.6</v>
      </c>
      <c r="Q305" s="37">
        <v>5.3032999038696298</v>
      </c>
      <c r="R305" s="37">
        <v>0.45600000000000002</v>
      </c>
      <c r="S305" s="58">
        <v>67.8</v>
      </c>
      <c r="T305" s="62">
        <v>1.0980000000000001</v>
      </c>
      <c r="U305" s="62">
        <v>0.7</v>
      </c>
      <c r="V305" s="64">
        <v>0.60299999999999998</v>
      </c>
      <c r="W305" s="64">
        <v>0.64800000000000002</v>
      </c>
      <c r="X305" s="64">
        <v>0.81399999999999995</v>
      </c>
      <c r="Y305" s="66">
        <v>0.72199999999999998</v>
      </c>
      <c r="AC305" s="53">
        <f t="shared" si="30"/>
        <v>5.9522042452130108E-2</v>
      </c>
      <c r="AD305" s="53">
        <f t="shared" si="31"/>
        <v>3.6171894362214241E-2</v>
      </c>
    </row>
    <row r="306" spans="1:30" ht="12" customHeight="1" x14ac:dyDescent="0.25">
      <c r="A306" s="6">
        <v>32</v>
      </c>
      <c r="B306" s="7">
        <v>8</v>
      </c>
      <c r="C306" s="8" t="s">
        <v>19</v>
      </c>
      <c r="D306" s="9">
        <v>2011</v>
      </c>
      <c r="E306" s="34">
        <v>15210</v>
      </c>
      <c r="F306" s="91">
        <v>16520.258508537099</v>
      </c>
      <c r="G306" s="95">
        <f t="shared" si="29"/>
        <v>6.5424488652283452</v>
      </c>
      <c r="H306" s="36">
        <v>33.556801094017032</v>
      </c>
      <c r="I306" s="36">
        <v>15.351284303745988</v>
      </c>
      <c r="J306" s="36">
        <v>63.469677920752112</v>
      </c>
      <c r="K306" s="36">
        <v>7.1877673633436396</v>
      </c>
      <c r="L306" s="36">
        <v>3.4073782460573598</v>
      </c>
      <c r="M306" s="36">
        <v>2.6183607578277588</v>
      </c>
      <c r="N306" s="36">
        <v>0.22462593019008636</v>
      </c>
      <c r="O306" s="80"/>
      <c r="P306" s="75"/>
      <c r="Q306" s="37">
        <v>5.1697998046875</v>
      </c>
      <c r="R306" s="37"/>
      <c r="S306" s="58">
        <v>65.3</v>
      </c>
      <c r="T306" s="62">
        <v>1.0900000000000001</v>
      </c>
      <c r="U306" s="62">
        <v>0.69</v>
      </c>
      <c r="V306" s="64">
        <v>0.60299999999999998</v>
      </c>
      <c r="W306" s="64">
        <v>0.64800000000000002</v>
      </c>
      <c r="X306" s="64">
        <v>0.81399999999999995</v>
      </c>
      <c r="Y306" s="66">
        <v>0.72199999999999998</v>
      </c>
      <c r="AC306" s="53">
        <f t="shared" si="30"/>
        <v>6.5424488652283452E-2</v>
      </c>
      <c r="AD306" s="53">
        <f t="shared" si="31"/>
        <v>2.2271608515681107E-2</v>
      </c>
    </row>
    <row r="307" spans="1:30" ht="12" customHeight="1" x14ac:dyDescent="0.25">
      <c r="A307" s="6">
        <v>33</v>
      </c>
      <c r="B307" s="7">
        <v>8</v>
      </c>
      <c r="C307" s="8" t="s">
        <v>19</v>
      </c>
      <c r="D307" s="9">
        <v>2012</v>
      </c>
      <c r="E307" s="34">
        <v>15203</v>
      </c>
      <c r="F307" s="91">
        <v>16891.492691568164</v>
      </c>
      <c r="G307" s="95">
        <f t="shared" si="29"/>
        <v>-4.6022353714658681E-2</v>
      </c>
      <c r="H307" s="36">
        <v>33.776466524548525</v>
      </c>
      <c r="I307" s="36">
        <v>16.346724803882566</v>
      </c>
      <c r="J307" s="36">
        <v>65.767245823391136</v>
      </c>
      <c r="K307" s="36">
        <v>6.8511877411002002</v>
      </c>
      <c r="L307" s="36">
        <v>4.1115098107029304</v>
      </c>
      <c r="M307" s="36">
        <v>2.6376903057098389</v>
      </c>
      <c r="N307" s="36">
        <v>0.22359630465507507</v>
      </c>
      <c r="O307" s="80">
        <v>31.8</v>
      </c>
      <c r="P307" s="75">
        <v>1.6</v>
      </c>
      <c r="Q307" s="37">
        <v>4.8870000839233398</v>
      </c>
      <c r="R307" s="37">
        <v>0.46899999999999997</v>
      </c>
      <c r="S307" s="58">
        <v>67</v>
      </c>
      <c r="T307" s="62">
        <v>1.0900000000000001</v>
      </c>
      <c r="U307" s="62">
        <v>0.70499999999999996</v>
      </c>
      <c r="V307" s="64">
        <v>0.63200000000000001</v>
      </c>
      <c r="W307" s="64">
        <v>0.61099999999999999</v>
      </c>
      <c r="X307" s="64">
        <v>0.81499999999999995</v>
      </c>
      <c r="Y307" s="66">
        <v>0.72199999999999998</v>
      </c>
      <c r="AC307" s="53">
        <f t="shared" si="30"/>
        <v>-4.6022353714658681E-4</v>
      </c>
      <c r="AD307" s="53">
        <f t="shared" si="31"/>
        <v>2.2471451208782467E-2</v>
      </c>
    </row>
    <row r="308" spans="1:30" ht="12" customHeight="1" x14ac:dyDescent="0.25">
      <c r="A308" s="6">
        <v>34</v>
      </c>
      <c r="B308" s="7">
        <v>8</v>
      </c>
      <c r="C308" s="8" t="s">
        <v>19</v>
      </c>
      <c r="D308" s="9">
        <v>2013</v>
      </c>
      <c r="E308" s="34">
        <v>15357</v>
      </c>
      <c r="F308" s="91">
        <v>16896.467137637195</v>
      </c>
      <c r="G308" s="95">
        <f t="shared" si="29"/>
        <v>1.0129579688219481</v>
      </c>
      <c r="H308" s="36">
        <v>31.856317563667929</v>
      </c>
      <c r="I308" s="36">
        <v>15.831823954908039</v>
      </c>
      <c r="J308" s="36">
        <v>63.764876610825908</v>
      </c>
      <c r="K308" s="36">
        <v>6.0294169202529897</v>
      </c>
      <c r="L308" s="36">
        <v>3.8063906974720698</v>
      </c>
      <c r="M308" s="36">
        <v>2.6571626663208008</v>
      </c>
      <c r="N308" s="36">
        <v>0.20474861562252045</v>
      </c>
      <c r="O308" s="80"/>
      <c r="P308" s="75"/>
      <c r="Q308" s="37">
        <v>4.9138998985290501</v>
      </c>
      <c r="R308" s="37"/>
      <c r="S308" s="58">
        <v>66.8</v>
      </c>
      <c r="T308" s="62">
        <v>1.024</v>
      </c>
      <c r="U308" s="62">
        <v>0.68400000000000005</v>
      </c>
      <c r="V308" s="64">
        <v>0.76</v>
      </c>
      <c r="W308" s="64">
        <v>0.48699999999999999</v>
      </c>
      <c r="X308" s="64">
        <v>0.78100000000000003</v>
      </c>
      <c r="Y308" s="66">
        <v>0.71799999999999997</v>
      </c>
      <c r="AC308" s="53">
        <f t="shared" si="30"/>
        <v>1.0129579688219481E-2</v>
      </c>
      <c r="AD308" s="53">
        <f t="shared" si="31"/>
        <v>2.9449416696691877E-4</v>
      </c>
    </row>
    <row r="309" spans="1:30" ht="12" customHeight="1" x14ac:dyDescent="0.25">
      <c r="A309" s="6">
        <v>35</v>
      </c>
      <c r="B309" s="7">
        <v>8</v>
      </c>
      <c r="C309" s="8" t="s">
        <v>19</v>
      </c>
      <c r="D309" s="9">
        <v>2014</v>
      </c>
      <c r="E309" s="34">
        <v>15531</v>
      </c>
      <c r="F309" s="91">
        <v>17149.77710304175</v>
      </c>
      <c r="G309" s="95">
        <f t="shared" si="29"/>
        <v>1.1330337956632075</v>
      </c>
      <c r="H309" s="36">
        <v>31.495227242085065</v>
      </c>
      <c r="I309" s="36">
        <v>15.899177087747447</v>
      </c>
      <c r="J309" s="36">
        <v>64.963579193295743</v>
      </c>
      <c r="K309" s="36">
        <v>5.0120528092460601</v>
      </c>
      <c r="L309" s="36">
        <v>4.0186160807867299</v>
      </c>
      <c r="M309" s="36">
        <v>2.6767787933349609</v>
      </c>
      <c r="N309" s="36">
        <v>0.19526952505111694</v>
      </c>
      <c r="O309" s="80">
        <v>33.6</v>
      </c>
      <c r="P309" s="75">
        <v>1.7</v>
      </c>
      <c r="Q309" s="37">
        <v>4.8094000816345197</v>
      </c>
      <c r="R309" s="37">
        <v>0.48099999999999998</v>
      </c>
      <c r="S309" s="58">
        <v>66.400000000000006</v>
      </c>
      <c r="T309" s="62">
        <v>1.028</v>
      </c>
      <c r="U309" s="62">
        <v>0.69699999999999995</v>
      </c>
      <c r="V309" s="64">
        <v>0.76</v>
      </c>
      <c r="W309" s="64">
        <v>0.48699999999999999</v>
      </c>
      <c r="X309" s="64">
        <v>0.79300000000000004</v>
      </c>
      <c r="Y309" s="66">
        <v>0.71799999999999997</v>
      </c>
      <c r="AC309" s="53">
        <f t="shared" si="30"/>
        <v>1.1330337956632075E-2</v>
      </c>
      <c r="AD309" s="53">
        <f t="shared" si="31"/>
        <v>1.499188933053941E-2</v>
      </c>
    </row>
    <row r="310" spans="1:30" ht="12" customHeight="1" x14ac:dyDescent="0.25">
      <c r="A310" s="6">
        <v>36</v>
      </c>
      <c r="B310" s="7">
        <v>8</v>
      </c>
      <c r="C310" s="8" t="s">
        <v>19</v>
      </c>
      <c r="D310" s="9">
        <v>2015</v>
      </c>
      <c r="E310" s="34">
        <v>15766</v>
      </c>
      <c r="F310" s="91">
        <v>17495.161114039245</v>
      </c>
      <c r="G310" s="95">
        <f t="shared" si="29"/>
        <v>1.5131028266048618</v>
      </c>
      <c r="H310" s="36">
        <v>30.013357219852466</v>
      </c>
      <c r="I310" s="36">
        <v>17.141160759401792</v>
      </c>
      <c r="J310" s="36">
        <v>71.166314480697196</v>
      </c>
      <c r="K310" s="36">
        <v>2.5449773169015</v>
      </c>
      <c r="L310" s="36">
        <v>2.7206406496403002</v>
      </c>
      <c r="M310" s="36">
        <v>2.6965396404266357</v>
      </c>
      <c r="N310" s="36">
        <v>0.19552597403526306</v>
      </c>
      <c r="O310" s="80"/>
      <c r="P310" s="75"/>
      <c r="Q310" s="37">
        <v>4.3126997947692898</v>
      </c>
      <c r="R310" s="37"/>
      <c r="S310" s="58">
        <v>65.2</v>
      </c>
      <c r="T310" s="62">
        <v>1.0469999999999999</v>
      </c>
      <c r="U310" s="62">
        <v>0.71199999999999997</v>
      </c>
      <c r="V310" s="64">
        <v>0.74399999999999999</v>
      </c>
      <c r="W310" s="64">
        <v>0.504</v>
      </c>
      <c r="X310" s="64">
        <v>0.82099999999999995</v>
      </c>
      <c r="Y310" s="66">
        <v>0.73</v>
      </c>
      <c r="AC310" s="53">
        <f t="shared" si="30"/>
        <v>1.5131028266048618E-2</v>
      </c>
      <c r="AD310" s="53">
        <f t="shared" si="31"/>
        <v>2.0139271135846792E-2</v>
      </c>
    </row>
    <row r="311" spans="1:30" ht="12" customHeight="1" x14ac:dyDescent="0.25">
      <c r="A311" s="6">
        <v>37</v>
      </c>
      <c r="B311" s="7">
        <v>8</v>
      </c>
      <c r="C311" s="8" t="s">
        <v>19</v>
      </c>
      <c r="D311" s="9">
        <v>2016</v>
      </c>
      <c r="E311" s="34">
        <v>15803</v>
      </c>
      <c r="F311" s="91">
        <v>17789.026270887978</v>
      </c>
      <c r="G311" s="95">
        <f t="shared" si="29"/>
        <v>0.23468222757834223</v>
      </c>
      <c r="H311" s="36">
        <v>29.49585703738482</v>
      </c>
      <c r="I311" s="36">
        <v>16.975051852955907</v>
      </c>
      <c r="J311" s="36">
        <v>76.100276317731073</v>
      </c>
      <c r="K311" s="36">
        <v>2.27687540799917</v>
      </c>
      <c r="L311" s="36">
        <v>2.8217078474765298</v>
      </c>
      <c r="M311" s="36">
        <v>2.7164463996887207</v>
      </c>
      <c r="N311" s="36">
        <v>0.18713982403278351</v>
      </c>
      <c r="O311" s="80">
        <v>25.7</v>
      </c>
      <c r="P311" s="75">
        <v>1.9</v>
      </c>
      <c r="Q311" s="37">
        <v>3.8589999675750701</v>
      </c>
      <c r="R311" s="37"/>
      <c r="S311" s="58">
        <v>63.6</v>
      </c>
      <c r="T311" s="62">
        <v>1.0469999999999999</v>
      </c>
      <c r="U311" s="62">
        <v>0.71599999999999997</v>
      </c>
      <c r="V311" s="64">
        <v>0.74399999999999999</v>
      </c>
      <c r="W311" s="64">
        <v>0.52200000000000002</v>
      </c>
      <c r="X311" s="64">
        <v>0.82399999999999995</v>
      </c>
      <c r="Y311" s="66">
        <v>0.73</v>
      </c>
      <c r="AC311" s="53">
        <f t="shared" si="30"/>
        <v>2.3468222757834223E-3</v>
      </c>
      <c r="AD311" s="53">
        <f t="shared" si="31"/>
        <v>1.6796939161247026E-2</v>
      </c>
    </row>
    <row r="312" spans="1:30" ht="12" customHeight="1" x14ac:dyDescent="0.25">
      <c r="A312" s="6">
        <v>38</v>
      </c>
      <c r="B312" s="7">
        <v>8</v>
      </c>
      <c r="C312" s="8" t="s">
        <v>19</v>
      </c>
      <c r="D312" s="9">
        <v>2017</v>
      </c>
      <c r="E312" s="55">
        <f>E311*(F312/F311)</f>
        <v>15950.971642784309</v>
      </c>
      <c r="F312" s="90">
        <v>17955.594102365325</v>
      </c>
      <c r="G312" s="95">
        <f t="shared" si="29"/>
        <v>0.93635159643301602</v>
      </c>
      <c r="H312" s="36">
        <v>30.799760942618654</v>
      </c>
      <c r="I312" s="36">
        <v>17.258793648782706</v>
      </c>
      <c r="J312" s="36">
        <v>77.194139402098244</v>
      </c>
      <c r="K312" s="36">
        <v>2.8760955547305498</v>
      </c>
      <c r="L312" s="36">
        <v>6.0414572401899198</v>
      </c>
      <c r="M312" s="36">
        <v>2.7365002632141113</v>
      </c>
      <c r="N312" s="36">
        <v>0.17913416028022766</v>
      </c>
      <c r="O312" s="80"/>
      <c r="P312" s="75"/>
      <c r="Q312" s="37">
        <v>3.4196000099182098</v>
      </c>
      <c r="R312" s="37"/>
      <c r="S312" s="58">
        <v>64.8</v>
      </c>
      <c r="T312" s="62">
        <v>1.077</v>
      </c>
      <c r="U312" s="62">
        <v>0.70599999999999996</v>
      </c>
      <c r="V312" s="64">
        <v>0.69399999999999995</v>
      </c>
      <c r="W312" s="64">
        <v>0.52400000000000002</v>
      </c>
      <c r="X312" s="64">
        <v>0.76800000000000002</v>
      </c>
      <c r="Y312" s="66">
        <v>0.72199999999999998</v>
      </c>
      <c r="AC312" s="53"/>
      <c r="AD312" s="53">
        <f t="shared" si="31"/>
        <v>9.3635159643301602E-3</v>
      </c>
    </row>
    <row r="313" spans="1:30" ht="12" customHeight="1" thickBot="1" x14ac:dyDescent="0.3">
      <c r="A313" s="18">
        <v>39</v>
      </c>
      <c r="B313" s="19">
        <v>8</v>
      </c>
      <c r="C313" s="20" t="s">
        <v>19</v>
      </c>
      <c r="D313" s="21">
        <v>2018</v>
      </c>
      <c r="E313" s="56">
        <f>E312*(F313/F312)</f>
        <v>16109.194507902333</v>
      </c>
      <c r="F313" s="94">
        <v>18133.70146832367</v>
      </c>
      <c r="G313" s="97">
        <f t="shared" si="29"/>
        <v>0.9919324581684652</v>
      </c>
      <c r="H313" s="50">
        <v>30.939874380983738</v>
      </c>
      <c r="I313" s="50">
        <v>17.322364810397225</v>
      </c>
      <c r="J313" s="50">
        <v>80.448321174116259</v>
      </c>
      <c r="K313" s="50"/>
      <c r="L313" s="50">
        <v>4.8993501535654902</v>
      </c>
      <c r="M313" s="50"/>
      <c r="N313" s="50"/>
      <c r="O313" s="85">
        <v>23</v>
      </c>
      <c r="P313" s="77">
        <v>2</v>
      </c>
      <c r="Q313" s="43">
        <v>3.2829000949859601</v>
      </c>
      <c r="R313" s="43"/>
      <c r="S313" s="60">
        <v>64.7</v>
      </c>
      <c r="T313" s="73">
        <v>1.157</v>
      </c>
      <c r="U313" s="72">
        <v>0.74099999999999999</v>
      </c>
      <c r="V313" s="70">
        <v>0.68400000000000005</v>
      </c>
      <c r="W313" s="70">
        <v>0.505</v>
      </c>
      <c r="X313" s="70">
        <v>0.879</v>
      </c>
      <c r="Y313" s="71">
        <v>0.84299999999999997</v>
      </c>
      <c r="AC313" s="53"/>
      <c r="AD313" s="53">
        <f t="shared" si="31"/>
        <v>9.919324581684652E-3</v>
      </c>
    </row>
    <row r="314" spans="1:30" ht="12" customHeight="1" x14ac:dyDescent="0.25">
      <c r="A314" s="6">
        <v>1</v>
      </c>
      <c r="B314" s="7">
        <v>9</v>
      </c>
      <c r="C314" s="8" t="s">
        <v>20</v>
      </c>
      <c r="D314" s="9">
        <v>1980</v>
      </c>
      <c r="E314" s="34">
        <v>3517</v>
      </c>
      <c r="F314" s="91">
        <f t="shared" ref="F314:F322" si="32">F315/(E315/E314)</f>
        <v>7040.1977209321149</v>
      </c>
      <c r="G314" s="54"/>
      <c r="H314" s="36">
        <v>24.480470471524232</v>
      </c>
      <c r="I314" s="36">
        <v>15.643963251549176</v>
      </c>
      <c r="J314" s="36">
        <v>33.895610562057172</v>
      </c>
      <c r="K314" s="36">
        <v>3.1511924258290298</v>
      </c>
      <c r="L314" s="36">
        <v>22.447330136217602</v>
      </c>
      <c r="M314" s="36">
        <v>1.8230843544006348</v>
      </c>
      <c r="N314" s="36">
        <v>0.25248897075653076</v>
      </c>
      <c r="O314" s="80"/>
      <c r="P314" s="75"/>
      <c r="Q314" s="37">
        <v>4.1100001335143999</v>
      </c>
      <c r="R314" s="75"/>
      <c r="S314" s="58"/>
      <c r="T314" s="62">
        <v>-1.095</v>
      </c>
      <c r="U314" s="62">
        <v>0.17599999999999999</v>
      </c>
      <c r="V314" s="64">
        <v>0.96</v>
      </c>
      <c r="W314" s="64">
        <v>3.5000000000000003E-2</v>
      </c>
      <c r="X314" s="64">
        <v>6.5000000000000002E-2</v>
      </c>
      <c r="Y314" s="66">
        <v>0.19600000000000001</v>
      </c>
    </row>
    <row r="315" spans="1:30" ht="12" customHeight="1" x14ac:dyDescent="0.25">
      <c r="A315" s="6">
        <v>2</v>
      </c>
      <c r="B315" s="7">
        <v>9</v>
      </c>
      <c r="C315" s="8" t="s">
        <v>20</v>
      </c>
      <c r="D315" s="9">
        <v>1981</v>
      </c>
      <c r="E315" s="34">
        <v>3754</v>
      </c>
      <c r="F315" s="91">
        <f t="shared" si="32"/>
        <v>7514.6153666133514</v>
      </c>
      <c r="G315" s="95">
        <f>(E315/E314-1)*100</f>
        <v>6.7386977537674086</v>
      </c>
      <c r="H315" s="36">
        <v>25.201322441860956</v>
      </c>
      <c r="I315" s="36">
        <v>16.035948067487997</v>
      </c>
      <c r="J315" s="36">
        <v>29.13929805598789</v>
      </c>
      <c r="K315" s="36">
        <v>2.3540850628577301</v>
      </c>
      <c r="L315" s="36">
        <v>12.974697469819301</v>
      </c>
      <c r="M315" s="36">
        <v>1.8460546731948853</v>
      </c>
      <c r="N315" s="36">
        <v>0.27383416891098022</v>
      </c>
      <c r="O315" s="80"/>
      <c r="P315" s="75"/>
      <c r="Q315" s="37"/>
      <c r="R315" s="75"/>
      <c r="S315" s="58"/>
      <c r="T315" s="62">
        <v>-1.0960000000000001</v>
      </c>
      <c r="U315" s="62">
        <v>0.17599999999999999</v>
      </c>
      <c r="V315" s="64">
        <v>0.96</v>
      </c>
      <c r="W315" s="64">
        <v>3.5000000000000003E-2</v>
      </c>
      <c r="X315" s="64">
        <v>6.5000000000000002E-2</v>
      </c>
      <c r="Y315" s="66">
        <v>0.19600000000000001</v>
      </c>
    </row>
    <row r="316" spans="1:30" ht="12" customHeight="1" x14ac:dyDescent="0.25">
      <c r="A316" s="6">
        <v>3</v>
      </c>
      <c r="B316" s="7">
        <v>9</v>
      </c>
      <c r="C316" s="8" t="s">
        <v>20</v>
      </c>
      <c r="D316" s="9">
        <v>1982</v>
      </c>
      <c r="E316" s="34">
        <v>3690</v>
      </c>
      <c r="F316" s="91">
        <f t="shared" si="32"/>
        <v>7386.5025846572371</v>
      </c>
      <c r="G316" s="95">
        <f t="shared" ref="G316:G352" si="33">(E316/E315-1)*100</f>
        <v>-1.7048481619605704</v>
      </c>
      <c r="H316" s="36">
        <v>25.540811896233585</v>
      </c>
      <c r="I316" s="36">
        <v>15.934006295452077</v>
      </c>
      <c r="J316" s="36">
        <v>31.89636926082709</v>
      </c>
      <c r="K316" s="36">
        <v>3.2821680913090701</v>
      </c>
      <c r="L316" s="36">
        <v>5.1200654371319603</v>
      </c>
      <c r="M316" s="36">
        <v>1.869314432144165</v>
      </c>
      <c r="N316" s="36">
        <v>0.23053838312625885</v>
      </c>
      <c r="O316" s="80"/>
      <c r="P316" s="75"/>
      <c r="Q316" s="37">
        <v>5.6100001335143999</v>
      </c>
      <c r="R316" s="75"/>
      <c r="S316" s="58"/>
      <c r="T316" s="62">
        <v>-1.101</v>
      </c>
      <c r="U316" s="62">
        <v>0.17599999999999999</v>
      </c>
      <c r="V316" s="64">
        <v>0.96</v>
      </c>
      <c r="W316" s="64">
        <v>3.5000000000000003E-2</v>
      </c>
      <c r="X316" s="64">
        <v>6.5000000000000002E-2</v>
      </c>
      <c r="Y316" s="66">
        <v>0.19600000000000001</v>
      </c>
    </row>
    <row r="317" spans="1:30" ht="12" customHeight="1" x14ac:dyDescent="0.25">
      <c r="A317" s="6">
        <v>4</v>
      </c>
      <c r="B317" s="7">
        <v>9</v>
      </c>
      <c r="C317" s="8" t="s">
        <v>20</v>
      </c>
      <c r="D317" s="9">
        <v>1983</v>
      </c>
      <c r="E317" s="34">
        <v>3545</v>
      </c>
      <c r="F317" s="91">
        <f t="shared" si="32"/>
        <v>7096.2470630379148</v>
      </c>
      <c r="G317" s="95">
        <f t="shared" si="33"/>
        <v>-3.9295392953929587</v>
      </c>
      <c r="H317" s="36">
        <v>26.362212539073042</v>
      </c>
      <c r="I317" s="36">
        <v>16.104331534836888</v>
      </c>
      <c r="J317" s="36">
        <v>25.142208471055273</v>
      </c>
      <c r="K317" s="36">
        <v>2.1042257497600501</v>
      </c>
      <c r="L317" s="36">
        <v>13.433755563163</v>
      </c>
      <c r="M317" s="36">
        <v>1.8928670883178711</v>
      </c>
      <c r="N317" s="36">
        <v>0.19161731004714966</v>
      </c>
      <c r="O317" s="80"/>
      <c r="P317" s="75"/>
      <c r="Q317" s="37">
        <v>8.25</v>
      </c>
      <c r="R317" s="75"/>
      <c r="S317" s="58"/>
      <c r="T317" s="62">
        <v>-1.071</v>
      </c>
      <c r="U317" s="62">
        <v>0.17599999999999999</v>
      </c>
      <c r="V317" s="64">
        <v>0.96</v>
      </c>
      <c r="W317" s="64">
        <v>3.7999999999999999E-2</v>
      </c>
      <c r="X317" s="64">
        <v>6.5000000000000002E-2</v>
      </c>
      <c r="Y317" s="66">
        <v>0.19600000000000001</v>
      </c>
    </row>
    <row r="318" spans="1:30" ht="12" customHeight="1" x14ac:dyDescent="0.25">
      <c r="A318" s="6">
        <v>5</v>
      </c>
      <c r="B318" s="7">
        <v>9</v>
      </c>
      <c r="C318" s="8" t="s">
        <v>20</v>
      </c>
      <c r="D318" s="9">
        <v>1984</v>
      </c>
      <c r="E318" s="34">
        <v>3539</v>
      </c>
      <c r="F318" s="91">
        <f t="shared" si="32"/>
        <v>7084.2364897295292</v>
      </c>
      <c r="G318" s="95">
        <f t="shared" si="33"/>
        <v>-0.1692524682651575</v>
      </c>
      <c r="H318" s="36">
        <v>25.937069434052614</v>
      </c>
      <c r="I318" s="36">
        <v>15.562325469191165</v>
      </c>
      <c r="J318" s="36">
        <v>41.126253912889702</v>
      </c>
      <c r="K318" s="36">
        <v>1.82797912335777</v>
      </c>
      <c r="L318" s="36">
        <v>20.311462546025499</v>
      </c>
      <c r="M318" s="36">
        <v>1.9167166948318481</v>
      </c>
      <c r="N318" s="36">
        <v>0.19050173461437225</v>
      </c>
      <c r="O318" s="80"/>
      <c r="P318" s="75"/>
      <c r="Q318" s="37">
        <v>7.3299999237060502</v>
      </c>
      <c r="R318" s="75"/>
      <c r="S318" s="58"/>
      <c r="T318" s="62">
        <v>-1.07</v>
      </c>
      <c r="U318" s="62">
        <v>0.17599999999999999</v>
      </c>
      <c r="V318" s="64">
        <v>0.96</v>
      </c>
      <c r="W318" s="64">
        <v>3.7999999999999999E-2</v>
      </c>
      <c r="X318" s="64">
        <v>6.5000000000000002E-2</v>
      </c>
      <c r="Y318" s="66">
        <v>0.19600000000000001</v>
      </c>
    </row>
    <row r="319" spans="1:30" ht="12" customHeight="1" x14ac:dyDescent="0.25">
      <c r="A319" s="6">
        <v>6</v>
      </c>
      <c r="B319" s="7">
        <v>9</v>
      </c>
      <c r="C319" s="8" t="s">
        <v>20</v>
      </c>
      <c r="D319" s="9">
        <v>1985</v>
      </c>
      <c r="E319" s="34">
        <v>3553</v>
      </c>
      <c r="F319" s="91">
        <f t="shared" si="32"/>
        <v>7112.2611607824292</v>
      </c>
      <c r="G319" s="95">
        <f t="shared" si="33"/>
        <v>0.39559197513421296</v>
      </c>
      <c r="H319" s="36">
        <v>26.162964350400799</v>
      </c>
      <c r="I319" s="36">
        <v>15.630242386416818</v>
      </c>
      <c r="J319" s="36">
        <v>54.208623581752747</v>
      </c>
      <c r="K319" s="36">
        <v>2.5248903997177199</v>
      </c>
      <c r="L319" s="36">
        <v>25.2107164358818</v>
      </c>
      <c r="M319" s="36">
        <v>1.9408667087554932</v>
      </c>
      <c r="N319" s="36">
        <v>0.1909458190202713</v>
      </c>
      <c r="O319" s="80"/>
      <c r="P319" s="75"/>
      <c r="Q319" s="37">
        <v>5.1300001144409197</v>
      </c>
      <c r="R319" s="75"/>
      <c r="S319" s="58"/>
      <c r="T319" s="62">
        <v>-1.0569999999999999</v>
      </c>
      <c r="U319" s="62">
        <v>0.17599999999999999</v>
      </c>
      <c r="V319" s="64">
        <v>0.96</v>
      </c>
      <c r="W319" s="64">
        <v>3.7999999999999999E-2</v>
      </c>
      <c r="X319" s="64">
        <v>6.8000000000000005E-2</v>
      </c>
      <c r="Y319" s="66">
        <v>0.19600000000000001</v>
      </c>
    </row>
    <row r="320" spans="1:30" ht="12" customHeight="1" x14ac:dyDescent="0.25">
      <c r="A320" s="6">
        <v>7</v>
      </c>
      <c r="B320" s="7">
        <v>9</v>
      </c>
      <c r="C320" s="8" t="s">
        <v>20</v>
      </c>
      <c r="D320" s="9">
        <v>1986</v>
      </c>
      <c r="E320" s="34">
        <v>3435</v>
      </c>
      <c r="F320" s="91">
        <f t="shared" si="32"/>
        <v>6876.0532190508429</v>
      </c>
      <c r="G320" s="95">
        <f t="shared" si="33"/>
        <v>-3.3211370672670992</v>
      </c>
      <c r="H320" s="36">
        <v>27.39305541844989</v>
      </c>
      <c r="I320" s="36">
        <v>15.337034148076023</v>
      </c>
      <c r="J320" s="36">
        <v>67.13555492496765</v>
      </c>
      <c r="K320" s="36">
        <v>3.0519430313206199</v>
      </c>
      <c r="L320" s="36">
        <v>31.742597267299899</v>
      </c>
      <c r="M320" s="36">
        <v>1.9595999717712402</v>
      </c>
      <c r="N320" s="36">
        <v>0.19915106892585754</v>
      </c>
      <c r="O320" s="80"/>
      <c r="P320" s="75"/>
      <c r="Q320" s="37">
        <v>6.0999999046325701</v>
      </c>
      <c r="R320" s="75"/>
      <c r="S320" s="58"/>
      <c r="T320" s="62">
        <v>-1.0609999999999999</v>
      </c>
      <c r="U320" s="62">
        <v>0.17599999999999999</v>
      </c>
      <c r="V320" s="64">
        <v>0.96</v>
      </c>
      <c r="W320" s="64">
        <v>3.9E-2</v>
      </c>
      <c r="X320" s="64">
        <v>6.8000000000000005E-2</v>
      </c>
      <c r="Y320" s="66">
        <v>0.19600000000000001</v>
      </c>
    </row>
    <row r="321" spans="1:30" ht="12" customHeight="1" x14ac:dyDescent="0.25">
      <c r="A321" s="6">
        <v>8</v>
      </c>
      <c r="B321" s="7">
        <v>9</v>
      </c>
      <c r="C321" s="8" t="s">
        <v>20</v>
      </c>
      <c r="D321" s="9">
        <v>1987</v>
      </c>
      <c r="E321" s="34">
        <v>3511</v>
      </c>
      <c r="F321" s="91">
        <f t="shared" si="32"/>
        <v>7028.1871476237293</v>
      </c>
      <c r="G321" s="95">
        <f t="shared" si="33"/>
        <v>2.2125181950509498</v>
      </c>
      <c r="H321" s="36">
        <v>27.803066057720844</v>
      </c>
      <c r="I321" s="36">
        <v>14.472188333819133</v>
      </c>
      <c r="J321" s="36">
        <v>72.485366651425792</v>
      </c>
      <c r="K321" s="36">
        <v>3.4696285922455501</v>
      </c>
      <c r="L321" s="36">
        <v>21.810274035098299</v>
      </c>
      <c r="M321" s="36">
        <v>1.9785141944885254</v>
      </c>
      <c r="N321" s="36">
        <v>0.20388229191303253</v>
      </c>
      <c r="O321" s="80"/>
      <c r="P321" s="75"/>
      <c r="Q321" s="37">
        <v>5.5100002288818404</v>
      </c>
      <c r="R321" s="75"/>
      <c r="S321" s="58"/>
      <c r="T321" s="62">
        <v>-0.98799999999999999</v>
      </c>
      <c r="U321" s="62">
        <v>0.20499999999999999</v>
      </c>
      <c r="V321" s="64">
        <v>0.96</v>
      </c>
      <c r="W321" s="64">
        <v>3.4000000000000002E-2</v>
      </c>
      <c r="X321" s="64">
        <v>6.8000000000000005E-2</v>
      </c>
      <c r="Y321" s="66">
        <v>0.19600000000000001</v>
      </c>
    </row>
    <row r="322" spans="1:30" ht="12" customHeight="1" x14ac:dyDescent="0.25">
      <c r="A322" s="6">
        <v>9</v>
      </c>
      <c r="B322" s="7">
        <v>9</v>
      </c>
      <c r="C322" s="8" t="s">
        <v>20</v>
      </c>
      <c r="D322" s="9">
        <v>1988</v>
      </c>
      <c r="E322" s="34">
        <v>3640</v>
      </c>
      <c r="F322" s="91">
        <f t="shared" si="32"/>
        <v>7286.4144737540219</v>
      </c>
      <c r="G322" s="95">
        <f t="shared" si="33"/>
        <v>3.6741669040159408</v>
      </c>
      <c r="H322" s="36">
        <v>29.539297958643974</v>
      </c>
      <c r="I322" s="36">
        <v>15.486557589962588</v>
      </c>
      <c r="J322" s="36">
        <v>85.076974265087841</v>
      </c>
      <c r="K322" s="36">
        <v>2.8097535084463199</v>
      </c>
      <c r="L322" s="36">
        <v>22.594257178526799</v>
      </c>
      <c r="M322" s="36">
        <v>1.9976108074188232</v>
      </c>
      <c r="N322" s="36">
        <v>0.20053941011428833</v>
      </c>
      <c r="O322" s="80"/>
      <c r="P322" s="75"/>
      <c r="Q322" s="37">
        <v>4.7199997901916504</v>
      </c>
      <c r="R322" s="75"/>
      <c r="S322" s="58"/>
      <c r="T322" s="62">
        <v>-0.98</v>
      </c>
      <c r="U322" s="62">
        <v>0.20499999999999999</v>
      </c>
      <c r="V322" s="64">
        <v>0.96</v>
      </c>
      <c r="W322" s="64">
        <v>3.4000000000000002E-2</v>
      </c>
      <c r="X322" s="64">
        <v>6.8000000000000005E-2</v>
      </c>
      <c r="Y322" s="66">
        <v>0.19600000000000001</v>
      </c>
    </row>
    <row r="323" spans="1:30" ht="12" customHeight="1" x14ac:dyDescent="0.25">
      <c r="A323" s="6">
        <v>10</v>
      </c>
      <c r="B323" s="7">
        <v>9</v>
      </c>
      <c r="C323" s="8" t="s">
        <v>20</v>
      </c>
      <c r="D323" s="9">
        <v>1989</v>
      </c>
      <c r="E323" s="34">
        <v>3653</v>
      </c>
      <c r="F323" s="91">
        <f>F324/(E324/E323)</f>
        <v>7312.4373825888579</v>
      </c>
      <c r="G323" s="95">
        <f t="shared" si="33"/>
        <v>0.35714285714285587</v>
      </c>
      <c r="H323" s="36">
        <v>30.290474935471401</v>
      </c>
      <c r="I323" s="36">
        <v>14.126116063117619</v>
      </c>
      <c r="J323" s="36">
        <v>82.955227908797312</v>
      </c>
      <c r="K323" s="36">
        <v>3.1166548483282099</v>
      </c>
      <c r="L323" s="36">
        <v>26.422126723558598</v>
      </c>
      <c r="M323" s="36">
        <v>2.0168919563293457</v>
      </c>
      <c r="N323" s="36">
        <v>0.21205700933933258</v>
      </c>
      <c r="O323" s="80"/>
      <c r="P323" s="75"/>
      <c r="Q323" s="37">
        <v>5.6199998855590803</v>
      </c>
      <c r="R323" s="75"/>
      <c r="S323" s="58"/>
      <c r="T323" s="62">
        <v>-0.55200000000000005</v>
      </c>
      <c r="U323" s="62">
        <v>0.26600000000000001</v>
      </c>
      <c r="V323" s="64">
        <v>0.94099999999999995</v>
      </c>
      <c r="W323" s="64">
        <v>0.05</v>
      </c>
      <c r="X323" s="64">
        <v>8.5999999999999993E-2</v>
      </c>
      <c r="Y323" s="66">
        <v>0.19600000000000001</v>
      </c>
    </row>
    <row r="324" spans="1:30" ht="12" customHeight="1" x14ac:dyDescent="0.25">
      <c r="A324" s="6">
        <v>11</v>
      </c>
      <c r="B324" s="7">
        <v>9</v>
      </c>
      <c r="C324" s="8" t="s">
        <v>20</v>
      </c>
      <c r="D324" s="9">
        <v>1990</v>
      </c>
      <c r="E324" s="34">
        <v>3963</v>
      </c>
      <c r="F324" s="91">
        <v>7932.983670188788</v>
      </c>
      <c r="G324" s="95">
        <f t="shared" si="33"/>
        <v>8.4861757459622211</v>
      </c>
      <c r="H324" s="36">
        <v>32.841414148914438</v>
      </c>
      <c r="I324" s="36">
        <v>14.484147956089103</v>
      </c>
      <c r="J324" s="36">
        <v>91.308340800919211</v>
      </c>
      <c r="K324" s="36">
        <v>2.7018551646426801</v>
      </c>
      <c r="L324" s="36">
        <v>37.259956179920103</v>
      </c>
      <c r="M324" s="36">
        <v>2.0363590717315674</v>
      </c>
      <c r="N324" s="36">
        <v>0.20214848220348358</v>
      </c>
      <c r="O324" s="80">
        <v>18.3</v>
      </c>
      <c r="P324" s="75">
        <v>2.2000000000000002</v>
      </c>
      <c r="Q324" s="37">
        <v>5.8000001907348597</v>
      </c>
      <c r="R324" s="75">
        <v>0.44700000000000001</v>
      </c>
      <c r="S324" s="58"/>
      <c r="T324" s="62">
        <v>0.156</v>
      </c>
      <c r="U324" s="62">
        <v>0.73199999999999998</v>
      </c>
      <c r="V324" s="64">
        <v>0.92700000000000005</v>
      </c>
      <c r="W324" s="64">
        <v>0.13800000000000001</v>
      </c>
      <c r="X324" s="64">
        <v>0.65200000000000002</v>
      </c>
      <c r="Y324" s="66">
        <v>0.624</v>
      </c>
    </row>
    <row r="325" spans="1:30" ht="12" customHeight="1" x14ac:dyDescent="0.25">
      <c r="A325" s="6">
        <v>12</v>
      </c>
      <c r="B325" s="7">
        <v>9</v>
      </c>
      <c r="C325" s="8" t="s">
        <v>20</v>
      </c>
      <c r="D325" s="9">
        <v>1991</v>
      </c>
      <c r="E325" s="34">
        <v>4003</v>
      </c>
      <c r="F325" s="91">
        <v>8000.0102980744987</v>
      </c>
      <c r="G325" s="95">
        <f t="shared" si="33"/>
        <v>1.0093363613424167</v>
      </c>
      <c r="H325" s="36">
        <v>36.696075545648021</v>
      </c>
      <c r="I325" s="36">
        <v>14.078189732486177</v>
      </c>
      <c r="J325" s="36">
        <v>89.139319220620834</v>
      </c>
      <c r="K325" s="36">
        <v>2.3723529794603402</v>
      </c>
      <c r="L325" s="36">
        <v>24.225352112676301</v>
      </c>
      <c r="M325" s="36">
        <v>2.0518550872802734</v>
      </c>
      <c r="N325" s="36">
        <v>0.21588534116744995</v>
      </c>
      <c r="O325" s="80"/>
      <c r="P325" s="75"/>
      <c r="Q325" s="37">
        <v>5.0999999046325701</v>
      </c>
      <c r="R325" s="75"/>
      <c r="S325" s="58"/>
      <c r="T325" s="62">
        <v>0.39300000000000002</v>
      </c>
      <c r="U325" s="62">
        <v>0.73199999999999998</v>
      </c>
      <c r="V325" s="64">
        <v>0.92700000000000005</v>
      </c>
      <c r="W325" s="64">
        <v>0.13800000000000001</v>
      </c>
      <c r="X325" s="64">
        <v>0.65200000000000002</v>
      </c>
      <c r="Y325" s="66">
        <v>0.624</v>
      </c>
      <c r="AC325" s="53">
        <f>E325/E324-1</f>
        <v>1.0093363613424167E-2</v>
      </c>
      <c r="AD325" s="53">
        <f>F325/F324-1</f>
        <v>8.4491070034076188E-3</v>
      </c>
    </row>
    <row r="326" spans="1:30" ht="12" customHeight="1" x14ac:dyDescent="0.25">
      <c r="A326" s="6">
        <v>13</v>
      </c>
      <c r="B326" s="7">
        <v>9</v>
      </c>
      <c r="C326" s="8" t="s">
        <v>20</v>
      </c>
      <c r="D326" s="9">
        <v>1992</v>
      </c>
      <c r="E326" s="34">
        <v>3967</v>
      </c>
      <c r="F326" s="91">
        <v>7933.1632853712899</v>
      </c>
      <c r="G326" s="95">
        <f t="shared" si="33"/>
        <v>-0.89932550587059623</v>
      </c>
      <c r="H326" s="36">
        <v>35.510823709631836</v>
      </c>
      <c r="I326" s="36">
        <v>14.076879706536916</v>
      </c>
      <c r="J326" s="36">
        <v>89.497557558835865</v>
      </c>
      <c r="K326" s="36">
        <v>2.5802805190460401</v>
      </c>
      <c r="L326" s="36">
        <v>15.1927437641721</v>
      </c>
      <c r="M326" s="36">
        <v>2.0674691200256348</v>
      </c>
      <c r="N326" s="36">
        <v>0.20189717411994934</v>
      </c>
      <c r="O326" s="80"/>
      <c r="P326" s="75"/>
      <c r="Q326" s="37">
        <v>4.9800000190734899</v>
      </c>
      <c r="R326" s="75">
        <v>0.45800000000000002</v>
      </c>
      <c r="S326" s="58"/>
      <c r="T326" s="62">
        <v>0.65200000000000002</v>
      </c>
      <c r="U326" s="62">
        <v>0.79500000000000004</v>
      </c>
      <c r="V326" s="64">
        <v>0.91100000000000003</v>
      </c>
      <c r="W326" s="64">
        <v>0.29499999999999998</v>
      </c>
      <c r="X326" s="64">
        <v>0.65800000000000003</v>
      </c>
      <c r="Y326" s="66">
        <v>0.73399999999999999</v>
      </c>
      <c r="AC326" s="53">
        <f t="shared" ref="AC326:AC350" si="34">E326/E325-1</f>
        <v>-8.9932550587059623E-3</v>
      </c>
      <c r="AD326" s="53">
        <f t="shared" ref="AD326:AD352" si="35">F326/F325-1</f>
        <v>-8.3558658317349765E-3</v>
      </c>
    </row>
    <row r="327" spans="1:30" ht="12" customHeight="1" x14ac:dyDescent="0.25">
      <c r="A327" s="6">
        <v>14</v>
      </c>
      <c r="B327" s="7">
        <v>9</v>
      </c>
      <c r="C327" s="8" t="s">
        <v>20</v>
      </c>
      <c r="D327" s="9">
        <v>1993</v>
      </c>
      <c r="E327" s="34">
        <v>4056</v>
      </c>
      <c r="F327" s="91">
        <v>8122.8355696752224</v>
      </c>
      <c r="G327" s="95">
        <f t="shared" si="33"/>
        <v>2.2435089488278326</v>
      </c>
      <c r="H327" s="36">
        <v>33.204397469581778</v>
      </c>
      <c r="I327" s="36">
        <v>13.987419006196324</v>
      </c>
      <c r="J327" s="36">
        <v>113.60376354784188</v>
      </c>
      <c r="K327" s="36">
        <v>2.6520380161945498</v>
      </c>
      <c r="L327" s="36">
        <v>18.208661417322698</v>
      </c>
      <c r="M327" s="36">
        <v>2.0832018852233887</v>
      </c>
      <c r="N327" s="36">
        <v>0.20166069269180298</v>
      </c>
      <c r="O327" s="80"/>
      <c r="P327" s="75"/>
      <c r="Q327" s="37">
        <v>5.0599999427795401</v>
      </c>
      <c r="R327" s="75"/>
      <c r="S327" s="58"/>
      <c r="T327" s="62">
        <v>0.73299999999999998</v>
      </c>
      <c r="U327" s="62">
        <v>0.80300000000000005</v>
      </c>
      <c r="V327" s="64">
        <v>0.89100000000000001</v>
      </c>
      <c r="W327" s="64">
        <v>0.28599999999999998</v>
      </c>
      <c r="X327" s="64">
        <v>0.68100000000000005</v>
      </c>
      <c r="Y327" s="66">
        <v>0.73399999999999999</v>
      </c>
      <c r="AC327" s="53">
        <f t="shared" si="34"/>
        <v>2.2435089488278326E-2</v>
      </c>
      <c r="AD327" s="53">
        <f t="shared" si="35"/>
        <v>2.3908783606368944E-2</v>
      </c>
    </row>
    <row r="328" spans="1:30" ht="12" customHeight="1" x14ac:dyDescent="0.25">
      <c r="A328" s="6">
        <v>15</v>
      </c>
      <c r="B328" s="7">
        <v>9</v>
      </c>
      <c r="C328" s="8" t="s">
        <v>20</v>
      </c>
      <c r="D328" s="9">
        <v>1994</v>
      </c>
      <c r="E328" s="34">
        <v>4188</v>
      </c>
      <c r="F328" s="91">
        <v>8352.0771051675638</v>
      </c>
      <c r="G328" s="95">
        <f t="shared" si="33"/>
        <v>3.2544378698224907</v>
      </c>
      <c r="H328" s="36">
        <v>32.231181536746185</v>
      </c>
      <c r="I328" s="36">
        <v>14.154083612860727</v>
      </c>
      <c r="J328" s="36">
        <v>123.07932946686397</v>
      </c>
      <c r="K328" s="36">
        <v>2.2446170941238202</v>
      </c>
      <c r="L328" s="36">
        <v>20.5661948376355</v>
      </c>
      <c r="M328" s="36">
        <v>2.0990545749664307</v>
      </c>
      <c r="N328" s="36">
        <v>0.19441540539264679</v>
      </c>
      <c r="O328" s="80"/>
      <c r="P328" s="75"/>
      <c r="Q328" s="37">
        <v>4.4099998474121103</v>
      </c>
      <c r="R328" s="75">
        <v>0.51100000000000001</v>
      </c>
      <c r="S328" s="58">
        <v>65.900000000000006</v>
      </c>
      <c r="T328" s="62">
        <v>0.76700000000000002</v>
      </c>
      <c r="U328" s="62">
        <v>0.79800000000000004</v>
      </c>
      <c r="V328" s="64">
        <v>0.89100000000000001</v>
      </c>
      <c r="W328" s="64">
        <v>0.28599999999999998</v>
      </c>
      <c r="X328" s="64">
        <v>0.67800000000000005</v>
      </c>
      <c r="Y328" s="66">
        <v>0.73399999999999999</v>
      </c>
      <c r="AC328" s="53">
        <f t="shared" si="34"/>
        <v>3.2544378698224907E-2</v>
      </c>
      <c r="AD328" s="53">
        <f t="shared" si="35"/>
        <v>2.8221860891554096E-2</v>
      </c>
    </row>
    <row r="329" spans="1:30" ht="12" customHeight="1" x14ac:dyDescent="0.25">
      <c r="A329" s="6">
        <v>16</v>
      </c>
      <c r="B329" s="7">
        <v>9</v>
      </c>
      <c r="C329" s="8" t="s">
        <v>20</v>
      </c>
      <c r="D329" s="9">
        <v>1995</v>
      </c>
      <c r="E329" s="34">
        <v>4281</v>
      </c>
      <c r="F329" s="91">
        <v>8715.0726180401471</v>
      </c>
      <c r="G329" s="95">
        <f t="shared" si="33"/>
        <v>2.2206303724928267</v>
      </c>
      <c r="H329" s="36">
        <v>31.726228989680177</v>
      </c>
      <c r="I329" s="36">
        <v>14.54910511586918</v>
      </c>
      <c r="J329" s="36">
        <v>118.06407419654947</v>
      </c>
      <c r="K329" s="36">
        <v>2.6396582017606498</v>
      </c>
      <c r="L329" s="36">
        <v>13.4254143646407</v>
      </c>
      <c r="M329" s="36">
        <v>2.1150276660919189</v>
      </c>
      <c r="N329" s="36">
        <v>0.18513138592243195</v>
      </c>
      <c r="O329" s="80">
        <v>40.299999999999997</v>
      </c>
      <c r="P329" s="75">
        <v>0.7</v>
      </c>
      <c r="Q329" s="37">
        <v>3.4000000953674299</v>
      </c>
      <c r="R329" s="75"/>
      <c r="S329" s="58">
        <v>67.099999999999994</v>
      </c>
      <c r="T329" s="62">
        <v>0.76800000000000002</v>
      </c>
      <c r="U329" s="62">
        <v>0.79800000000000004</v>
      </c>
      <c r="V329" s="64">
        <v>0.89100000000000001</v>
      </c>
      <c r="W329" s="64">
        <v>0.28599999999999998</v>
      </c>
      <c r="X329" s="64">
        <v>0.67800000000000005</v>
      </c>
      <c r="Y329" s="66">
        <v>0.73399999999999999</v>
      </c>
      <c r="AC329" s="53">
        <f t="shared" si="34"/>
        <v>2.2206303724928267E-2</v>
      </c>
      <c r="AD329" s="53">
        <f t="shared" si="35"/>
        <v>4.3461705190436017E-2</v>
      </c>
    </row>
    <row r="330" spans="1:30" ht="12" customHeight="1" x14ac:dyDescent="0.25">
      <c r="A330" s="6">
        <v>17</v>
      </c>
      <c r="B330" s="7">
        <v>9</v>
      </c>
      <c r="C330" s="8" t="s">
        <v>20</v>
      </c>
      <c r="D330" s="9">
        <v>1996</v>
      </c>
      <c r="E330" s="34">
        <v>4233</v>
      </c>
      <c r="F330" s="91">
        <v>8651.5737638417831</v>
      </c>
      <c r="G330" s="95">
        <f t="shared" si="33"/>
        <v>-1.1212333566923638</v>
      </c>
      <c r="H330" s="36">
        <v>31.449305748225122</v>
      </c>
      <c r="I330" s="36">
        <v>14.399737294547876</v>
      </c>
      <c r="J330" s="36">
        <v>103.0352672060356</v>
      </c>
      <c r="K330" s="36">
        <v>2.22608401241459</v>
      </c>
      <c r="L330" s="36">
        <v>9.7996833901607694</v>
      </c>
      <c r="M330" s="36">
        <v>2.1047589778900146</v>
      </c>
      <c r="N330" s="36">
        <v>0.18022629618644714</v>
      </c>
      <c r="O330" s="80"/>
      <c r="P330" s="75"/>
      <c r="Q330" s="37">
        <v>8.1499996185302699</v>
      </c>
      <c r="R330" s="75">
        <v>0.49299999999999999</v>
      </c>
      <c r="S330" s="58">
        <v>67.3</v>
      </c>
      <c r="T330" s="62">
        <v>0.77</v>
      </c>
      <c r="U330" s="62">
        <v>0.79800000000000004</v>
      </c>
      <c r="V330" s="64">
        <v>0.89100000000000001</v>
      </c>
      <c r="W330" s="64">
        <v>0.28599999999999998</v>
      </c>
      <c r="X330" s="64">
        <v>0.67800000000000005</v>
      </c>
      <c r="Y330" s="66">
        <v>0.73399999999999999</v>
      </c>
      <c r="AC330" s="53">
        <f t="shared" si="34"/>
        <v>-1.1212333566923638E-2</v>
      </c>
      <c r="AD330" s="53">
        <f t="shared" si="35"/>
        <v>-7.286095822876093E-3</v>
      </c>
    </row>
    <row r="331" spans="1:30" ht="12" customHeight="1" x14ac:dyDescent="0.25">
      <c r="A331" s="6">
        <v>18</v>
      </c>
      <c r="B331" s="7">
        <v>9</v>
      </c>
      <c r="C331" s="8" t="s">
        <v>20</v>
      </c>
      <c r="D331" s="9">
        <v>1997</v>
      </c>
      <c r="E331" s="34">
        <v>4207</v>
      </c>
      <c r="F331" s="91">
        <v>8819.2886862172018</v>
      </c>
      <c r="G331" s="95">
        <f t="shared" si="33"/>
        <v>-0.61422159225136275</v>
      </c>
      <c r="H331" s="36">
        <v>31.178564024596174</v>
      </c>
      <c r="I331" s="36">
        <v>13.7285343730401</v>
      </c>
      <c r="J331" s="36">
        <v>95.934276247974523</v>
      </c>
      <c r="K331" s="36">
        <v>2.0141723005982799</v>
      </c>
      <c r="L331" s="36">
        <v>6.9495660853411998</v>
      </c>
      <c r="M331" s="36">
        <v>2.0945401191711426</v>
      </c>
      <c r="N331" s="36">
        <v>0.19176800549030304</v>
      </c>
      <c r="O331" s="80">
        <v>35.299999999999997</v>
      </c>
      <c r="P331" s="75">
        <v>0.7</v>
      </c>
      <c r="Q331" s="37">
        <v>5.3600001335143999</v>
      </c>
      <c r="R331" s="75"/>
      <c r="S331" s="58">
        <v>65.2</v>
      </c>
      <c r="T331" s="62">
        <v>0.78100000000000003</v>
      </c>
      <c r="U331" s="62">
        <v>0.79800000000000004</v>
      </c>
      <c r="V331" s="64">
        <v>0.89100000000000001</v>
      </c>
      <c r="W331" s="64">
        <v>0.28599999999999998</v>
      </c>
      <c r="X331" s="64">
        <v>0.67800000000000005</v>
      </c>
      <c r="Y331" s="66">
        <v>0.73399999999999999</v>
      </c>
      <c r="AC331" s="53">
        <f t="shared" si="34"/>
        <v>-6.1422159225136275E-3</v>
      </c>
      <c r="AD331" s="53">
        <f t="shared" si="35"/>
        <v>1.9385481411065664E-2</v>
      </c>
    </row>
    <row r="332" spans="1:30" ht="12" customHeight="1" x14ac:dyDescent="0.25">
      <c r="A332" s="6">
        <v>19</v>
      </c>
      <c r="B332" s="7">
        <v>9</v>
      </c>
      <c r="C332" s="8" t="s">
        <v>20</v>
      </c>
      <c r="D332" s="9">
        <v>1998</v>
      </c>
      <c r="E332" s="34">
        <v>4291</v>
      </c>
      <c r="F332" s="91">
        <v>8635.6828420465663</v>
      </c>
      <c r="G332" s="95">
        <f t="shared" si="33"/>
        <v>1.9966722129783676</v>
      </c>
      <c r="H332" s="36">
        <v>32.99200825447484</v>
      </c>
      <c r="I332" s="36">
        <v>14.350189261328996</v>
      </c>
      <c r="J332" s="36">
        <v>101.60632013855879</v>
      </c>
      <c r="K332" s="36">
        <v>1.90038248482238</v>
      </c>
      <c r="L332" s="36">
        <v>11.553268435583901</v>
      </c>
      <c r="M332" s="36">
        <v>2.0843708515167236</v>
      </c>
      <c r="N332" s="36">
        <v>0.15899305045604706</v>
      </c>
      <c r="O332" s="80"/>
      <c r="P332" s="75"/>
      <c r="Q332" s="37"/>
      <c r="R332" s="75"/>
      <c r="S332" s="58">
        <v>63.7</v>
      </c>
      <c r="T332" s="62">
        <v>0.77300000000000002</v>
      </c>
      <c r="U332" s="62">
        <v>0.79800000000000004</v>
      </c>
      <c r="V332" s="64">
        <v>0.89100000000000001</v>
      </c>
      <c r="W332" s="64">
        <v>0.28599999999999998</v>
      </c>
      <c r="X332" s="64">
        <v>0.67800000000000005</v>
      </c>
      <c r="Y332" s="66">
        <v>0.73399999999999999</v>
      </c>
      <c r="AC332" s="53">
        <f t="shared" si="34"/>
        <v>1.9966722129783676E-2</v>
      </c>
      <c r="AD332" s="53">
        <f t="shared" si="35"/>
        <v>-2.0818668115216044E-2</v>
      </c>
    </row>
    <row r="333" spans="1:30" ht="12" customHeight="1" x14ac:dyDescent="0.25">
      <c r="A333" s="10">
        <v>20</v>
      </c>
      <c r="B333" s="11">
        <v>9</v>
      </c>
      <c r="C333" s="12" t="s">
        <v>20</v>
      </c>
      <c r="D333" s="13">
        <v>1999</v>
      </c>
      <c r="E333" s="38">
        <v>3980</v>
      </c>
      <c r="F333" s="92">
        <v>8340.5278778644115</v>
      </c>
      <c r="G333" s="96">
        <f t="shared" si="33"/>
        <v>-7.247727802377069</v>
      </c>
      <c r="H333" s="49">
        <v>35.128827047078978</v>
      </c>
      <c r="I333" s="49">
        <v>15.565969464415296</v>
      </c>
      <c r="J333" s="49">
        <v>77.55527569063571</v>
      </c>
      <c r="K333" s="49">
        <v>1.7581159568900999</v>
      </c>
      <c r="L333" s="49">
        <v>6.7522658610272499</v>
      </c>
      <c r="M333" s="49">
        <v>2.0742509365081787</v>
      </c>
      <c r="N333" s="49">
        <v>0.14756429195404053</v>
      </c>
      <c r="O333" s="81">
        <v>37.200000000000003</v>
      </c>
      <c r="P333" s="76">
        <v>0.9</v>
      </c>
      <c r="Q333" s="44">
        <v>9.3999996185302699</v>
      </c>
      <c r="R333" s="76">
        <v>0.496</v>
      </c>
      <c r="S333" s="59">
        <v>64</v>
      </c>
      <c r="T333" s="67">
        <v>0.77900000000000003</v>
      </c>
      <c r="U333" s="67">
        <v>0.80600000000000005</v>
      </c>
      <c r="V333" s="68">
        <v>0.89300000000000002</v>
      </c>
      <c r="W333" s="68">
        <v>0.30399999999999999</v>
      </c>
      <c r="X333" s="68">
        <v>0.67800000000000005</v>
      </c>
      <c r="Y333" s="69">
        <v>0.73399999999999999</v>
      </c>
      <c r="AC333" s="53">
        <f t="shared" si="34"/>
        <v>-7.2477278023770686E-2</v>
      </c>
      <c r="AD333" s="53">
        <f t="shared" si="35"/>
        <v>-3.4178532211148971E-2</v>
      </c>
    </row>
    <row r="334" spans="1:30" ht="12" customHeight="1" x14ac:dyDescent="0.25">
      <c r="A334" s="6">
        <v>21</v>
      </c>
      <c r="B334" s="7">
        <v>9</v>
      </c>
      <c r="C334" s="8" t="s">
        <v>20</v>
      </c>
      <c r="D334" s="9">
        <v>2000</v>
      </c>
      <c r="E334" s="34">
        <v>3734</v>
      </c>
      <c r="F334" s="91">
        <v>7983.9721824436701</v>
      </c>
      <c r="G334" s="95">
        <f t="shared" si="33"/>
        <v>-6.1809045226130621</v>
      </c>
      <c r="H334" s="36">
        <v>35.563532998688679</v>
      </c>
      <c r="I334" s="36">
        <v>15.677827504495545</v>
      </c>
      <c r="J334" s="36">
        <v>78.644729761148483</v>
      </c>
      <c r="K334" s="36">
        <v>1.4578729722864801</v>
      </c>
      <c r="L334" s="36">
        <v>8.9821597675002103</v>
      </c>
      <c r="M334" s="36">
        <v>2.0641801357269287</v>
      </c>
      <c r="N334" s="36">
        <v>0.14586739242076874</v>
      </c>
      <c r="O334" s="80"/>
      <c r="P334" s="75"/>
      <c r="Q334" s="37">
        <v>7.6100001335143999</v>
      </c>
      <c r="R334" s="75"/>
      <c r="S334" s="58">
        <v>60.3</v>
      </c>
      <c r="T334" s="62">
        <v>0.78500000000000003</v>
      </c>
      <c r="U334" s="62">
        <v>0.83</v>
      </c>
      <c r="V334" s="64">
        <v>0.871</v>
      </c>
      <c r="W334" s="64">
        <v>0.34899999999999998</v>
      </c>
      <c r="X334" s="64">
        <v>0.71699999999999997</v>
      </c>
      <c r="Y334" s="66">
        <v>0.73399999999999999</v>
      </c>
      <c r="AC334" s="53">
        <f t="shared" si="34"/>
        <v>-6.1809045226130621E-2</v>
      </c>
      <c r="AD334" s="53">
        <f t="shared" si="35"/>
        <v>-4.2749775630752662E-2</v>
      </c>
    </row>
    <row r="335" spans="1:30" ht="12" customHeight="1" x14ac:dyDescent="0.25">
      <c r="A335" s="6">
        <v>22</v>
      </c>
      <c r="B335" s="7">
        <v>9</v>
      </c>
      <c r="C335" s="8" t="s">
        <v>20</v>
      </c>
      <c r="D335" s="9">
        <v>2001</v>
      </c>
      <c r="E335" s="34">
        <v>3850</v>
      </c>
      <c r="F335" s="91">
        <v>7763.8846496301576</v>
      </c>
      <c r="G335" s="95">
        <f t="shared" si="33"/>
        <v>3.1065881092662062</v>
      </c>
      <c r="H335" s="36">
        <v>38.561911846037802</v>
      </c>
      <c r="I335" s="36">
        <v>16.206818125217776</v>
      </c>
      <c r="J335" s="36">
        <v>72.60569901182383</v>
      </c>
      <c r="K335" s="36">
        <v>1.6075744735848201</v>
      </c>
      <c r="L335" s="36">
        <v>7.2680602858482599</v>
      </c>
      <c r="M335" s="36">
        <v>2.1061277389526367</v>
      </c>
      <c r="N335" s="36">
        <v>0.16048604249954224</v>
      </c>
      <c r="O335" s="80">
        <v>36.200000000000003</v>
      </c>
      <c r="P335" s="75">
        <v>1</v>
      </c>
      <c r="Q335" s="37"/>
      <c r="R335" s="75">
        <v>0.51100000000000001</v>
      </c>
      <c r="S335" s="58">
        <v>59.6</v>
      </c>
      <c r="T335" s="62">
        <v>0.78800000000000003</v>
      </c>
      <c r="U335" s="62">
        <v>0.83</v>
      </c>
      <c r="V335" s="64">
        <v>0.871</v>
      </c>
      <c r="W335" s="64">
        <v>0.34899999999999998</v>
      </c>
      <c r="X335" s="64">
        <v>0.71699999999999997</v>
      </c>
      <c r="Y335" s="66">
        <v>0.73399999999999999</v>
      </c>
      <c r="AC335" s="53">
        <f t="shared" si="34"/>
        <v>3.1065881092662062E-2</v>
      </c>
      <c r="AD335" s="53">
        <f t="shared" si="35"/>
        <v>-2.7566169794212669E-2</v>
      </c>
    </row>
    <row r="336" spans="1:30" ht="12" customHeight="1" x14ac:dyDescent="0.25">
      <c r="A336" s="6">
        <v>23</v>
      </c>
      <c r="B336" s="7">
        <v>9</v>
      </c>
      <c r="C336" s="8" t="s">
        <v>20</v>
      </c>
      <c r="D336" s="9">
        <v>2002</v>
      </c>
      <c r="E336" s="34">
        <v>4934</v>
      </c>
      <c r="F336" s="91">
        <v>7616.970613080467</v>
      </c>
      <c r="G336" s="95">
        <f t="shared" si="33"/>
        <v>28.155844155844157</v>
      </c>
      <c r="H336" s="36">
        <v>42.171027546543542</v>
      </c>
      <c r="I336" s="36">
        <v>16.393493566813866</v>
      </c>
      <c r="J336" s="36">
        <v>79.441565648292737</v>
      </c>
      <c r="K336" s="36">
        <v>2.0599747624611799</v>
      </c>
      <c r="L336" s="36">
        <v>10.510242085661201</v>
      </c>
      <c r="M336" s="36">
        <v>2.1489274501800537</v>
      </c>
      <c r="N336" s="36">
        <v>0.13528965413570404</v>
      </c>
      <c r="O336" s="80">
        <v>47.4</v>
      </c>
      <c r="P336" s="75">
        <v>1</v>
      </c>
      <c r="Q336" s="37">
        <v>9.3929996490478498</v>
      </c>
      <c r="R336" s="75"/>
      <c r="S336" s="58">
        <v>58.2</v>
      </c>
      <c r="T336" s="62">
        <v>0.79400000000000004</v>
      </c>
      <c r="U336" s="62">
        <v>0.83</v>
      </c>
      <c r="V336" s="64">
        <v>0.871</v>
      </c>
      <c r="W336" s="64">
        <v>0.34899999999999998</v>
      </c>
      <c r="X336" s="64">
        <v>0.71699999999999997</v>
      </c>
      <c r="Y336" s="66">
        <v>0.73399999999999999</v>
      </c>
      <c r="AC336" s="53">
        <f t="shared" si="34"/>
        <v>0.28155844155844156</v>
      </c>
      <c r="AD336" s="53">
        <f t="shared" si="35"/>
        <v>-1.8922748492494534E-2</v>
      </c>
    </row>
    <row r="337" spans="1:30" ht="12" customHeight="1" x14ac:dyDescent="0.25">
      <c r="A337" s="6">
        <v>24</v>
      </c>
      <c r="B337" s="7">
        <v>9</v>
      </c>
      <c r="C337" s="8" t="s">
        <v>20</v>
      </c>
      <c r="D337" s="9">
        <v>2003</v>
      </c>
      <c r="E337" s="34">
        <v>5092</v>
      </c>
      <c r="F337" s="91">
        <v>7803.5768125313825</v>
      </c>
      <c r="G337" s="95">
        <f t="shared" si="33"/>
        <v>3.2022699635184448</v>
      </c>
      <c r="H337" s="36">
        <v>40.273382671524658</v>
      </c>
      <c r="I337" s="36">
        <v>17.514564212953143</v>
      </c>
      <c r="J337" s="36">
        <v>81.127363770116276</v>
      </c>
      <c r="K337" s="36">
        <v>2.1405094287333801</v>
      </c>
      <c r="L337" s="36">
        <v>14.2367970499143</v>
      </c>
      <c r="M337" s="36">
        <v>2.1925973892211914</v>
      </c>
      <c r="N337" s="36">
        <v>0.14333342015743256</v>
      </c>
      <c r="O337" s="80">
        <v>40.5</v>
      </c>
      <c r="P337" s="75">
        <v>1.2</v>
      </c>
      <c r="Q337" s="37">
        <v>6.8138999938964799</v>
      </c>
      <c r="R337" s="75">
        <v>0.52900000000000003</v>
      </c>
      <c r="S337" s="58">
        <v>56.7</v>
      </c>
      <c r="T337" s="62">
        <v>0.86299999999999999</v>
      </c>
      <c r="U337" s="62">
        <v>0.83099999999999996</v>
      </c>
      <c r="V337" s="64">
        <v>0.82699999999999996</v>
      </c>
      <c r="W337" s="64">
        <v>0.39300000000000002</v>
      </c>
      <c r="X337" s="64">
        <v>0.71699999999999997</v>
      </c>
      <c r="Y337" s="66">
        <v>0.754</v>
      </c>
      <c r="AC337" s="53">
        <f t="shared" si="34"/>
        <v>3.2022699635184448E-2</v>
      </c>
      <c r="AD337" s="53">
        <f t="shared" si="35"/>
        <v>2.4498742207362589E-2</v>
      </c>
    </row>
    <row r="338" spans="1:30" ht="12" customHeight="1" x14ac:dyDescent="0.25">
      <c r="A338" s="6">
        <v>25</v>
      </c>
      <c r="B338" s="7">
        <v>9</v>
      </c>
      <c r="C338" s="8" t="s">
        <v>20</v>
      </c>
      <c r="D338" s="9">
        <v>2004</v>
      </c>
      <c r="E338" s="34">
        <v>5266</v>
      </c>
      <c r="F338" s="91">
        <v>7981.9493339717055</v>
      </c>
      <c r="G338" s="95">
        <f t="shared" si="33"/>
        <v>3.4171249018067451</v>
      </c>
      <c r="H338" s="36">
        <v>38.405288058614367</v>
      </c>
      <c r="I338" s="36">
        <v>17.934863778317876</v>
      </c>
      <c r="J338" s="36">
        <v>80.104446615554167</v>
      </c>
      <c r="K338" s="36">
        <v>1.63964494658647</v>
      </c>
      <c r="L338" s="36">
        <v>4.3232649296749299</v>
      </c>
      <c r="M338" s="36">
        <v>2.2371542453765869</v>
      </c>
      <c r="N338" s="36">
        <v>0.14088982343673706</v>
      </c>
      <c r="O338" s="80">
        <v>38.5</v>
      </c>
      <c r="P338" s="75">
        <v>1.4</v>
      </c>
      <c r="Q338" s="37">
        <v>6.5131998062133798</v>
      </c>
      <c r="R338" s="75">
        <v>0.498</v>
      </c>
      <c r="S338" s="58">
        <v>53.4</v>
      </c>
      <c r="T338" s="62">
        <v>0.88800000000000001</v>
      </c>
      <c r="U338" s="62">
        <v>0.82699999999999996</v>
      </c>
      <c r="V338" s="64">
        <v>0.81</v>
      </c>
      <c r="W338" s="64">
        <v>0.4</v>
      </c>
      <c r="X338" s="64">
        <v>0.74299999999999999</v>
      </c>
      <c r="Y338" s="66">
        <v>0.754</v>
      </c>
      <c r="AC338" s="53">
        <f t="shared" si="34"/>
        <v>3.4171249018067451E-2</v>
      </c>
      <c r="AD338" s="53">
        <f t="shared" si="35"/>
        <v>2.2857790180764725E-2</v>
      </c>
    </row>
    <row r="339" spans="1:30" ht="12" customHeight="1" x14ac:dyDescent="0.25">
      <c r="A339" s="6">
        <v>26</v>
      </c>
      <c r="B339" s="7">
        <v>9</v>
      </c>
      <c r="C339" s="8" t="s">
        <v>20</v>
      </c>
      <c r="D339" s="9">
        <v>2005</v>
      </c>
      <c r="E339" s="34">
        <v>5402</v>
      </c>
      <c r="F339" s="91">
        <v>8021.3016251508398</v>
      </c>
      <c r="G339" s="95">
        <f t="shared" si="33"/>
        <v>2.5826053930877224</v>
      </c>
      <c r="H339" s="36">
        <v>39.289388654110319</v>
      </c>
      <c r="I339" s="36">
        <v>17.959052387128164</v>
      </c>
      <c r="J339" s="36">
        <v>85.021963654045734</v>
      </c>
      <c r="K339" s="36">
        <v>1.56520018105503</v>
      </c>
      <c r="L339" s="36">
        <v>6.8073820311636899</v>
      </c>
      <c r="M339" s="36">
        <v>2.2826170921325684</v>
      </c>
      <c r="N339" s="36">
        <v>0.12154021859169006</v>
      </c>
      <c r="O339" s="80">
        <v>35</v>
      </c>
      <c r="P339" s="75">
        <v>1.3</v>
      </c>
      <c r="Q339" s="37">
        <v>4.8246998786926296</v>
      </c>
      <c r="R339" s="75">
        <v>0.50800000000000001</v>
      </c>
      <c r="S339" s="58">
        <v>55.6</v>
      </c>
      <c r="T339" s="62">
        <v>0.88700000000000001</v>
      </c>
      <c r="U339" s="62">
        <v>0.82699999999999996</v>
      </c>
      <c r="V339" s="64">
        <v>0.81</v>
      </c>
      <c r="W339" s="64">
        <v>0.4</v>
      </c>
      <c r="X339" s="64">
        <v>0.74299999999999999</v>
      </c>
      <c r="Y339" s="66">
        <v>0.754</v>
      </c>
      <c r="AC339" s="53">
        <f t="shared" si="34"/>
        <v>2.5826053930877224E-2</v>
      </c>
      <c r="AD339" s="53">
        <f t="shared" si="35"/>
        <v>4.9301604824336653E-3</v>
      </c>
    </row>
    <row r="340" spans="1:30" ht="12" customHeight="1" x14ac:dyDescent="0.25">
      <c r="A340" s="6">
        <v>27</v>
      </c>
      <c r="B340" s="7">
        <v>9</v>
      </c>
      <c r="C340" s="8" t="s">
        <v>20</v>
      </c>
      <c r="D340" s="9">
        <v>2006</v>
      </c>
      <c r="E340" s="34">
        <v>5673</v>
      </c>
      <c r="F340" s="91">
        <v>8280.2017501434384</v>
      </c>
      <c r="G340" s="95">
        <f t="shared" si="33"/>
        <v>5.0166604961125572</v>
      </c>
      <c r="H340" s="36">
        <v>38.305790324062812</v>
      </c>
      <c r="I340" s="36">
        <v>18.321627152574184</v>
      </c>
      <c r="J340" s="36">
        <v>84.733531304812587</v>
      </c>
      <c r="K340" s="36">
        <v>1.8272032123017701</v>
      </c>
      <c r="L340" s="36">
        <v>9.5913088463528506</v>
      </c>
      <c r="M340" s="36">
        <v>2.3000233173370361</v>
      </c>
      <c r="N340" s="36">
        <v>0.12542545795440674</v>
      </c>
      <c r="O340" s="80">
        <v>39.5</v>
      </c>
      <c r="P340" s="75">
        <v>1.3</v>
      </c>
      <c r="Q340" s="37">
        <v>5.2765002250671396</v>
      </c>
      <c r="R340" s="75"/>
      <c r="S340" s="58">
        <v>58.3</v>
      </c>
      <c r="T340" s="62">
        <v>0.88900000000000001</v>
      </c>
      <c r="U340" s="62">
        <v>0.82699999999999996</v>
      </c>
      <c r="V340" s="64">
        <v>0.81</v>
      </c>
      <c r="W340" s="64">
        <v>0.42099999999999999</v>
      </c>
      <c r="X340" s="64">
        <v>0.74299999999999999</v>
      </c>
      <c r="Y340" s="66">
        <v>0.754</v>
      </c>
      <c r="AC340" s="53">
        <f t="shared" si="34"/>
        <v>5.0166604961125572E-2</v>
      </c>
      <c r="AD340" s="53">
        <f t="shared" si="35"/>
        <v>3.2276572692493621E-2</v>
      </c>
    </row>
    <row r="341" spans="1:30" ht="12" customHeight="1" x14ac:dyDescent="0.25">
      <c r="A341" s="6">
        <v>28</v>
      </c>
      <c r="B341" s="7">
        <v>9</v>
      </c>
      <c r="C341" s="8" t="s">
        <v>20</v>
      </c>
      <c r="D341" s="9">
        <v>2007</v>
      </c>
      <c r="E341" s="34">
        <v>5786</v>
      </c>
      <c r="F341" s="91">
        <v>8605.1108153638161</v>
      </c>
      <c r="G341" s="95">
        <f t="shared" si="33"/>
        <v>1.9918914154768208</v>
      </c>
      <c r="H341" s="36">
        <v>37.101123640852784</v>
      </c>
      <c r="I341" s="36">
        <v>18.193395044445516</v>
      </c>
      <c r="J341" s="36">
        <v>79.001137420296814</v>
      </c>
      <c r="K341" s="36">
        <v>1.6468594587960801</v>
      </c>
      <c r="L341" s="36">
        <v>8.1287764350452996</v>
      </c>
      <c r="M341" s="36">
        <v>2.3175625801086426</v>
      </c>
      <c r="N341" s="36">
        <v>0.1286647617816925</v>
      </c>
      <c r="O341" s="80">
        <v>36.1</v>
      </c>
      <c r="P341" s="75">
        <v>1.2</v>
      </c>
      <c r="Q341" s="37">
        <v>4.7133002281189</v>
      </c>
      <c r="R341" s="75">
        <v>0.49</v>
      </c>
      <c r="S341" s="58">
        <v>60</v>
      </c>
      <c r="T341" s="62">
        <v>0.90800000000000003</v>
      </c>
      <c r="U341" s="62">
        <v>0.82699999999999996</v>
      </c>
      <c r="V341" s="64">
        <v>0.81</v>
      </c>
      <c r="W341" s="64">
        <v>0.43099999999999999</v>
      </c>
      <c r="X341" s="64">
        <v>0.74299999999999999</v>
      </c>
      <c r="Y341" s="66">
        <v>0.754</v>
      </c>
      <c r="AC341" s="53">
        <f t="shared" si="34"/>
        <v>1.9918914154768208E-2</v>
      </c>
      <c r="AD341" s="53">
        <f t="shared" si="35"/>
        <v>3.9239269165723956E-2</v>
      </c>
    </row>
    <row r="342" spans="1:30" ht="12" customHeight="1" x14ac:dyDescent="0.25">
      <c r="A342" s="6">
        <v>29</v>
      </c>
      <c r="B342" s="7">
        <v>9</v>
      </c>
      <c r="C342" s="8" t="s">
        <v>20</v>
      </c>
      <c r="D342" s="9">
        <v>2008</v>
      </c>
      <c r="E342" s="34">
        <v>5980</v>
      </c>
      <c r="F342" s="91">
        <v>9027.6027740390728</v>
      </c>
      <c r="G342" s="95">
        <f t="shared" si="33"/>
        <v>3.3529208434151414</v>
      </c>
      <c r="H342" s="36">
        <v>36.826399297614905</v>
      </c>
      <c r="I342" s="36">
        <v>20.367120076891567</v>
      </c>
      <c r="J342" s="36">
        <v>76.160451061221139</v>
      </c>
      <c r="K342" s="36">
        <v>1.3811906112222201</v>
      </c>
      <c r="L342" s="36">
        <v>10.1545446607876</v>
      </c>
      <c r="M342" s="36">
        <v>2.335235595703125</v>
      </c>
      <c r="N342" s="36">
        <v>0.15478792786598206</v>
      </c>
      <c r="O342" s="80">
        <v>33</v>
      </c>
      <c r="P342" s="75">
        <v>1.5</v>
      </c>
      <c r="Q342" s="37">
        <v>4.41520023345947</v>
      </c>
      <c r="R342" s="75">
        <v>0.46800000000000003</v>
      </c>
      <c r="S342" s="58">
        <v>61</v>
      </c>
      <c r="T342" s="62">
        <v>1.0509999999999999</v>
      </c>
      <c r="U342" s="62">
        <v>0.84</v>
      </c>
      <c r="V342" s="64">
        <v>0.76100000000000001</v>
      </c>
      <c r="W342" s="64">
        <v>0.53</v>
      </c>
      <c r="X342" s="64">
        <v>0.82499999999999996</v>
      </c>
      <c r="Y342" s="66">
        <v>0.754</v>
      </c>
      <c r="AC342" s="53">
        <f t="shared" si="34"/>
        <v>3.3529208434151414E-2</v>
      </c>
      <c r="AD342" s="53">
        <f t="shared" si="35"/>
        <v>4.9097794059889122E-2</v>
      </c>
    </row>
    <row r="343" spans="1:30" ht="12" customHeight="1" x14ac:dyDescent="0.25">
      <c r="A343" s="6">
        <v>30</v>
      </c>
      <c r="B343" s="7">
        <v>9</v>
      </c>
      <c r="C343" s="8" t="s">
        <v>20</v>
      </c>
      <c r="D343" s="9">
        <v>2009</v>
      </c>
      <c r="E343" s="34">
        <v>6321</v>
      </c>
      <c r="F343" s="91">
        <v>8883.5412536841886</v>
      </c>
      <c r="G343" s="95">
        <f t="shared" si="33"/>
        <v>5.7023411371237565</v>
      </c>
      <c r="H343" s="36">
        <v>37.40400686100471</v>
      </c>
      <c r="I343" s="36">
        <v>19.805278258738824</v>
      </c>
      <c r="J343" s="36">
        <v>67.387672656273679</v>
      </c>
      <c r="K343" s="36">
        <v>1.51688853288124</v>
      </c>
      <c r="L343" s="36">
        <v>2.5919467343056302</v>
      </c>
      <c r="M343" s="36">
        <v>2.3530433177947998</v>
      </c>
      <c r="N343" s="36">
        <v>0.12844997644424438</v>
      </c>
      <c r="O343" s="80">
        <v>31.9</v>
      </c>
      <c r="P343" s="75">
        <v>1.4</v>
      </c>
      <c r="Q343" s="37">
        <v>5.4601998329162598</v>
      </c>
      <c r="R343" s="75">
        <v>0.438</v>
      </c>
      <c r="S343" s="58">
        <v>61.3</v>
      </c>
      <c r="T343" s="62">
        <v>1.0760000000000001</v>
      </c>
      <c r="U343" s="62">
        <v>0.86899999999999999</v>
      </c>
      <c r="V343" s="64">
        <v>0.76100000000000001</v>
      </c>
      <c r="W343" s="64">
        <v>0.53</v>
      </c>
      <c r="X343" s="64">
        <v>0.83299999999999996</v>
      </c>
      <c r="Y343" s="66">
        <v>0.754</v>
      </c>
      <c r="AC343" s="53">
        <f t="shared" si="34"/>
        <v>5.7023411371237565E-2</v>
      </c>
      <c r="AD343" s="53">
        <f t="shared" si="35"/>
        <v>-1.5957893137385937E-2</v>
      </c>
    </row>
    <row r="344" spans="1:30" ht="12" customHeight="1" x14ac:dyDescent="0.25">
      <c r="A344" s="6">
        <v>31</v>
      </c>
      <c r="B344" s="7">
        <v>9</v>
      </c>
      <c r="C344" s="8" t="s">
        <v>20</v>
      </c>
      <c r="D344" s="9">
        <v>2010</v>
      </c>
      <c r="E344" s="34">
        <v>6878</v>
      </c>
      <c r="F344" s="91">
        <v>9740.6818801008776</v>
      </c>
      <c r="G344" s="95">
        <f t="shared" si="33"/>
        <v>8.8118968517639562</v>
      </c>
      <c r="H344" s="36">
        <v>34.631651357078368</v>
      </c>
      <c r="I344" s="36">
        <v>18.566473451864628</v>
      </c>
      <c r="J344" s="36">
        <v>77.950217693823362</v>
      </c>
      <c r="K344" s="36">
        <v>1.9422565824734701</v>
      </c>
      <c r="L344" s="36">
        <v>4.6511627906976898</v>
      </c>
      <c r="M344" s="36">
        <v>2.3709867000579834</v>
      </c>
      <c r="N344" s="36">
        <v>0.14863196015357971</v>
      </c>
      <c r="O344" s="80">
        <v>30</v>
      </c>
      <c r="P344" s="75">
        <v>1.3</v>
      </c>
      <c r="Q344" s="37">
        <v>4.5690999031066903</v>
      </c>
      <c r="R344" s="75">
        <v>0.46800000000000003</v>
      </c>
      <c r="S344" s="58">
        <v>62.3</v>
      </c>
      <c r="T344" s="62">
        <v>1.0820000000000001</v>
      </c>
      <c r="U344" s="62">
        <v>0.873</v>
      </c>
      <c r="V344" s="64">
        <v>0.76100000000000001</v>
      </c>
      <c r="W344" s="64">
        <v>0.52300000000000002</v>
      </c>
      <c r="X344" s="64">
        <v>0.85099999999999998</v>
      </c>
      <c r="Y344" s="66">
        <v>0.754</v>
      </c>
      <c r="AC344" s="53">
        <f t="shared" si="34"/>
        <v>8.8118968517639562E-2</v>
      </c>
      <c r="AD344" s="53">
        <f t="shared" si="35"/>
        <v>9.6486367535155493E-2</v>
      </c>
    </row>
    <row r="345" spans="1:30" ht="12" customHeight="1" x14ac:dyDescent="0.25">
      <c r="A345" s="6">
        <v>32</v>
      </c>
      <c r="B345" s="7">
        <v>9</v>
      </c>
      <c r="C345" s="8" t="s">
        <v>20</v>
      </c>
      <c r="D345" s="9">
        <v>2011</v>
      </c>
      <c r="E345" s="34">
        <v>7377</v>
      </c>
      <c r="F345" s="91">
        <v>10016.770371171466</v>
      </c>
      <c r="G345" s="95">
        <f t="shared" si="33"/>
        <v>7.2550159930212299</v>
      </c>
      <c r="H345" s="36">
        <v>34.075661717891379</v>
      </c>
      <c r="I345" s="36">
        <v>18.4160242404066</v>
      </c>
      <c r="J345" s="36">
        <v>76.442063762124789</v>
      </c>
      <c r="K345" s="36">
        <v>1.42881291196849</v>
      </c>
      <c r="L345" s="36">
        <v>8.2539682539682708</v>
      </c>
      <c r="M345" s="36">
        <v>2.4059443473815918</v>
      </c>
      <c r="N345" s="36">
        <v>0.15771499276161194</v>
      </c>
      <c r="O345" s="80">
        <v>28.3</v>
      </c>
      <c r="P345" s="75">
        <v>1.2</v>
      </c>
      <c r="Q345" s="37">
        <v>4.6694998741149902</v>
      </c>
      <c r="R345" s="75">
        <v>0.48699999999999999</v>
      </c>
      <c r="S345" s="58">
        <v>61.8</v>
      </c>
      <c r="T345" s="62">
        <v>1.05</v>
      </c>
      <c r="U345" s="62">
        <v>0.86399999999999999</v>
      </c>
      <c r="V345" s="64">
        <v>0.76100000000000001</v>
      </c>
      <c r="W345" s="64">
        <v>0.52300000000000002</v>
      </c>
      <c r="X345" s="64">
        <v>0.84199999999999997</v>
      </c>
      <c r="Y345" s="66">
        <v>0.754</v>
      </c>
      <c r="AC345" s="53">
        <f t="shared" si="34"/>
        <v>7.2550159930212299E-2</v>
      </c>
      <c r="AD345" s="53">
        <f t="shared" si="35"/>
        <v>2.8343856669275524E-2</v>
      </c>
    </row>
    <row r="346" spans="1:30" ht="12" customHeight="1" x14ac:dyDescent="0.25">
      <c r="A346" s="6">
        <v>33</v>
      </c>
      <c r="B346" s="7">
        <v>9</v>
      </c>
      <c r="C346" s="8" t="s">
        <v>20</v>
      </c>
      <c r="D346" s="9">
        <v>2012</v>
      </c>
      <c r="E346" s="34">
        <v>7522</v>
      </c>
      <c r="F346" s="91">
        <v>9827.0186675452478</v>
      </c>
      <c r="G346" s="95">
        <f t="shared" si="33"/>
        <v>1.9655686593466282</v>
      </c>
      <c r="H346" s="36">
        <v>34.502372209255924</v>
      </c>
      <c r="I346" s="36">
        <v>18.515326116887802</v>
      </c>
      <c r="J346" s="36">
        <v>72.560325261411379</v>
      </c>
      <c r="K346" s="36">
        <v>1.4724704925541101</v>
      </c>
      <c r="L346" s="36">
        <v>3.6759189797449099</v>
      </c>
      <c r="M346" s="36">
        <v>2.4414174556732178</v>
      </c>
      <c r="N346" s="36">
        <v>0.12872549891471863</v>
      </c>
      <c r="O346" s="80">
        <v>23.5</v>
      </c>
      <c r="P346" s="75">
        <v>1.5</v>
      </c>
      <c r="Q346" s="37">
        <v>4.0854997634887704</v>
      </c>
      <c r="R346" s="75">
        <v>0.432</v>
      </c>
      <c r="S346" s="58">
        <v>61.1</v>
      </c>
      <c r="T346" s="62">
        <v>0.95899999999999996</v>
      </c>
      <c r="U346" s="62">
        <v>0.85799999999999998</v>
      </c>
      <c r="V346" s="64">
        <v>0.80300000000000005</v>
      </c>
      <c r="W346" s="64">
        <v>0.47099999999999997</v>
      </c>
      <c r="X346" s="64">
        <v>0.80100000000000005</v>
      </c>
      <c r="Y346" s="66">
        <v>0.754</v>
      </c>
      <c r="AC346" s="53">
        <f t="shared" si="34"/>
        <v>1.9655686593466282E-2</v>
      </c>
      <c r="AD346" s="53">
        <f t="shared" si="35"/>
        <v>-1.8943401575055363E-2</v>
      </c>
    </row>
    <row r="347" spans="1:30" ht="12" customHeight="1" x14ac:dyDescent="0.25">
      <c r="A347" s="6">
        <v>34</v>
      </c>
      <c r="B347" s="7">
        <v>9</v>
      </c>
      <c r="C347" s="8" t="s">
        <v>20</v>
      </c>
      <c r="D347" s="9">
        <v>2013</v>
      </c>
      <c r="E347" s="34">
        <v>7811</v>
      </c>
      <c r="F347" s="91">
        <v>10508.943294421419</v>
      </c>
      <c r="G347" s="95">
        <f t="shared" si="33"/>
        <v>3.842063281042285</v>
      </c>
      <c r="H347" s="36">
        <v>33.160408651529742</v>
      </c>
      <c r="I347" s="36">
        <v>18.276623388447174</v>
      </c>
      <c r="J347" s="36">
        <v>70.636437750879963</v>
      </c>
      <c r="K347" s="36">
        <v>1.4402703725322501</v>
      </c>
      <c r="L347" s="36">
        <v>2.6838573871859102</v>
      </c>
      <c r="M347" s="36">
        <v>2.4774134159088135</v>
      </c>
      <c r="N347" s="36">
        <v>0.14385508000850677</v>
      </c>
      <c r="O347" s="80">
        <v>20.399999999999999</v>
      </c>
      <c r="P347" s="75">
        <v>1.6</v>
      </c>
      <c r="Q347" s="37">
        <v>4.3846998214721697</v>
      </c>
      <c r="R347" s="75">
        <v>0.48599999999999999</v>
      </c>
      <c r="S347" s="58">
        <v>62</v>
      </c>
      <c r="T347" s="62">
        <v>0.86799999999999999</v>
      </c>
      <c r="U347" s="62">
        <v>0.83299999999999996</v>
      </c>
      <c r="V347" s="64">
        <v>0.81799999999999995</v>
      </c>
      <c r="W347" s="64">
        <v>0.432</v>
      </c>
      <c r="X347" s="64">
        <v>0.74099999999999999</v>
      </c>
      <c r="Y347" s="66">
        <v>0.754</v>
      </c>
      <c r="AC347" s="53">
        <f t="shared" si="34"/>
        <v>3.842063281042285E-2</v>
      </c>
      <c r="AD347" s="53">
        <f t="shared" si="35"/>
        <v>6.9392829091522668E-2</v>
      </c>
    </row>
    <row r="348" spans="1:30" ht="12" customHeight="1" x14ac:dyDescent="0.25">
      <c r="A348" s="6">
        <v>35</v>
      </c>
      <c r="B348" s="7">
        <v>9</v>
      </c>
      <c r="C348" s="8" t="s">
        <v>20</v>
      </c>
      <c r="D348" s="9">
        <v>2014</v>
      </c>
      <c r="E348" s="34">
        <v>8210</v>
      </c>
      <c r="F348" s="91">
        <v>10870.743439444153</v>
      </c>
      <c r="G348" s="95">
        <f t="shared" si="33"/>
        <v>5.1081807707079818</v>
      </c>
      <c r="H348" s="36">
        <v>33.692684664804752</v>
      </c>
      <c r="I348" s="36">
        <v>18.814757554798877</v>
      </c>
      <c r="J348" s="36">
        <v>67.628844945494876</v>
      </c>
      <c r="K348" s="36">
        <v>1.5438144933090201</v>
      </c>
      <c r="L348" s="36">
        <v>5.0288276745675997</v>
      </c>
      <c r="M348" s="36">
        <v>2.5139400959014893</v>
      </c>
      <c r="N348" s="36">
        <v>0.15172994136810303</v>
      </c>
      <c r="O348" s="80">
        <v>19.3</v>
      </c>
      <c r="P348" s="75">
        <v>1.4</v>
      </c>
      <c r="Q348" s="37">
        <v>5.0338001251220703</v>
      </c>
      <c r="R348" s="75">
        <v>0.48</v>
      </c>
      <c r="S348" s="58">
        <v>61.1</v>
      </c>
      <c r="T348" s="62">
        <v>0.88400000000000001</v>
      </c>
      <c r="U348" s="62">
        <v>0.83599999999999997</v>
      </c>
      <c r="V348" s="64">
        <v>0.81599999999999995</v>
      </c>
      <c r="W348" s="64">
        <v>0.435</v>
      </c>
      <c r="X348" s="64">
        <v>0.751</v>
      </c>
      <c r="Y348" s="66">
        <v>0.754</v>
      </c>
      <c r="AC348" s="53">
        <f t="shared" si="34"/>
        <v>5.1081807707079818E-2</v>
      </c>
      <c r="AD348" s="53">
        <f t="shared" si="35"/>
        <v>3.4427833026256183E-2</v>
      </c>
    </row>
    <row r="349" spans="1:30" ht="12" customHeight="1" x14ac:dyDescent="0.25">
      <c r="A349" s="6">
        <v>36</v>
      </c>
      <c r="B349" s="7">
        <v>9</v>
      </c>
      <c r="C349" s="8" t="s">
        <v>20</v>
      </c>
      <c r="D349" s="9">
        <v>2015</v>
      </c>
      <c r="E349" s="34">
        <v>8364</v>
      </c>
      <c r="F349" s="91">
        <v>11056.133438166633</v>
      </c>
      <c r="G349" s="95">
        <f t="shared" si="33"/>
        <v>1.8757612667478663</v>
      </c>
      <c r="H349" s="36">
        <v>34.627560438674955</v>
      </c>
      <c r="I349" s="36">
        <v>19.441924860749417</v>
      </c>
      <c r="J349" s="36">
        <v>64.513959100713521</v>
      </c>
      <c r="K349" s="36">
        <v>1.4989630176377999</v>
      </c>
      <c r="L349" s="36">
        <v>3.1290027447392301</v>
      </c>
      <c r="M349" s="36">
        <v>2.5510056018829346</v>
      </c>
      <c r="N349" s="36">
        <v>0.14704881608486176</v>
      </c>
      <c r="O349" s="80">
        <v>20</v>
      </c>
      <c r="P349" s="75">
        <v>1.6</v>
      </c>
      <c r="Q349" s="37">
        <v>4.5557999610900897</v>
      </c>
      <c r="R349" s="75"/>
      <c r="S349" s="58">
        <v>61.5</v>
      </c>
      <c r="T349" s="62">
        <v>0.88</v>
      </c>
      <c r="U349" s="62">
        <v>0.83299999999999996</v>
      </c>
      <c r="V349" s="64">
        <v>0.82599999999999996</v>
      </c>
      <c r="W349" s="64">
        <v>0.45400000000000001</v>
      </c>
      <c r="X349" s="64">
        <v>0.74399999999999999</v>
      </c>
      <c r="Y349" s="66">
        <v>0.73</v>
      </c>
      <c r="AC349" s="53">
        <f t="shared" si="34"/>
        <v>1.8757612667478663E-2</v>
      </c>
      <c r="AD349" s="53">
        <f t="shared" si="35"/>
        <v>1.7054031286378946E-2</v>
      </c>
    </row>
    <row r="350" spans="1:30" ht="12" customHeight="1" x14ac:dyDescent="0.25">
      <c r="A350" s="6">
        <v>37</v>
      </c>
      <c r="B350" s="7">
        <v>9</v>
      </c>
      <c r="C350" s="8" t="s">
        <v>20</v>
      </c>
      <c r="D350" s="9">
        <v>2016</v>
      </c>
      <c r="E350" s="34">
        <v>8605</v>
      </c>
      <c r="F350" s="91">
        <v>11381.32049232574</v>
      </c>
      <c r="G350" s="95">
        <f t="shared" si="33"/>
        <v>2.8813964610234333</v>
      </c>
      <c r="H350" s="36">
        <v>34.530525826691431</v>
      </c>
      <c r="I350" s="36">
        <v>19.079886920560121</v>
      </c>
      <c r="J350" s="36">
        <v>65.390411548722554</v>
      </c>
      <c r="K350" s="36">
        <v>1.6907252774463</v>
      </c>
      <c r="L350" s="36">
        <v>4.0868228057724298</v>
      </c>
      <c r="M350" s="36">
        <v>2.579226016998291</v>
      </c>
      <c r="N350" s="36">
        <v>0.1475837379693985</v>
      </c>
      <c r="O350" s="80">
        <v>20.100000000000001</v>
      </c>
      <c r="P350" s="75">
        <v>1.6</v>
      </c>
      <c r="Q350" s="37">
        <v>5.25460004806519</v>
      </c>
      <c r="R350" s="75"/>
      <c r="S350" s="58">
        <v>62.4</v>
      </c>
      <c r="T350" s="62">
        <v>0.88100000000000001</v>
      </c>
      <c r="U350" s="62">
        <v>0.84699999999999998</v>
      </c>
      <c r="V350" s="64">
        <v>0.81499999999999995</v>
      </c>
      <c r="W350" s="64">
        <v>0.46600000000000003</v>
      </c>
      <c r="X350" s="64">
        <v>0.76100000000000001</v>
      </c>
      <c r="Y350" s="66">
        <v>0.70699999999999996</v>
      </c>
      <c r="AC350" s="53">
        <f t="shared" si="34"/>
        <v>2.8813964610234333E-2</v>
      </c>
      <c r="AD350" s="53">
        <f t="shared" si="35"/>
        <v>2.9412366988673888E-2</v>
      </c>
    </row>
    <row r="351" spans="1:30" ht="12" customHeight="1" x14ac:dyDescent="0.25">
      <c r="A351" s="6">
        <v>38</v>
      </c>
      <c r="B351" s="7">
        <v>9</v>
      </c>
      <c r="C351" s="8" t="s">
        <v>20</v>
      </c>
      <c r="D351" s="9">
        <v>2017</v>
      </c>
      <c r="E351" s="55">
        <f>E350*(F351/F350)</f>
        <v>8914.3365928145577</v>
      </c>
      <c r="F351" s="90">
        <v>11790.461561800063</v>
      </c>
      <c r="G351" s="95">
        <f t="shared" si="33"/>
        <v>3.5948470983679037</v>
      </c>
      <c r="H351" s="36">
        <v>34.383380665082996</v>
      </c>
      <c r="I351" s="36">
        <v>19.44689998296348</v>
      </c>
      <c r="J351" s="36">
        <v>68.677831404177255</v>
      </c>
      <c r="K351" s="36">
        <v>1.5456074430229201</v>
      </c>
      <c r="L351" s="36">
        <v>3.6024774134893902</v>
      </c>
      <c r="M351" s="36">
        <v>2.6047675609588623</v>
      </c>
      <c r="N351" s="36">
        <v>0.15744675695896149</v>
      </c>
      <c r="O351" s="80">
        <v>18.600000000000001</v>
      </c>
      <c r="P351" s="75">
        <v>1.7</v>
      </c>
      <c r="Q351" s="37">
        <v>4.6146001815795898</v>
      </c>
      <c r="R351" s="75"/>
      <c r="S351" s="58">
        <v>62.1</v>
      </c>
      <c r="T351" s="62">
        <v>0.90600000000000003</v>
      </c>
      <c r="U351" s="62">
        <v>0.84099999999999997</v>
      </c>
      <c r="V351" s="64">
        <v>0.80800000000000005</v>
      </c>
      <c r="W351" s="64">
        <v>0.42699999999999999</v>
      </c>
      <c r="X351" s="64">
        <v>0.76700000000000002</v>
      </c>
      <c r="Y351" s="66">
        <v>0.69899999999999995</v>
      </c>
      <c r="AC351" s="53"/>
      <c r="AD351" s="53">
        <f t="shared" si="35"/>
        <v>3.5948470983679037E-2</v>
      </c>
    </row>
    <row r="352" spans="1:30" ht="12" customHeight="1" thickBot="1" x14ac:dyDescent="0.3">
      <c r="A352" s="18">
        <v>39</v>
      </c>
      <c r="B352" s="19">
        <v>9</v>
      </c>
      <c r="C352" s="20" t="s">
        <v>20</v>
      </c>
      <c r="D352" s="21">
        <v>2018</v>
      </c>
      <c r="E352" s="56">
        <f>E351*(F352/F351)</f>
        <v>9123.8226419540842</v>
      </c>
      <c r="F352" s="94">
        <v>12067.536269984612</v>
      </c>
      <c r="G352" s="97">
        <f t="shared" si="33"/>
        <v>2.3499903437389058</v>
      </c>
      <c r="H352" s="50">
        <v>33.873568500542149</v>
      </c>
      <c r="I352" s="50">
        <v>19.565350600184274</v>
      </c>
      <c r="J352" s="50">
        <v>70.415101788500792</v>
      </c>
      <c r="K352" s="50"/>
      <c r="L352" s="50">
        <v>3.9756101574069098</v>
      </c>
      <c r="M352" s="50"/>
      <c r="N352" s="50"/>
      <c r="O352" s="85">
        <v>17</v>
      </c>
      <c r="P352" s="77">
        <v>1.7</v>
      </c>
      <c r="Q352" s="43">
        <v>6.2172999382018999</v>
      </c>
      <c r="R352" s="77"/>
      <c r="S352" s="60">
        <v>61.8</v>
      </c>
      <c r="T352" s="72">
        <v>0.82</v>
      </c>
      <c r="U352" s="72">
        <v>0.85199999999999998</v>
      </c>
      <c r="V352" s="70">
        <v>0.77600000000000002</v>
      </c>
      <c r="W352" s="70">
        <v>0.45500000000000002</v>
      </c>
      <c r="X352" s="70">
        <v>0.77300000000000002</v>
      </c>
      <c r="Y352" s="71">
        <v>0.70199999999999996</v>
      </c>
      <c r="AC352" s="53"/>
      <c r="AD352" s="53">
        <f t="shared" si="35"/>
        <v>2.3499903437389058E-2</v>
      </c>
    </row>
    <row r="353" spans="1:30" ht="12" customHeight="1" x14ac:dyDescent="0.25">
      <c r="A353" s="6">
        <v>1</v>
      </c>
      <c r="B353" s="7">
        <v>10</v>
      </c>
      <c r="C353" s="8" t="s">
        <v>21</v>
      </c>
      <c r="D353" s="9">
        <v>1980</v>
      </c>
      <c r="E353" s="34">
        <v>3900</v>
      </c>
      <c r="F353" s="91">
        <f t="shared" ref="F353:F361" si="36">F354/(E354/E353)</f>
        <v>6096.307238447811</v>
      </c>
      <c r="G353" s="54"/>
      <c r="H353" s="48"/>
      <c r="I353" s="36"/>
      <c r="J353" s="36">
        <v>47.643398052920219</v>
      </c>
      <c r="K353" s="36">
        <v>15.6205062956302</v>
      </c>
      <c r="L353" s="36">
        <v>59.145071244491398</v>
      </c>
      <c r="M353" s="36">
        <v>1.9429847002029419</v>
      </c>
      <c r="N353" s="36">
        <v>0.17012962698936462</v>
      </c>
      <c r="O353" s="80"/>
      <c r="P353" s="75"/>
      <c r="Q353" s="37">
        <v>6.9699997901916504</v>
      </c>
      <c r="R353" s="75"/>
      <c r="S353" s="58"/>
      <c r="T353" s="62">
        <v>0.82699999999999996</v>
      </c>
      <c r="U353" s="62">
        <v>0.60499999999999998</v>
      </c>
      <c r="V353" s="64">
        <v>0.41899999999999998</v>
      </c>
      <c r="W353" s="64">
        <v>0.41099999999999998</v>
      </c>
      <c r="X353" s="64">
        <v>0.81100000000000005</v>
      </c>
      <c r="Y353" s="66">
        <v>0.64300000000000002</v>
      </c>
    </row>
    <row r="354" spans="1:30" ht="12" customHeight="1" x14ac:dyDescent="0.25">
      <c r="A354" s="6">
        <v>2</v>
      </c>
      <c r="B354" s="7">
        <v>10</v>
      </c>
      <c r="C354" s="8" t="s">
        <v>21</v>
      </c>
      <c r="D354" s="9">
        <v>1981</v>
      </c>
      <c r="E354" s="34">
        <v>4076</v>
      </c>
      <c r="F354" s="91">
        <f t="shared" si="36"/>
        <v>6371.4226420290461</v>
      </c>
      <c r="G354" s="95">
        <f>(E354/E353-1)*100</f>
        <v>4.5128205128205146</v>
      </c>
      <c r="H354" s="36"/>
      <c r="I354" s="36"/>
      <c r="J354" s="36">
        <v>41.280049863321771</v>
      </c>
      <c r="K354" s="36">
        <v>8.8623439017510197</v>
      </c>
      <c r="L354" s="36">
        <v>75.433268757606399</v>
      </c>
      <c r="M354" s="36">
        <v>1.9650417566299438</v>
      </c>
      <c r="N354" s="36">
        <v>0.19893446564674377</v>
      </c>
      <c r="O354" s="80"/>
      <c r="P354" s="75"/>
      <c r="Q354" s="37">
        <v>6.7699999809265101</v>
      </c>
      <c r="R354" s="75"/>
      <c r="S354" s="58"/>
      <c r="T354" s="62">
        <v>0.96299999999999997</v>
      </c>
      <c r="U354" s="62">
        <v>0.70699999999999996</v>
      </c>
      <c r="V354" s="64">
        <v>0.46500000000000002</v>
      </c>
      <c r="W354" s="64">
        <v>0.63500000000000001</v>
      </c>
      <c r="X354" s="64">
        <v>0.85599999999999998</v>
      </c>
      <c r="Y354" s="66">
        <v>0.64300000000000002</v>
      </c>
    </row>
    <row r="355" spans="1:30" ht="12" customHeight="1" x14ac:dyDescent="0.25">
      <c r="A355" s="6">
        <v>3</v>
      </c>
      <c r="B355" s="7">
        <v>10</v>
      </c>
      <c r="C355" s="8" t="s">
        <v>21</v>
      </c>
      <c r="D355" s="9">
        <v>1982</v>
      </c>
      <c r="E355" s="34">
        <v>4035</v>
      </c>
      <c r="F355" s="91">
        <f t="shared" si="36"/>
        <v>6307.3332582402363</v>
      </c>
      <c r="G355" s="95">
        <f t="shared" ref="G355:G391" si="37">(E355/E354-1)*100</f>
        <v>-1.0058881256133412</v>
      </c>
      <c r="H355" s="36"/>
      <c r="I355" s="36"/>
      <c r="J355" s="36">
        <v>41.07045394134429</v>
      </c>
      <c r="K355" s="36">
        <v>7.4678535774872898</v>
      </c>
      <c r="L355" s="36">
        <v>64.448158538792896</v>
      </c>
      <c r="M355" s="36">
        <v>1.9873491525650024</v>
      </c>
      <c r="N355" s="36">
        <v>0.19174845516681671</v>
      </c>
      <c r="O355" s="80"/>
      <c r="P355" s="75"/>
      <c r="Q355" s="37">
        <v>6.9800000190734899</v>
      </c>
      <c r="R355" s="75"/>
      <c r="S355" s="58"/>
      <c r="T355" s="62">
        <v>0.97499999999999998</v>
      </c>
      <c r="U355" s="62">
        <v>0.65700000000000003</v>
      </c>
      <c r="V355" s="64">
        <v>0.46500000000000002</v>
      </c>
      <c r="W355" s="64">
        <v>0.63500000000000001</v>
      </c>
      <c r="X355" s="64">
        <v>0.85599999999999998</v>
      </c>
      <c r="Y355" s="66">
        <v>0.64300000000000002</v>
      </c>
    </row>
    <row r="356" spans="1:30" ht="12" customHeight="1" x14ac:dyDescent="0.25">
      <c r="A356" s="6">
        <v>4</v>
      </c>
      <c r="B356" s="7">
        <v>10</v>
      </c>
      <c r="C356" s="8" t="s">
        <v>21</v>
      </c>
      <c r="D356" s="9">
        <v>1983</v>
      </c>
      <c r="E356" s="34">
        <v>3521</v>
      </c>
      <c r="F356" s="91">
        <f t="shared" si="36"/>
        <v>5503.8712273268584</v>
      </c>
      <c r="G356" s="95">
        <f t="shared" si="37"/>
        <v>-12.738537794299877</v>
      </c>
      <c r="H356" s="36"/>
      <c r="I356" s="36"/>
      <c r="J356" s="36">
        <v>43.23680019629488</v>
      </c>
      <c r="K356" s="36">
        <v>9.9815834123628893</v>
      </c>
      <c r="L356" s="36">
        <v>111.150635209158</v>
      </c>
      <c r="M356" s="36">
        <v>2.0099098682403564</v>
      </c>
      <c r="N356" s="36">
        <v>0.13775438070297241</v>
      </c>
      <c r="O356" s="80"/>
      <c r="P356" s="75"/>
      <c r="Q356" s="37">
        <v>9.1999998092651403</v>
      </c>
      <c r="R356" s="75"/>
      <c r="S356" s="58"/>
      <c r="T356" s="62">
        <v>0.98</v>
      </c>
      <c r="U356" s="62">
        <v>0.65700000000000003</v>
      </c>
      <c r="V356" s="64">
        <v>0.46500000000000002</v>
      </c>
      <c r="W356" s="64">
        <v>0.64400000000000002</v>
      </c>
      <c r="X356" s="64">
        <v>0.85599999999999998</v>
      </c>
      <c r="Y356" s="66">
        <v>0.64300000000000002</v>
      </c>
    </row>
    <row r="357" spans="1:30" ht="12" customHeight="1" x14ac:dyDescent="0.25">
      <c r="A357" s="6">
        <v>5</v>
      </c>
      <c r="B357" s="7">
        <v>10</v>
      </c>
      <c r="C357" s="8" t="s">
        <v>21</v>
      </c>
      <c r="D357" s="9">
        <v>1984</v>
      </c>
      <c r="E357" s="34">
        <v>3610</v>
      </c>
      <c r="F357" s="91">
        <f t="shared" si="36"/>
        <v>5642.9920848196416</v>
      </c>
      <c r="G357" s="95">
        <f t="shared" si="37"/>
        <v>2.5276909968758865</v>
      </c>
      <c r="H357" s="36"/>
      <c r="I357" s="36"/>
      <c r="J357" s="36">
        <v>39.190061309956889</v>
      </c>
      <c r="K357" s="36">
        <v>9.99402300716166</v>
      </c>
      <c r="L357" s="36">
        <v>110.208519562543</v>
      </c>
      <c r="M357" s="36">
        <v>2.032726526260376</v>
      </c>
      <c r="N357" s="36">
        <v>0.12846863269805908</v>
      </c>
      <c r="O357" s="80"/>
      <c r="P357" s="75"/>
      <c r="Q357" s="37">
        <v>10.5</v>
      </c>
      <c r="R357" s="75"/>
      <c r="S357" s="58"/>
      <c r="T357" s="62">
        <v>0.98299999999999998</v>
      </c>
      <c r="U357" s="62">
        <v>0.65700000000000003</v>
      </c>
      <c r="V357" s="64">
        <v>0.46500000000000002</v>
      </c>
      <c r="W357" s="64">
        <v>0.64400000000000002</v>
      </c>
      <c r="X357" s="64">
        <v>0.85599999999999998</v>
      </c>
      <c r="Y357" s="66">
        <v>0.64300000000000002</v>
      </c>
    </row>
    <row r="358" spans="1:30" ht="12" customHeight="1" x14ac:dyDescent="0.25">
      <c r="A358" s="6">
        <v>6</v>
      </c>
      <c r="B358" s="7">
        <v>10</v>
      </c>
      <c r="C358" s="8" t="s">
        <v>21</v>
      </c>
      <c r="D358" s="9">
        <v>1985</v>
      </c>
      <c r="E358" s="34">
        <v>3566</v>
      </c>
      <c r="F358" s="91">
        <f t="shared" si="36"/>
        <v>5574.2132339243335</v>
      </c>
      <c r="G358" s="95">
        <f t="shared" si="37"/>
        <v>-1.2188365650969479</v>
      </c>
      <c r="H358" s="36"/>
      <c r="I358" s="36"/>
      <c r="J358" s="36">
        <v>44.878709480695761</v>
      </c>
      <c r="K358" s="36">
        <v>10.666872061511</v>
      </c>
      <c r="L358" s="36">
        <v>163.399505243688</v>
      </c>
      <c r="M358" s="36">
        <v>2.0558023452758789</v>
      </c>
      <c r="N358" s="36">
        <v>0.11449366062879562</v>
      </c>
      <c r="O358" s="80"/>
      <c r="P358" s="75"/>
      <c r="Q358" s="37">
        <v>11.789999961853001</v>
      </c>
      <c r="R358" s="75"/>
      <c r="S358" s="58"/>
      <c r="T358" s="62">
        <v>0.95</v>
      </c>
      <c r="U358" s="62">
        <v>0.622</v>
      </c>
      <c r="V358" s="64">
        <v>0.48799999999999999</v>
      </c>
      <c r="W358" s="64">
        <v>0.62</v>
      </c>
      <c r="X358" s="64">
        <v>0.83899999999999997</v>
      </c>
      <c r="Y358" s="66">
        <v>0.64300000000000002</v>
      </c>
    </row>
    <row r="359" spans="1:30" ht="12" customHeight="1" x14ac:dyDescent="0.25">
      <c r="A359" s="6">
        <v>7</v>
      </c>
      <c r="B359" s="7">
        <v>10</v>
      </c>
      <c r="C359" s="8" t="s">
        <v>21</v>
      </c>
      <c r="D359" s="9">
        <v>1986</v>
      </c>
      <c r="E359" s="34">
        <v>4047</v>
      </c>
      <c r="F359" s="91">
        <f t="shared" si="36"/>
        <v>6326.0911266662297</v>
      </c>
      <c r="G359" s="95">
        <f t="shared" si="37"/>
        <v>13.488502523836221</v>
      </c>
      <c r="H359" s="36"/>
      <c r="I359" s="36"/>
      <c r="J359" s="36">
        <v>34.516331615632453</v>
      </c>
      <c r="K359" s="36">
        <v>4.6617015244234503</v>
      </c>
      <c r="L359" s="36">
        <v>77.921025547359505</v>
      </c>
      <c r="M359" s="36">
        <v>2.0847828388214111</v>
      </c>
      <c r="N359" s="36">
        <v>0.1327805370092392</v>
      </c>
      <c r="O359" s="80"/>
      <c r="P359" s="75"/>
      <c r="Q359" s="37">
        <v>5.3200001716613796</v>
      </c>
      <c r="R359" s="75"/>
      <c r="S359" s="58"/>
      <c r="T359" s="62">
        <v>0.95799999999999996</v>
      </c>
      <c r="U359" s="62">
        <v>0.58099999999999996</v>
      </c>
      <c r="V359" s="64">
        <v>0.58299999999999996</v>
      </c>
      <c r="W359" s="64">
        <v>0.51200000000000001</v>
      </c>
      <c r="X359" s="64">
        <v>0.85599999999999998</v>
      </c>
      <c r="Y359" s="66">
        <v>0.64300000000000002</v>
      </c>
    </row>
    <row r="360" spans="1:30" ht="12" customHeight="1" x14ac:dyDescent="0.25">
      <c r="A360" s="6">
        <v>8</v>
      </c>
      <c r="B360" s="7">
        <v>10</v>
      </c>
      <c r="C360" s="8" t="s">
        <v>21</v>
      </c>
      <c r="D360" s="9">
        <v>1987</v>
      </c>
      <c r="E360" s="34">
        <v>4380</v>
      </c>
      <c r="F360" s="91">
        <f t="shared" si="36"/>
        <v>6846.6219754875428</v>
      </c>
      <c r="G360" s="95">
        <f t="shared" si="37"/>
        <v>8.2283172720533759</v>
      </c>
      <c r="H360" s="36"/>
      <c r="I360" s="36"/>
      <c r="J360" s="36">
        <v>27.350908377858829</v>
      </c>
      <c r="K360" s="36">
        <v>5.7410123707926797</v>
      </c>
      <c r="L360" s="36">
        <v>85.822306238184595</v>
      </c>
      <c r="M360" s="36">
        <v>2.1141717433929443</v>
      </c>
      <c r="N360" s="36">
        <v>0.15102070569992065</v>
      </c>
      <c r="O360" s="80"/>
      <c r="P360" s="75"/>
      <c r="Q360" s="37">
        <v>3.6300001144409202</v>
      </c>
      <c r="R360" s="75"/>
      <c r="S360" s="58"/>
      <c r="T360" s="62">
        <v>0.95499999999999996</v>
      </c>
      <c r="U360" s="62">
        <v>0.623</v>
      </c>
      <c r="V360" s="64">
        <v>0.58299999999999996</v>
      </c>
      <c r="W360" s="64">
        <v>0.51200000000000001</v>
      </c>
      <c r="X360" s="64">
        <v>0.85599999999999998</v>
      </c>
      <c r="Y360" s="66">
        <v>0.64300000000000002</v>
      </c>
    </row>
    <row r="361" spans="1:30" ht="12" customHeight="1" x14ac:dyDescent="0.25">
      <c r="A361" s="6">
        <v>9</v>
      </c>
      <c r="B361" s="7">
        <v>10</v>
      </c>
      <c r="C361" s="8" t="s">
        <v>21</v>
      </c>
      <c r="D361" s="9">
        <v>1988</v>
      </c>
      <c r="E361" s="34">
        <v>4136</v>
      </c>
      <c r="F361" s="91">
        <f t="shared" si="36"/>
        <v>6465.2119841590129</v>
      </c>
      <c r="G361" s="95">
        <f t="shared" si="37"/>
        <v>-5.5707762557077656</v>
      </c>
      <c r="H361" s="36"/>
      <c r="I361" s="36"/>
      <c r="J361" s="36">
        <v>33.22179096130229</v>
      </c>
      <c r="K361" s="36">
        <v>15.6067373024971</v>
      </c>
      <c r="L361" s="36">
        <v>667.01932858596103</v>
      </c>
      <c r="M361" s="36">
        <v>2.143974781036377</v>
      </c>
      <c r="N361" s="36">
        <v>0.14628215134143829</v>
      </c>
      <c r="O361" s="80"/>
      <c r="P361" s="75"/>
      <c r="Q361" s="37"/>
      <c r="R361" s="75"/>
      <c r="S361" s="58"/>
      <c r="T361" s="62">
        <v>0.95699999999999996</v>
      </c>
      <c r="U361" s="62">
        <v>0.623</v>
      </c>
      <c r="V361" s="64">
        <v>0.58299999999999996</v>
      </c>
      <c r="W361" s="64">
        <v>0.51200000000000001</v>
      </c>
      <c r="X361" s="64">
        <v>0.85599999999999998</v>
      </c>
      <c r="Y361" s="66">
        <v>0.64300000000000002</v>
      </c>
    </row>
    <row r="362" spans="1:30" ht="12" customHeight="1" x14ac:dyDescent="0.25">
      <c r="A362" s="6">
        <v>10</v>
      </c>
      <c r="B362" s="7">
        <v>10</v>
      </c>
      <c r="C362" s="8" t="s">
        <v>21</v>
      </c>
      <c r="D362" s="9">
        <v>1989</v>
      </c>
      <c r="E362" s="34">
        <v>3379</v>
      </c>
      <c r="F362" s="91">
        <f>F363/(E363/E362)</f>
        <v>5281.9031176192711</v>
      </c>
      <c r="G362" s="95">
        <f t="shared" si="37"/>
        <v>-18.3027079303675</v>
      </c>
      <c r="H362" s="36"/>
      <c r="I362" s="36"/>
      <c r="J362" s="36">
        <v>22.536760601281589</v>
      </c>
      <c r="K362" s="36">
        <v>14.876679653866001</v>
      </c>
      <c r="L362" s="36">
        <v>3398.6790100533199</v>
      </c>
      <c r="M362" s="36">
        <v>2.1741981506347656</v>
      </c>
      <c r="N362" s="36">
        <v>0.14174036681652069</v>
      </c>
      <c r="O362" s="80"/>
      <c r="P362" s="75"/>
      <c r="Q362" s="37">
        <v>7.9200000762939498</v>
      </c>
      <c r="R362" s="75"/>
      <c r="S362" s="58"/>
      <c r="T362" s="62">
        <v>0.95599999999999996</v>
      </c>
      <c r="U362" s="62">
        <v>0.623</v>
      </c>
      <c r="V362" s="64">
        <v>0.58299999999999996</v>
      </c>
      <c r="W362" s="64">
        <v>0.51200000000000001</v>
      </c>
      <c r="X362" s="64">
        <v>0.85599999999999998</v>
      </c>
      <c r="Y362" s="66">
        <v>0.64300000000000002</v>
      </c>
    </row>
    <row r="363" spans="1:30" ht="12" customHeight="1" x14ac:dyDescent="0.25">
      <c r="A363" s="6">
        <v>11</v>
      </c>
      <c r="B363" s="7">
        <v>10</v>
      </c>
      <c r="C363" s="8" t="s">
        <v>21</v>
      </c>
      <c r="D363" s="9">
        <v>1990</v>
      </c>
      <c r="E363" s="34">
        <v>3361</v>
      </c>
      <c r="F363" s="91">
        <v>5253.7663149802811</v>
      </c>
      <c r="G363" s="95">
        <f t="shared" si="37"/>
        <v>-0.53270198283515979</v>
      </c>
      <c r="H363" s="36"/>
      <c r="I363" s="36"/>
      <c r="J363" s="36">
        <v>29.469676899767418</v>
      </c>
      <c r="K363" s="36">
        <v>9.38062293410281</v>
      </c>
      <c r="L363" s="36">
        <v>7481.6636112452597</v>
      </c>
      <c r="M363" s="36">
        <v>2.2048473358154297</v>
      </c>
      <c r="N363" s="36">
        <v>0.14229369163513184</v>
      </c>
      <c r="O363" s="80"/>
      <c r="P363" s="75"/>
      <c r="Q363" s="37">
        <v>8.6000003814697301</v>
      </c>
      <c r="R363" s="75"/>
      <c r="S363" s="58"/>
      <c r="T363" s="62">
        <v>0.95599999999999996</v>
      </c>
      <c r="U363" s="62">
        <v>0.58699999999999997</v>
      </c>
      <c r="V363" s="64">
        <v>0.64700000000000002</v>
      </c>
      <c r="W363" s="64">
        <v>0.377</v>
      </c>
      <c r="X363" s="64">
        <v>0.76200000000000001</v>
      </c>
      <c r="Y363" s="66">
        <v>0.64300000000000002</v>
      </c>
    </row>
    <row r="364" spans="1:30" ht="12" customHeight="1" x14ac:dyDescent="0.25">
      <c r="A364" s="6">
        <v>12</v>
      </c>
      <c r="B364" s="7">
        <v>10</v>
      </c>
      <c r="C364" s="8" t="s">
        <v>21</v>
      </c>
      <c r="D364" s="9">
        <v>1991</v>
      </c>
      <c r="E364" s="34">
        <v>3434</v>
      </c>
      <c r="F364" s="91">
        <v>5262.8351697629005</v>
      </c>
      <c r="G364" s="95">
        <f t="shared" si="37"/>
        <v>2.1719726271942852</v>
      </c>
      <c r="H364" s="36">
        <v>25.869029095298824</v>
      </c>
      <c r="I364" s="36">
        <v>16.145341944096121</v>
      </c>
      <c r="J364" s="36">
        <v>26.659254111883996</v>
      </c>
      <c r="K364" s="36">
        <v>2.4130044754401299</v>
      </c>
      <c r="L364" s="36">
        <v>409.53016662202299</v>
      </c>
      <c r="M364" s="36">
        <v>2.2373824119567871</v>
      </c>
      <c r="N364" s="36">
        <v>0.15167920291423798</v>
      </c>
      <c r="O364" s="80"/>
      <c r="P364" s="75"/>
      <c r="Q364" s="37">
        <v>5.8000001907348597</v>
      </c>
      <c r="R364" s="75"/>
      <c r="S364" s="58"/>
      <c r="T364" s="62">
        <v>0.94799999999999995</v>
      </c>
      <c r="U364" s="62">
        <v>0.57699999999999996</v>
      </c>
      <c r="V364" s="64">
        <v>0.64700000000000002</v>
      </c>
      <c r="W364" s="64">
        <v>0.4</v>
      </c>
      <c r="X364" s="64">
        <v>0.71899999999999997</v>
      </c>
      <c r="Y364" s="66">
        <v>0.64300000000000002</v>
      </c>
      <c r="AC364" s="53">
        <f>E364/E363-1</f>
        <v>2.1719726271942852E-2</v>
      </c>
      <c r="AD364" s="53">
        <f>F364/F363-1</f>
        <v>1.7261625734592556E-3</v>
      </c>
    </row>
    <row r="365" spans="1:30" ht="12" customHeight="1" x14ac:dyDescent="0.25">
      <c r="A365" s="6">
        <v>13</v>
      </c>
      <c r="B365" s="7">
        <v>10</v>
      </c>
      <c r="C365" s="8" t="s">
        <v>21</v>
      </c>
      <c r="D365" s="9">
        <v>1992</v>
      </c>
      <c r="E365" s="34">
        <v>3460</v>
      </c>
      <c r="F365" s="91">
        <v>5133.096327543396</v>
      </c>
      <c r="G365" s="95">
        <f t="shared" si="37"/>
        <v>0.75713453698311728</v>
      </c>
      <c r="H365" s="36">
        <v>26.278895576358835</v>
      </c>
      <c r="I365" s="36">
        <v>16.148615145115976</v>
      </c>
      <c r="J365" s="36">
        <v>27.977292155206669</v>
      </c>
      <c r="K365" s="36">
        <v>2.46734404796545</v>
      </c>
      <c r="L365" s="36">
        <v>73.528294244264103</v>
      </c>
      <c r="M365" s="36">
        <v>2.270397424697876</v>
      </c>
      <c r="N365" s="36">
        <v>0.15947568416595459</v>
      </c>
      <c r="O365" s="80"/>
      <c r="P365" s="75"/>
      <c r="Q365" s="37">
        <v>9.3999996185302699</v>
      </c>
      <c r="R365" s="75"/>
      <c r="S365" s="58"/>
      <c r="T365" s="62">
        <v>0.45</v>
      </c>
      <c r="U365" s="62">
        <v>0.57999999999999996</v>
      </c>
      <c r="V365" s="64">
        <v>0.67800000000000005</v>
      </c>
      <c r="W365" s="64">
        <v>0.33200000000000002</v>
      </c>
      <c r="X365" s="64">
        <v>0.71299999999999997</v>
      </c>
      <c r="Y365" s="66">
        <v>0.64300000000000002</v>
      </c>
      <c r="AC365" s="53">
        <f t="shared" ref="AC365:AC389" si="38">E365/E364-1</f>
        <v>7.5713453698311728E-3</v>
      </c>
      <c r="AD365" s="53">
        <f t="shared" ref="AD365:AD391" si="39">F365/F364-1</f>
        <v>-2.4651891620111166E-2</v>
      </c>
    </row>
    <row r="366" spans="1:30" ht="12" customHeight="1" x14ac:dyDescent="0.25">
      <c r="A366" s="6">
        <v>14</v>
      </c>
      <c r="B366" s="7">
        <v>10</v>
      </c>
      <c r="C366" s="8" t="s">
        <v>21</v>
      </c>
      <c r="D366" s="9">
        <v>1993</v>
      </c>
      <c r="E366" s="34">
        <v>3612</v>
      </c>
      <c r="F366" s="91">
        <v>5300.405602132475</v>
      </c>
      <c r="G366" s="95">
        <f t="shared" si="37"/>
        <v>4.3930635838150378</v>
      </c>
      <c r="H366" s="36">
        <v>27.71000138836278</v>
      </c>
      <c r="I366" s="36">
        <v>16.190048944406669</v>
      </c>
      <c r="J366" s="36">
        <v>28.766586570619921</v>
      </c>
      <c r="K366" s="36">
        <v>1.9247892255172201</v>
      </c>
      <c r="L366" s="36">
        <v>48.579986446888398</v>
      </c>
      <c r="M366" s="36">
        <v>2.3038995265960693</v>
      </c>
      <c r="N366" s="36">
        <v>0.18009237945079803</v>
      </c>
      <c r="O366" s="80"/>
      <c r="P366" s="75"/>
      <c r="Q366" s="37">
        <v>9.8699998855590803</v>
      </c>
      <c r="R366" s="75"/>
      <c r="S366" s="58"/>
      <c r="T366" s="62">
        <v>0.29399999999999998</v>
      </c>
      <c r="U366" s="62">
        <v>0.43099999999999999</v>
      </c>
      <c r="V366" s="64">
        <v>0.77</v>
      </c>
      <c r="W366" s="64">
        <v>0.13200000000000001</v>
      </c>
      <c r="X366" s="64">
        <v>0.379</v>
      </c>
      <c r="Y366" s="66">
        <v>0.64300000000000002</v>
      </c>
      <c r="AC366" s="53">
        <f t="shared" si="38"/>
        <v>4.3930635838150378E-2</v>
      </c>
      <c r="AD366" s="53">
        <f t="shared" si="39"/>
        <v>3.2594220702877319E-2</v>
      </c>
    </row>
    <row r="367" spans="1:30" ht="12" customHeight="1" x14ac:dyDescent="0.25">
      <c r="A367" s="6">
        <v>15</v>
      </c>
      <c r="B367" s="7">
        <v>10</v>
      </c>
      <c r="C367" s="8" t="s">
        <v>21</v>
      </c>
      <c r="D367" s="9">
        <v>1994</v>
      </c>
      <c r="E367" s="34">
        <v>4129</v>
      </c>
      <c r="F367" s="91">
        <v>5842.1665185790071</v>
      </c>
      <c r="G367" s="95">
        <f t="shared" si="37"/>
        <v>14.313399778516068</v>
      </c>
      <c r="H367" s="36">
        <v>29.151239107720713</v>
      </c>
      <c r="I367" s="36">
        <v>16.000365189340531</v>
      </c>
      <c r="J367" s="36">
        <v>28.922995769890136</v>
      </c>
      <c r="K367" s="36">
        <v>1.8806752484890401</v>
      </c>
      <c r="L367" s="36">
        <v>23.7369050565046</v>
      </c>
      <c r="M367" s="36">
        <v>2.3378958702087402</v>
      </c>
      <c r="N367" s="36">
        <v>0.21220548450946808</v>
      </c>
      <c r="O367" s="80"/>
      <c r="P367" s="75"/>
      <c r="Q367" s="37"/>
      <c r="R367" s="75"/>
      <c r="S367" s="58">
        <v>56.9</v>
      </c>
      <c r="T367" s="62">
        <v>0.28699999999999998</v>
      </c>
      <c r="U367" s="62">
        <v>0.435</v>
      </c>
      <c r="V367" s="64">
        <v>0.77</v>
      </c>
      <c r="W367" s="64">
        <v>0.13200000000000001</v>
      </c>
      <c r="X367" s="64">
        <v>0.36199999999999999</v>
      </c>
      <c r="Y367" s="66">
        <v>0.64300000000000002</v>
      </c>
      <c r="AC367" s="53">
        <f t="shared" si="38"/>
        <v>0.14313399778516067</v>
      </c>
      <c r="AD367" s="53">
        <f t="shared" si="39"/>
        <v>0.10221121874683869</v>
      </c>
    </row>
    <row r="368" spans="1:30" ht="12" customHeight="1" x14ac:dyDescent="0.25">
      <c r="A368" s="6">
        <v>16</v>
      </c>
      <c r="B368" s="7">
        <v>10</v>
      </c>
      <c r="C368" s="8" t="s">
        <v>21</v>
      </c>
      <c r="D368" s="9">
        <v>1995</v>
      </c>
      <c r="E368" s="34">
        <v>4541</v>
      </c>
      <c r="F368" s="91">
        <v>6159.5225488162068</v>
      </c>
      <c r="G368" s="95">
        <f t="shared" si="37"/>
        <v>9.978202954710591</v>
      </c>
      <c r="H368" s="36">
        <v>29.09789378279271</v>
      </c>
      <c r="I368" s="36">
        <v>15.334724728303801</v>
      </c>
      <c r="J368" s="36">
        <v>30.927217847550786</v>
      </c>
      <c r="K368" s="36">
        <v>2.1608418305332</v>
      </c>
      <c r="L368" s="36">
        <v>11.128702970708799</v>
      </c>
      <c r="M368" s="36">
        <v>2.3723940849304199</v>
      </c>
      <c r="N368" s="36">
        <v>0.23703937232494354</v>
      </c>
      <c r="O368" s="80"/>
      <c r="P368" s="75"/>
      <c r="Q368" s="37"/>
      <c r="R368" s="75"/>
      <c r="S368" s="58">
        <v>62.5</v>
      </c>
      <c r="T368" s="62">
        <v>0.17599999999999999</v>
      </c>
      <c r="U368" s="62">
        <v>0.41</v>
      </c>
      <c r="V368" s="64">
        <v>0.77</v>
      </c>
      <c r="W368" s="64">
        <v>0.13300000000000001</v>
      </c>
      <c r="X368" s="64">
        <v>0.36199999999999999</v>
      </c>
      <c r="Y368" s="66">
        <v>0.64300000000000002</v>
      </c>
      <c r="AC368" s="53">
        <f t="shared" si="38"/>
        <v>9.978202954710591E-2</v>
      </c>
      <c r="AD368" s="53">
        <f t="shared" si="39"/>
        <v>5.4321633802795199E-2</v>
      </c>
    </row>
    <row r="369" spans="1:30" ht="12" customHeight="1" x14ac:dyDescent="0.25">
      <c r="A369" s="6">
        <v>17</v>
      </c>
      <c r="B369" s="7">
        <v>10</v>
      </c>
      <c r="C369" s="8" t="s">
        <v>21</v>
      </c>
      <c r="D369" s="9">
        <v>1996</v>
      </c>
      <c r="E369" s="34">
        <v>4687</v>
      </c>
      <c r="F369" s="91">
        <v>6215.6247536742685</v>
      </c>
      <c r="G369" s="95">
        <f t="shared" si="37"/>
        <v>3.2151508478308832</v>
      </c>
      <c r="H369" s="36">
        <v>28.869666533929177</v>
      </c>
      <c r="I369" s="36">
        <v>15.309057121366315</v>
      </c>
      <c r="J369" s="36">
        <v>31.654204091264397</v>
      </c>
      <c r="K369" s="36">
        <v>1.8501878749441001</v>
      </c>
      <c r="L369" s="36">
        <v>11.537942411517699</v>
      </c>
      <c r="M369" s="36">
        <v>2.4221241474151611</v>
      </c>
      <c r="N369" s="36">
        <v>0.22712329030036926</v>
      </c>
      <c r="O369" s="80"/>
      <c r="P369" s="75"/>
      <c r="Q369" s="37">
        <v>7.0700001716613796</v>
      </c>
      <c r="R369" s="75"/>
      <c r="S369" s="58">
        <v>63.8</v>
      </c>
      <c r="T369" s="62">
        <v>0.20300000000000001</v>
      </c>
      <c r="U369" s="62">
        <v>0.41</v>
      </c>
      <c r="V369" s="64">
        <v>0.77</v>
      </c>
      <c r="W369" s="64">
        <v>0.13600000000000001</v>
      </c>
      <c r="X369" s="64">
        <v>0.39500000000000002</v>
      </c>
      <c r="Y369" s="66">
        <v>0.64300000000000002</v>
      </c>
      <c r="AC369" s="53">
        <f t="shared" si="38"/>
        <v>3.2151508478308832E-2</v>
      </c>
      <c r="AD369" s="53">
        <f t="shared" si="39"/>
        <v>9.1082067503500674E-3</v>
      </c>
    </row>
    <row r="370" spans="1:30" ht="12" customHeight="1" x14ac:dyDescent="0.25">
      <c r="A370" s="6">
        <v>18</v>
      </c>
      <c r="B370" s="7">
        <v>10</v>
      </c>
      <c r="C370" s="8" t="s">
        <v>21</v>
      </c>
      <c r="D370" s="9">
        <v>1997</v>
      </c>
      <c r="E370" s="34">
        <v>4927</v>
      </c>
      <c r="F370" s="91">
        <v>6498.1973479851395</v>
      </c>
      <c r="G370" s="95">
        <f t="shared" si="37"/>
        <v>5.1205461915937667</v>
      </c>
      <c r="H370" s="36">
        <v>29.351538039443533</v>
      </c>
      <c r="I370" s="36">
        <v>15.355863271037087</v>
      </c>
      <c r="J370" s="36">
        <v>33.469545850682678</v>
      </c>
      <c r="K370" s="36">
        <v>1.9341458170941299</v>
      </c>
      <c r="L370" s="36">
        <v>8.5621894895365394</v>
      </c>
      <c r="M370" s="36">
        <v>2.4728965759277344</v>
      </c>
      <c r="N370" s="36">
        <v>0.24622194468975067</v>
      </c>
      <c r="O370" s="80">
        <v>53.6</v>
      </c>
      <c r="P370" s="75">
        <v>0.9</v>
      </c>
      <c r="Q370" s="37">
        <v>7.6900000572204599</v>
      </c>
      <c r="R370" s="75">
        <v>0.47299999999999998</v>
      </c>
      <c r="S370" s="58">
        <v>65</v>
      </c>
      <c r="T370" s="62">
        <v>0.20100000000000001</v>
      </c>
      <c r="U370" s="62">
        <v>0.39700000000000002</v>
      </c>
      <c r="V370" s="64">
        <v>0.77</v>
      </c>
      <c r="W370" s="64">
        <v>0.129</v>
      </c>
      <c r="X370" s="64">
        <v>0.39500000000000002</v>
      </c>
      <c r="Y370" s="66">
        <v>0.64300000000000002</v>
      </c>
      <c r="AC370" s="53">
        <f t="shared" si="38"/>
        <v>5.1205461915937667E-2</v>
      </c>
      <c r="AD370" s="53">
        <f t="shared" si="39"/>
        <v>4.5461655989421201E-2</v>
      </c>
    </row>
    <row r="371" spans="1:30" ht="12" customHeight="1" x14ac:dyDescent="0.25">
      <c r="A371" s="6">
        <v>19</v>
      </c>
      <c r="B371" s="7">
        <v>10</v>
      </c>
      <c r="C371" s="8" t="s">
        <v>21</v>
      </c>
      <c r="D371" s="9">
        <v>1998</v>
      </c>
      <c r="E371" s="34">
        <v>4758</v>
      </c>
      <c r="F371" s="91">
        <v>6359.9626140228875</v>
      </c>
      <c r="G371" s="95">
        <f t="shared" si="37"/>
        <v>-3.4300791556728272</v>
      </c>
      <c r="H371" s="36">
        <v>28.474776426014543</v>
      </c>
      <c r="I371" s="36">
        <v>14.864748502331073</v>
      </c>
      <c r="J371" s="36">
        <v>32.953021785393574</v>
      </c>
      <c r="K371" s="36">
        <v>0.84670168848424099</v>
      </c>
      <c r="L371" s="36">
        <v>7.2478217521346897</v>
      </c>
      <c r="M371" s="36">
        <v>2.5247330665588379</v>
      </c>
      <c r="N371" s="36">
        <v>0.24824716150760651</v>
      </c>
      <c r="O371" s="80">
        <v>53.2</v>
      </c>
      <c r="P371" s="75">
        <v>0.9</v>
      </c>
      <c r="Q371" s="37">
        <v>7.75</v>
      </c>
      <c r="R371" s="75"/>
      <c r="S371" s="58">
        <v>69.2</v>
      </c>
      <c r="T371" s="62">
        <v>0.182</v>
      </c>
      <c r="U371" s="62">
        <v>0.39700000000000002</v>
      </c>
      <c r="V371" s="64">
        <v>0.76</v>
      </c>
      <c r="W371" s="64">
        <v>0.13300000000000001</v>
      </c>
      <c r="X371" s="64">
        <v>0.35799999999999998</v>
      </c>
      <c r="Y371" s="66">
        <v>0.64300000000000002</v>
      </c>
      <c r="AC371" s="53">
        <f t="shared" si="38"/>
        <v>-3.4300791556728272E-2</v>
      </c>
      <c r="AD371" s="53">
        <f t="shared" si="39"/>
        <v>-2.1272781751559666E-2</v>
      </c>
    </row>
    <row r="372" spans="1:30" ht="12" customHeight="1" x14ac:dyDescent="0.25">
      <c r="A372" s="10">
        <v>20</v>
      </c>
      <c r="B372" s="11">
        <v>10</v>
      </c>
      <c r="C372" s="12" t="s">
        <v>21</v>
      </c>
      <c r="D372" s="13">
        <v>1999</v>
      </c>
      <c r="E372" s="38">
        <v>4694</v>
      </c>
      <c r="F372" s="92">
        <v>6351.0205503898524</v>
      </c>
      <c r="G372" s="96">
        <f t="shared" si="37"/>
        <v>-1.345102984447244</v>
      </c>
      <c r="H372" s="49">
        <v>28.601369371066593</v>
      </c>
      <c r="I372" s="49">
        <v>14.673346716982911</v>
      </c>
      <c r="J372" s="49">
        <v>33.205776555849262</v>
      </c>
      <c r="K372" s="49">
        <v>1.2363367261329801</v>
      </c>
      <c r="L372" s="49">
        <v>3.4696599629302098</v>
      </c>
      <c r="M372" s="49">
        <v>2.5718679428100586</v>
      </c>
      <c r="N372" s="49">
        <v>0.21919119358062744</v>
      </c>
      <c r="O372" s="81">
        <v>53.5</v>
      </c>
      <c r="P372" s="76">
        <v>0.9</v>
      </c>
      <c r="Q372" s="44">
        <v>7.9899997711181596</v>
      </c>
      <c r="R372" s="76">
        <v>0.498</v>
      </c>
      <c r="S372" s="59">
        <v>68.7</v>
      </c>
      <c r="T372" s="67">
        <v>0.17599999999999999</v>
      </c>
      <c r="U372" s="67">
        <v>0.39700000000000002</v>
      </c>
      <c r="V372" s="68">
        <v>0.76</v>
      </c>
      <c r="W372" s="68">
        <v>0.124</v>
      </c>
      <c r="X372" s="68">
        <v>0.35799999999999998</v>
      </c>
      <c r="Y372" s="69">
        <v>0.64300000000000002</v>
      </c>
      <c r="AC372" s="53">
        <f t="shared" si="38"/>
        <v>-1.345102984447244E-2</v>
      </c>
      <c r="AD372" s="53">
        <f t="shared" si="39"/>
        <v>-1.4059931128084235E-3</v>
      </c>
    </row>
    <row r="373" spans="1:30" ht="12" customHeight="1" x14ac:dyDescent="0.25">
      <c r="A373" s="6">
        <v>21</v>
      </c>
      <c r="B373" s="7">
        <v>10</v>
      </c>
      <c r="C373" s="8" t="s">
        <v>21</v>
      </c>
      <c r="D373" s="9">
        <v>2000</v>
      </c>
      <c r="E373" s="34">
        <v>4777</v>
      </c>
      <c r="F373" s="91">
        <v>6428.0670578017834</v>
      </c>
      <c r="G373" s="95">
        <f t="shared" si="37"/>
        <v>1.7682147422241057</v>
      </c>
      <c r="H373" s="36">
        <v>29.034133699552562</v>
      </c>
      <c r="I373" s="36">
        <v>15.214526203871884</v>
      </c>
      <c r="J373" s="36">
        <v>35.538032162317812</v>
      </c>
      <c r="K373" s="36">
        <v>2.0806835840050599</v>
      </c>
      <c r="L373" s="36">
        <v>3.7573383334447201</v>
      </c>
      <c r="M373" s="36">
        <v>2.608041524887085</v>
      </c>
      <c r="N373" s="36">
        <v>0.21494926512241364</v>
      </c>
      <c r="O373" s="80">
        <v>52.5</v>
      </c>
      <c r="P373" s="75">
        <v>1.2</v>
      </c>
      <c r="Q373" s="37">
        <v>7.8000001907348597</v>
      </c>
      <c r="R373" s="75"/>
      <c r="S373" s="58">
        <v>69.599999999999994</v>
      </c>
      <c r="T373" s="62">
        <v>0.45700000000000002</v>
      </c>
      <c r="U373" s="62">
        <v>0.46200000000000002</v>
      </c>
      <c r="V373" s="64">
        <v>0.74199999999999999</v>
      </c>
      <c r="W373" s="64">
        <v>0.15</v>
      </c>
      <c r="X373" s="64">
        <v>0.37</v>
      </c>
      <c r="Y373" s="66">
        <v>0.64300000000000002</v>
      </c>
      <c r="AC373" s="53">
        <f t="shared" si="38"/>
        <v>1.7682147422241057E-2</v>
      </c>
      <c r="AD373" s="53">
        <f t="shared" si="39"/>
        <v>1.2131358543187476E-2</v>
      </c>
    </row>
    <row r="374" spans="1:30" ht="12" customHeight="1" x14ac:dyDescent="0.25">
      <c r="A374" s="6">
        <v>22</v>
      </c>
      <c r="B374" s="7">
        <v>10</v>
      </c>
      <c r="C374" s="8" t="s">
        <v>21</v>
      </c>
      <c r="D374" s="9">
        <v>2001</v>
      </c>
      <c r="E374" s="34">
        <v>4756</v>
      </c>
      <c r="F374" s="91">
        <v>6385.888449545515</v>
      </c>
      <c r="G374" s="95">
        <f t="shared" si="37"/>
        <v>-0.43960644756123601</v>
      </c>
      <c r="H374" s="36">
        <v>29.035156442608489</v>
      </c>
      <c r="I374" s="36">
        <v>15.581256471645291</v>
      </c>
      <c r="J374" s="36">
        <v>35.064401431021167</v>
      </c>
      <c r="K374" s="36">
        <v>1.3167527685126901</v>
      </c>
      <c r="L374" s="36">
        <v>1.9770987850205399</v>
      </c>
      <c r="M374" s="36">
        <v>2.6408205032348633</v>
      </c>
      <c r="N374" s="36">
        <v>0.20665110647678375</v>
      </c>
      <c r="O374" s="80">
        <v>55</v>
      </c>
      <c r="P374" s="75">
        <v>1.1000000000000001</v>
      </c>
      <c r="Q374" s="37">
        <v>7.8800001144409197</v>
      </c>
      <c r="R374" s="75">
        <v>0.47699999999999998</v>
      </c>
      <c r="S374" s="58">
        <v>64.8</v>
      </c>
      <c r="T374" s="62">
        <v>1.3420000000000001</v>
      </c>
      <c r="U374" s="62">
        <v>0.83699999999999997</v>
      </c>
      <c r="V374" s="64">
        <v>0.59799999999999998</v>
      </c>
      <c r="W374" s="64">
        <v>0.30499999999999999</v>
      </c>
      <c r="X374" s="64">
        <v>0.91800000000000004</v>
      </c>
      <c r="Y374" s="66">
        <v>0.64300000000000002</v>
      </c>
      <c r="AC374" s="53">
        <f t="shared" si="38"/>
        <v>-4.3960644756123601E-3</v>
      </c>
      <c r="AD374" s="53">
        <f t="shared" si="39"/>
        <v>-6.5616316502292715E-3</v>
      </c>
    </row>
    <row r="375" spans="1:30" ht="12" customHeight="1" x14ac:dyDescent="0.25">
      <c r="A375" s="6">
        <v>23</v>
      </c>
      <c r="B375" s="7">
        <v>10</v>
      </c>
      <c r="C375" s="8" t="s">
        <v>21</v>
      </c>
      <c r="D375" s="9">
        <v>2002</v>
      </c>
      <c r="E375" s="34">
        <v>5009</v>
      </c>
      <c r="F375" s="91">
        <v>6659.1814614316436</v>
      </c>
      <c r="G375" s="95">
        <f t="shared" si="37"/>
        <v>5.3195962994112778</v>
      </c>
      <c r="H375" s="36">
        <v>29.444032155108442</v>
      </c>
      <c r="I375" s="36">
        <v>15.49890757741669</v>
      </c>
      <c r="J375" s="36">
        <v>35.24918133176952</v>
      </c>
      <c r="K375" s="36">
        <v>1.3057973346090801</v>
      </c>
      <c r="L375" s="36">
        <v>0.19313500385374099</v>
      </c>
      <c r="M375" s="36">
        <v>2.67401123046875</v>
      </c>
      <c r="N375" s="36">
        <v>0.20953421294689178</v>
      </c>
      <c r="O375" s="80">
        <v>50.4</v>
      </c>
      <c r="P375" s="75">
        <v>1.1000000000000001</v>
      </c>
      <c r="Q375" s="37">
        <v>5.7992000579834002</v>
      </c>
      <c r="R375" s="75"/>
      <c r="S375" s="58">
        <v>64.599999999999994</v>
      </c>
      <c r="T375" s="62">
        <v>1.3839999999999999</v>
      </c>
      <c r="U375" s="62">
        <v>0.83599999999999997</v>
      </c>
      <c r="V375" s="64">
        <v>0.50700000000000001</v>
      </c>
      <c r="W375" s="64">
        <v>0.66300000000000003</v>
      </c>
      <c r="X375" s="64">
        <v>0.91500000000000004</v>
      </c>
      <c r="Y375" s="66">
        <v>0.64300000000000002</v>
      </c>
      <c r="AC375" s="53">
        <f t="shared" si="38"/>
        <v>5.3195962994112778E-2</v>
      </c>
      <c r="AD375" s="53">
        <f t="shared" si="39"/>
        <v>4.2796396154646033E-2</v>
      </c>
    </row>
    <row r="376" spans="1:30" ht="12" customHeight="1" x14ac:dyDescent="0.25">
      <c r="A376" s="6">
        <v>24</v>
      </c>
      <c r="B376" s="7">
        <v>10</v>
      </c>
      <c r="C376" s="8" t="s">
        <v>21</v>
      </c>
      <c r="D376" s="9">
        <v>2003</v>
      </c>
      <c r="E376" s="34">
        <v>5257</v>
      </c>
      <c r="F376" s="91">
        <v>6867.7970118336798</v>
      </c>
      <c r="G376" s="95">
        <f t="shared" si="37"/>
        <v>4.9510880415252645</v>
      </c>
      <c r="H376" s="36">
        <v>29.889349457024426</v>
      </c>
      <c r="I376" s="36">
        <v>15.398581754650406</v>
      </c>
      <c r="J376" s="36">
        <v>37.6246103251002</v>
      </c>
      <c r="K376" s="36">
        <v>1.60048573139252</v>
      </c>
      <c r="L376" s="36">
        <v>2.25937753363073</v>
      </c>
      <c r="M376" s="36">
        <v>2.7076194286346436</v>
      </c>
      <c r="N376" s="36">
        <v>0.20958299934864044</v>
      </c>
      <c r="O376" s="80">
        <v>49.8</v>
      </c>
      <c r="P376" s="75">
        <v>1.3</v>
      </c>
      <c r="Q376" s="37">
        <v>4.7876000404357901</v>
      </c>
      <c r="R376" s="75">
        <v>0.48699999999999999</v>
      </c>
      <c r="S376" s="58">
        <v>64.7</v>
      </c>
      <c r="T376" s="62">
        <v>1.385</v>
      </c>
      <c r="U376" s="62">
        <v>0.83599999999999997</v>
      </c>
      <c r="V376" s="64">
        <v>0.50700000000000001</v>
      </c>
      <c r="W376" s="64">
        <v>0.66300000000000003</v>
      </c>
      <c r="X376" s="64">
        <v>0.91500000000000004</v>
      </c>
      <c r="Y376" s="66">
        <v>0.64300000000000002</v>
      </c>
      <c r="AC376" s="53">
        <f t="shared" si="38"/>
        <v>4.9510880415252645E-2</v>
      </c>
      <c r="AD376" s="53">
        <f t="shared" si="39"/>
        <v>3.1327506482633938E-2</v>
      </c>
    </row>
    <row r="377" spans="1:30" ht="12" customHeight="1" x14ac:dyDescent="0.25">
      <c r="A377" s="6">
        <v>25</v>
      </c>
      <c r="B377" s="7">
        <v>10</v>
      </c>
      <c r="C377" s="8" t="s">
        <v>21</v>
      </c>
      <c r="D377" s="9">
        <v>2004</v>
      </c>
      <c r="E377" s="34">
        <v>5616</v>
      </c>
      <c r="F377" s="91">
        <v>7142.562361244165</v>
      </c>
      <c r="G377" s="95">
        <f t="shared" si="37"/>
        <v>6.828989918204309</v>
      </c>
      <c r="H377" s="36">
        <v>32.650097615548297</v>
      </c>
      <c r="I377" s="36">
        <v>16.372650097615551</v>
      </c>
      <c r="J377" s="36">
        <v>41.936078267927272</v>
      </c>
      <c r="K377" s="36">
        <v>3.5895638310814202</v>
      </c>
      <c r="L377" s="36">
        <v>3.6624732009223302</v>
      </c>
      <c r="M377" s="36">
        <v>2.7416496276855469</v>
      </c>
      <c r="N377" s="36">
        <v>0.19785690307617188</v>
      </c>
      <c r="O377" s="80">
        <v>49.7</v>
      </c>
      <c r="P377" s="75">
        <v>1.3</v>
      </c>
      <c r="Q377" s="37">
        <v>4.9008002281189</v>
      </c>
      <c r="R377" s="75"/>
      <c r="S377" s="58">
        <v>61.3</v>
      </c>
      <c r="T377" s="62">
        <v>1.3720000000000001</v>
      </c>
      <c r="U377" s="62">
        <v>0.83599999999999997</v>
      </c>
      <c r="V377" s="64">
        <v>0.50700000000000001</v>
      </c>
      <c r="W377" s="64">
        <v>0.66300000000000003</v>
      </c>
      <c r="X377" s="64">
        <v>0.91300000000000003</v>
      </c>
      <c r="Y377" s="66">
        <v>0.64300000000000002</v>
      </c>
      <c r="AC377" s="53">
        <f t="shared" si="38"/>
        <v>6.828989918204309E-2</v>
      </c>
      <c r="AD377" s="53">
        <f t="shared" si="39"/>
        <v>4.0007785456827927E-2</v>
      </c>
    </row>
    <row r="378" spans="1:30" ht="12" customHeight="1" x14ac:dyDescent="0.25">
      <c r="A378" s="6">
        <v>26</v>
      </c>
      <c r="B378" s="7">
        <v>10</v>
      </c>
      <c r="C378" s="8" t="s">
        <v>21</v>
      </c>
      <c r="D378" s="9">
        <v>2005</v>
      </c>
      <c r="E378" s="34">
        <v>6181</v>
      </c>
      <c r="F378" s="91">
        <v>7525.5680232515297</v>
      </c>
      <c r="G378" s="95">
        <f t="shared" si="37"/>
        <v>10.060541310541304</v>
      </c>
      <c r="H378" s="36">
        <v>34.356667424396512</v>
      </c>
      <c r="I378" s="36">
        <v>16.551611372328505</v>
      </c>
      <c r="J378" s="36">
        <v>47.357317476839391</v>
      </c>
      <c r="K378" s="36">
        <v>5.4877243049865303</v>
      </c>
      <c r="L378" s="36">
        <v>1.61630193862543</v>
      </c>
      <c r="M378" s="36">
        <v>2.7761077880859375</v>
      </c>
      <c r="N378" s="36">
        <v>0.19381038844585419</v>
      </c>
      <c r="O378" s="80">
        <v>52.1</v>
      </c>
      <c r="P378" s="75">
        <v>1.2</v>
      </c>
      <c r="Q378" s="37">
        <v>4.8604998588562003</v>
      </c>
      <c r="R378" s="75"/>
      <c r="S378" s="58">
        <v>60.5</v>
      </c>
      <c r="T378" s="62">
        <v>1.3660000000000001</v>
      </c>
      <c r="U378" s="62">
        <v>0.84099999999999997</v>
      </c>
      <c r="V378" s="64">
        <v>0.50700000000000001</v>
      </c>
      <c r="W378" s="64">
        <v>0.66200000000000003</v>
      </c>
      <c r="X378" s="64">
        <v>0.91300000000000003</v>
      </c>
      <c r="Y378" s="66">
        <v>0.64300000000000002</v>
      </c>
      <c r="AC378" s="53">
        <f t="shared" si="38"/>
        <v>0.10060541310541304</v>
      </c>
      <c r="AD378" s="53">
        <f t="shared" si="39"/>
        <v>5.3623005671685764E-2</v>
      </c>
    </row>
    <row r="379" spans="1:30" ht="12" customHeight="1" x14ac:dyDescent="0.25">
      <c r="A379" s="6">
        <v>27</v>
      </c>
      <c r="B379" s="7">
        <v>10</v>
      </c>
      <c r="C379" s="8" t="s">
        <v>21</v>
      </c>
      <c r="D379" s="9">
        <v>2006</v>
      </c>
      <c r="E379" s="34">
        <v>6936</v>
      </c>
      <c r="F379" s="91">
        <v>8024.2284139638659</v>
      </c>
      <c r="G379" s="95">
        <f t="shared" si="37"/>
        <v>12.214851965701335</v>
      </c>
      <c r="H379" s="36">
        <v>37.457754994470683</v>
      </c>
      <c r="I379" s="36">
        <v>16.472193226329878</v>
      </c>
      <c r="J379" s="36">
        <v>51.785056033844235</v>
      </c>
      <c r="K379" s="36">
        <v>12.418588082887499</v>
      </c>
      <c r="L379" s="36">
        <v>2.0022580124881899</v>
      </c>
      <c r="M379" s="36">
        <v>2.7570033073425293</v>
      </c>
      <c r="N379" s="36">
        <v>0.21493542194366455</v>
      </c>
      <c r="O379" s="80">
        <v>46.4</v>
      </c>
      <c r="P379" s="75">
        <v>1.2</v>
      </c>
      <c r="Q379" s="37">
        <v>4.25950002670288</v>
      </c>
      <c r="R379" s="75"/>
      <c r="S379" s="58">
        <v>62.7</v>
      </c>
      <c r="T379" s="62">
        <v>1.4079999999999999</v>
      </c>
      <c r="U379" s="62">
        <v>0.84199999999999997</v>
      </c>
      <c r="V379" s="64">
        <v>0.55100000000000005</v>
      </c>
      <c r="W379" s="64">
        <v>0.65800000000000003</v>
      </c>
      <c r="X379" s="64">
        <v>0.88800000000000001</v>
      </c>
      <c r="Y379" s="66">
        <v>0.64300000000000002</v>
      </c>
      <c r="AC379" s="53">
        <f t="shared" si="38"/>
        <v>0.12214851965701334</v>
      </c>
      <c r="AD379" s="53">
        <f t="shared" si="39"/>
        <v>6.6262159769420625E-2</v>
      </c>
    </row>
    <row r="380" spans="1:30" ht="12" customHeight="1" x14ac:dyDescent="0.25">
      <c r="A380" s="6">
        <v>28</v>
      </c>
      <c r="B380" s="7">
        <v>10</v>
      </c>
      <c r="C380" s="8" t="s">
        <v>21</v>
      </c>
      <c r="D380" s="9">
        <v>2007</v>
      </c>
      <c r="E380" s="34">
        <v>7607</v>
      </c>
      <c r="F380" s="91">
        <v>8636.7699481419058</v>
      </c>
      <c r="G380" s="95">
        <f t="shared" si="37"/>
        <v>9.6741637831603278</v>
      </c>
      <c r="H380" s="36">
        <v>37.698979958898065</v>
      </c>
      <c r="I380" s="36">
        <v>16.518034489338209</v>
      </c>
      <c r="J380" s="36">
        <v>55.688113283681531</v>
      </c>
      <c r="K380" s="36">
        <v>13.2915487642461</v>
      </c>
      <c r="L380" s="36">
        <v>1.7799864468037201</v>
      </c>
      <c r="M380" s="36">
        <v>2.7380301952362061</v>
      </c>
      <c r="N380" s="36">
        <v>0.23254697024822235</v>
      </c>
      <c r="O380" s="80">
        <v>41.1</v>
      </c>
      <c r="P380" s="75">
        <v>1.2</v>
      </c>
      <c r="Q380" s="37">
        <v>4.1881999969482404</v>
      </c>
      <c r="R380" s="75">
        <v>0.443</v>
      </c>
      <c r="S380" s="58">
        <v>63.8</v>
      </c>
      <c r="T380" s="62">
        <v>1.361</v>
      </c>
      <c r="U380" s="62">
        <v>0.83199999999999996</v>
      </c>
      <c r="V380" s="64">
        <v>0.55100000000000005</v>
      </c>
      <c r="W380" s="64">
        <v>0.61499999999999999</v>
      </c>
      <c r="X380" s="64">
        <v>0.89400000000000002</v>
      </c>
      <c r="Y380" s="66">
        <v>0.64300000000000002</v>
      </c>
      <c r="AC380" s="53">
        <f t="shared" si="38"/>
        <v>9.6741637831603278E-2</v>
      </c>
      <c r="AD380" s="53">
        <f t="shared" si="39"/>
        <v>7.6336502723687083E-2</v>
      </c>
    </row>
    <row r="381" spans="1:30" ht="12" customHeight="1" x14ac:dyDescent="0.25">
      <c r="A381" s="6">
        <v>29</v>
      </c>
      <c r="B381" s="7">
        <v>10</v>
      </c>
      <c r="C381" s="8" t="s">
        <v>21</v>
      </c>
      <c r="D381" s="9">
        <v>2008</v>
      </c>
      <c r="E381" s="34">
        <v>8272</v>
      </c>
      <c r="F381" s="91">
        <v>9349.3576529926486</v>
      </c>
      <c r="G381" s="95">
        <f t="shared" si="37"/>
        <v>8.741948205600103</v>
      </c>
      <c r="H381" s="36">
        <v>36.326934471916736</v>
      </c>
      <c r="I381" s="36">
        <v>16.296542006526437</v>
      </c>
      <c r="J381" s="36">
        <v>58.43376738990527</v>
      </c>
      <c r="K381" s="36">
        <v>10.9274408582401</v>
      </c>
      <c r="L381" s="36">
        <v>5.7858759820675498</v>
      </c>
      <c r="M381" s="36">
        <v>2.7191877365112305</v>
      </c>
      <c r="N381" s="36">
        <v>0.26558977365493774</v>
      </c>
      <c r="O381" s="80">
        <v>37.4</v>
      </c>
      <c r="P381" s="75">
        <v>1.3</v>
      </c>
      <c r="Q381" s="37">
        <v>4.0567002296447798</v>
      </c>
      <c r="R381" s="75">
        <v>0.42099999999999999</v>
      </c>
      <c r="S381" s="58">
        <v>64.599999999999994</v>
      </c>
      <c r="T381" s="62">
        <v>1.3660000000000001</v>
      </c>
      <c r="U381" s="62">
        <v>0.83899999999999997</v>
      </c>
      <c r="V381" s="64">
        <v>0.55200000000000005</v>
      </c>
      <c r="W381" s="64">
        <v>0.64400000000000002</v>
      </c>
      <c r="X381" s="64">
        <v>0.91100000000000003</v>
      </c>
      <c r="Y381" s="66">
        <v>0.64300000000000002</v>
      </c>
      <c r="AC381" s="53">
        <f t="shared" si="38"/>
        <v>8.741948205600103E-2</v>
      </c>
      <c r="AD381" s="53">
        <f t="shared" si="39"/>
        <v>8.2506273656628659E-2</v>
      </c>
    </row>
    <row r="382" spans="1:30" ht="12" customHeight="1" x14ac:dyDescent="0.25">
      <c r="A382" s="6">
        <v>30</v>
      </c>
      <c r="B382" s="7">
        <v>10</v>
      </c>
      <c r="C382" s="8" t="s">
        <v>21</v>
      </c>
      <c r="D382" s="9">
        <v>2009</v>
      </c>
      <c r="E382" s="34">
        <v>8248</v>
      </c>
      <c r="F382" s="91">
        <v>9376.1967087321227</v>
      </c>
      <c r="G382" s="95">
        <f t="shared" si="37"/>
        <v>-0.29013539651837617</v>
      </c>
      <c r="H382" s="36">
        <v>33.55168254369503</v>
      </c>
      <c r="I382" s="36">
        <v>15.293054132103103</v>
      </c>
      <c r="J382" s="36">
        <v>48.111929615351855</v>
      </c>
      <c r="K382" s="36">
        <v>7.9272119908204601</v>
      </c>
      <c r="L382" s="36">
        <v>2.9362315359670101</v>
      </c>
      <c r="M382" s="36">
        <v>2.700474739074707</v>
      </c>
      <c r="N382" s="36">
        <v>0.19524431228637695</v>
      </c>
      <c r="O382" s="80">
        <v>35.299999999999997</v>
      </c>
      <c r="P382" s="75">
        <v>1.4</v>
      </c>
      <c r="Q382" s="37">
        <v>3.9001998901367201</v>
      </c>
      <c r="R382" s="75">
        <v>0.42199999999999999</v>
      </c>
      <c r="S382" s="58">
        <v>67.599999999999994</v>
      </c>
      <c r="T382" s="62">
        <v>1.365</v>
      </c>
      <c r="U382" s="62">
        <v>0.83399999999999996</v>
      </c>
      <c r="V382" s="64">
        <v>0.55200000000000005</v>
      </c>
      <c r="W382" s="64">
        <v>0.63300000000000001</v>
      </c>
      <c r="X382" s="64">
        <v>0.89800000000000002</v>
      </c>
      <c r="Y382" s="66">
        <v>0.64300000000000002</v>
      </c>
      <c r="AC382" s="53">
        <f t="shared" si="38"/>
        <v>-2.9013539651837617E-3</v>
      </c>
      <c r="AD382" s="53">
        <f t="shared" si="39"/>
        <v>2.8706844615022931E-3</v>
      </c>
    </row>
    <row r="383" spans="1:30" ht="12" customHeight="1" x14ac:dyDescent="0.25">
      <c r="A383" s="6">
        <v>31</v>
      </c>
      <c r="B383" s="7">
        <v>10</v>
      </c>
      <c r="C383" s="8" t="s">
        <v>21</v>
      </c>
      <c r="D383" s="9">
        <v>2010</v>
      </c>
      <c r="E383" s="34">
        <v>9309</v>
      </c>
      <c r="F383" s="91">
        <v>10075.225800898797</v>
      </c>
      <c r="G383" s="95">
        <f t="shared" si="37"/>
        <v>12.86372453928224</v>
      </c>
      <c r="H383" s="36">
        <v>35.772006602940607</v>
      </c>
      <c r="I383" s="36">
        <v>15.556499289799994</v>
      </c>
      <c r="J383" s="36">
        <v>51.672808937003346</v>
      </c>
      <c r="K383" s="36">
        <v>10.767152551269801</v>
      </c>
      <c r="L383" s="36">
        <v>1.5283205973290299</v>
      </c>
      <c r="M383" s="36">
        <v>2.6818907260894775</v>
      </c>
      <c r="N383" s="36">
        <v>0.22059771418571472</v>
      </c>
      <c r="O383" s="80">
        <v>31.2</v>
      </c>
      <c r="P383" s="75">
        <v>1.5</v>
      </c>
      <c r="Q383" s="37">
        <v>3.4783999919891402</v>
      </c>
      <c r="R383" s="75">
        <v>0.40799999999999997</v>
      </c>
      <c r="S383" s="58">
        <v>68.599999999999994</v>
      </c>
      <c r="T383" s="62">
        <v>1.3979999999999999</v>
      </c>
      <c r="U383" s="62">
        <v>0.84599999999999997</v>
      </c>
      <c r="V383" s="64">
        <v>0.60399999999999998</v>
      </c>
      <c r="W383" s="64">
        <v>0.65600000000000003</v>
      </c>
      <c r="X383" s="64">
        <v>0.89200000000000002</v>
      </c>
      <c r="Y383" s="66">
        <v>0.64300000000000002</v>
      </c>
      <c r="AC383" s="53">
        <f t="shared" si="38"/>
        <v>0.1286372453928224</v>
      </c>
      <c r="AD383" s="53">
        <f t="shared" si="39"/>
        <v>7.4553586478797174E-2</v>
      </c>
    </row>
    <row r="384" spans="1:30" ht="12" customHeight="1" x14ac:dyDescent="0.25">
      <c r="A384" s="6">
        <v>32</v>
      </c>
      <c r="B384" s="7">
        <v>10</v>
      </c>
      <c r="C384" s="8" t="s">
        <v>21</v>
      </c>
      <c r="D384" s="9">
        <v>2011</v>
      </c>
      <c r="E384" s="34">
        <v>10044</v>
      </c>
      <c r="F384" s="91">
        <v>10626.077133757815</v>
      </c>
      <c r="G384" s="95">
        <f t="shared" si="37"/>
        <v>7.8955849178214521</v>
      </c>
      <c r="H384" s="36">
        <v>37.236100277138306</v>
      </c>
      <c r="I384" s="36">
        <v>15.091459869907769</v>
      </c>
      <c r="J384" s="36">
        <v>55.988280283860661</v>
      </c>
      <c r="K384" s="36">
        <v>12.545236532002701</v>
      </c>
      <c r="L384" s="36">
        <v>3.3693109533385299</v>
      </c>
      <c r="M384" s="36">
        <v>2.6988594532012939</v>
      </c>
      <c r="N384" s="36">
        <v>0.21270462870597839</v>
      </c>
      <c r="O384" s="80">
        <v>29.3</v>
      </c>
      <c r="P384" s="75">
        <v>1.5</v>
      </c>
      <c r="Q384" s="37">
        <v>3.4425001144409202</v>
      </c>
      <c r="R384" s="75">
        <v>0.40600000000000003</v>
      </c>
      <c r="S384" s="58">
        <v>68.7</v>
      </c>
      <c r="T384" s="62">
        <v>1.4450000000000001</v>
      </c>
      <c r="U384" s="62">
        <v>0.84399999999999997</v>
      </c>
      <c r="V384" s="64">
        <v>0.55500000000000005</v>
      </c>
      <c r="W384" s="64">
        <v>0.65400000000000003</v>
      </c>
      <c r="X384" s="64">
        <v>0.89400000000000002</v>
      </c>
      <c r="Y384" s="66">
        <v>0.64300000000000002</v>
      </c>
      <c r="AC384" s="53">
        <f t="shared" si="38"/>
        <v>7.8955849178214521E-2</v>
      </c>
      <c r="AD384" s="53">
        <f t="shared" si="39"/>
        <v>5.4673844908754043E-2</v>
      </c>
    </row>
    <row r="385" spans="1:30" ht="12" customHeight="1" x14ac:dyDescent="0.25">
      <c r="A385" s="6">
        <v>33</v>
      </c>
      <c r="B385" s="7">
        <v>10</v>
      </c>
      <c r="C385" s="8" t="s">
        <v>21</v>
      </c>
      <c r="D385" s="9">
        <v>2012</v>
      </c>
      <c r="E385" s="34">
        <v>10493</v>
      </c>
      <c r="F385" s="91">
        <v>11185.808809363865</v>
      </c>
      <c r="G385" s="95">
        <f t="shared" si="37"/>
        <v>4.4703305455993547</v>
      </c>
      <c r="H385" s="36">
        <v>35.533553355335535</v>
      </c>
      <c r="I385" s="36">
        <v>15.164396582770978</v>
      </c>
      <c r="J385" s="36">
        <v>52.619895263229367</v>
      </c>
      <c r="K385" s="36">
        <v>10.3741717960293</v>
      </c>
      <c r="L385" s="36">
        <v>3.6557090678100801</v>
      </c>
      <c r="M385" s="36">
        <v>2.715935230255127</v>
      </c>
      <c r="N385" s="36">
        <v>0.21454448997974396</v>
      </c>
      <c r="O385" s="80">
        <v>26.7</v>
      </c>
      <c r="P385" s="75">
        <v>1.5</v>
      </c>
      <c r="Q385" s="37">
        <v>3.1094999313354501</v>
      </c>
      <c r="R385" s="75">
        <v>0.40300000000000002</v>
      </c>
      <c r="S385" s="58">
        <v>68.2</v>
      </c>
      <c r="T385" s="62">
        <v>1.4770000000000001</v>
      </c>
      <c r="U385" s="62">
        <v>0.85599999999999998</v>
      </c>
      <c r="V385" s="64">
        <v>0.55400000000000005</v>
      </c>
      <c r="W385" s="64">
        <v>0.70199999999999996</v>
      </c>
      <c r="X385" s="64">
        <v>0.91100000000000003</v>
      </c>
      <c r="Y385" s="66">
        <v>0.65200000000000002</v>
      </c>
      <c r="AC385" s="53">
        <f t="shared" si="38"/>
        <v>4.4703305455993547E-2</v>
      </c>
      <c r="AD385" s="53">
        <f t="shared" si="39"/>
        <v>5.2675288214109273E-2</v>
      </c>
    </row>
    <row r="386" spans="1:30" ht="12" customHeight="1" x14ac:dyDescent="0.25">
      <c r="A386" s="6">
        <v>34</v>
      </c>
      <c r="B386" s="7">
        <v>10</v>
      </c>
      <c r="C386" s="8" t="s">
        <v>21</v>
      </c>
      <c r="D386" s="9">
        <v>2013</v>
      </c>
      <c r="E386" s="34">
        <v>10783</v>
      </c>
      <c r="F386" s="91">
        <v>11734.201136715832</v>
      </c>
      <c r="G386" s="95">
        <f t="shared" si="37"/>
        <v>2.7637472600781532</v>
      </c>
      <c r="H386" s="36">
        <v>33.85943674616783</v>
      </c>
      <c r="I386" s="36">
        <v>14.831406515612006</v>
      </c>
      <c r="J386" s="36">
        <v>49.787142447144362</v>
      </c>
      <c r="K386" s="36">
        <v>8.5397232839837205</v>
      </c>
      <c r="L386" s="36">
        <v>2.8067165093761499</v>
      </c>
      <c r="M386" s="36">
        <v>2.733119010925293</v>
      </c>
      <c r="N386" s="36">
        <v>0.21907748281955719</v>
      </c>
      <c r="O386" s="80">
        <v>26</v>
      </c>
      <c r="P386" s="75">
        <v>1.6</v>
      </c>
      <c r="Q386" s="37">
        <v>3.2369000911712602</v>
      </c>
      <c r="R386" s="75">
        <v>0.40100000000000002</v>
      </c>
      <c r="S386" s="58">
        <v>67.400000000000006</v>
      </c>
      <c r="T386" s="62">
        <v>1.444</v>
      </c>
      <c r="U386" s="62">
        <v>0.84899999999999998</v>
      </c>
      <c r="V386" s="64">
        <v>0.59899999999999998</v>
      </c>
      <c r="W386" s="64">
        <v>0.69599999999999995</v>
      </c>
      <c r="X386" s="64">
        <v>0.89600000000000002</v>
      </c>
      <c r="Y386" s="66">
        <v>0.68500000000000005</v>
      </c>
      <c r="AC386" s="53">
        <f t="shared" si="38"/>
        <v>2.7637472600781532E-2</v>
      </c>
      <c r="AD386" s="53">
        <f t="shared" si="39"/>
        <v>4.9025719704139492E-2</v>
      </c>
    </row>
    <row r="387" spans="1:30" ht="12" customHeight="1" x14ac:dyDescent="0.25">
      <c r="A387" s="6">
        <v>35</v>
      </c>
      <c r="B387" s="7">
        <v>10</v>
      </c>
      <c r="C387" s="8" t="s">
        <v>21</v>
      </c>
      <c r="D387" s="9">
        <v>2014</v>
      </c>
      <c r="E387" s="34">
        <v>10961</v>
      </c>
      <c r="F387" s="91">
        <v>11887.415150317067</v>
      </c>
      <c r="G387" s="95">
        <f t="shared" si="37"/>
        <v>1.6507465454882686</v>
      </c>
      <c r="H387" s="36">
        <v>31.701403934102984</v>
      </c>
      <c r="I387" s="36">
        <v>13.959697635784094</v>
      </c>
      <c r="J387" s="36">
        <v>46.853121091289921</v>
      </c>
      <c r="K387" s="36">
        <v>7.4425307434509298</v>
      </c>
      <c r="L387" s="36">
        <v>3.2449630424415798</v>
      </c>
      <c r="M387" s="36">
        <v>2.7504117488861084</v>
      </c>
      <c r="N387" s="36">
        <v>0.20884533226490021</v>
      </c>
      <c r="O387" s="80">
        <v>25.1</v>
      </c>
      <c r="P387" s="75">
        <v>1.6</v>
      </c>
      <c r="Q387" s="37">
        <v>2.9625000953674299</v>
      </c>
      <c r="R387" s="75">
        <v>0.39900000000000002</v>
      </c>
      <c r="S387" s="58">
        <v>67.7</v>
      </c>
      <c r="T387" s="62">
        <v>1.458</v>
      </c>
      <c r="U387" s="62">
        <v>0.86499999999999999</v>
      </c>
      <c r="V387" s="64">
        <v>0.59799999999999998</v>
      </c>
      <c r="W387" s="64">
        <v>0.65800000000000003</v>
      </c>
      <c r="X387" s="64">
        <v>0.89300000000000002</v>
      </c>
      <c r="Y387" s="66">
        <v>0.69</v>
      </c>
      <c r="AC387" s="53">
        <f t="shared" si="38"/>
        <v>1.6507465454882686E-2</v>
      </c>
      <c r="AD387" s="53">
        <f t="shared" si="39"/>
        <v>1.3057046816918438E-2</v>
      </c>
    </row>
    <row r="388" spans="1:30" ht="12" customHeight="1" x14ac:dyDescent="0.25">
      <c r="A388" s="6">
        <v>36</v>
      </c>
      <c r="B388" s="7">
        <v>10</v>
      </c>
      <c r="C388" s="8" t="s">
        <v>21</v>
      </c>
      <c r="D388" s="9">
        <v>2015</v>
      </c>
      <c r="E388" s="34">
        <v>11215</v>
      </c>
      <c r="F388" s="91">
        <v>12120.802803303481</v>
      </c>
      <c r="G388" s="95">
        <f t="shared" si="37"/>
        <v>2.317306815071607</v>
      </c>
      <c r="H388" s="36">
        <v>30.337879870817453</v>
      </c>
      <c r="I388" s="36">
        <v>13.788020171537488</v>
      </c>
      <c r="J388" s="36">
        <v>45.162768689114777</v>
      </c>
      <c r="K388" s="36">
        <v>6.5873790927029798</v>
      </c>
      <c r="L388" s="36">
        <v>3.5492880494792902</v>
      </c>
      <c r="M388" s="36">
        <v>2.7678136825561523</v>
      </c>
      <c r="N388" s="36">
        <v>0.19218699634075165</v>
      </c>
      <c r="O388" s="80">
        <v>24.2</v>
      </c>
      <c r="P388" s="75">
        <v>1.6</v>
      </c>
      <c r="Q388" s="37">
        <v>3.0002000331878702</v>
      </c>
      <c r="R388" s="75"/>
      <c r="S388" s="58">
        <v>67.400000000000006</v>
      </c>
      <c r="T388" s="62">
        <v>1.395</v>
      </c>
      <c r="U388" s="62">
        <v>0.85599999999999998</v>
      </c>
      <c r="V388" s="64">
        <v>0.49299999999999999</v>
      </c>
      <c r="W388" s="64">
        <v>0.73</v>
      </c>
      <c r="X388" s="64">
        <v>0.91400000000000003</v>
      </c>
      <c r="Y388" s="66">
        <v>0.69</v>
      </c>
      <c r="AC388" s="53">
        <f t="shared" si="38"/>
        <v>2.317306815071607E-2</v>
      </c>
      <c r="AD388" s="53">
        <f t="shared" si="39"/>
        <v>1.9633170881576234E-2</v>
      </c>
    </row>
    <row r="389" spans="1:30" ht="12" customHeight="1" x14ac:dyDescent="0.25">
      <c r="A389" s="6">
        <v>37</v>
      </c>
      <c r="B389" s="7">
        <v>10</v>
      </c>
      <c r="C389" s="8" t="s">
        <v>21</v>
      </c>
      <c r="D389" s="9">
        <v>2016</v>
      </c>
      <c r="E389" s="34">
        <v>11540</v>
      </c>
      <c r="F389" s="91">
        <v>12414.477891413822</v>
      </c>
      <c r="G389" s="95">
        <f t="shared" si="37"/>
        <v>2.8979045920642044</v>
      </c>
      <c r="H389" s="36">
        <v>30.556550578382751</v>
      </c>
      <c r="I389" s="36">
        <v>13.344028113169093</v>
      </c>
      <c r="J389" s="36">
        <v>45.388841196415449</v>
      </c>
      <c r="K389" s="36">
        <v>7.3398209325609702</v>
      </c>
      <c r="L389" s="36">
        <v>3.5921132414744901</v>
      </c>
      <c r="M389" s="36">
        <v>2.7853260040283203</v>
      </c>
      <c r="N389" s="36">
        <v>0.1728934645652771</v>
      </c>
      <c r="O389" s="80">
        <v>24.3</v>
      </c>
      <c r="P389" s="75">
        <v>1.6</v>
      </c>
      <c r="Q389" s="37">
        <v>3.5348999500274698</v>
      </c>
      <c r="R389" s="75"/>
      <c r="S389" s="58">
        <v>68.900000000000006</v>
      </c>
      <c r="T389" s="62">
        <v>1.288</v>
      </c>
      <c r="U389" s="62">
        <v>0.871</v>
      </c>
      <c r="V389" s="64">
        <v>0.48299999999999998</v>
      </c>
      <c r="W389" s="64">
        <v>0.71899999999999997</v>
      </c>
      <c r="X389" s="64">
        <v>0.90900000000000003</v>
      </c>
      <c r="Y389" s="66">
        <v>0.69</v>
      </c>
      <c r="AC389" s="53">
        <f t="shared" si="38"/>
        <v>2.8979045920642044E-2</v>
      </c>
      <c r="AD389" s="53">
        <f t="shared" si="39"/>
        <v>2.4229012952038165E-2</v>
      </c>
    </row>
    <row r="390" spans="1:30" ht="12" customHeight="1" x14ac:dyDescent="0.25">
      <c r="A390" s="6">
        <v>38</v>
      </c>
      <c r="B390" s="7">
        <v>10</v>
      </c>
      <c r="C390" s="8" t="s">
        <v>21</v>
      </c>
      <c r="D390" s="9">
        <v>2017</v>
      </c>
      <c r="E390" s="55">
        <f>E389*(F390/F389)</f>
        <v>11635.680411166717</v>
      </c>
      <c r="F390" s="90">
        <v>12517.408770882677</v>
      </c>
      <c r="G390" s="95">
        <f t="shared" si="37"/>
        <v>0.82911968082077792</v>
      </c>
      <c r="H390" s="36">
        <v>31.29788412314732</v>
      </c>
      <c r="I390" s="36">
        <v>12.970846917610601</v>
      </c>
      <c r="J390" s="36">
        <v>47.513550361997062</v>
      </c>
      <c r="K390" s="36">
        <v>8.9130267935806806</v>
      </c>
      <c r="L390" s="36">
        <v>2.8028391697783102</v>
      </c>
      <c r="M390" s="36">
        <v>2.8029489517211914</v>
      </c>
      <c r="N390" s="36">
        <v>0.16855885088443756</v>
      </c>
      <c r="O390" s="80">
        <v>23.9</v>
      </c>
      <c r="P390" s="75">
        <v>1.7</v>
      </c>
      <c r="Q390" s="37">
        <v>3.45989990234375</v>
      </c>
      <c r="R390" s="75"/>
      <c r="S390" s="58">
        <v>68.7</v>
      </c>
      <c r="T390" s="62">
        <v>1.4119999999999999</v>
      </c>
      <c r="U390" s="62">
        <v>0.86</v>
      </c>
      <c r="V390" s="64">
        <v>0.48099999999999998</v>
      </c>
      <c r="W390" s="64">
        <v>0.71199999999999997</v>
      </c>
      <c r="X390" s="64">
        <v>0.90200000000000002</v>
      </c>
      <c r="Y390" s="66">
        <v>0.69</v>
      </c>
      <c r="AC390" s="53"/>
      <c r="AD390" s="53">
        <f t="shared" si="39"/>
        <v>8.2911968082077792E-3</v>
      </c>
    </row>
    <row r="391" spans="1:30" ht="12" customHeight="1" thickBot="1" x14ac:dyDescent="0.3">
      <c r="A391" s="6">
        <v>39</v>
      </c>
      <c r="B391" s="7">
        <v>10</v>
      </c>
      <c r="C391" s="8" t="s">
        <v>21</v>
      </c>
      <c r="D391" s="9">
        <v>2018</v>
      </c>
      <c r="E391" s="56">
        <f>E390*(F391/F390)</f>
        <v>11892.318960024269</v>
      </c>
      <c r="F391" s="94">
        <v>12793.494870612021</v>
      </c>
      <c r="G391" s="97">
        <f t="shared" si="37"/>
        <v>2.2056170313105028</v>
      </c>
      <c r="H391" s="50">
        <v>31.474855879842085</v>
      </c>
      <c r="I391" s="36">
        <v>12.940188250318934</v>
      </c>
      <c r="J391" s="36">
        <v>48.913703302259741</v>
      </c>
      <c r="K391" s="50"/>
      <c r="L391" s="50">
        <v>1.3176476593739499</v>
      </c>
      <c r="M391" s="36"/>
      <c r="N391" s="50"/>
      <c r="O391" s="80">
        <v>22.1</v>
      </c>
      <c r="P391" s="75">
        <v>1.8</v>
      </c>
      <c r="Q391" s="43">
        <v>6.4319000244140598</v>
      </c>
      <c r="R391" s="75"/>
      <c r="S391" s="60">
        <v>67.8</v>
      </c>
      <c r="T391" s="62">
        <v>1.4750000000000001</v>
      </c>
      <c r="U391" s="62">
        <v>0.86399999999999999</v>
      </c>
      <c r="V391" s="70">
        <v>0.47199999999999998</v>
      </c>
      <c r="W391" s="70">
        <v>0.74399999999999999</v>
      </c>
      <c r="X391" s="70">
        <v>0.91</v>
      </c>
      <c r="Y391" s="71">
        <v>0.69</v>
      </c>
      <c r="AC391" s="53"/>
      <c r="AD391" s="53">
        <f t="shared" si="39"/>
        <v>2.2056170313105028E-2</v>
      </c>
    </row>
    <row r="392" spans="1:30" ht="12" customHeight="1" x14ac:dyDescent="0.25">
      <c r="A392" s="14">
        <v>1</v>
      </c>
      <c r="B392" s="15">
        <v>11</v>
      </c>
      <c r="C392" s="16" t="s">
        <v>22</v>
      </c>
      <c r="D392" s="17">
        <v>1980</v>
      </c>
      <c r="E392" s="34">
        <v>9825</v>
      </c>
      <c r="F392" s="91">
        <f t="shared" ref="F392:F400" si="40">F393/(E393/E392)</f>
        <v>10505.990716521774</v>
      </c>
      <c r="G392" s="54"/>
      <c r="H392" s="48"/>
      <c r="I392" s="48"/>
      <c r="J392" s="48">
        <v>35.664396338553651</v>
      </c>
      <c r="K392" s="36">
        <v>0.37014332347175599</v>
      </c>
      <c r="L392" s="36">
        <v>63.475830431467301</v>
      </c>
      <c r="M392" s="48">
        <v>2.1450076103210449</v>
      </c>
      <c r="N392" s="36">
        <v>0.36485317349433899</v>
      </c>
      <c r="O392" s="82"/>
      <c r="P392" s="74"/>
      <c r="Q392" s="37">
        <v>7.3000001907348597</v>
      </c>
      <c r="R392" s="74"/>
      <c r="S392" s="58"/>
      <c r="T392" s="61">
        <v>-0.91100000000000003</v>
      </c>
      <c r="U392" s="61">
        <v>0.32100000000000001</v>
      </c>
      <c r="V392" s="64">
        <v>0.25</v>
      </c>
      <c r="W392" s="64">
        <v>0.35199999999999998</v>
      </c>
      <c r="X392" s="64">
        <v>0.14000000000000001</v>
      </c>
      <c r="Y392" s="66">
        <v>0.86599999999999999</v>
      </c>
    </row>
    <row r="393" spans="1:30" ht="12" customHeight="1" x14ac:dyDescent="0.25">
      <c r="A393" s="6">
        <v>2</v>
      </c>
      <c r="B393" s="7">
        <v>11</v>
      </c>
      <c r="C393" s="8" t="s">
        <v>22</v>
      </c>
      <c r="D393" s="9">
        <v>1981</v>
      </c>
      <c r="E393" s="34">
        <v>9834</v>
      </c>
      <c r="F393" s="91">
        <f t="shared" si="40"/>
        <v>10515.614524811717</v>
      </c>
      <c r="G393" s="95">
        <f>(E393/E392-1)*100</f>
        <v>9.1603053435118653E-2</v>
      </c>
      <c r="H393" s="36"/>
      <c r="I393" s="36"/>
      <c r="J393" s="36">
        <v>34.235458875620559</v>
      </c>
      <c r="K393" s="36">
        <v>0.33855973406861201</v>
      </c>
      <c r="L393" s="36">
        <v>34.045335860947397</v>
      </c>
      <c r="M393" s="36">
        <v>2.1714973449707031</v>
      </c>
      <c r="N393" s="36">
        <v>0.32965007424354553</v>
      </c>
      <c r="O393" s="80"/>
      <c r="P393" s="75"/>
      <c r="Q393" s="37">
        <v>6.5999999046325701</v>
      </c>
      <c r="R393" s="75"/>
      <c r="S393" s="58"/>
      <c r="T393" s="62">
        <v>-0.90800000000000003</v>
      </c>
      <c r="U393" s="62">
        <v>0.29899999999999999</v>
      </c>
      <c r="V393" s="64">
        <v>0.25</v>
      </c>
      <c r="W393" s="64">
        <v>0.35199999999999998</v>
      </c>
      <c r="X393" s="64">
        <v>0.123</v>
      </c>
      <c r="Y393" s="66">
        <v>0.86599999999999999</v>
      </c>
    </row>
    <row r="394" spans="1:30" ht="12" customHeight="1" x14ac:dyDescent="0.25">
      <c r="A394" s="6">
        <v>3</v>
      </c>
      <c r="B394" s="7">
        <v>11</v>
      </c>
      <c r="C394" s="8" t="s">
        <v>22</v>
      </c>
      <c r="D394" s="9">
        <v>1982</v>
      </c>
      <c r="E394" s="34">
        <v>8819</v>
      </c>
      <c r="F394" s="91">
        <f t="shared" si="40"/>
        <v>9430.2628121125217</v>
      </c>
      <c r="G394" s="95">
        <f t="shared" ref="G394:G430" si="41">(E394/E393-1)*100</f>
        <v>-10.321334146837502</v>
      </c>
      <c r="H394" s="36"/>
      <c r="I394" s="36"/>
      <c r="J394" s="36">
        <v>31.616658815461552</v>
      </c>
      <c r="K394" s="36">
        <v>0.75211698854439202</v>
      </c>
      <c r="L394" s="36">
        <v>18.992501295218201</v>
      </c>
      <c r="M394" s="36">
        <v>2.1983141899108887</v>
      </c>
      <c r="N394" s="36">
        <v>0.30105981230735779</v>
      </c>
      <c r="O394" s="80"/>
      <c r="P394" s="75"/>
      <c r="Q394" s="37">
        <v>11.699999809265099</v>
      </c>
      <c r="R394" s="75"/>
      <c r="S394" s="58"/>
      <c r="T394" s="62">
        <v>-0.85699999999999998</v>
      </c>
      <c r="U394" s="62">
        <v>0.30399999999999999</v>
      </c>
      <c r="V394" s="64">
        <v>0.25</v>
      </c>
      <c r="W394" s="64">
        <v>0.35199999999999998</v>
      </c>
      <c r="X394" s="64">
        <v>0.14199999999999999</v>
      </c>
      <c r="Y394" s="66">
        <v>0.86599999999999999</v>
      </c>
    </row>
    <row r="395" spans="1:30" ht="12" customHeight="1" x14ac:dyDescent="0.25">
      <c r="A395" s="6">
        <v>4</v>
      </c>
      <c r="B395" s="7">
        <v>11</v>
      </c>
      <c r="C395" s="8" t="s">
        <v>22</v>
      </c>
      <c r="D395" s="9">
        <v>1983</v>
      </c>
      <c r="E395" s="34">
        <v>7808</v>
      </c>
      <c r="F395" s="91">
        <f t="shared" si="40"/>
        <v>8349.1883475421891</v>
      </c>
      <c r="G395" s="95">
        <f t="shared" si="41"/>
        <v>-11.463884794194357</v>
      </c>
      <c r="H395" s="36">
        <v>33.14062544542319</v>
      </c>
      <c r="I395" s="36">
        <v>25.356481085549753</v>
      </c>
      <c r="J395" s="36">
        <v>49.292739245702556</v>
      </c>
      <c r="K395" s="36">
        <v>0.56129821057501805</v>
      </c>
      <c r="L395" s="36">
        <v>49.197379650563803</v>
      </c>
      <c r="M395" s="36">
        <v>2.2254621982574463</v>
      </c>
      <c r="N395" s="36">
        <v>0.21139800548553467</v>
      </c>
      <c r="O395" s="80"/>
      <c r="P395" s="75"/>
      <c r="Q395" s="37"/>
      <c r="R395" s="75"/>
      <c r="S395" s="58"/>
      <c r="T395" s="62">
        <v>-0.85699999999999998</v>
      </c>
      <c r="U395" s="62">
        <v>0.308</v>
      </c>
      <c r="V395" s="64">
        <v>0.25</v>
      </c>
      <c r="W395" s="64">
        <v>0.32600000000000001</v>
      </c>
      <c r="X395" s="64">
        <v>0.14199999999999999</v>
      </c>
      <c r="Y395" s="66">
        <v>0.86599999999999999</v>
      </c>
    </row>
    <row r="396" spans="1:30" ht="12" customHeight="1" x14ac:dyDescent="0.25">
      <c r="A396" s="6">
        <v>5</v>
      </c>
      <c r="B396" s="7">
        <v>11</v>
      </c>
      <c r="C396" s="8" t="s">
        <v>22</v>
      </c>
      <c r="D396" s="9">
        <v>1984</v>
      </c>
      <c r="E396" s="34">
        <v>7684</v>
      </c>
      <c r="F396" s="91">
        <f t="shared" si="40"/>
        <v>8216.5936555474109</v>
      </c>
      <c r="G396" s="95">
        <f t="shared" si="41"/>
        <v>-1.5881147540983576</v>
      </c>
      <c r="H396" s="36">
        <v>34.412163956679557</v>
      </c>
      <c r="I396" s="36">
        <v>27.277790893262903</v>
      </c>
      <c r="J396" s="36">
        <v>47.956074600879397</v>
      </c>
      <c r="K396" s="36">
        <v>0.41010913850251002</v>
      </c>
      <c r="L396" s="36">
        <v>55.304423541876297</v>
      </c>
      <c r="M396" s="36">
        <v>2.2529456615447998</v>
      </c>
      <c r="N396" s="36">
        <v>0.17697229981422424</v>
      </c>
      <c r="O396" s="80"/>
      <c r="P396" s="75"/>
      <c r="Q396" s="37">
        <v>9.9399995803833008</v>
      </c>
      <c r="R396" s="75"/>
      <c r="S396" s="58"/>
      <c r="T396" s="62">
        <v>0.16400000000000001</v>
      </c>
      <c r="U396" s="62">
        <v>0.35199999999999998</v>
      </c>
      <c r="V396" s="64">
        <v>0.25</v>
      </c>
      <c r="W396" s="64">
        <v>0.31</v>
      </c>
      <c r="X396" s="64">
        <v>0.161</v>
      </c>
      <c r="Y396" s="66">
        <v>0.86599999999999999</v>
      </c>
    </row>
    <row r="397" spans="1:30" ht="12" customHeight="1" x14ac:dyDescent="0.25">
      <c r="A397" s="6">
        <v>6</v>
      </c>
      <c r="B397" s="7">
        <v>11</v>
      </c>
      <c r="C397" s="8" t="s">
        <v>22</v>
      </c>
      <c r="D397" s="9">
        <v>1985</v>
      </c>
      <c r="E397" s="34">
        <v>7631</v>
      </c>
      <c r="F397" s="91">
        <f t="shared" si="40"/>
        <v>8159.9201178399662</v>
      </c>
      <c r="G397" s="95">
        <f t="shared" si="41"/>
        <v>-0.68974492451847613</v>
      </c>
      <c r="H397" s="36">
        <v>35.947579971253802</v>
      </c>
      <c r="I397" s="36">
        <v>29.398001136477586</v>
      </c>
      <c r="J397" s="36">
        <v>47.856569843232947</v>
      </c>
      <c r="K397" s="36">
        <v>0.31203616387558297</v>
      </c>
      <c r="L397" s="36">
        <v>72.222564428775698</v>
      </c>
      <c r="M397" s="36">
        <v>2.2807683944702148</v>
      </c>
      <c r="N397" s="36">
        <v>0.16046294569969177</v>
      </c>
      <c r="O397" s="80"/>
      <c r="P397" s="75"/>
      <c r="Q397" s="37"/>
      <c r="R397" s="75"/>
      <c r="S397" s="58"/>
      <c r="T397" s="62">
        <v>1.405</v>
      </c>
      <c r="U397" s="62">
        <v>0.436</v>
      </c>
      <c r="V397" s="64">
        <v>4.7E-2</v>
      </c>
      <c r="W397" s="64">
        <v>0.93400000000000005</v>
      </c>
      <c r="X397" s="64">
        <v>0.75</v>
      </c>
      <c r="Y397" s="66">
        <v>0.86599999999999999</v>
      </c>
    </row>
    <row r="398" spans="1:30" ht="12" customHeight="1" x14ac:dyDescent="0.25">
      <c r="A398" s="6">
        <v>7</v>
      </c>
      <c r="B398" s="7">
        <v>11</v>
      </c>
      <c r="C398" s="8" t="s">
        <v>22</v>
      </c>
      <c r="D398" s="9">
        <v>1986</v>
      </c>
      <c r="E398" s="34">
        <v>8612</v>
      </c>
      <c r="F398" s="91">
        <f t="shared" si="40"/>
        <v>9208.91522144382</v>
      </c>
      <c r="G398" s="95">
        <f t="shared" si="41"/>
        <v>12.855458000262088</v>
      </c>
      <c r="H398" s="36">
        <v>36.226106155433946</v>
      </c>
      <c r="I398" s="36">
        <v>29.715458156503065</v>
      </c>
      <c r="J398" s="36">
        <v>46.483740225436833</v>
      </c>
      <c r="K398" s="36">
        <v>0.383931061416391</v>
      </c>
      <c r="L398" s="36">
        <v>76.380636411954399</v>
      </c>
      <c r="M398" s="36">
        <v>2.2935419082641602</v>
      </c>
      <c r="N398" s="36">
        <v>0.16305981576442719</v>
      </c>
      <c r="O398" s="80"/>
      <c r="P398" s="75"/>
      <c r="Q398" s="37">
        <v>10.699999809265099</v>
      </c>
      <c r="R398" s="75"/>
      <c r="S398" s="58"/>
      <c r="T398" s="62">
        <v>1.5840000000000001</v>
      </c>
      <c r="U398" s="62">
        <v>0.91600000000000004</v>
      </c>
      <c r="V398" s="64">
        <v>3.9E-2</v>
      </c>
      <c r="W398" s="64">
        <v>0.94699999999999995</v>
      </c>
      <c r="X398" s="64">
        <v>0.91300000000000003</v>
      </c>
      <c r="Y398" s="66">
        <v>0.86599999999999999</v>
      </c>
    </row>
    <row r="399" spans="1:30" ht="12" customHeight="1" x14ac:dyDescent="0.25">
      <c r="A399" s="6">
        <v>8</v>
      </c>
      <c r="B399" s="7">
        <v>11</v>
      </c>
      <c r="C399" s="8" t="s">
        <v>22</v>
      </c>
      <c r="D399" s="9">
        <v>1987</v>
      </c>
      <c r="E399" s="34">
        <v>9475</v>
      </c>
      <c r="F399" s="91">
        <f t="shared" si="40"/>
        <v>10131.731505246191</v>
      </c>
      <c r="G399" s="95">
        <f t="shared" si="41"/>
        <v>10.020901068276821</v>
      </c>
      <c r="H399" s="36">
        <v>35.832833794353647</v>
      </c>
      <c r="I399" s="36">
        <v>28.946237568701655</v>
      </c>
      <c r="J399" s="36">
        <v>40.854644990286069</v>
      </c>
      <c r="K399" s="36">
        <v>0.401934081012297</v>
      </c>
      <c r="L399" s="36">
        <v>63.566662432672402</v>
      </c>
      <c r="M399" s="36">
        <v>2.3063869476318359</v>
      </c>
      <c r="N399" s="36">
        <v>0.17301683127880096</v>
      </c>
      <c r="O399" s="80"/>
      <c r="P399" s="75"/>
      <c r="Q399" s="37">
        <v>9.1000003814697301</v>
      </c>
      <c r="R399" s="75"/>
      <c r="S399" s="58"/>
      <c r="T399" s="62">
        <v>1.587</v>
      </c>
      <c r="U399" s="62">
        <v>0.91400000000000003</v>
      </c>
      <c r="V399" s="64">
        <v>3.9E-2</v>
      </c>
      <c r="W399" s="64">
        <v>0.96</v>
      </c>
      <c r="X399" s="64">
        <v>0.91300000000000003</v>
      </c>
      <c r="Y399" s="66">
        <v>0.86599999999999999</v>
      </c>
    </row>
    <row r="400" spans="1:30" ht="12" customHeight="1" x14ac:dyDescent="0.25">
      <c r="A400" s="6">
        <v>9</v>
      </c>
      <c r="B400" s="7">
        <v>11</v>
      </c>
      <c r="C400" s="8" t="s">
        <v>22</v>
      </c>
      <c r="D400" s="9">
        <v>1988</v>
      </c>
      <c r="E400" s="34">
        <v>9373</v>
      </c>
      <c r="F400" s="91">
        <f t="shared" si="40"/>
        <v>10022.661677960163</v>
      </c>
      <c r="G400" s="95">
        <f t="shared" si="41"/>
        <v>-1.0765171503957838</v>
      </c>
      <c r="H400" s="36">
        <v>34.200510695640276</v>
      </c>
      <c r="I400" s="36">
        <v>27.262820114439563</v>
      </c>
      <c r="J400" s="36">
        <v>39.793813172605816</v>
      </c>
      <c r="K400" s="36">
        <v>0.35822900287993698</v>
      </c>
      <c r="L400" s="36">
        <v>62.191956459600398</v>
      </c>
      <c r="M400" s="36">
        <v>2.3193039894104004</v>
      </c>
      <c r="N400" s="36">
        <v>0.16072040796279907</v>
      </c>
      <c r="O400" s="80"/>
      <c r="P400" s="75"/>
      <c r="Q400" s="37"/>
      <c r="R400" s="75"/>
      <c r="S400" s="58"/>
      <c r="T400" s="62">
        <v>1.587</v>
      </c>
      <c r="U400" s="62">
        <v>0.91500000000000004</v>
      </c>
      <c r="V400" s="64">
        <v>3.9E-2</v>
      </c>
      <c r="W400" s="64">
        <v>0.96</v>
      </c>
      <c r="X400" s="64">
        <v>0.91300000000000003</v>
      </c>
      <c r="Y400" s="66">
        <v>0.86599999999999999</v>
      </c>
    </row>
    <row r="401" spans="1:30" ht="12" customHeight="1" x14ac:dyDescent="0.25">
      <c r="A401" s="6">
        <v>10</v>
      </c>
      <c r="B401" s="7">
        <v>11</v>
      </c>
      <c r="C401" s="8" t="s">
        <v>22</v>
      </c>
      <c r="D401" s="9">
        <v>1989</v>
      </c>
      <c r="E401" s="34">
        <v>9362</v>
      </c>
      <c r="F401" s="91">
        <f>F402/(E402/E401)</f>
        <v>10010.899245605788</v>
      </c>
      <c r="G401" s="95">
        <f t="shared" si="41"/>
        <v>-0.11735836978555847</v>
      </c>
      <c r="H401" s="36">
        <v>33.670170929882751</v>
      </c>
      <c r="I401" s="36">
        <v>26.826699498349036</v>
      </c>
      <c r="J401" s="36">
        <v>41.193561882081028</v>
      </c>
      <c r="K401" s="36">
        <v>0.39109268341877901</v>
      </c>
      <c r="L401" s="36">
        <v>80.447436728073498</v>
      </c>
      <c r="M401" s="36">
        <v>2.3322932720184326</v>
      </c>
      <c r="N401" s="36">
        <v>0.14171919226646423</v>
      </c>
      <c r="O401" s="80"/>
      <c r="P401" s="75"/>
      <c r="Q401" s="37"/>
      <c r="R401" s="75"/>
      <c r="S401" s="58"/>
      <c r="T401" s="62">
        <v>1.6419999999999999</v>
      </c>
      <c r="U401" s="62">
        <v>0.91500000000000004</v>
      </c>
      <c r="V401" s="64">
        <v>3.9E-2</v>
      </c>
      <c r="W401" s="64">
        <v>0.96</v>
      </c>
      <c r="X401" s="64">
        <v>0.91300000000000003</v>
      </c>
      <c r="Y401" s="66">
        <v>0.86599999999999999</v>
      </c>
    </row>
    <row r="402" spans="1:30" ht="12" customHeight="1" x14ac:dyDescent="0.25">
      <c r="A402" s="6">
        <v>11</v>
      </c>
      <c r="B402" s="7">
        <v>11</v>
      </c>
      <c r="C402" s="8" t="s">
        <v>22</v>
      </c>
      <c r="D402" s="9">
        <v>1990</v>
      </c>
      <c r="E402" s="34">
        <v>9204</v>
      </c>
      <c r="F402" s="91">
        <v>9841.9479445156667</v>
      </c>
      <c r="G402" s="95">
        <f t="shared" si="41"/>
        <v>-1.6876735740226412</v>
      </c>
      <c r="H402" s="36">
        <v>34.642444688903446</v>
      </c>
      <c r="I402" s="36">
        <v>27.965388259304273</v>
      </c>
      <c r="J402" s="36">
        <v>41.628472119091391</v>
      </c>
      <c r="K402" s="36">
        <v>0.60644469738041995</v>
      </c>
      <c r="L402" s="36">
        <v>112.525905573023</v>
      </c>
      <c r="M402" s="36">
        <v>2.3453552722930908</v>
      </c>
      <c r="N402" s="36">
        <v>0.14471733570098877</v>
      </c>
      <c r="O402" s="80"/>
      <c r="P402" s="75"/>
      <c r="Q402" s="37">
        <v>8.5299997329711896</v>
      </c>
      <c r="R402" s="75">
        <v>0.49199999999999999</v>
      </c>
      <c r="S402" s="58"/>
      <c r="T402" s="62">
        <v>1.675</v>
      </c>
      <c r="U402" s="62">
        <v>0.91900000000000004</v>
      </c>
      <c r="V402" s="64">
        <v>4.7E-2</v>
      </c>
      <c r="W402" s="64">
        <v>0.96399999999999997</v>
      </c>
      <c r="X402" s="64">
        <v>0.91</v>
      </c>
      <c r="Y402" s="66">
        <v>0.86599999999999999</v>
      </c>
    </row>
    <row r="403" spans="1:30" ht="12" customHeight="1" x14ac:dyDescent="0.25">
      <c r="A403" s="6">
        <v>12</v>
      </c>
      <c r="B403" s="7">
        <v>11</v>
      </c>
      <c r="C403" s="8" t="s">
        <v>22</v>
      </c>
      <c r="D403" s="9">
        <v>1991</v>
      </c>
      <c r="E403" s="34">
        <v>9647</v>
      </c>
      <c r="F403" s="91">
        <v>10118.456959553383</v>
      </c>
      <c r="G403" s="95">
        <f t="shared" si="41"/>
        <v>4.8131247283789591</v>
      </c>
      <c r="H403" s="36">
        <v>35.548658203734504</v>
      </c>
      <c r="I403" s="36">
        <v>28.310515107105218</v>
      </c>
      <c r="J403" s="36">
        <v>38.554904740709176</v>
      </c>
      <c r="K403" s="36">
        <v>0.54774570225810604</v>
      </c>
      <c r="L403" s="36">
        <v>101.97168320250699</v>
      </c>
      <c r="M403" s="36">
        <v>2.3541889190673828</v>
      </c>
      <c r="N403" s="36">
        <v>0.16879989206790924</v>
      </c>
      <c r="O403" s="80"/>
      <c r="P403" s="75"/>
      <c r="Q403" s="37">
        <v>8.9499998092651403</v>
      </c>
      <c r="R403" s="75"/>
      <c r="S403" s="58"/>
      <c r="T403" s="62">
        <v>1.669</v>
      </c>
      <c r="U403" s="62">
        <v>0.91600000000000004</v>
      </c>
      <c r="V403" s="64">
        <v>4.7E-2</v>
      </c>
      <c r="W403" s="64">
        <v>0.96399999999999997</v>
      </c>
      <c r="X403" s="64">
        <v>0.91</v>
      </c>
      <c r="Y403" s="66">
        <v>0.86599999999999999</v>
      </c>
      <c r="AC403" s="53">
        <f>E403/E402-1</f>
        <v>4.8131247283789591E-2</v>
      </c>
      <c r="AD403" s="53">
        <f>F403/F402-1</f>
        <v>2.8094947930688674E-2</v>
      </c>
    </row>
    <row r="404" spans="1:30" ht="12" customHeight="1" x14ac:dyDescent="0.25">
      <c r="A404" s="6">
        <v>13</v>
      </c>
      <c r="B404" s="7">
        <v>11</v>
      </c>
      <c r="C404" s="8" t="s">
        <v>22</v>
      </c>
      <c r="D404" s="9">
        <v>1992</v>
      </c>
      <c r="E404" s="34">
        <v>10697</v>
      </c>
      <c r="F404" s="91">
        <v>10842.062013771427</v>
      </c>
      <c r="G404" s="95">
        <f t="shared" si="41"/>
        <v>10.884212708614083</v>
      </c>
      <c r="H404" s="36">
        <v>32.782176116077899</v>
      </c>
      <c r="I404" s="36">
        <v>24.784841620415719</v>
      </c>
      <c r="J404" s="36">
        <v>40.073043629252872</v>
      </c>
      <c r="K404" s="36">
        <v>0.52482014387099796</v>
      </c>
      <c r="L404" s="36">
        <v>68.459193839537406</v>
      </c>
      <c r="M404" s="36">
        <v>2.3630557060241699</v>
      </c>
      <c r="N404" s="36">
        <v>0.19187271595001221</v>
      </c>
      <c r="O404" s="80">
        <v>7</v>
      </c>
      <c r="P404" s="75">
        <v>2.1</v>
      </c>
      <c r="Q404" s="37">
        <v>8.9600000381469709</v>
      </c>
      <c r="R404" s="75">
        <v>0.41599999999999998</v>
      </c>
      <c r="S404" s="58"/>
      <c r="T404" s="62">
        <v>1.665</v>
      </c>
      <c r="U404" s="62">
        <v>0.91600000000000004</v>
      </c>
      <c r="V404" s="64">
        <v>4.7E-2</v>
      </c>
      <c r="W404" s="64">
        <v>0.96399999999999997</v>
      </c>
      <c r="X404" s="64">
        <v>0.91</v>
      </c>
      <c r="Y404" s="66">
        <v>0.86599999999999999</v>
      </c>
      <c r="AC404" s="53">
        <f t="shared" ref="AC404:AC428" si="42">E404/E403-1</f>
        <v>0.10884212708614083</v>
      </c>
      <c r="AD404" s="53">
        <f t="shared" ref="AD404:AD430" si="43">F404/F403-1</f>
        <v>7.1513379669500887E-2</v>
      </c>
    </row>
    <row r="405" spans="1:30" ht="12" customHeight="1" x14ac:dyDescent="0.25">
      <c r="A405" s="6">
        <v>14</v>
      </c>
      <c r="B405" s="7">
        <v>11</v>
      </c>
      <c r="C405" s="8" t="s">
        <v>22</v>
      </c>
      <c r="D405" s="9">
        <v>1993</v>
      </c>
      <c r="E405" s="34">
        <v>11003</v>
      </c>
      <c r="F405" s="91">
        <v>11048.652060526152</v>
      </c>
      <c r="G405" s="95">
        <f t="shared" si="41"/>
        <v>2.8606151257361878</v>
      </c>
      <c r="H405" s="36">
        <v>29.66443929909482</v>
      </c>
      <c r="I405" s="36">
        <v>21.100997513699923</v>
      </c>
      <c r="J405" s="36">
        <v>38.684966758958453</v>
      </c>
      <c r="K405" s="36">
        <v>0.442303519072482</v>
      </c>
      <c r="L405" s="36">
        <v>54.100792442519399</v>
      </c>
      <c r="M405" s="36">
        <v>2.3719558715820313</v>
      </c>
      <c r="N405" s="36">
        <v>0.20286667346954346</v>
      </c>
      <c r="O405" s="80"/>
      <c r="P405" s="75"/>
      <c r="Q405" s="37">
        <v>8.3500003814697301</v>
      </c>
      <c r="R405" s="75"/>
      <c r="S405" s="58"/>
      <c r="T405" s="62">
        <v>1.675</v>
      </c>
      <c r="U405" s="62">
        <v>0.91600000000000004</v>
      </c>
      <c r="V405" s="64">
        <v>4.7E-2</v>
      </c>
      <c r="W405" s="64">
        <v>0.96399999999999997</v>
      </c>
      <c r="X405" s="64">
        <v>0.91</v>
      </c>
      <c r="Y405" s="66">
        <v>0.86599999999999999</v>
      </c>
      <c r="AC405" s="53">
        <f t="shared" si="42"/>
        <v>2.8606151257361878E-2</v>
      </c>
      <c r="AD405" s="53">
        <f t="shared" si="43"/>
        <v>1.9054497796850534E-2</v>
      </c>
    </row>
    <row r="406" spans="1:30" ht="12" customHeight="1" x14ac:dyDescent="0.25">
      <c r="A406" s="6">
        <v>15</v>
      </c>
      <c r="B406" s="7">
        <v>11</v>
      </c>
      <c r="C406" s="8" t="s">
        <v>22</v>
      </c>
      <c r="D406" s="9">
        <v>1994</v>
      </c>
      <c r="E406" s="34">
        <v>11875</v>
      </c>
      <c r="F406" s="91">
        <v>11766.475120811405</v>
      </c>
      <c r="G406" s="95">
        <f t="shared" si="41"/>
        <v>7.9251113332727385</v>
      </c>
      <c r="H406" s="36">
        <v>27.996597155428514</v>
      </c>
      <c r="I406" s="36">
        <v>18.878352640565094</v>
      </c>
      <c r="J406" s="36">
        <v>40.148833719520326</v>
      </c>
      <c r="K406" s="36">
        <v>0.37558493611866201</v>
      </c>
      <c r="L406" s="36">
        <v>44.736042152193299</v>
      </c>
      <c r="M406" s="36">
        <v>2.3808894157409668</v>
      </c>
      <c r="N406" s="36">
        <v>0.2029511034488678</v>
      </c>
      <c r="O406" s="80"/>
      <c r="P406" s="75"/>
      <c r="Q406" s="37">
        <v>9.0399999618530291</v>
      </c>
      <c r="R406" s="75">
        <v>0.42299999999999999</v>
      </c>
      <c r="S406" s="58">
        <v>62.5</v>
      </c>
      <c r="T406" s="62">
        <v>1.675</v>
      </c>
      <c r="U406" s="62">
        <v>0.90500000000000003</v>
      </c>
      <c r="V406" s="64">
        <v>4.7E-2</v>
      </c>
      <c r="W406" s="64">
        <v>0.96399999999999997</v>
      </c>
      <c r="X406" s="64">
        <v>0.91</v>
      </c>
      <c r="Y406" s="66">
        <v>0.86599999999999999</v>
      </c>
      <c r="AC406" s="53">
        <f t="shared" si="42"/>
        <v>7.9251113332727385E-2</v>
      </c>
      <c r="AD406" s="53">
        <f t="shared" si="43"/>
        <v>6.4969288231081279E-2</v>
      </c>
    </row>
    <row r="407" spans="1:30" ht="12" customHeight="1" x14ac:dyDescent="0.25">
      <c r="A407" s="6">
        <v>16</v>
      </c>
      <c r="B407" s="7">
        <v>11</v>
      </c>
      <c r="C407" s="8" t="s">
        <v>22</v>
      </c>
      <c r="D407" s="9">
        <v>1995</v>
      </c>
      <c r="E407" s="34">
        <v>11733</v>
      </c>
      <c r="F407" s="91">
        <v>11512.956580930862</v>
      </c>
      <c r="G407" s="95">
        <f t="shared" si="41"/>
        <v>-1.1957894736842056</v>
      </c>
      <c r="H407" s="36">
        <v>28.918985005843457</v>
      </c>
      <c r="I407" s="36">
        <v>19.694650697979494</v>
      </c>
      <c r="J407" s="36">
        <v>38.097674842528662</v>
      </c>
      <c r="K407" s="36">
        <v>0.44852566254941501</v>
      </c>
      <c r="L407" s="36">
        <v>42.248319798375498</v>
      </c>
      <c r="M407" s="36">
        <v>2.3898568153381348</v>
      </c>
      <c r="N407" s="36">
        <v>0.20668630301952362</v>
      </c>
      <c r="O407" s="80">
        <v>8.6</v>
      </c>
      <c r="P407" s="75">
        <v>1.8</v>
      </c>
      <c r="Q407" s="37">
        <v>10.0200004577637</v>
      </c>
      <c r="R407" s="75"/>
      <c r="S407" s="58">
        <v>63.7</v>
      </c>
      <c r="T407" s="62">
        <v>1.73</v>
      </c>
      <c r="U407" s="62">
        <v>0.91100000000000003</v>
      </c>
      <c r="V407" s="64">
        <v>4.2999999999999997E-2</v>
      </c>
      <c r="W407" s="64">
        <v>0.96599999999999997</v>
      </c>
      <c r="X407" s="64">
        <v>0.92400000000000004</v>
      </c>
      <c r="Y407" s="66">
        <v>0.86599999999999999</v>
      </c>
      <c r="AC407" s="53">
        <f t="shared" si="42"/>
        <v>-1.1957894736842056E-2</v>
      </c>
      <c r="AD407" s="53">
        <f t="shared" si="43"/>
        <v>-2.1545835713547179E-2</v>
      </c>
    </row>
    <row r="408" spans="1:30" ht="12" customHeight="1" x14ac:dyDescent="0.25">
      <c r="A408" s="6">
        <v>17</v>
      </c>
      <c r="B408" s="7">
        <v>11</v>
      </c>
      <c r="C408" s="8" t="s">
        <v>22</v>
      </c>
      <c r="D408" s="9">
        <v>1996</v>
      </c>
      <c r="E408" s="34">
        <v>12300</v>
      </c>
      <c r="F408" s="91">
        <v>12068.679731825277</v>
      </c>
      <c r="G408" s="95">
        <f t="shared" si="41"/>
        <v>4.8325236512400949</v>
      </c>
      <c r="H408" s="36">
        <v>28.545495688223273</v>
      </c>
      <c r="I408" s="36">
        <v>19.263870942676448</v>
      </c>
      <c r="J408" s="36">
        <v>39.528436455288855</v>
      </c>
      <c r="K408" s="36">
        <v>0.38144964568103101</v>
      </c>
      <c r="L408" s="36">
        <v>28.3420486004309</v>
      </c>
      <c r="M408" s="36">
        <v>2.4201071262359619</v>
      </c>
      <c r="N408" s="36">
        <v>0.19050988554954529</v>
      </c>
      <c r="O408" s="80">
        <v>9.4</v>
      </c>
      <c r="P408" s="75">
        <v>1.8</v>
      </c>
      <c r="Q408" s="37">
        <v>11.930000305175801</v>
      </c>
      <c r="R408" s="75"/>
      <c r="S408" s="58">
        <v>67.5</v>
      </c>
      <c r="T408" s="62">
        <v>1.736</v>
      </c>
      <c r="U408" s="62">
        <v>0.92700000000000005</v>
      </c>
      <c r="V408" s="64">
        <v>3.9E-2</v>
      </c>
      <c r="W408" s="64">
        <v>0.97099999999999997</v>
      </c>
      <c r="X408" s="64">
        <v>0.92400000000000004</v>
      </c>
      <c r="Y408" s="66">
        <v>0.86599999999999999</v>
      </c>
      <c r="AC408" s="53">
        <f t="shared" si="42"/>
        <v>4.8325236512400949E-2</v>
      </c>
      <c r="AD408" s="53">
        <f t="shared" si="43"/>
        <v>4.8269369122339034E-2</v>
      </c>
    </row>
    <row r="409" spans="1:30" ht="12" customHeight="1" x14ac:dyDescent="0.25">
      <c r="A409" s="6">
        <v>18</v>
      </c>
      <c r="B409" s="7">
        <v>11</v>
      </c>
      <c r="C409" s="8" t="s">
        <v>22</v>
      </c>
      <c r="D409" s="9">
        <v>1997</v>
      </c>
      <c r="E409" s="34">
        <v>12393</v>
      </c>
      <c r="F409" s="91">
        <v>13009.00358065042</v>
      </c>
      <c r="G409" s="95">
        <f t="shared" si="41"/>
        <v>0.75609756097561043</v>
      </c>
      <c r="H409" s="36">
        <v>23.523697908851464</v>
      </c>
      <c r="I409" s="36">
        <v>14.882602129625901</v>
      </c>
      <c r="J409" s="36">
        <v>37.706397080706985</v>
      </c>
      <c r="K409" s="36">
        <v>0.38282148233264501</v>
      </c>
      <c r="L409" s="36">
        <v>19.818809318377799</v>
      </c>
      <c r="M409" s="36">
        <v>2.4507400989532471</v>
      </c>
      <c r="N409" s="36">
        <v>0.20080728828907013</v>
      </c>
      <c r="O409" s="80">
        <v>9.1999999999999993</v>
      </c>
      <c r="P409" s="75">
        <v>1.8</v>
      </c>
      <c r="Q409" s="37">
        <v>11.439999580383301</v>
      </c>
      <c r="R409" s="75">
        <v>0.43</v>
      </c>
      <c r="S409" s="58">
        <v>68.599999999999994</v>
      </c>
      <c r="T409" s="62">
        <v>1.726</v>
      </c>
      <c r="U409" s="62">
        <v>0.92700000000000005</v>
      </c>
      <c r="V409" s="64">
        <v>3.9E-2</v>
      </c>
      <c r="W409" s="64">
        <v>0.96699999999999997</v>
      </c>
      <c r="X409" s="64">
        <v>0.92400000000000004</v>
      </c>
      <c r="Y409" s="66">
        <v>0.86599999999999999</v>
      </c>
      <c r="AC409" s="53">
        <f t="shared" si="42"/>
        <v>7.5609756097561043E-3</v>
      </c>
      <c r="AD409" s="53">
        <f t="shared" si="43"/>
        <v>7.7914392437268498E-2</v>
      </c>
    </row>
    <row r="410" spans="1:30" ht="12" customHeight="1" x14ac:dyDescent="0.25">
      <c r="A410" s="6">
        <v>19</v>
      </c>
      <c r="B410" s="7">
        <v>11</v>
      </c>
      <c r="C410" s="8" t="s">
        <v>22</v>
      </c>
      <c r="D410" s="9">
        <v>1998</v>
      </c>
      <c r="E410" s="34">
        <v>12576</v>
      </c>
      <c r="F410" s="91">
        <v>13510.564005777249</v>
      </c>
      <c r="G410" s="95">
        <f t="shared" si="41"/>
        <v>1.4766400387315359</v>
      </c>
      <c r="H410" s="36">
        <v>23.406078887968924</v>
      </c>
      <c r="I410" s="36">
        <v>14.171313110094236</v>
      </c>
      <c r="J410" s="36">
        <v>35.64001538728899</v>
      </c>
      <c r="K410" s="36">
        <v>0.32185656692570702</v>
      </c>
      <c r="L410" s="36">
        <v>10.8110703055616</v>
      </c>
      <c r="M410" s="36">
        <v>2.4817609786987305</v>
      </c>
      <c r="N410" s="36">
        <v>0.20647028088569641</v>
      </c>
      <c r="O410" s="80">
        <v>9.1</v>
      </c>
      <c r="P410" s="75">
        <v>1.7</v>
      </c>
      <c r="Q410" s="37">
        <v>9.3620996475219709</v>
      </c>
      <c r="R410" s="75"/>
      <c r="S410" s="58">
        <v>68.5</v>
      </c>
      <c r="T410" s="62">
        <v>1.738</v>
      </c>
      <c r="U410" s="62">
        <v>0.92700000000000005</v>
      </c>
      <c r="V410" s="64">
        <v>3.9E-2</v>
      </c>
      <c r="W410" s="64">
        <v>0.96799999999999997</v>
      </c>
      <c r="X410" s="64">
        <v>0.92700000000000005</v>
      </c>
      <c r="Y410" s="66">
        <v>0.86599999999999999</v>
      </c>
      <c r="AC410" s="53">
        <f t="shared" si="42"/>
        <v>1.4766400387315359E-2</v>
      </c>
      <c r="AD410" s="53">
        <f t="shared" si="43"/>
        <v>3.8554868712070256E-2</v>
      </c>
    </row>
    <row r="411" spans="1:30" ht="12" customHeight="1" x14ac:dyDescent="0.25">
      <c r="A411" s="10">
        <v>20</v>
      </c>
      <c r="B411" s="11">
        <v>11</v>
      </c>
      <c r="C411" s="12" t="s">
        <v>22</v>
      </c>
      <c r="D411" s="13">
        <v>1999</v>
      </c>
      <c r="E411" s="38">
        <v>11794</v>
      </c>
      <c r="F411" s="92">
        <v>13180.644829709259</v>
      </c>
      <c r="G411" s="96">
        <f t="shared" si="41"/>
        <v>-6.2181933842239134</v>
      </c>
      <c r="H411" s="49">
        <v>23.322143831928354</v>
      </c>
      <c r="I411" s="49">
        <v>13.425432654728919</v>
      </c>
      <c r="J411" s="49">
        <v>33.386448946902654</v>
      </c>
      <c r="K411" s="49">
        <v>0.28690041997963101</v>
      </c>
      <c r="L411" s="49">
        <v>5.6586880392790802</v>
      </c>
      <c r="M411" s="49">
        <v>2.5131745338439941</v>
      </c>
      <c r="N411" s="49">
        <v>0.18238358199596405</v>
      </c>
      <c r="O411" s="81"/>
      <c r="P411" s="76"/>
      <c r="Q411" s="44">
        <v>10.4659996032715</v>
      </c>
      <c r="R411" s="76">
        <v>0.44</v>
      </c>
      <c r="S411" s="59">
        <v>69.3</v>
      </c>
      <c r="T411" s="67">
        <v>1.7110000000000001</v>
      </c>
      <c r="U411" s="67">
        <v>0.92700000000000005</v>
      </c>
      <c r="V411" s="68">
        <v>3.9E-2</v>
      </c>
      <c r="W411" s="68">
        <v>0.97</v>
      </c>
      <c r="X411" s="68">
        <v>0.92700000000000005</v>
      </c>
      <c r="Y411" s="69">
        <v>0.86599999999999999</v>
      </c>
      <c r="AC411" s="53">
        <f t="shared" si="42"/>
        <v>-6.2181933842239134E-2</v>
      </c>
      <c r="AD411" s="53">
        <f t="shared" si="43"/>
        <v>-2.4419348883356284E-2</v>
      </c>
    </row>
    <row r="412" spans="1:30" ht="12" customHeight="1" x14ac:dyDescent="0.25">
      <c r="A412" s="6">
        <v>21</v>
      </c>
      <c r="B412" s="7">
        <v>11</v>
      </c>
      <c r="C412" s="8" t="s">
        <v>22</v>
      </c>
      <c r="D412" s="9">
        <v>2000</v>
      </c>
      <c r="E412" s="34">
        <v>11208</v>
      </c>
      <c r="F412" s="91">
        <v>12880.617041022235</v>
      </c>
      <c r="G412" s="95">
        <f t="shared" si="41"/>
        <v>-4.96862811599118</v>
      </c>
      <c r="H412" s="36">
        <v>22.045203721792092</v>
      </c>
      <c r="I412" s="36">
        <v>12.518663096003227</v>
      </c>
      <c r="J412" s="36">
        <v>36.713738150790235</v>
      </c>
      <c r="K412" s="36">
        <v>0.17588445487903401</v>
      </c>
      <c r="L412" s="36">
        <v>4.7638247273324801</v>
      </c>
      <c r="M412" s="36">
        <v>2.5449855327606201</v>
      </c>
      <c r="N412" s="36">
        <v>0.17960380017757416</v>
      </c>
      <c r="O412" s="80">
        <v>9.1</v>
      </c>
      <c r="P412" s="75">
        <v>1.9</v>
      </c>
      <c r="Q412" s="37">
        <v>12.6267004013062</v>
      </c>
      <c r="R412" s="75">
        <v>0.44700000000000001</v>
      </c>
      <c r="S412" s="58">
        <v>70.7</v>
      </c>
      <c r="T412" s="62">
        <v>1.7390000000000001</v>
      </c>
      <c r="U412" s="62">
        <v>0.92600000000000005</v>
      </c>
      <c r="V412" s="64">
        <v>3.9E-2</v>
      </c>
      <c r="W412" s="64">
        <v>0.96499999999999997</v>
      </c>
      <c r="X412" s="64">
        <v>0.94499999999999995</v>
      </c>
      <c r="Y412" s="66">
        <v>0.86599999999999999</v>
      </c>
      <c r="AC412" s="53">
        <f t="shared" si="42"/>
        <v>-4.9686281159911805E-2</v>
      </c>
      <c r="AD412" s="53">
        <f t="shared" si="43"/>
        <v>-2.2762754976202615E-2</v>
      </c>
    </row>
    <row r="413" spans="1:30" ht="12" customHeight="1" x14ac:dyDescent="0.25">
      <c r="A413" s="6">
        <v>22</v>
      </c>
      <c r="B413" s="7">
        <v>11</v>
      </c>
      <c r="C413" s="8" t="s">
        <v>22</v>
      </c>
      <c r="D413" s="9">
        <v>2001</v>
      </c>
      <c r="E413" s="34">
        <v>10641</v>
      </c>
      <c r="F413" s="91">
        <v>12364.102364524118</v>
      </c>
      <c r="G413" s="95">
        <f t="shared" si="41"/>
        <v>-5.0588865096359736</v>
      </c>
      <c r="H413" s="36">
        <v>21.935133775547371</v>
      </c>
      <c r="I413" s="36">
        <v>12.674394351029012</v>
      </c>
      <c r="J413" s="36">
        <v>36.309512643505663</v>
      </c>
      <c r="K413" s="36">
        <v>0.21080066144328299</v>
      </c>
      <c r="L413" s="36">
        <v>4.3593406521727402</v>
      </c>
      <c r="M413" s="36">
        <v>2.5419676303863525</v>
      </c>
      <c r="N413" s="36">
        <v>0.18255782127380371</v>
      </c>
      <c r="O413" s="80">
        <v>10.199999999999999</v>
      </c>
      <c r="P413" s="75">
        <v>1.8</v>
      </c>
      <c r="Q413" s="37">
        <v>15.051500320434601</v>
      </c>
      <c r="R413" s="75">
        <v>0.45200000000000001</v>
      </c>
      <c r="S413" s="58">
        <v>68.7</v>
      </c>
      <c r="T413" s="62">
        <v>1.746</v>
      </c>
      <c r="U413" s="62">
        <v>0.92600000000000005</v>
      </c>
      <c r="V413" s="64">
        <v>3.9E-2</v>
      </c>
      <c r="W413" s="64">
        <v>0.96399999999999997</v>
      </c>
      <c r="X413" s="64">
        <v>0.94499999999999995</v>
      </c>
      <c r="Y413" s="66">
        <v>0.86599999999999999</v>
      </c>
      <c r="AC413" s="53">
        <f t="shared" si="42"/>
        <v>-5.0588865096359736E-2</v>
      </c>
      <c r="AD413" s="53">
        <f t="shared" si="43"/>
        <v>-4.0100150082338359E-2</v>
      </c>
    </row>
    <row r="414" spans="1:30" ht="12" customHeight="1" x14ac:dyDescent="0.25">
      <c r="A414" s="6">
        <v>23</v>
      </c>
      <c r="B414" s="7">
        <v>11</v>
      </c>
      <c r="C414" s="8" t="s">
        <v>22</v>
      </c>
      <c r="D414" s="9">
        <v>2002</v>
      </c>
      <c r="E414" s="34">
        <v>9739</v>
      </c>
      <c r="F414" s="91">
        <v>11406.164303519809</v>
      </c>
      <c r="G414" s="95">
        <f t="shared" si="41"/>
        <v>-8.4766469316793547</v>
      </c>
      <c r="H414" s="36">
        <v>21.862328848376617</v>
      </c>
      <c r="I414" s="36">
        <v>13.080129913982086</v>
      </c>
      <c r="J414" s="36">
        <v>40.029067307559956</v>
      </c>
      <c r="K414" s="36">
        <v>0.45269206267205397</v>
      </c>
      <c r="L414" s="36">
        <v>13.9724725913516</v>
      </c>
      <c r="M414" s="36">
        <v>2.5389533042907715</v>
      </c>
      <c r="N414" s="36">
        <v>0.1579907089471817</v>
      </c>
      <c r="O414" s="80">
        <v>13.7</v>
      </c>
      <c r="P414" s="75">
        <v>1.8</v>
      </c>
      <c r="Q414" s="37">
        <v>16.648199081420898</v>
      </c>
      <c r="R414" s="75">
        <v>0.45500000000000002</v>
      </c>
      <c r="S414" s="58">
        <v>69.8</v>
      </c>
      <c r="T414" s="62">
        <v>1.748</v>
      </c>
      <c r="U414" s="62">
        <v>0.92600000000000005</v>
      </c>
      <c r="V414" s="64">
        <v>3.9E-2</v>
      </c>
      <c r="W414" s="64">
        <v>0.96399999999999997</v>
      </c>
      <c r="X414" s="64">
        <v>0.94499999999999995</v>
      </c>
      <c r="Y414" s="66">
        <v>0.86599999999999999</v>
      </c>
      <c r="AC414" s="53">
        <f t="shared" si="42"/>
        <v>-8.4766469316793547E-2</v>
      </c>
      <c r="AD414" s="53">
        <f t="shared" si="43"/>
        <v>-7.747736412736983E-2</v>
      </c>
    </row>
    <row r="415" spans="1:30" ht="12" customHeight="1" x14ac:dyDescent="0.25">
      <c r="A415" s="6">
        <v>24</v>
      </c>
      <c r="B415" s="7">
        <v>11</v>
      </c>
      <c r="C415" s="8" t="s">
        <v>22</v>
      </c>
      <c r="D415" s="9">
        <v>2003</v>
      </c>
      <c r="E415" s="34">
        <v>9585</v>
      </c>
      <c r="F415" s="91">
        <v>11506.222092137068</v>
      </c>
      <c r="G415" s="95">
        <f t="shared" si="41"/>
        <v>-1.5812711777389854</v>
      </c>
      <c r="H415" s="36">
        <v>23.093794382149309</v>
      </c>
      <c r="I415" s="36">
        <v>14.870909440373566</v>
      </c>
      <c r="J415" s="36">
        <v>51.759199582647241</v>
      </c>
      <c r="K415" s="36">
        <v>0.62757670749998695</v>
      </c>
      <c r="L415" s="36">
        <v>19.379730174399398</v>
      </c>
      <c r="M415" s="36">
        <v>2.535942554473877</v>
      </c>
      <c r="N415" s="36">
        <v>0.16923432052135468</v>
      </c>
      <c r="O415" s="80">
        <v>17.8</v>
      </c>
      <c r="P415" s="75">
        <v>2</v>
      </c>
      <c r="Q415" s="37">
        <v>16.6609992980957</v>
      </c>
      <c r="R415" s="75"/>
      <c r="S415" s="58">
        <v>66.7</v>
      </c>
      <c r="T415" s="62">
        <v>1.746</v>
      </c>
      <c r="U415" s="62">
        <v>0.92600000000000005</v>
      </c>
      <c r="V415" s="64">
        <v>3.9E-2</v>
      </c>
      <c r="W415" s="64">
        <v>0.96</v>
      </c>
      <c r="X415" s="64">
        <v>0.94499999999999995</v>
      </c>
      <c r="Y415" s="66">
        <v>0.86599999999999999</v>
      </c>
      <c r="AC415" s="53">
        <f t="shared" si="42"/>
        <v>-1.5812711777389854E-2</v>
      </c>
      <c r="AD415" s="53">
        <f t="shared" si="43"/>
        <v>8.7722555939671043E-3</v>
      </c>
    </row>
    <row r="416" spans="1:30" ht="12" customHeight="1" x14ac:dyDescent="0.25">
      <c r="A416" s="6">
        <v>25</v>
      </c>
      <c r="B416" s="7">
        <v>11</v>
      </c>
      <c r="C416" s="8" t="s">
        <v>22</v>
      </c>
      <c r="D416" s="9">
        <v>2004</v>
      </c>
      <c r="E416" s="34">
        <v>9849</v>
      </c>
      <c r="F416" s="91">
        <v>12089.985391928964</v>
      </c>
      <c r="G416" s="95">
        <f t="shared" si="41"/>
        <v>2.7543035993740306</v>
      </c>
      <c r="H416" s="36">
        <v>22.434805832049307</v>
      </c>
      <c r="I416" s="36">
        <v>14.902608425443272</v>
      </c>
      <c r="J416" s="36">
        <v>61.476688086024197</v>
      </c>
      <c r="K416" s="36">
        <v>0.75974093149195099</v>
      </c>
      <c r="L416" s="36">
        <v>9.1576050754099594</v>
      </c>
      <c r="M416" s="36">
        <v>2.5329353809356689</v>
      </c>
      <c r="N416" s="36">
        <v>0.18842042982578278</v>
      </c>
      <c r="O416" s="80">
        <v>19.100000000000001</v>
      </c>
      <c r="P416" s="75">
        <v>1.8</v>
      </c>
      <c r="Q416" s="37">
        <v>12.979499816894499</v>
      </c>
      <c r="R416" s="75">
        <v>0.46400000000000002</v>
      </c>
      <c r="S416" s="58">
        <v>66.900000000000006</v>
      </c>
      <c r="T416" s="62">
        <v>1.7969999999999999</v>
      </c>
      <c r="U416" s="62">
        <v>0.92600000000000005</v>
      </c>
      <c r="V416" s="64">
        <v>3.9E-2</v>
      </c>
      <c r="W416" s="64">
        <v>0.96499999999999997</v>
      </c>
      <c r="X416" s="64">
        <v>0.94199999999999995</v>
      </c>
      <c r="Y416" s="66">
        <v>0.86599999999999999</v>
      </c>
      <c r="AC416" s="53">
        <f t="shared" si="42"/>
        <v>2.7543035993740306E-2</v>
      </c>
      <c r="AD416" s="53">
        <f t="shared" si="43"/>
        <v>5.0734576050884606E-2</v>
      </c>
    </row>
    <row r="417" spans="1:30" ht="12" customHeight="1" x14ac:dyDescent="0.25">
      <c r="A417" s="6">
        <v>26</v>
      </c>
      <c r="B417" s="7">
        <v>11</v>
      </c>
      <c r="C417" s="8" t="s">
        <v>22</v>
      </c>
      <c r="D417" s="9">
        <v>2005</v>
      </c>
      <c r="E417" s="34">
        <v>10343</v>
      </c>
      <c r="F417" s="91">
        <v>12990.635343733913</v>
      </c>
      <c r="G417" s="95">
        <f t="shared" si="41"/>
        <v>5.015737638338913</v>
      </c>
      <c r="H417" s="36">
        <v>23.775336868973792</v>
      </c>
      <c r="I417" s="36">
        <v>14.852467107879477</v>
      </c>
      <c r="J417" s="36">
        <v>58.877696319015762</v>
      </c>
      <c r="K417" s="36">
        <v>0.75670240412566003</v>
      </c>
      <c r="L417" s="36">
        <v>4.6992773903564</v>
      </c>
      <c r="M417" s="36">
        <v>2.5299317836761475</v>
      </c>
      <c r="N417" s="36">
        <v>0.19281309843063354</v>
      </c>
      <c r="O417" s="80">
        <v>17.399999999999999</v>
      </c>
      <c r="P417" s="75">
        <v>1.8</v>
      </c>
      <c r="Q417" s="37">
        <v>12.0087995529175</v>
      </c>
      <c r="R417" s="75">
        <v>0.45100000000000001</v>
      </c>
      <c r="S417" s="58">
        <v>65.3</v>
      </c>
      <c r="T417" s="62">
        <v>1.806</v>
      </c>
      <c r="U417" s="62">
        <v>0.95</v>
      </c>
      <c r="V417" s="64">
        <v>3.9E-2</v>
      </c>
      <c r="W417" s="64">
        <v>0.96799999999999997</v>
      </c>
      <c r="X417" s="64">
        <v>0.96699999999999997</v>
      </c>
      <c r="Y417" s="66">
        <v>0.86599999999999999</v>
      </c>
      <c r="AC417" s="53">
        <f t="shared" si="42"/>
        <v>5.015737638338913E-2</v>
      </c>
      <c r="AD417" s="53">
        <f t="shared" si="43"/>
        <v>7.4495536810673446E-2</v>
      </c>
    </row>
    <row r="418" spans="1:30" ht="12" customHeight="1" x14ac:dyDescent="0.25">
      <c r="A418" s="6">
        <v>27</v>
      </c>
      <c r="B418" s="7">
        <v>11</v>
      </c>
      <c r="C418" s="8" t="s">
        <v>22</v>
      </c>
      <c r="D418" s="9">
        <v>2006</v>
      </c>
      <c r="E418" s="34">
        <v>10890</v>
      </c>
      <c r="F418" s="91">
        <v>13508.434964216909</v>
      </c>
      <c r="G418" s="95">
        <f t="shared" si="41"/>
        <v>5.28860098617423</v>
      </c>
      <c r="H418" s="36">
        <v>22.896522201338698</v>
      </c>
      <c r="I418" s="36">
        <v>14.543390769723835</v>
      </c>
      <c r="J418" s="36">
        <v>61.971574505657735</v>
      </c>
      <c r="K418" s="36">
        <v>1.09733600197779</v>
      </c>
      <c r="L418" s="36">
        <v>6.3976497438512103</v>
      </c>
      <c r="M418" s="36">
        <v>2.5415289402008057</v>
      </c>
      <c r="N418" s="36">
        <v>0.20943708717823029</v>
      </c>
      <c r="O418" s="80">
        <v>16.600000000000001</v>
      </c>
      <c r="P418" s="75">
        <v>1.9</v>
      </c>
      <c r="Q418" s="37">
        <v>10.843600273132299</v>
      </c>
      <c r="R418" s="75"/>
      <c r="S418" s="58">
        <v>68.400000000000006</v>
      </c>
      <c r="T418" s="62">
        <v>1.81</v>
      </c>
      <c r="U418" s="62">
        <v>0.94599999999999995</v>
      </c>
      <c r="V418" s="64">
        <v>3.9E-2</v>
      </c>
      <c r="W418" s="64">
        <v>0.97299999999999998</v>
      </c>
      <c r="X418" s="64">
        <v>0.96699999999999997</v>
      </c>
      <c r="Y418" s="66">
        <v>0.86599999999999999</v>
      </c>
      <c r="AC418" s="53">
        <f t="shared" si="42"/>
        <v>5.28860098617423E-2</v>
      </c>
      <c r="AD418" s="53">
        <f t="shared" si="43"/>
        <v>3.9859453120032251E-2</v>
      </c>
    </row>
    <row r="419" spans="1:30" ht="12" customHeight="1" x14ac:dyDescent="0.25">
      <c r="A419" s="6">
        <v>28</v>
      </c>
      <c r="B419" s="7">
        <v>11</v>
      </c>
      <c r="C419" s="8" t="s">
        <v>22</v>
      </c>
      <c r="D419" s="9">
        <v>2007</v>
      </c>
      <c r="E419" s="34">
        <v>11896</v>
      </c>
      <c r="F419" s="91">
        <v>14364.6693721019</v>
      </c>
      <c r="G419" s="95">
        <f t="shared" si="41"/>
        <v>9.2378328741965063</v>
      </c>
      <c r="H419" s="36">
        <v>23.644048626975124</v>
      </c>
      <c r="I419" s="36">
        <v>13.735144075430616</v>
      </c>
      <c r="J419" s="36">
        <v>59.210447854198144</v>
      </c>
      <c r="K419" s="36">
        <v>1.2874502797499801</v>
      </c>
      <c r="L419" s="36">
        <v>8.1146456117931791</v>
      </c>
      <c r="M419" s="36">
        <v>2.5531792640686035</v>
      </c>
      <c r="N419" s="36">
        <v>0.20857204496860504</v>
      </c>
      <c r="O419" s="80">
        <v>14.3</v>
      </c>
      <c r="P419" s="75">
        <v>1.9</v>
      </c>
      <c r="Q419" s="37">
        <v>9.4034004211425799</v>
      </c>
      <c r="R419" s="75">
        <v>0.45700000000000002</v>
      </c>
      <c r="S419" s="58">
        <v>67.900000000000006</v>
      </c>
      <c r="T419" s="62">
        <v>1.8109999999999999</v>
      </c>
      <c r="U419" s="62">
        <v>0.94599999999999995</v>
      </c>
      <c r="V419" s="64">
        <v>3.9E-2</v>
      </c>
      <c r="W419" s="64">
        <v>0.97199999999999998</v>
      </c>
      <c r="X419" s="64">
        <v>0.96699999999999997</v>
      </c>
      <c r="Y419" s="66">
        <v>0.86599999999999999</v>
      </c>
      <c r="AC419" s="53">
        <f t="shared" si="42"/>
        <v>9.2378328741965055E-2</v>
      </c>
      <c r="AD419" s="53">
        <f t="shared" si="43"/>
        <v>6.3385167130989517E-2</v>
      </c>
    </row>
    <row r="420" spans="1:30" ht="12" customHeight="1" x14ac:dyDescent="0.25">
      <c r="A420" s="6">
        <v>29</v>
      </c>
      <c r="B420" s="7">
        <v>11</v>
      </c>
      <c r="C420" s="8" t="s">
        <v>22</v>
      </c>
      <c r="D420" s="9">
        <v>2008</v>
      </c>
      <c r="E420" s="34">
        <v>13194</v>
      </c>
      <c r="F420" s="91">
        <v>15356.450312450372</v>
      </c>
      <c r="G420" s="95">
        <f t="shared" si="41"/>
        <v>10.911230665769999</v>
      </c>
      <c r="H420" s="36">
        <v>22.76735131224936</v>
      </c>
      <c r="I420" s="36">
        <v>14.946882839566713</v>
      </c>
      <c r="J420" s="36">
        <v>65.208095007457842</v>
      </c>
      <c r="K420" s="36">
        <v>1.58249958532433</v>
      </c>
      <c r="L420" s="36">
        <v>7.8770737473088897</v>
      </c>
      <c r="M420" s="36">
        <v>2.5632803440093994</v>
      </c>
      <c r="N420" s="36">
        <v>0.24541682004928589</v>
      </c>
      <c r="O420" s="80">
        <v>10.199999999999999</v>
      </c>
      <c r="P420" s="75">
        <v>1.9</v>
      </c>
      <c r="Q420" s="37">
        <v>8.0255002975463903</v>
      </c>
      <c r="R420" s="75">
        <v>0.44600000000000001</v>
      </c>
      <c r="S420" s="58">
        <v>69.099999999999994</v>
      </c>
      <c r="T420" s="62">
        <v>1.8089999999999999</v>
      </c>
      <c r="U420" s="62">
        <v>0.94599999999999995</v>
      </c>
      <c r="V420" s="64">
        <v>3.9E-2</v>
      </c>
      <c r="W420" s="64">
        <v>0.97</v>
      </c>
      <c r="X420" s="64">
        <v>0.96699999999999997</v>
      </c>
      <c r="Y420" s="66">
        <v>0.86599999999999999</v>
      </c>
      <c r="AC420" s="53">
        <f t="shared" si="42"/>
        <v>0.1091123066577</v>
      </c>
      <c r="AD420" s="53">
        <f t="shared" si="43"/>
        <v>6.9043074689532524E-2</v>
      </c>
    </row>
    <row r="421" spans="1:30" ht="12" customHeight="1" x14ac:dyDescent="0.25">
      <c r="A421" s="6">
        <v>30</v>
      </c>
      <c r="B421" s="7">
        <v>11</v>
      </c>
      <c r="C421" s="8" t="s">
        <v>22</v>
      </c>
      <c r="D421" s="9">
        <v>2009</v>
      </c>
      <c r="E421" s="34">
        <v>13816</v>
      </c>
      <c r="F421" s="91">
        <v>15962.914948509882</v>
      </c>
      <c r="G421" s="95">
        <f t="shared" si="41"/>
        <v>4.7142640594209473</v>
      </c>
      <c r="H421" s="36">
        <v>24.079407037080522</v>
      </c>
      <c r="I421" s="36">
        <v>14.818600707258007</v>
      </c>
      <c r="J421" s="36">
        <v>53.394419278065321</v>
      </c>
      <c r="K421" s="36">
        <v>1.3714798504149099</v>
      </c>
      <c r="L421" s="36">
        <v>7.0622187438857198</v>
      </c>
      <c r="M421" s="36">
        <v>2.5711853504180908</v>
      </c>
      <c r="N421" s="36">
        <v>0.20803023874759674</v>
      </c>
      <c r="O421" s="80">
        <v>9.5</v>
      </c>
      <c r="P421" s="75">
        <v>1.8</v>
      </c>
      <c r="Q421" s="37">
        <v>7.7400999069213903</v>
      </c>
      <c r="R421" s="75">
        <v>0.433</v>
      </c>
      <c r="S421" s="58">
        <v>69.8</v>
      </c>
      <c r="T421" s="62">
        <v>1.875</v>
      </c>
      <c r="U421" s="62">
        <v>0.94599999999999995</v>
      </c>
      <c r="V421" s="64">
        <v>3.6999999999999998E-2</v>
      </c>
      <c r="W421" s="64">
        <v>0.96699999999999997</v>
      </c>
      <c r="X421" s="64">
        <v>0.96699999999999997</v>
      </c>
      <c r="Y421" s="66">
        <v>0.86599999999999999</v>
      </c>
      <c r="AC421" s="53">
        <f t="shared" si="42"/>
        <v>4.7142640594209473E-2</v>
      </c>
      <c r="AD421" s="53">
        <f t="shared" si="43"/>
        <v>3.9492501438813221E-2</v>
      </c>
    </row>
    <row r="422" spans="1:30" ht="12" customHeight="1" x14ac:dyDescent="0.25">
      <c r="A422" s="6">
        <v>31</v>
      </c>
      <c r="B422" s="7">
        <v>11</v>
      </c>
      <c r="C422" s="8" t="s">
        <v>22</v>
      </c>
      <c r="D422" s="9">
        <v>2010</v>
      </c>
      <c r="E422" s="34">
        <v>15854</v>
      </c>
      <c r="F422" s="91">
        <v>17159.393773124037</v>
      </c>
      <c r="G422" s="95">
        <f t="shared" si="41"/>
        <v>14.751013317892303</v>
      </c>
      <c r="H422" s="36">
        <v>24.528855708497293</v>
      </c>
      <c r="I422" s="36">
        <v>13.528323615542813</v>
      </c>
      <c r="J422" s="36">
        <v>51.699037197069565</v>
      </c>
      <c r="K422" s="36">
        <v>2.0323316438147501</v>
      </c>
      <c r="L422" s="36">
        <v>6.6987088697813499</v>
      </c>
      <c r="M422" s="36">
        <v>2.5791146755218506</v>
      </c>
      <c r="N422" s="36">
        <v>0.21948541700839996</v>
      </c>
      <c r="O422" s="80">
        <v>8.1999999999999993</v>
      </c>
      <c r="P422" s="75">
        <v>2</v>
      </c>
      <c r="Q422" s="37">
        <v>7.1581997871398899</v>
      </c>
      <c r="R422" s="75">
        <v>0.42199999999999999</v>
      </c>
      <c r="S422" s="58">
        <v>70</v>
      </c>
      <c r="T422" s="62">
        <v>1.8779999999999999</v>
      </c>
      <c r="U422" s="62">
        <v>0.94599999999999995</v>
      </c>
      <c r="V422" s="64">
        <v>3.7999999999999999E-2</v>
      </c>
      <c r="W422" s="64">
        <v>0.97</v>
      </c>
      <c r="X422" s="64">
        <v>0.96499999999999997</v>
      </c>
      <c r="Y422" s="66">
        <v>0.86599999999999999</v>
      </c>
      <c r="AC422" s="53">
        <f t="shared" si="42"/>
        <v>0.14751013317892303</v>
      </c>
      <c r="AD422" s="53">
        <f t="shared" si="43"/>
        <v>7.4953655298767519E-2</v>
      </c>
    </row>
    <row r="423" spans="1:30" ht="12" customHeight="1" x14ac:dyDescent="0.25">
      <c r="A423" s="6">
        <v>32</v>
      </c>
      <c r="B423" s="7">
        <v>11</v>
      </c>
      <c r="C423" s="8" t="s">
        <v>22</v>
      </c>
      <c r="D423" s="9">
        <v>2011</v>
      </c>
      <c r="E423" s="34">
        <v>17211</v>
      </c>
      <c r="F423" s="91">
        <v>17993.447535476906</v>
      </c>
      <c r="G423" s="95">
        <f t="shared" si="41"/>
        <v>8.5593541062192422</v>
      </c>
      <c r="H423" s="36">
        <v>22.705120248198021</v>
      </c>
      <c r="I423" s="36">
        <v>12.733404311344701</v>
      </c>
      <c r="J423" s="36">
        <v>53.247034004168725</v>
      </c>
      <c r="K423" s="36">
        <v>1.3825595946865299</v>
      </c>
      <c r="L423" s="36">
        <v>8.0928320630298902</v>
      </c>
      <c r="M423" s="36">
        <v>2.6003246307373047</v>
      </c>
      <c r="N423" s="36">
        <v>0.23201507329940796</v>
      </c>
      <c r="O423" s="80">
        <v>5.7</v>
      </c>
      <c r="P423" s="75">
        <v>2</v>
      </c>
      <c r="Q423" s="37">
        <v>6.3070998191833496</v>
      </c>
      <c r="R423" s="75">
        <v>0.40200000000000002</v>
      </c>
      <c r="S423" s="58">
        <v>69.900000000000006</v>
      </c>
      <c r="T423" s="62">
        <v>1.8740000000000001</v>
      </c>
      <c r="U423" s="62">
        <v>0.94599999999999995</v>
      </c>
      <c r="V423" s="64">
        <v>3.7999999999999999E-2</v>
      </c>
      <c r="W423" s="64">
        <v>0.97</v>
      </c>
      <c r="X423" s="64">
        <v>0.96499999999999997</v>
      </c>
      <c r="Y423" s="66">
        <v>0.86599999999999999</v>
      </c>
      <c r="AC423" s="53">
        <f t="shared" si="42"/>
        <v>8.5593541062192413E-2</v>
      </c>
      <c r="AD423" s="53">
        <f t="shared" si="43"/>
        <v>4.8606248762657955E-2</v>
      </c>
    </row>
    <row r="424" spans="1:30" ht="12" customHeight="1" x14ac:dyDescent="0.25">
      <c r="A424" s="6">
        <v>33</v>
      </c>
      <c r="B424" s="7">
        <v>11</v>
      </c>
      <c r="C424" s="8" t="s">
        <v>22</v>
      </c>
      <c r="D424" s="9">
        <v>2012</v>
      </c>
      <c r="E424" s="34">
        <v>17950</v>
      </c>
      <c r="F424" s="91">
        <v>18574.731986738152</v>
      </c>
      <c r="G424" s="95">
        <f t="shared" si="41"/>
        <v>4.293765615013645</v>
      </c>
      <c r="H424" s="36">
        <v>22.862228928896791</v>
      </c>
      <c r="I424" s="36">
        <v>12.173156825638173</v>
      </c>
      <c r="J424" s="36">
        <v>55.061154161245575</v>
      </c>
      <c r="K424" s="36">
        <v>1.18995741199642</v>
      </c>
      <c r="L424" s="36">
        <v>8.0977658057360191</v>
      </c>
      <c r="M424" s="36">
        <v>2.6217091083526611</v>
      </c>
      <c r="N424" s="36">
        <v>0.25002104043960571</v>
      </c>
      <c r="O424" s="80">
        <v>5.3</v>
      </c>
      <c r="P424" s="75">
        <v>2.1</v>
      </c>
      <c r="Q424" s="37">
        <v>6.4513001441955602</v>
      </c>
      <c r="R424" s="75">
        <v>0.38</v>
      </c>
      <c r="S424" s="58">
        <v>69.7</v>
      </c>
      <c r="T424" s="62">
        <v>1.883</v>
      </c>
      <c r="U424" s="62">
        <v>0.94599999999999995</v>
      </c>
      <c r="V424" s="64">
        <v>3.7999999999999999E-2</v>
      </c>
      <c r="W424" s="64">
        <v>0.97</v>
      </c>
      <c r="X424" s="64">
        <v>0.96499999999999997</v>
      </c>
      <c r="Y424" s="66">
        <v>0.86599999999999999</v>
      </c>
      <c r="AC424" s="53">
        <f t="shared" si="42"/>
        <v>4.293765615013645E-2</v>
      </c>
      <c r="AD424" s="53">
        <f t="shared" si="43"/>
        <v>3.2305340603303145E-2</v>
      </c>
    </row>
    <row r="425" spans="1:30" ht="12" customHeight="1" x14ac:dyDescent="0.25">
      <c r="A425" s="6">
        <v>34</v>
      </c>
      <c r="B425" s="7">
        <v>11</v>
      </c>
      <c r="C425" s="8" t="s">
        <v>22</v>
      </c>
      <c r="D425" s="9">
        <v>2013</v>
      </c>
      <c r="E425" s="34">
        <v>18778</v>
      </c>
      <c r="F425" s="91">
        <v>19376.132654407436</v>
      </c>
      <c r="G425" s="95">
        <f t="shared" si="41"/>
        <v>4.6128133704735452</v>
      </c>
      <c r="H425" s="36">
        <v>23.669240343588886</v>
      </c>
      <c r="I425" s="36">
        <v>11.26622778221769</v>
      </c>
      <c r="J425" s="36">
        <v>49.717846467868846</v>
      </c>
      <c r="K425" s="36">
        <v>1.28868198105655</v>
      </c>
      <c r="L425" s="36">
        <v>8.5751350400539401</v>
      </c>
      <c r="M425" s="36">
        <v>2.6432693004608154</v>
      </c>
      <c r="N425" s="36">
        <v>0.24419590830802917</v>
      </c>
      <c r="O425" s="80">
        <v>4.8</v>
      </c>
      <c r="P425" s="75">
        <v>2.1</v>
      </c>
      <c r="Q425" s="37">
        <v>6.4436998367309597</v>
      </c>
      <c r="R425" s="75">
        <v>0.38300000000000001</v>
      </c>
      <c r="S425" s="58">
        <v>69.3</v>
      </c>
      <c r="T425" s="62">
        <v>1.794</v>
      </c>
      <c r="U425" s="62">
        <v>0.91300000000000003</v>
      </c>
      <c r="V425" s="64">
        <v>5.2999999999999999E-2</v>
      </c>
      <c r="W425" s="64">
        <v>0.95899999999999996</v>
      </c>
      <c r="X425" s="64">
        <v>0.95599999999999996</v>
      </c>
      <c r="Y425" s="66">
        <v>0.84699999999999998</v>
      </c>
      <c r="AC425" s="53">
        <f t="shared" si="42"/>
        <v>4.6128133704735452E-2</v>
      </c>
      <c r="AD425" s="53">
        <f t="shared" si="43"/>
        <v>4.3144669233529775E-2</v>
      </c>
    </row>
    <row r="426" spans="1:30" ht="12" customHeight="1" x14ac:dyDescent="0.25">
      <c r="A426" s="6">
        <v>35</v>
      </c>
      <c r="B426" s="7">
        <v>11</v>
      </c>
      <c r="C426" s="8" t="s">
        <v>22</v>
      </c>
      <c r="D426" s="9">
        <v>2014</v>
      </c>
      <c r="E426" s="34">
        <v>19582</v>
      </c>
      <c r="F426" s="91">
        <v>19939.005007795022</v>
      </c>
      <c r="G426" s="95">
        <f t="shared" si="41"/>
        <v>4.2816061348386336</v>
      </c>
      <c r="H426" s="36">
        <v>24.700641161709417</v>
      </c>
      <c r="I426" s="36">
        <v>12.143302177441566</v>
      </c>
      <c r="J426" s="36">
        <v>49.087624088398933</v>
      </c>
      <c r="K426" s="36">
        <v>1.52437378552264</v>
      </c>
      <c r="L426" s="36">
        <v>8.8773533322982807</v>
      </c>
      <c r="M426" s="36">
        <v>2.6650068759918213</v>
      </c>
      <c r="N426" s="36">
        <v>0.23128014802932739</v>
      </c>
      <c r="O426" s="80">
        <v>4.0999999999999996</v>
      </c>
      <c r="P426" s="75">
        <v>2.1</v>
      </c>
      <c r="Q426" s="37">
        <v>6.5473999977111799</v>
      </c>
      <c r="R426" s="75">
        <v>0.379</v>
      </c>
      <c r="S426" s="58">
        <v>68.599999999999994</v>
      </c>
      <c r="T426" s="62">
        <v>1.7769999999999999</v>
      </c>
      <c r="U426" s="62">
        <v>0.91300000000000003</v>
      </c>
      <c r="V426" s="64">
        <v>5.1999999999999998E-2</v>
      </c>
      <c r="W426" s="64">
        <v>0.96499999999999997</v>
      </c>
      <c r="X426" s="64">
        <v>0.95599999999999996</v>
      </c>
      <c r="Y426" s="66">
        <v>0.84699999999999998</v>
      </c>
      <c r="AC426" s="53">
        <f t="shared" si="42"/>
        <v>4.2816061348386336E-2</v>
      </c>
      <c r="AD426" s="53">
        <f t="shared" si="43"/>
        <v>2.9049778065983078E-2</v>
      </c>
    </row>
    <row r="427" spans="1:30" ht="12" customHeight="1" x14ac:dyDescent="0.25">
      <c r="A427" s="6">
        <v>36</v>
      </c>
      <c r="B427" s="7">
        <v>11</v>
      </c>
      <c r="C427" s="8" t="s">
        <v>22</v>
      </c>
      <c r="D427" s="9">
        <v>2015</v>
      </c>
      <c r="E427" s="34">
        <v>19668</v>
      </c>
      <c r="F427" s="91">
        <v>19945.034681018464</v>
      </c>
      <c r="G427" s="95">
        <f t="shared" si="41"/>
        <v>0.43917883770809851</v>
      </c>
      <c r="H427" s="36">
        <v>25.441758055061552</v>
      </c>
      <c r="I427" s="36">
        <v>13.242661330065475</v>
      </c>
      <c r="J427" s="36">
        <v>45.328240808784379</v>
      </c>
      <c r="K427" s="36">
        <v>1.7141240239554401</v>
      </c>
      <c r="L427" s="36">
        <v>8.6662698707933696</v>
      </c>
      <c r="M427" s="36">
        <v>2.6869232654571533</v>
      </c>
      <c r="N427" s="36">
        <v>0.20443806052207947</v>
      </c>
      <c r="O427" s="80">
        <v>3.8</v>
      </c>
      <c r="P427" s="75">
        <v>2.1</v>
      </c>
      <c r="Q427" s="37">
        <v>7.4878997802734402</v>
      </c>
      <c r="R427" s="75"/>
      <c r="S427" s="58">
        <v>68.8</v>
      </c>
      <c r="T427" s="62">
        <v>1.6639999999999999</v>
      </c>
      <c r="U427" s="62">
        <v>0.92</v>
      </c>
      <c r="V427" s="64">
        <v>4.3999999999999997E-2</v>
      </c>
      <c r="W427" s="64">
        <v>0.96299999999999997</v>
      </c>
      <c r="X427" s="64">
        <v>0.94299999999999995</v>
      </c>
      <c r="Y427" s="66">
        <v>0.84599999999999997</v>
      </c>
      <c r="AC427" s="53">
        <f t="shared" si="42"/>
        <v>4.3917883770809851E-3</v>
      </c>
      <c r="AD427" s="53">
        <f t="shared" si="43"/>
        <v>3.024059235194887E-4</v>
      </c>
    </row>
    <row r="428" spans="1:30" ht="12" customHeight="1" x14ac:dyDescent="0.25">
      <c r="A428" s="6">
        <v>37</v>
      </c>
      <c r="B428" s="7">
        <v>11</v>
      </c>
      <c r="C428" s="8" t="s">
        <v>22</v>
      </c>
      <c r="D428" s="9">
        <v>2016</v>
      </c>
      <c r="E428" s="34">
        <v>19896</v>
      </c>
      <c r="F428" s="91">
        <v>20210.257682833639</v>
      </c>
      <c r="G428" s="95">
        <f t="shared" si="41"/>
        <v>1.1592434411226371</v>
      </c>
      <c r="H428" s="36">
        <v>25.539278124103948</v>
      </c>
      <c r="I428" s="36">
        <v>12.818067758939872</v>
      </c>
      <c r="J428" s="36">
        <v>41.310226236982629</v>
      </c>
      <c r="K428" s="36">
        <v>1.75926680962351</v>
      </c>
      <c r="L428" s="36">
        <v>9.6394134763507306</v>
      </c>
      <c r="M428" s="36">
        <v>2.7090198993682861</v>
      </c>
      <c r="N428" s="36">
        <v>0.18776606023311615</v>
      </c>
      <c r="O428" s="80">
        <v>3.6</v>
      </c>
      <c r="P428" s="75">
        <v>2.2000000000000002</v>
      </c>
      <c r="Q428" s="37">
        <v>7.8406000137329102</v>
      </c>
      <c r="R428" s="75"/>
      <c r="S428" s="58">
        <v>69.7</v>
      </c>
      <c r="T428" s="62">
        <v>1.6619999999999999</v>
      </c>
      <c r="U428" s="62">
        <v>0.91400000000000003</v>
      </c>
      <c r="V428" s="64">
        <v>4.4999999999999998E-2</v>
      </c>
      <c r="W428" s="64">
        <v>0.96299999999999997</v>
      </c>
      <c r="X428" s="64">
        <v>0.94199999999999995</v>
      </c>
      <c r="Y428" s="66">
        <v>0.84599999999999997</v>
      </c>
      <c r="AC428" s="53">
        <f t="shared" si="42"/>
        <v>1.1592434411226371E-2</v>
      </c>
      <c r="AD428" s="53">
        <f t="shared" si="43"/>
        <v>1.3297695695038581E-2</v>
      </c>
    </row>
    <row r="429" spans="1:30" ht="12" customHeight="1" x14ac:dyDescent="0.25">
      <c r="A429" s="6">
        <v>38</v>
      </c>
      <c r="B429" s="7">
        <v>11</v>
      </c>
      <c r="C429" s="8" t="s">
        <v>22</v>
      </c>
      <c r="D429" s="9">
        <v>2017</v>
      </c>
      <c r="E429" s="55">
        <f>E428*(F429/F428)</f>
        <v>20337.247249332457</v>
      </c>
      <c r="F429" s="90">
        <v>20658.474440516115</v>
      </c>
      <c r="G429" s="95">
        <f t="shared" si="41"/>
        <v>2.2177686436090527</v>
      </c>
      <c r="H429" s="36">
        <v>24.752314294890287</v>
      </c>
      <c r="I429" s="36">
        <v>11.703775662566555</v>
      </c>
      <c r="J429" s="36">
        <v>39.763919315345866</v>
      </c>
      <c r="K429" s="36">
        <v>1.6491496554359899</v>
      </c>
      <c r="L429" s="36">
        <v>6.21809382561863</v>
      </c>
      <c r="M429" s="36">
        <v>2.7312982082366943</v>
      </c>
      <c r="N429" s="36">
        <v>0.1585409939289093</v>
      </c>
      <c r="O429" s="80">
        <v>2.8</v>
      </c>
      <c r="P429" s="75">
        <v>2.2999999999999998</v>
      </c>
      <c r="Q429" s="37">
        <v>7.8895998001098597</v>
      </c>
      <c r="R429" s="75"/>
      <c r="S429" s="58">
        <v>69.2</v>
      </c>
      <c r="T429" s="62">
        <v>1.6759999999999999</v>
      </c>
      <c r="U429" s="62">
        <v>0.92200000000000004</v>
      </c>
      <c r="V429" s="64">
        <v>4.4999999999999998E-2</v>
      </c>
      <c r="W429" s="64">
        <v>0.96699999999999997</v>
      </c>
      <c r="X429" s="64">
        <v>0.95</v>
      </c>
      <c r="Y429" s="66">
        <v>0.85299999999999998</v>
      </c>
      <c r="AC429" s="53"/>
      <c r="AD429" s="53">
        <f t="shared" si="43"/>
        <v>2.2177686436090527E-2</v>
      </c>
    </row>
    <row r="430" spans="1:30" ht="12" customHeight="1" thickBot="1" x14ac:dyDescent="0.3">
      <c r="A430" s="18">
        <v>39</v>
      </c>
      <c r="B430" s="19">
        <v>11</v>
      </c>
      <c r="C430" s="20" t="s">
        <v>22</v>
      </c>
      <c r="D430" s="21">
        <v>2018</v>
      </c>
      <c r="E430" s="56">
        <f>E429*(F430/F429)</f>
        <v>20590.916286103995</v>
      </c>
      <c r="F430" s="94">
        <v>20916.150184349499</v>
      </c>
      <c r="G430" s="97">
        <f t="shared" si="41"/>
        <v>1.2473125475713776</v>
      </c>
      <c r="H430" s="50">
        <v>24.492917732965285</v>
      </c>
      <c r="I430" s="50">
        <v>11.652010020131035</v>
      </c>
      <c r="J430" s="50">
        <v>39.992243570116877</v>
      </c>
      <c r="K430" s="50"/>
      <c r="L430" s="50">
        <v>7.6065336037704396</v>
      </c>
      <c r="M430" s="50"/>
      <c r="N430" s="50"/>
      <c r="O430" s="85">
        <v>2.9</v>
      </c>
      <c r="P430" s="77">
        <v>2.2999999999999998</v>
      </c>
      <c r="Q430" s="43">
        <v>8.3358001708984393</v>
      </c>
      <c r="R430" s="77"/>
      <c r="S430" s="60">
        <v>68.599999999999994</v>
      </c>
      <c r="T430" s="72">
        <v>1.706</v>
      </c>
      <c r="U430" s="72">
        <v>0.92400000000000004</v>
      </c>
      <c r="V430" s="70">
        <v>4.2999999999999997E-2</v>
      </c>
      <c r="W430" s="70">
        <v>0.96499999999999997</v>
      </c>
      <c r="X430" s="70">
        <v>0.95299999999999996</v>
      </c>
      <c r="Y430" s="71">
        <v>0.83799999999999997</v>
      </c>
      <c r="AC430" s="53"/>
      <c r="AD430" s="53">
        <f t="shared" si="43"/>
        <v>1.2473125475713776E-2</v>
      </c>
    </row>
    <row r="432" spans="1:30" ht="12" customHeight="1" x14ac:dyDescent="0.25">
      <c r="D432" s="51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B187-59BF-4EE0-9142-DC329836E18B}">
  <dimension ref="A1:U23"/>
  <sheetViews>
    <sheetView workbookViewId="0">
      <selection activeCell="J1" sqref="J1"/>
    </sheetView>
  </sheetViews>
  <sheetFormatPr defaultRowHeight="15" x14ac:dyDescent="0.25"/>
  <sheetData>
    <row r="1" spans="1:21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4" t="s">
        <v>23</v>
      </c>
      <c r="F1" s="52" t="s">
        <v>24</v>
      </c>
      <c r="G1" s="25" t="s">
        <v>27</v>
      </c>
      <c r="H1" s="25" t="s">
        <v>26</v>
      </c>
      <c r="I1" s="25" t="s">
        <v>25</v>
      </c>
      <c r="J1" s="25" t="s">
        <v>28</v>
      </c>
      <c r="K1" s="26" t="s">
        <v>4</v>
      </c>
      <c r="L1" s="27" t="s">
        <v>31</v>
      </c>
      <c r="M1" s="27" t="s">
        <v>6</v>
      </c>
      <c r="N1" s="28" t="s">
        <v>30</v>
      </c>
      <c r="O1" s="57" t="s">
        <v>5</v>
      </c>
      <c r="P1" s="29" t="s">
        <v>11</v>
      </c>
      <c r="Q1" s="29" t="s">
        <v>7</v>
      </c>
      <c r="R1" s="29" t="s">
        <v>10</v>
      </c>
      <c r="S1" s="30" t="s">
        <v>8</v>
      </c>
      <c r="T1" s="30" t="s">
        <v>29</v>
      </c>
      <c r="U1" s="31" t="s">
        <v>9</v>
      </c>
    </row>
    <row r="2" spans="1:21" x14ac:dyDescent="0.25">
      <c r="A2" s="14">
        <v>1</v>
      </c>
      <c r="B2" s="15">
        <v>1</v>
      </c>
      <c r="C2" s="16" t="s">
        <v>12</v>
      </c>
      <c r="D2" s="17" t="s">
        <v>32</v>
      </c>
      <c r="E2" s="32"/>
      <c r="F2" s="86"/>
      <c r="G2" s="48"/>
      <c r="H2" s="48"/>
      <c r="I2" s="48"/>
      <c r="J2" s="48"/>
      <c r="K2" s="82"/>
      <c r="L2" s="74"/>
      <c r="M2" s="33"/>
      <c r="N2" s="33"/>
      <c r="O2" s="87"/>
      <c r="P2" s="61"/>
      <c r="Q2" s="61"/>
      <c r="R2" s="63"/>
      <c r="S2" s="63"/>
      <c r="T2" s="63"/>
      <c r="U2" s="65"/>
    </row>
    <row r="3" spans="1:21" x14ac:dyDescent="0.25">
      <c r="A3" s="10">
        <v>39</v>
      </c>
      <c r="B3" s="11">
        <v>1</v>
      </c>
      <c r="C3" s="12" t="s">
        <v>12</v>
      </c>
      <c r="D3" s="13" t="s">
        <v>33</v>
      </c>
      <c r="E3" s="88"/>
      <c r="F3" s="39"/>
      <c r="G3" s="49"/>
      <c r="H3" s="49"/>
      <c r="I3" s="49"/>
      <c r="J3" s="49"/>
      <c r="K3" s="81"/>
      <c r="L3" s="76"/>
      <c r="M3" s="44"/>
      <c r="N3" s="44"/>
      <c r="O3" s="59"/>
      <c r="P3" s="67"/>
      <c r="Q3" s="67"/>
      <c r="R3" s="68"/>
      <c r="S3" s="68"/>
      <c r="T3" s="68"/>
      <c r="U3" s="69"/>
    </row>
    <row r="4" spans="1:21" x14ac:dyDescent="0.25">
      <c r="A4" s="6">
        <v>38</v>
      </c>
      <c r="B4" s="7">
        <v>2</v>
      </c>
      <c r="C4" s="8" t="s">
        <v>13</v>
      </c>
      <c r="D4" s="9">
        <v>2017</v>
      </c>
      <c r="E4" s="55"/>
      <c r="F4" s="35"/>
      <c r="G4" s="36"/>
      <c r="H4" s="36"/>
      <c r="I4" s="36"/>
      <c r="J4" s="36"/>
      <c r="K4" s="80"/>
      <c r="L4" s="75"/>
      <c r="M4" s="37"/>
      <c r="N4" s="37"/>
      <c r="O4" s="58"/>
      <c r="P4" s="62"/>
      <c r="Q4" s="62"/>
      <c r="R4" s="64"/>
      <c r="S4" s="64"/>
      <c r="T4" s="64"/>
      <c r="U4" s="66"/>
    </row>
    <row r="5" spans="1:21" x14ac:dyDescent="0.25">
      <c r="A5" s="10">
        <v>39</v>
      </c>
      <c r="B5" s="11">
        <v>2</v>
      </c>
      <c r="C5" s="12" t="s">
        <v>13</v>
      </c>
      <c r="D5" s="13">
        <v>2018</v>
      </c>
      <c r="E5" s="88"/>
      <c r="F5" s="39"/>
      <c r="G5" s="49"/>
      <c r="H5" s="49"/>
      <c r="I5" s="49"/>
      <c r="J5" s="49"/>
      <c r="K5" s="81"/>
      <c r="L5" s="76"/>
      <c r="M5" s="44"/>
      <c r="N5" s="44"/>
      <c r="O5" s="59"/>
      <c r="P5" s="67"/>
      <c r="Q5" s="67"/>
      <c r="R5" s="68"/>
      <c r="S5" s="68"/>
      <c r="T5" s="68"/>
      <c r="U5" s="69"/>
    </row>
    <row r="6" spans="1:21" x14ac:dyDescent="0.25">
      <c r="A6" s="6">
        <v>19</v>
      </c>
      <c r="B6" s="7">
        <v>3</v>
      </c>
      <c r="C6" s="8" t="s">
        <v>14</v>
      </c>
      <c r="D6" s="9">
        <v>1998</v>
      </c>
      <c r="E6" s="34"/>
      <c r="F6" s="35"/>
      <c r="G6" s="36"/>
      <c r="H6" s="36"/>
      <c r="I6" s="36"/>
      <c r="J6" s="36"/>
      <c r="K6" s="80"/>
      <c r="L6" s="75"/>
      <c r="M6" s="37"/>
      <c r="N6" s="37"/>
      <c r="O6" s="58"/>
      <c r="P6" s="62"/>
      <c r="Q6" s="62"/>
      <c r="R6" s="64"/>
      <c r="S6" s="64"/>
      <c r="T6" s="64"/>
      <c r="U6" s="66"/>
    </row>
    <row r="7" spans="1:21" x14ac:dyDescent="0.25">
      <c r="A7" s="10">
        <v>20</v>
      </c>
      <c r="B7" s="11">
        <v>3</v>
      </c>
      <c r="C7" s="12" t="s">
        <v>14</v>
      </c>
      <c r="D7" s="13">
        <v>1999</v>
      </c>
      <c r="E7" s="38"/>
      <c r="F7" s="39"/>
      <c r="G7" s="49"/>
      <c r="H7" s="49"/>
      <c r="I7" s="49"/>
      <c r="J7" s="49"/>
      <c r="K7" s="81"/>
      <c r="L7" s="76"/>
      <c r="M7" s="44"/>
      <c r="N7" s="44"/>
      <c r="O7" s="59"/>
      <c r="P7" s="67"/>
      <c r="Q7" s="67"/>
      <c r="R7" s="68"/>
      <c r="S7" s="68"/>
      <c r="T7" s="68"/>
      <c r="U7" s="69"/>
    </row>
    <row r="8" spans="1:21" x14ac:dyDescent="0.25">
      <c r="A8" s="6">
        <v>38</v>
      </c>
      <c r="B8" s="7">
        <v>4</v>
      </c>
      <c r="C8" s="8" t="s">
        <v>15</v>
      </c>
      <c r="D8" s="9">
        <v>2017</v>
      </c>
      <c r="E8" s="55"/>
      <c r="F8" s="35"/>
      <c r="G8" s="36"/>
      <c r="H8" s="36"/>
      <c r="I8" s="36"/>
      <c r="J8" s="36"/>
      <c r="K8" s="80"/>
      <c r="L8" s="75"/>
      <c r="M8" s="37"/>
      <c r="N8" s="37"/>
      <c r="O8" s="58"/>
      <c r="P8" s="62"/>
      <c r="Q8" s="62"/>
      <c r="R8" s="64"/>
      <c r="S8" s="64"/>
      <c r="T8" s="64"/>
      <c r="U8" s="66"/>
    </row>
    <row r="9" spans="1:21" x14ac:dyDescent="0.25">
      <c r="A9" s="10">
        <v>39</v>
      </c>
      <c r="B9" s="11">
        <v>4</v>
      </c>
      <c r="C9" s="12" t="s">
        <v>15</v>
      </c>
      <c r="D9" s="13">
        <v>2018</v>
      </c>
      <c r="E9" s="88"/>
      <c r="F9" s="39"/>
      <c r="G9" s="49"/>
      <c r="H9" s="49"/>
      <c r="I9" s="49"/>
      <c r="J9" s="49"/>
      <c r="K9" s="81"/>
      <c r="L9" s="76"/>
      <c r="M9" s="44"/>
      <c r="N9" s="76"/>
      <c r="O9" s="59"/>
      <c r="P9" s="67"/>
      <c r="Q9" s="67"/>
      <c r="R9" s="68"/>
      <c r="S9" s="68"/>
      <c r="T9" s="68"/>
      <c r="U9" s="69"/>
    </row>
    <row r="10" spans="1:21" x14ac:dyDescent="0.25">
      <c r="A10" s="6">
        <v>38</v>
      </c>
      <c r="B10" s="7">
        <v>5</v>
      </c>
      <c r="C10" s="8" t="s">
        <v>16</v>
      </c>
      <c r="D10" s="9">
        <v>2017</v>
      </c>
      <c r="E10" s="55"/>
      <c r="F10" s="35"/>
      <c r="G10" s="36"/>
      <c r="H10" s="36"/>
      <c r="I10" s="36"/>
      <c r="J10" s="36"/>
      <c r="K10" s="80"/>
      <c r="L10" s="75"/>
      <c r="M10" s="37"/>
      <c r="N10" s="37"/>
      <c r="O10" s="58"/>
      <c r="P10" s="62"/>
      <c r="Q10" s="62"/>
      <c r="R10" s="64"/>
      <c r="S10" s="64"/>
      <c r="T10" s="64"/>
      <c r="U10" s="66"/>
    </row>
    <row r="11" spans="1:21" x14ac:dyDescent="0.25">
      <c r="A11" s="10">
        <v>39</v>
      </c>
      <c r="B11" s="11">
        <v>5</v>
      </c>
      <c r="C11" s="12" t="s">
        <v>16</v>
      </c>
      <c r="D11" s="13">
        <v>2018</v>
      </c>
      <c r="E11" s="88"/>
      <c r="F11" s="39"/>
      <c r="G11" s="49"/>
      <c r="H11" s="49"/>
      <c r="I11" s="49"/>
      <c r="J11" s="49"/>
      <c r="K11" s="81"/>
      <c r="L11" s="76"/>
      <c r="M11" s="44"/>
      <c r="N11" s="44"/>
      <c r="O11" s="59"/>
      <c r="P11" s="67"/>
      <c r="Q11" s="67"/>
      <c r="R11" s="68"/>
      <c r="S11" s="68"/>
      <c r="T11" s="68"/>
      <c r="U11" s="69"/>
    </row>
    <row r="12" spans="1:21" x14ac:dyDescent="0.25">
      <c r="A12" s="6">
        <v>38</v>
      </c>
      <c r="B12" s="7">
        <v>6</v>
      </c>
      <c r="C12" s="8" t="s">
        <v>17</v>
      </c>
      <c r="D12" s="9">
        <v>2017</v>
      </c>
      <c r="E12" s="55"/>
      <c r="F12" s="35"/>
      <c r="G12" s="36"/>
      <c r="H12" s="36"/>
      <c r="I12" s="36"/>
      <c r="J12" s="36"/>
      <c r="K12" s="80"/>
      <c r="L12" s="75"/>
      <c r="M12" s="37"/>
      <c r="N12" s="37"/>
      <c r="O12" s="58"/>
      <c r="P12" s="62"/>
      <c r="Q12" s="62"/>
      <c r="R12" s="64"/>
      <c r="S12" s="64"/>
      <c r="T12" s="64"/>
      <c r="U12" s="66"/>
    </row>
    <row r="13" spans="1:21" x14ac:dyDescent="0.25">
      <c r="A13" s="10">
        <v>39</v>
      </c>
      <c r="B13" s="11">
        <v>6</v>
      </c>
      <c r="C13" s="12" t="s">
        <v>17</v>
      </c>
      <c r="D13" s="13">
        <v>2018</v>
      </c>
      <c r="E13" s="88"/>
      <c r="F13" s="39"/>
      <c r="G13" s="49"/>
      <c r="H13" s="49"/>
      <c r="I13" s="49"/>
      <c r="J13" s="49"/>
      <c r="K13" s="81"/>
      <c r="L13" s="76"/>
      <c r="M13" s="44"/>
      <c r="N13" s="44"/>
      <c r="O13" s="59"/>
      <c r="P13" s="67"/>
      <c r="Q13" s="67"/>
      <c r="R13" s="68"/>
      <c r="S13" s="68"/>
      <c r="T13" s="68"/>
      <c r="U13" s="69"/>
    </row>
    <row r="14" spans="1:21" x14ac:dyDescent="0.25">
      <c r="A14" s="6">
        <v>38</v>
      </c>
      <c r="B14" s="7">
        <v>7</v>
      </c>
      <c r="C14" s="8" t="s">
        <v>18</v>
      </c>
      <c r="D14" s="9">
        <v>2017</v>
      </c>
      <c r="E14" s="55"/>
      <c r="F14" s="35"/>
      <c r="G14" s="36"/>
      <c r="H14" s="36"/>
      <c r="I14" s="36"/>
      <c r="J14" s="36"/>
      <c r="K14" s="80"/>
      <c r="L14" s="75"/>
      <c r="M14" s="37"/>
      <c r="N14" s="37"/>
      <c r="O14" s="58"/>
      <c r="P14" s="62"/>
      <c r="Q14" s="62"/>
      <c r="R14" s="64"/>
      <c r="S14" s="64"/>
      <c r="T14" s="64"/>
      <c r="U14" s="66"/>
    </row>
    <row r="15" spans="1:21" x14ac:dyDescent="0.25">
      <c r="A15" s="10">
        <v>39</v>
      </c>
      <c r="B15" s="11">
        <v>7</v>
      </c>
      <c r="C15" s="12" t="s">
        <v>18</v>
      </c>
      <c r="D15" s="13">
        <v>2018</v>
      </c>
      <c r="E15" s="88"/>
      <c r="F15" s="39"/>
      <c r="G15" s="49"/>
      <c r="H15" s="49"/>
      <c r="I15" s="49"/>
      <c r="J15" s="49"/>
      <c r="K15" s="81"/>
      <c r="L15" s="76"/>
      <c r="M15" s="44"/>
      <c r="N15" s="44"/>
      <c r="O15" s="59"/>
      <c r="P15" s="67"/>
      <c r="Q15" s="67"/>
      <c r="R15" s="68"/>
      <c r="S15" s="68"/>
      <c r="T15" s="68"/>
      <c r="U15" s="69"/>
    </row>
    <row r="16" spans="1:21" x14ac:dyDescent="0.25">
      <c r="A16" s="6">
        <v>38</v>
      </c>
      <c r="B16" s="7">
        <v>8</v>
      </c>
      <c r="C16" s="8" t="s">
        <v>19</v>
      </c>
      <c r="D16" s="9">
        <v>2017</v>
      </c>
      <c r="E16" s="55"/>
      <c r="F16" s="35"/>
      <c r="G16" s="36"/>
      <c r="H16" s="36"/>
      <c r="I16" s="36"/>
      <c r="J16" s="36"/>
      <c r="K16" s="80"/>
      <c r="L16" s="75"/>
      <c r="M16" s="37"/>
      <c r="N16" s="37"/>
      <c r="O16" s="58"/>
      <c r="P16" s="62"/>
      <c r="Q16" s="62"/>
      <c r="R16" s="64"/>
      <c r="S16" s="64"/>
      <c r="T16" s="64"/>
      <c r="U16" s="66"/>
    </row>
    <row r="17" spans="1:21" x14ac:dyDescent="0.25">
      <c r="A17" s="10">
        <v>39</v>
      </c>
      <c r="B17" s="11">
        <v>8</v>
      </c>
      <c r="C17" s="12" t="s">
        <v>19</v>
      </c>
      <c r="D17" s="13">
        <v>2018</v>
      </c>
      <c r="E17" s="88"/>
      <c r="F17" s="39"/>
      <c r="G17" s="49"/>
      <c r="H17" s="49"/>
      <c r="I17" s="49"/>
      <c r="J17" s="49"/>
      <c r="K17" s="81"/>
      <c r="L17" s="76"/>
      <c r="M17" s="44"/>
      <c r="N17" s="44"/>
      <c r="O17" s="59"/>
      <c r="P17" s="89"/>
      <c r="Q17" s="67"/>
      <c r="R17" s="68"/>
      <c r="S17" s="68"/>
      <c r="T17" s="68"/>
      <c r="U17" s="69"/>
    </row>
    <row r="18" spans="1:21" x14ac:dyDescent="0.25">
      <c r="A18" s="6">
        <v>38</v>
      </c>
      <c r="B18" s="7">
        <v>9</v>
      </c>
      <c r="C18" s="8" t="s">
        <v>20</v>
      </c>
      <c r="D18" s="9">
        <v>2017</v>
      </c>
      <c r="E18" s="55"/>
      <c r="F18" s="35"/>
      <c r="G18" s="36"/>
      <c r="H18" s="36"/>
      <c r="I18" s="36"/>
      <c r="J18" s="36"/>
      <c r="K18" s="80"/>
      <c r="L18" s="75"/>
      <c r="M18" s="37"/>
      <c r="N18" s="75"/>
      <c r="O18" s="58"/>
      <c r="P18" s="62"/>
      <c r="Q18" s="62"/>
      <c r="R18" s="64"/>
      <c r="S18" s="64"/>
      <c r="T18" s="64"/>
      <c r="U18" s="66"/>
    </row>
    <row r="19" spans="1:21" x14ac:dyDescent="0.25">
      <c r="A19" s="10">
        <v>39</v>
      </c>
      <c r="B19" s="11">
        <v>9</v>
      </c>
      <c r="C19" s="12" t="s">
        <v>20</v>
      </c>
      <c r="D19" s="13">
        <v>2018</v>
      </c>
      <c r="E19" s="88"/>
      <c r="F19" s="39"/>
      <c r="G19" s="49"/>
      <c r="H19" s="49"/>
      <c r="I19" s="49"/>
      <c r="J19" s="49"/>
      <c r="K19" s="81"/>
      <c r="L19" s="76"/>
      <c r="M19" s="44"/>
      <c r="N19" s="76"/>
      <c r="O19" s="59"/>
      <c r="P19" s="67"/>
      <c r="Q19" s="67"/>
      <c r="R19" s="68"/>
      <c r="S19" s="68"/>
      <c r="T19" s="68"/>
      <c r="U19" s="69"/>
    </row>
    <row r="20" spans="1:21" x14ac:dyDescent="0.25">
      <c r="A20" s="6">
        <v>38</v>
      </c>
      <c r="B20" s="7">
        <v>10</v>
      </c>
      <c r="C20" s="8" t="s">
        <v>21</v>
      </c>
      <c r="D20" s="9">
        <v>2017</v>
      </c>
      <c r="E20" s="55"/>
      <c r="F20" s="35"/>
      <c r="G20" s="36"/>
      <c r="H20" s="36"/>
      <c r="I20" s="36"/>
      <c r="J20" s="36"/>
      <c r="K20" s="80"/>
      <c r="L20" s="75"/>
      <c r="M20" s="37"/>
      <c r="N20" s="75"/>
      <c r="O20" s="58"/>
      <c r="P20" s="62"/>
      <c r="Q20" s="62"/>
      <c r="R20" s="64"/>
      <c r="S20" s="64"/>
      <c r="T20" s="64"/>
      <c r="U20" s="66"/>
    </row>
    <row r="21" spans="1:21" x14ac:dyDescent="0.25">
      <c r="A21" s="10">
        <v>39</v>
      </c>
      <c r="B21" s="11">
        <v>10</v>
      </c>
      <c r="C21" s="12" t="s">
        <v>21</v>
      </c>
      <c r="D21" s="13">
        <v>2018</v>
      </c>
      <c r="E21" s="88"/>
      <c r="F21" s="39"/>
      <c r="G21" s="49"/>
      <c r="H21" s="49"/>
      <c r="I21" s="49"/>
      <c r="J21" s="49"/>
      <c r="K21" s="81"/>
      <c r="L21" s="76"/>
      <c r="M21" s="44"/>
      <c r="N21" s="76"/>
      <c r="O21" s="59"/>
      <c r="P21" s="67"/>
      <c r="Q21" s="67"/>
      <c r="R21" s="68"/>
      <c r="S21" s="68"/>
      <c r="T21" s="68"/>
      <c r="U21" s="69"/>
    </row>
    <row r="22" spans="1:21" x14ac:dyDescent="0.25">
      <c r="A22" s="6">
        <v>38</v>
      </c>
      <c r="B22" s="7">
        <v>11</v>
      </c>
      <c r="C22" s="8" t="s">
        <v>22</v>
      </c>
      <c r="D22" s="9">
        <v>2017</v>
      </c>
      <c r="E22" s="55"/>
      <c r="F22" s="35"/>
      <c r="G22" s="36"/>
      <c r="H22" s="36"/>
      <c r="I22" s="36"/>
      <c r="J22" s="36"/>
      <c r="K22" s="80"/>
      <c r="L22" s="75"/>
      <c r="M22" s="37"/>
      <c r="N22" s="75"/>
      <c r="O22" s="58"/>
      <c r="P22" s="62"/>
      <c r="Q22" s="62"/>
      <c r="R22" s="64"/>
      <c r="S22" s="64"/>
      <c r="T22" s="64"/>
      <c r="U22" s="66"/>
    </row>
    <row r="23" spans="1:21" ht="15.75" thickBot="1" x14ac:dyDescent="0.3">
      <c r="A23" s="18">
        <v>39</v>
      </c>
      <c r="B23" s="19">
        <v>11</v>
      </c>
      <c r="C23" s="20" t="s">
        <v>22</v>
      </c>
      <c r="D23" s="21">
        <v>2018</v>
      </c>
      <c r="E23" s="56"/>
      <c r="F23" s="42"/>
      <c r="G23" s="50"/>
      <c r="H23" s="50"/>
      <c r="I23" s="50"/>
      <c r="J23" s="50"/>
      <c r="K23" s="85"/>
      <c r="L23" s="77"/>
      <c r="M23" s="43"/>
      <c r="N23" s="77"/>
      <c r="O23" s="60"/>
      <c r="P23" s="72"/>
      <c r="Q23" s="72"/>
      <c r="R23" s="70"/>
      <c r="S23" s="70"/>
      <c r="T23" s="70"/>
      <c r="U23" s="7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STATA</vt:lpstr>
      <vt:lpstr>Sheet1</vt:lpstr>
    </vt:vector>
  </TitlesOfParts>
  <Company>Metropolitan State 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Cachanosky, Nicolas</dc:creator>
  <cp:lastModifiedBy>Nicolas Cachanosky</cp:lastModifiedBy>
  <dcterms:created xsi:type="dcterms:W3CDTF">2020-03-10T19:30:43Z</dcterms:created>
  <dcterms:modified xsi:type="dcterms:W3CDTF">2020-04-25T01:59:58Z</dcterms:modified>
</cp:coreProperties>
</file>