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alyzed_edge\"/>
    </mc:Choice>
  </mc:AlternateContent>
  <xr:revisionPtr revIDLastSave="0" documentId="13_ncr:40009_{4DA88640-1F6F-4A53-8188-2E271D8999F1}" xr6:coauthVersionLast="36" xr6:coauthVersionMax="36" xr10:uidLastSave="{00000000-0000-0000-0000-000000000000}"/>
  <bookViews>
    <workbookView xWindow="0" yWindow="0" windowWidth="21120" windowHeight="8295"/>
  </bookViews>
  <sheets>
    <sheet name="edge_analysis_2020-01-05_T2" sheetId="1" r:id="rId1"/>
  </sheets>
  <calcPr calcId="0"/>
</workbook>
</file>

<file path=xl/calcChain.xml><?xml version="1.0" encoding="utf-8"?>
<calcChain xmlns="http://schemas.openxmlformats.org/spreadsheetml/2006/main">
  <c r="N49" i="1" l="1"/>
  <c r="L49" i="1"/>
  <c r="M49" i="1" s="1"/>
  <c r="K49" i="1"/>
  <c r="J49" i="1"/>
  <c r="N48" i="1"/>
  <c r="M48" i="1"/>
  <c r="O48" i="1" s="1"/>
  <c r="L48" i="1"/>
  <c r="K48" i="1"/>
  <c r="J48" i="1"/>
  <c r="N47" i="1"/>
  <c r="M47" i="1"/>
  <c r="O47" i="1" s="1"/>
  <c r="L47" i="1"/>
  <c r="K47" i="1"/>
  <c r="J47" i="1"/>
  <c r="N46" i="1"/>
  <c r="L46" i="1"/>
  <c r="K46" i="1"/>
  <c r="J46" i="1"/>
  <c r="M46" i="1" s="1"/>
  <c r="N45" i="1"/>
  <c r="L45" i="1"/>
  <c r="K45" i="1"/>
  <c r="J45" i="1"/>
  <c r="O44" i="1"/>
  <c r="N44" i="1"/>
  <c r="M44" i="1"/>
  <c r="L44" i="1"/>
  <c r="K44" i="1"/>
  <c r="J44" i="1"/>
  <c r="N43" i="1"/>
  <c r="L43" i="1"/>
  <c r="K43" i="1"/>
  <c r="J43" i="1"/>
  <c r="N42" i="1"/>
  <c r="L42" i="1"/>
  <c r="K42" i="1"/>
  <c r="M42" i="1" s="1"/>
  <c r="O42" i="1" s="1"/>
  <c r="J42" i="1"/>
  <c r="N41" i="1"/>
  <c r="L41" i="1"/>
  <c r="M41" i="1" s="1"/>
  <c r="O41" i="1" s="1"/>
  <c r="K41" i="1"/>
  <c r="J41" i="1"/>
  <c r="N40" i="1"/>
  <c r="M40" i="1"/>
  <c r="O40" i="1" s="1"/>
  <c r="L40" i="1"/>
  <c r="K40" i="1"/>
  <c r="J40" i="1"/>
  <c r="N39" i="1"/>
  <c r="M39" i="1"/>
  <c r="O39" i="1" s="1"/>
  <c r="L39" i="1"/>
  <c r="K39" i="1"/>
  <c r="J39" i="1"/>
  <c r="N38" i="1"/>
  <c r="L38" i="1"/>
  <c r="K38" i="1"/>
  <c r="J38" i="1"/>
  <c r="M38" i="1" s="1"/>
  <c r="O38" i="1" s="1"/>
  <c r="N37" i="1"/>
  <c r="L37" i="1"/>
  <c r="K37" i="1"/>
  <c r="J37" i="1"/>
  <c r="M37" i="1" s="1"/>
  <c r="O37" i="1" s="1"/>
  <c r="O36" i="1"/>
  <c r="N36" i="1"/>
  <c r="M36" i="1"/>
  <c r="L36" i="1"/>
  <c r="K36" i="1"/>
  <c r="J36" i="1"/>
  <c r="N35" i="1"/>
  <c r="L35" i="1"/>
  <c r="K35" i="1"/>
  <c r="M35" i="1" s="1"/>
  <c r="J35" i="1"/>
  <c r="N34" i="1"/>
  <c r="L34" i="1"/>
  <c r="K34" i="1"/>
  <c r="M34" i="1" s="1"/>
  <c r="J34" i="1"/>
  <c r="N33" i="1"/>
  <c r="L33" i="1"/>
  <c r="K33" i="1"/>
  <c r="J33" i="1"/>
  <c r="N32" i="1"/>
  <c r="M32" i="1"/>
  <c r="O32" i="1" s="1"/>
  <c r="L32" i="1"/>
  <c r="K32" i="1"/>
  <c r="J32" i="1"/>
  <c r="N31" i="1"/>
  <c r="M31" i="1"/>
  <c r="O31" i="1" s="1"/>
  <c r="L31" i="1"/>
  <c r="K31" i="1"/>
  <c r="J31" i="1"/>
  <c r="N30" i="1"/>
  <c r="L30" i="1"/>
  <c r="K30" i="1"/>
  <c r="J30" i="1"/>
  <c r="M30" i="1" s="1"/>
  <c r="N29" i="1"/>
  <c r="L29" i="1"/>
  <c r="K29" i="1"/>
  <c r="J29" i="1"/>
  <c r="O28" i="1"/>
  <c r="N28" i="1"/>
  <c r="M28" i="1"/>
  <c r="L28" i="1"/>
  <c r="K28" i="1"/>
  <c r="J28" i="1"/>
  <c r="N27" i="1"/>
  <c r="L27" i="1"/>
  <c r="K27" i="1"/>
  <c r="J27" i="1"/>
  <c r="N26" i="1"/>
  <c r="L26" i="1"/>
  <c r="K26" i="1"/>
  <c r="M26" i="1" s="1"/>
  <c r="O26" i="1" s="1"/>
  <c r="J26" i="1"/>
  <c r="N25" i="1"/>
  <c r="L25" i="1"/>
  <c r="M25" i="1" s="1"/>
  <c r="O25" i="1" s="1"/>
  <c r="K25" i="1"/>
  <c r="J25" i="1"/>
  <c r="N24" i="1"/>
  <c r="M24" i="1"/>
  <c r="O24" i="1" s="1"/>
  <c r="L24" i="1"/>
  <c r="K24" i="1"/>
  <c r="J24" i="1"/>
  <c r="N23" i="1"/>
  <c r="M23" i="1"/>
  <c r="O23" i="1" s="1"/>
  <c r="L23" i="1"/>
  <c r="K23" i="1"/>
  <c r="J23" i="1"/>
  <c r="N22" i="1"/>
  <c r="L22" i="1"/>
  <c r="K22" i="1"/>
  <c r="J22" i="1"/>
  <c r="M22" i="1" s="1"/>
  <c r="O22" i="1" s="1"/>
  <c r="N21" i="1"/>
  <c r="L21" i="1"/>
  <c r="K21" i="1"/>
  <c r="J21" i="1"/>
  <c r="M21" i="1" s="1"/>
  <c r="O21" i="1" s="1"/>
  <c r="N20" i="1"/>
  <c r="L20" i="1"/>
  <c r="K20" i="1"/>
  <c r="J20" i="1"/>
  <c r="M20" i="1" s="1"/>
  <c r="N19" i="1"/>
  <c r="L19" i="1"/>
  <c r="K19" i="1"/>
  <c r="M19" i="1" s="1"/>
  <c r="J19" i="1"/>
  <c r="N18" i="1"/>
  <c r="L18" i="1"/>
  <c r="K18" i="1"/>
  <c r="M18" i="1" s="1"/>
  <c r="J18" i="1"/>
  <c r="N17" i="1"/>
  <c r="L17" i="1"/>
  <c r="K17" i="1"/>
  <c r="J17" i="1"/>
  <c r="N16" i="1"/>
  <c r="M16" i="1"/>
  <c r="O16" i="1" s="1"/>
  <c r="L16" i="1"/>
  <c r="K16" i="1"/>
  <c r="J16" i="1"/>
  <c r="N15" i="1"/>
  <c r="M15" i="1"/>
  <c r="O15" i="1" s="1"/>
  <c r="L15" i="1"/>
  <c r="K15" i="1"/>
  <c r="J15" i="1"/>
  <c r="N14" i="1"/>
  <c r="L14" i="1"/>
  <c r="K14" i="1"/>
  <c r="J14" i="1"/>
  <c r="M14" i="1" s="1"/>
  <c r="N13" i="1"/>
  <c r="L13" i="1"/>
  <c r="K13" i="1"/>
  <c r="J13" i="1"/>
  <c r="O12" i="1"/>
  <c r="N12" i="1"/>
  <c r="M12" i="1"/>
  <c r="L12" i="1"/>
  <c r="K12" i="1"/>
  <c r="J12" i="1"/>
  <c r="N11" i="1"/>
  <c r="L11" i="1"/>
  <c r="K11" i="1"/>
  <c r="J11" i="1"/>
  <c r="N10" i="1"/>
  <c r="L10" i="1"/>
  <c r="K10" i="1"/>
  <c r="M10" i="1" s="1"/>
  <c r="O10" i="1" s="1"/>
  <c r="J10" i="1"/>
  <c r="N9" i="1"/>
  <c r="L9" i="1"/>
  <c r="M9" i="1" s="1"/>
  <c r="O9" i="1" s="1"/>
  <c r="K9" i="1"/>
  <c r="J9" i="1"/>
  <c r="N8" i="1"/>
  <c r="M8" i="1"/>
  <c r="O8" i="1" s="1"/>
  <c r="L8" i="1"/>
  <c r="K8" i="1"/>
  <c r="J8" i="1"/>
  <c r="N7" i="1"/>
  <c r="M7" i="1"/>
  <c r="O7" i="1" s="1"/>
  <c r="L7" i="1"/>
  <c r="K7" i="1"/>
  <c r="J7" i="1"/>
  <c r="N6" i="1"/>
  <c r="L6" i="1"/>
  <c r="K6" i="1"/>
  <c r="J6" i="1"/>
  <c r="M6" i="1" s="1"/>
  <c r="O6" i="1" s="1"/>
  <c r="N5" i="1"/>
  <c r="L5" i="1"/>
  <c r="K5" i="1"/>
  <c r="J5" i="1"/>
  <c r="O4" i="1"/>
  <c r="N4" i="1"/>
  <c r="M4" i="1"/>
  <c r="L4" i="1"/>
  <c r="K4" i="1"/>
  <c r="J4" i="1"/>
  <c r="N3" i="1"/>
  <c r="L3" i="1"/>
  <c r="K3" i="1"/>
  <c r="M3" i="1" s="1"/>
  <c r="J3" i="1"/>
  <c r="N2" i="1"/>
  <c r="L2" i="1"/>
  <c r="K2" i="1"/>
  <c r="M2" i="1" s="1"/>
  <c r="J2" i="1"/>
  <c r="O14" i="1" l="1"/>
  <c r="O18" i="1"/>
  <c r="O3" i="1"/>
  <c r="O19" i="1"/>
  <c r="O30" i="1"/>
  <c r="O20" i="1"/>
  <c r="O34" i="1"/>
  <c r="O2" i="1"/>
  <c r="O35" i="1"/>
  <c r="O46" i="1"/>
  <c r="O49" i="1"/>
  <c r="M5" i="1"/>
  <c r="O5" i="1" s="1"/>
  <c r="M13" i="1"/>
  <c r="O13" i="1" s="1"/>
  <c r="M29" i="1"/>
  <c r="O29" i="1" s="1"/>
  <c r="M45" i="1"/>
  <c r="O45" i="1" s="1"/>
  <c r="M11" i="1"/>
  <c r="O11" i="1" s="1"/>
  <c r="M27" i="1"/>
  <c r="O27" i="1" s="1"/>
  <c r="M43" i="1"/>
  <c r="O43" i="1" s="1"/>
  <c r="M17" i="1"/>
  <c r="O17" i="1" s="1"/>
  <c r="M33" i="1"/>
  <c r="O33" i="1" s="1"/>
  <c r="O51" i="1" l="1"/>
</calcChain>
</file>

<file path=xl/sharedStrings.xml><?xml version="1.0" encoding="utf-8"?>
<sst xmlns="http://schemas.openxmlformats.org/spreadsheetml/2006/main" count="5" uniqueCount="5">
  <si>
    <t>AMP&lt;20</t>
  </si>
  <si>
    <t>AMP&gt;3</t>
  </si>
  <si>
    <t>COV&lt;0.2</t>
  </si>
  <si>
    <t>PERIOD 1 TO 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</si>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</sst>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A19" sqref="A19:F50"/>
    </sheetView>
  </sheetViews>
  <sheetFormatPr defaultRowHeight="15" x14ac:dyDescent="0.25"/>
  <cols>
    <col min="14" max="14" width="14.7109375" customWidth="1"/>
  </cols>
  <sheetData>
    <row r="1" spans="1:15" x14ac:dyDescent="0.25">
      <c r="J1" t="s">
        <v>0</v>
      </c>
      <c r="K1" t="s">
        <v>1</v>
      </c>
      <c r="L1" t="s">
        <v>2</v>
      </c>
      <c r="N1" t="s">
        <v>3</v>
      </c>
      <c r="O1" t="s">
        <v>4</v>
      </c>
    </row>
    <row r="2" spans="1:15" x14ac:dyDescent="0.25">
      <c r="A2">
        <v>-45.732529365649697</v>
      </c>
      <c r="B2">
        <v>1.4612155365761201E-2</v>
      </c>
      <c r="C2">
        <v>1.47722899254277</v>
      </c>
      <c r="D2">
        <v>43.911983508667198</v>
      </c>
      <c r="E2">
        <v>29.8007706868746</v>
      </c>
      <c r="F2">
        <v>7.1666193315351396</v>
      </c>
      <c r="J2" t="b">
        <f>ABS(A2)&lt;20</f>
        <v>0</v>
      </c>
      <c r="K2" t="b">
        <f>ABS(A2)&gt;3</f>
        <v>1</v>
      </c>
      <c r="L2" t="b">
        <f>E2&lt;0.2</f>
        <v>0</v>
      </c>
      <c r="M2">
        <f>IF(AND(J2,K2,L2),1,0)</f>
        <v>0</v>
      </c>
      <c r="N2">
        <f>IF(AND(F2&gt;1,F2&lt;4),1,0)</f>
        <v>0</v>
      </c>
      <c r="O2">
        <f>SUM(M2:N2)</f>
        <v>0</v>
      </c>
    </row>
    <row r="3" spans="1:15" x14ac:dyDescent="0.25">
      <c r="A3">
        <v>-48.714801185978601</v>
      </c>
      <c r="B3">
        <v>1.3048688921077E-2</v>
      </c>
      <c r="C3">
        <v>1.8099118442100599</v>
      </c>
      <c r="D3">
        <v>42.957821713219097</v>
      </c>
      <c r="E3">
        <v>87.113817875135595</v>
      </c>
      <c r="F3">
        <v>8.0253085772096302</v>
      </c>
      <c r="J3" t="b">
        <f t="shared" ref="J3:J49" si="0">ABS(A3)&lt;20</f>
        <v>0</v>
      </c>
      <c r="K3" t="b">
        <f t="shared" ref="K3:K49" si="1">ABS(A3)&gt;3</f>
        <v>1</v>
      </c>
      <c r="L3" t="b">
        <f t="shared" ref="L3:L49" si="2">E3&lt;0.2</f>
        <v>0</v>
      </c>
      <c r="M3">
        <f t="shared" ref="M3:M49" si="3">IF(AND(J3,K3,L3),1,0)</f>
        <v>0</v>
      </c>
      <c r="N3">
        <f t="shared" ref="N3:N49" si="4">IF(AND(F3&gt;1,F3&lt;4),1,0)</f>
        <v>0</v>
      </c>
      <c r="O3">
        <f t="shared" ref="O3:O49" si="5">SUM(M3:N3)</f>
        <v>0</v>
      </c>
    </row>
    <row r="4" spans="1:15" x14ac:dyDescent="0.25">
      <c r="A4">
        <v>-58.543314746049703</v>
      </c>
      <c r="B4">
        <v>1.05055595343354E-2</v>
      </c>
      <c r="C4">
        <v>2.3232539327361201</v>
      </c>
      <c r="D4">
        <v>35.259224392665203</v>
      </c>
      <c r="E4">
        <v>733.35478458981902</v>
      </c>
      <c r="F4">
        <v>9.96803214311457</v>
      </c>
      <c r="J4" t="b">
        <f t="shared" si="0"/>
        <v>0</v>
      </c>
      <c r="K4" t="b">
        <f t="shared" si="1"/>
        <v>1</v>
      </c>
      <c r="L4" t="b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</row>
    <row r="5" spans="1:15" x14ac:dyDescent="0.25">
      <c r="A5">
        <v>-133.39337194762601</v>
      </c>
      <c r="B5">
        <v>5.6633656251256501E-3</v>
      </c>
      <c r="C5">
        <v>3.3424499297662398</v>
      </c>
      <c r="D5">
        <v>-36.884176796140501</v>
      </c>
      <c r="E5">
        <v>163828.64851194099</v>
      </c>
      <c r="F5">
        <v>18.490728314461599</v>
      </c>
      <c r="J5" t="b">
        <f t="shared" si="0"/>
        <v>0</v>
      </c>
      <c r="K5" t="b">
        <f t="shared" si="1"/>
        <v>1</v>
      </c>
      <c r="L5" t="b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</row>
    <row r="6" spans="1:15" x14ac:dyDescent="0.25">
      <c r="A6">
        <v>-39336.760673725999</v>
      </c>
      <c r="B6">
        <v>3.1477855472204601E-4</v>
      </c>
      <c r="C6">
        <v>4.6397381501836001</v>
      </c>
      <c r="D6">
        <v>-39241.368471539499</v>
      </c>
      <c r="E6">
        <v>3307032813172880</v>
      </c>
      <c r="F6">
        <v>332.67753965046501</v>
      </c>
      <c r="J6" t="b">
        <f t="shared" si="0"/>
        <v>0</v>
      </c>
      <c r="K6" t="b">
        <f t="shared" si="1"/>
        <v>1</v>
      </c>
      <c r="L6" t="b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</row>
    <row r="7" spans="1:15" x14ac:dyDescent="0.25">
      <c r="A7">
        <v>-68032.025728316003</v>
      </c>
      <c r="B7">
        <v>2.5743726411974502E-4</v>
      </c>
      <c r="C7">
        <v>4.6590318750872104</v>
      </c>
      <c r="D7">
        <v>-67938.2703539168</v>
      </c>
      <c r="E7" s="1">
        <v>1.01091858875723E+16</v>
      </c>
      <c r="F7">
        <v>406.77776575092099</v>
      </c>
      <c r="J7" t="b">
        <f t="shared" si="0"/>
        <v>0</v>
      </c>
      <c r="K7" t="b">
        <f t="shared" si="1"/>
        <v>1</v>
      </c>
      <c r="L7" t="b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</row>
    <row r="8" spans="1:15" x14ac:dyDescent="0.25">
      <c r="A8">
        <v>-28.884686204984199</v>
      </c>
      <c r="B8">
        <v>8.0898925370252395E-2</v>
      </c>
      <c r="C8">
        <v>0.43407562586300702</v>
      </c>
      <c r="D8">
        <v>68.879689939807704</v>
      </c>
      <c r="E8">
        <v>17.294174495779899</v>
      </c>
      <c r="F8">
        <v>1.2944517450681301</v>
      </c>
      <c r="J8" t="b">
        <f t="shared" si="0"/>
        <v>0</v>
      </c>
      <c r="K8" t="b">
        <f t="shared" si="1"/>
        <v>1</v>
      </c>
      <c r="L8" t="b">
        <f t="shared" si="2"/>
        <v>0</v>
      </c>
      <c r="M8">
        <f t="shared" si="3"/>
        <v>0</v>
      </c>
      <c r="N8">
        <f t="shared" si="4"/>
        <v>1</v>
      </c>
      <c r="O8">
        <f t="shared" si="5"/>
        <v>1</v>
      </c>
    </row>
    <row r="9" spans="1:15" x14ac:dyDescent="0.25">
      <c r="A9">
        <v>-85962.108235203603</v>
      </c>
      <c r="B9">
        <v>2.40135051567549E-4</v>
      </c>
      <c r="C9">
        <v>4.6701202765176397</v>
      </c>
      <c r="D9">
        <v>-85870.2040264018</v>
      </c>
      <c r="E9" s="1">
        <v>1.91686948358278E+16</v>
      </c>
      <c r="F9">
        <v>436.08692040612999</v>
      </c>
      <c r="J9" t="b">
        <f t="shared" si="0"/>
        <v>0</v>
      </c>
      <c r="K9" t="b">
        <f t="shared" si="1"/>
        <v>1</v>
      </c>
      <c r="L9" t="b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</row>
    <row r="10" spans="1:15" x14ac:dyDescent="0.25">
      <c r="A10">
        <v>-77.026450214063104</v>
      </c>
      <c r="B10">
        <v>7.9910367808331498E-3</v>
      </c>
      <c r="C10">
        <v>3.3820650416217601</v>
      </c>
      <c r="D10">
        <v>13.9682615203492</v>
      </c>
      <c r="E10">
        <v>73873.908216941199</v>
      </c>
      <c r="F10">
        <v>13.104651873313101</v>
      </c>
      <c r="J10" t="b">
        <f t="shared" si="0"/>
        <v>0</v>
      </c>
      <c r="K10" t="b">
        <f t="shared" si="1"/>
        <v>1</v>
      </c>
      <c r="L10" t="b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</row>
    <row r="11" spans="1:15" x14ac:dyDescent="0.25">
      <c r="A11">
        <v>-19.3082809163527</v>
      </c>
      <c r="B11">
        <v>2.7691644294587099E-2</v>
      </c>
      <c r="C11">
        <v>0.36122173367579302</v>
      </c>
      <c r="D11">
        <v>78.351518062386006</v>
      </c>
      <c r="E11">
        <v>14.233883226857801</v>
      </c>
      <c r="F11">
        <v>3.7816373056665702</v>
      </c>
      <c r="J11" t="b">
        <f t="shared" si="0"/>
        <v>1</v>
      </c>
      <c r="K11" t="b">
        <f t="shared" si="1"/>
        <v>1</v>
      </c>
      <c r="L11" t="b">
        <f t="shared" si="2"/>
        <v>0</v>
      </c>
      <c r="M11">
        <f t="shared" si="3"/>
        <v>0</v>
      </c>
      <c r="N11">
        <f t="shared" si="4"/>
        <v>1</v>
      </c>
      <c r="O11">
        <f t="shared" si="5"/>
        <v>1</v>
      </c>
    </row>
    <row r="12" spans="1:15" x14ac:dyDescent="0.25">
      <c r="A12">
        <v>17.6683389696069</v>
      </c>
      <c r="B12">
        <v>7.3240738124886601E-2</v>
      </c>
      <c r="C12">
        <v>1.4045092338999401</v>
      </c>
      <c r="D12">
        <v>81.404909782383498</v>
      </c>
      <c r="E12">
        <v>11.4622315174684</v>
      </c>
      <c r="F12">
        <v>1.42980201730212</v>
      </c>
      <c r="J12" t="b">
        <f t="shared" si="0"/>
        <v>1</v>
      </c>
      <c r="K12" t="b">
        <f t="shared" si="1"/>
        <v>1</v>
      </c>
      <c r="L12" t="b">
        <f t="shared" si="2"/>
        <v>0</v>
      </c>
      <c r="M12">
        <f t="shared" si="3"/>
        <v>0</v>
      </c>
      <c r="N12">
        <f t="shared" si="4"/>
        <v>1</v>
      </c>
      <c r="O12">
        <f t="shared" si="5"/>
        <v>1</v>
      </c>
    </row>
    <row r="13" spans="1:15" x14ac:dyDescent="0.25">
      <c r="A13">
        <v>-19.6316476047623</v>
      </c>
      <c r="B13">
        <v>2.9703317694232699E-2</v>
      </c>
      <c r="C13">
        <v>0.61992627787625598</v>
      </c>
      <c r="D13">
        <v>80.080665551875498</v>
      </c>
      <c r="E13">
        <v>5.0389796862624499</v>
      </c>
      <c r="F13">
        <v>3.5255238555386001</v>
      </c>
      <c r="J13" t="b">
        <f t="shared" si="0"/>
        <v>1</v>
      </c>
      <c r="K13" t="b">
        <f t="shared" si="1"/>
        <v>1</v>
      </c>
      <c r="L13" t="b">
        <f t="shared" si="2"/>
        <v>0</v>
      </c>
      <c r="M13">
        <f t="shared" si="3"/>
        <v>0</v>
      </c>
      <c r="N13">
        <f t="shared" si="4"/>
        <v>1</v>
      </c>
      <c r="O13">
        <f t="shared" si="5"/>
        <v>1</v>
      </c>
    </row>
    <row r="14" spans="1:15" x14ac:dyDescent="0.25">
      <c r="A14">
        <v>24.4617161406522</v>
      </c>
      <c r="B14">
        <v>2.0159602656814001E-2</v>
      </c>
      <c r="C14">
        <v>-1.15774356433396</v>
      </c>
      <c r="D14">
        <v>71.453309867197703</v>
      </c>
      <c r="E14">
        <v>25.421021173578801</v>
      </c>
      <c r="F14">
        <v>5.1945346791973597</v>
      </c>
      <c r="J14" t="b">
        <f t="shared" si="0"/>
        <v>0</v>
      </c>
      <c r="K14" t="b">
        <f t="shared" si="1"/>
        <v>1</v>
      </c>
      <c r="L14" t="b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</row>
    <row r="15" spans="1:15" x14ac:dyDescent="0.25">
      <c r="A15">
        <v>18.537653840841699</v>
      </c>
      <c r="B15">
        <v>3.2851899923027998E-2</v>
      </c>
      <c r="C15">
        <v>-1.97645059168736</v>
      </c>
      <c r="D15">
        <v>81.568481236286502</v>
      </c>
      <c r="E15">
        <v>1.6731189369908701</v>
      </c>
      <c r="F15">
        <v>3.1876316245032399</v>
      </c>
      <c r="J15" t="b">
        <f t="shared" si="0"/>
        <v>1</v>
      </c>
      <c r="K15" t="b">
        <f t="shared" si="1"/>
        <v>1</v>
      </c>
      <c r="L15" t="b">
        <f t="shared" si="2"/>
        <v>0</v>
      </c>
      <c r="M15">
        <f t="shared" si="3"/>
        <v>0</v>
      </c>
      <c r="N15">
        <f t="shared" si="4"/>
        <v>1</v>
      </c>
      <c r="O15">
        <f t="shared" si="5"/>
        <v>1</v>
      </c>
    </row>
    <row r="16" spans="1:15" x14ac:dyDescent="0.25">
      <c r="A16">
        <v>16.4368596703268</v>
      </c>
      <c r="B16">
        <v>3.3798789601917303E-2</v>
      </c>
      <c r="C16">
        <v>-1.79325129462342</v>
      </c>
      <c r="D16">
        <v>82.848379220675795</v>
      </c>
      <c r="E16">
        <v>1.3650325841858699</v>
      </c>
      <c r="F16">
        <v>3.0983285600771602</v>
      </c>
      <c r="J16" t="b">
        <f t="shared" si="0"/>
        <v>1</v>
      </c>
      <c r="K16" t="b">
        <f t="shared" si="1"/>
        <v>1</v>
      </c>
      <c r="L16" t="b">
        <f t="shared" si="2"/>
        <v>0</v>
      </c>
      <c r="M16">
        <f t="shared" si="3"/>
        <v>0</v>
      </c>
      <c r="N16">
        <f t="shared" si="4"/>
        <v>1</v>
      </c>
      <c r="O16">
        <f t="shared" si="5"/>
        <v>1</v>
      </c>
    </row>
    <row r="17" spans="1:15" x14ac:dyDescent="0.25">
      <c r="A17">
        <v>14.177034092455999</v>
      </c>
      <c r="B17">
        <v>3.3608862525413799E-2</v>
      </c>
      <c r="C17">
        <v>-1.50289258705616</v>
      </c>
      <c r="D17">
        <v>83.7015343862507</v>
      </c>
      <c r="E17">
        <v>1.1138246243902701</v>
      </c>
      <c r="F17">
        <v>3.1158375276900299</v>
      </c>
      <c r="J17" t="b">
        <f t="shared" si="0"/>
        <v>1</v>
      </c>
      <c r="K17" t="b">
        <f t="shared" si="1"/>
        <v>1</v>
      </c>
      <c r="L17" t="b">
        <f t="shared" si="2"/>
        <v>0</v>
      </c>
      <c r="M17">
        <f t="shared" si="3"/>
        <v>0</v>
      </c>
      <c r="N17">
        <f t="shared" si="4"/>
        <v>1</v>
      </c>
      <c r="O17">
        <f t="shared" si="5"/>
        <v>1</v>
      </c>
    </row>
    <row r="18" spans="1:15" x14ac:dyDescent="0.25">
      <c r="A18">
        <v>11.923729543884701</v>
      </c>
      <c r="B18">
        <v>3.2406838108444899E-2</v>
      </c>
      <c r="C18">
        <v>-1.0598865238208399</v>
      </c>
      <c r="D18">
        <v>84.369138369315394</v>
      </c>
      <c r="E18">
        <v>0.86086874666172797</v>
      </c>
      <c r="F18">
        <v>3.2314092096621598</v>
      </c>
      <c r="J18" t="b">
        <f t="shared" si="0"/>
        <v>1</v>
      </c>
      <c r="K18" t="b">
        <f t="shared" si="1"/>
        <v>1</v>
      </c>
      <c r="L18" t="b">
        <f t="shared" si="2"/>
        <v>0</v>
      </c>
      <c r="M18">
        <f t="shared" si="3"/>
        <v>0</v>
      </c>
      <c r="N18">
        <f t="shared" si="4"/>
        <v>1</v>
      </c>
      <c r="O18">
        <f t="shared" si="5"/>
        <v>1</v>
      </c>
    </row>
    <row r="19" spans="1:15" x14ac:dyDescent="0.25">
      <c r="A19">
        <v>10.442604600893</v>
      </c>
      <c r="B19">
        <v>2.8876440749328099E-2</v>
      </c>
      <c r="C19">
        <v>-0.40324364207413199</v>
      </c>
      <c r="D19">
        <v>84.149731039907493</v>
      </c>
      <c r="E19">
        <v>0.825093692418428</v>
      </c>
      <c r="F19">
        <v>3.6264772389615301</v>
      </c>
      <c r="J19" t="b">
        <f t="shared" si="0"/>
        <v>1</v>
      </c>
      <c r="K19" t="b">
        <f t="shared" si="1"/>
        <v>1</v>
      </c>
      <c r="L19" t="b">
        <f t="shared" si="2"/>
        <v>0</v>
      </c>
      <c r="M19">
        <f t="shared" si="3"/>
        <v>0</v>
      </c>
      <c r="N19">
        <f t="shared" si="4"/>
        <v>1</v>
      </c>
      <c r="O19">
        <f t="shared" si="5"/>
        <v>1</v>
      </c>
    </row>
    <row r="20" spans="1:15" x14ac:dyDescent="0.25">
      <c r="A20">
        <v>9.6948983391713508</v>
      </c>
      <c r="B20">
        <v>2.5883430023906799E-2</v>
      </c>
      <c r="C20">
        <v>7.8100127730236099E-2</v>
      </c>
      <c r="D20">
        <v>83.541033515968095</v>
      </c>
      <c r="E20">
        <v>0.77241731201679598</v>
      </c>
      <c r="F20">
        <v>4.0458221736043898</v>
      </c>
      <c r="J20" t="b">
        <f t="shared" si="0"/>
        <v>1</v>
      </c>
      <c r="K20" t="b">
        <f t="shared" si="1"/>
        <v>1</v>
      </c>
      <c r="L20" t="b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</row>
    <row r="21" spans="1:15" x14ac:dyDescent="0.25">
      <c r="A21">
        <v>9.2651961247811503</v>
      </c>
      <c r="B21">
        <v>2.1082841435502798E-2</v>
      </c>
      <c r="C21">
        <v>0.77094776298416401</v>
      </c>
      <c r="D21">
        <v>83.304670195963197</v>
      </c>
      <c r="E21">
        <v>0.617931174193461</v>
      </c>
      <c r="F21">
        <v>4.9670607939646496</v>
      </c>
      <c r="J21" t="b">
        <f t="shared" si="0"/>
        <v>1</v>
      </c>
      <c r="K21" t="b">
        <f t="shared" si="1"/>
        <v>1</v>
      </c>
      <c r="L21" t="b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</row>
    <row r="22" spans="1:15" x14ac:dyDescent="0.25">
      <c r="A22">
        <v>9.4787095499857408</v>
      </c>
      <c r="B22">
        <v>2.05587242051356E-2</v>
      </c>
      <c r="C22">
        <v>1.11841387871972</v>
      </c>
      <c r="D22">
        <v>83.796143628096601</v>
      </c>
      <c r="E22">
        <v>0.64282607059165897</v>
      </c>
      <c r="F22">
        <v>5.0936893785218498</v>
      </c>
      <c r="J22" t="b">
        <f t="shared" si="0"/>
        <v>1</v>
      </c>
      <c r="K22" t="b">
        <f t="shared" si="1"/>
        <v>1</v>
      </c>
      <c r="L22" t="b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</row>
    <row r="23" spans="1:15" x14ac:dyDescent="0.25">
      <c r="A23">
        <v>9.8336070239205302</v>
      </c>
      <c r="B23">
        <v>1.9576240013166199E-2</v>
      </c>
      <c r="C23">
        <v>1.4808283160582001</v>
      </c>
      <c r="D23">
        <v>84.308523155156607</v>
      </c>
      <c r="E23">
        <v>1.37091368981205</v>
      </c>
      <c r="F23">
        <v>5.3493293425718598</v>
      </c>
      <c r="J23" t="b">
        <f t="shared" si="0"/>
        <v>1</v>
      </c>
      <c r="K23" t="b">
        <f t="shared" si="1"/>
        <v>1</v>
      </c>
      <c r="L23" t="b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</row>
    <row r="24" spans="1:15" x14ac:dyDescent="0.25">
      <c r="A24">
        <v>10.526832634123499</v>
      </c>
      <c r="B24">
        <v>1.8273814854739601E-2</v>
      </c>
      <c r="C24">
        <v>1.87080389393952</v>
      </c>
      <c r="D24">
        <v>85.147412742522107</v>
      </c>
      <c r="E24">
        <v>4.2361319643894104</v>
      </c>
      <c r="F24">
        <v>5.7305907908166498</v>
      </c>
      <c r="J24" t="b">
        <f t="shared" si="0"/>
        <v>1</v>
      </c>
      <c r="K24" t="b">
        <f t="shared" si="1"/>
        <v>1</v>
      </c>
      <c r="L24" t="b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</row>
    <row r="25" spans="1:15" x14ac:dyDescent="0.25">
      <c r="A25">
        <v>14.904626894313401</v>
      </c>
      <c r="B25">
        <v>1.4223879605967601E-2</v>
      </c>
      <c r="C25">
        <v>2.64035757874999</v>
      </c>
      <c r="D25">
        <v>89.814096527587097</v>
      </c>
      <c r="E25">
        <v>71.706040836663007</v>
      </c>
      <c r="F25">
        <v>7.3622498235800897</v>
      </c>
      <c r="J25" t="b">
        <f t="shared" si="0"/>
        <v>1</v>
      </c>
      <c r="K25" t="b">
        <f t="shared" si="1"/>
        <v>1</v>
      </c>
      <c r="L25" t="b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</row>
    <row r="26" spans="1:15" x14ac:dyDescent="0.25">
      <c r="A26">
        <v>34212.844552638402</v>
      </c>
      <c r="B26">
        <v>2.67972382569471E-4</v>
      </c>
      <c r="C26">
        <v>4.6754403266538702</v>
      </c>
      <c r="D26">
        <v>34287.942790613502</v>
      </c>
      <c r="E26">
        <v>3567127408665870</v>
      </c>
      <c r="F26">
        <v>390.78562542731902</v>
      </c>
      <c r="J26" t="b">
        <f t="shared" si="0"/>
        <v>0</v>
      </c>
      <c r="K26" t="b">
        <f t="shared" si="1"/>
        <v>1</v>
      </c>
      <c r="L26" t="b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</row>
    <row r="27" spans="1:15" x14ac:dyDescent="0.25">
      <c r="A27">
        <v>66931.030457699904</v>
      </c>
      <c r="B27">
        <v>1.9039753248081801E-4</v>
      </c>
      <c r="C27">
        <v>4.6874626578088501</v>
      </c>
      <c r="D27">
        <v>67006.025747245396</v>
      </c>
      <c r="E27">
        <v>2107010831278980</v>
      </c>
      <c r="F27">
        <v>550.00584175222696</v>
      </c>
      <c r="J27" t="b">
        <f t="shared" si="0"/>
        <v>0</v>
      </c>
      <c r="K27" t="b">
        <f t="shared" si="1"/>
        <v>1</v>
      </c>
      <c r="L27" t="b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</row>
    <row r="28" spans="1:15" x14ac:dyDescent="0.25">
      <c r="A28">
        <v>-38689.756797595699</v>
      </c>
      <c r="B28">
        <v>2.3950405495964599E-4</v>
      </c>
      <c r="C28">
        <v>1.5413384943398101</v>
      </c>
      <c r="D28">
        <v>38765.013340297497</v>
      </c>
      <c r="E28">
        <v>5658186266555450</v>
      </c>
      <c r="F28">
        <v>437.235833594984</v>
      </c>
      <c r="J28" t="b">
        <f t="shared" si="0"/>
        <v>0</v>
      </c>
      <c r="K28" t="b">
        <f t="shared" si="1"/>
        <v>1</v>
      </c>
      <c r="L28" t="b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</row>
    <row r="29" spans="1:15" x14ac:dyDescent="0.25">
      <c r="A29">
        <v>-11642.7687013621</v>
      </c>
      <c r="B29">
        <v>3.8471801000731002E-4</v>
      </c>
      <c r="C29">
        <v>1.52774554462075</v>
      </c>
      <c r="D29">
        <v>11718.7342725451</v>
      </c>
      <c r="E29">
        <v>2538954014104070</v>
      </c>
      <c r="F29">
        <v>272.19873360664798</v>
      </c>
      <c r="J29" t="b">
        <f t="shared" si="0"/>
        <v>0</v>
      </c>
      <c r="K29" t="b">
        <f t="shared" si="1"/>
        <v>1</v>
      </c>
      <c r="L29" t="b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</row>
    <row r="30" spans="1:15" x14ac:dyDescent="0.25">
      <c r="A30">
        <v>-4.8372741303253903</v>
      </c>
      <c r="B30">
        <v>2.0757934362267701E-2</v>
      </c>
      <c r="C30">
        <v>-0.20074027931823599</v>
      </c>
      <c r="D30">
        <v>80.642204399949904</v>
      </c>
      <c r="E30">
        <v>1.2955416007123199</v>
      </c>
      <c r="F30">
        <v>5.0448061590372602</v>
      </c>
      <c r="J30" t="b">
        <f t="shared" si="0"/>
        <v>1</v>
      </c>
      <c r="K30" t="b">
        <f t="shared" si="1"/>
        <v>1</v>
      </c>
      <c r="L30" t="b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</row>
    <row r="31" spans="1:15" x14ac:dyDescent="0.25">
      <c r="A31">
        <v>-4.2895124728517304</v>
      </c>
      <c r="B31">
        <v>1.8398039723033499E-2</v>
      </c>
      <c r="C31">
        <v>0.55097271710636797</v>
      </c>
      <c r="D31">
        <v>80.044367029403404</v>
      </c>
      <c r="E31">
        <v>0.64952957218638296</v>
      </c>
      <c r="F31">
        <v>5.69189743560315</v>
      </c>
      <c r="J31" t="b">
        <f t="shared" si="0"/>
        <v>1</v>
      </c>
      <c r="K31" t="b">
        <f t="shared" si="1"/>
        <v>1</v>
      </c>
      <c r="L31" t="b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</row>
    <row r="32" spans="1:15" x14ac:dyDescent="0.25">
      <c r="A32">
        <v>-3.9136647752962301</v>
      </c>
      <c r="B32">
        <v>2.1215610082390798E-2</v>
      </c>
      <c r="C32">
        <v>0.58162590490144905</v>
      </c>
      <c r="D32">
        <v>79.494050781524095</v>
      </c>
      <c r="E32">
        <v>0.37178946110356498</v>
      </c>
      <c r="F32">
        <v>4.9359766093447401</v>
      </c>
      <c r="J32" t="b">
        <f t="shared" si="0"/>
        <v>1</v>
      </c>
      <c r="K32" t="b">
        <f t="shared" si="1"/>
        <v>1</v>
      </c>
      <c r="L32" t="b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</row>
    <row r="33" spans="1:15" x14ac:dyDescent="0.25">
      <c r="A33">
        <v>-4.7504162391855997</v>
      </c>
      <c r="B33">
        <v>1.5601202623534699E-2</v>
      </c>
      <c r="C33">
        <v>1.8965472713256399</v>
      </c>
      <c r="D33">
        <v>77.965999995744895</v>
      </c>
      <c r="E33">
        <v>2.69357882109087</v>
      </c>
      <c r="F33">
        <v>6.7122873567251498</v>
      </c>
      <c r="J33" t="b">
        <f t="shared" si="0"/>
        <v>1</v>
      </c>
      <c r="K33" t="b">
        <f t="shared" si="1"/>
        <v>1</v>
      </c>
      <c r="L33" t="b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</row>
    <row r="34" spans="1:15" x14ac:dyDescent="0.25">
      <c r="A34">
        <v>-7.6541925607245096</v>
      </c>
      <c r="B34">
        <v>1.1604962072219199E-2</v>
      </c>
      <c r="C34">
        <v>2.80614705745668</v>
      </c>
      <c r="D34">
        <v>74.835322191529698</v>
      </c>
      <c r="E34">
        <v>86.941357541202706</v>
      </c>
      <c r="F34">
        <v>9.0237050727071892</v>
      </c>
      <c r="J34" t="b">
        <f t="shared" si="0"/>
        <v>1</v>
      </c>
      <c r="K34" t="b">
        <f t="shared" si="1"/>
        <v>1</v>
      </c>
      <c r="L34" t="b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</row>
    <row r="35" spans="1:15" x14ac:dyDescent="0.25">
      <c r="A35">
        <v>-3.55855294789332</v>
      </c>
      <c r="B35">
        <v>2.5396057047760299E-2</v>
      </c>
      <c r="C35">
        <v>0.60351705512741904</v>
      </c>
      <c r="D35">
        <v>79.929674090138107</v>
      </c>
      <c r="E35">
        <v>0.34380563445531198</v>
      </c>
      <c r="F35">
        <v>4.1234651080961697</v>
      </c>
      <c r="J35" t="b">
        <f t="shared" si="0"/>
        <v>1</v>
      </c>
      <c r="K35" t="b">
        <f t="shared" si="1"/>
        <v>1</v>
      </c>
      <c r="L35" t="b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</row>
    <row r="36" spans="1:15" x14ac:dyDescent="0.25">
      <c r="A36">
        <v>-4.2434856459132497</v>
      </c>
      <c r="B36">
        <v>3.5298910429865799E-2</v>
      </c>
      <c r="C36">
        <v>-0.59889483843353497</v>
      </c>
      <c r="D36">
        <v>80.694156656935704</v>
      </c>
      <c r="E36">
        <v>0.29272618641174197</v>
      </c>
      <c r="F36">
        <v>2.9666568696992401</v>
      </c>
      <c r="J36" t="b">
        <f t="shared" si="0"/>
        <v>1</v>
      </c>
      <c r="K36" t="b">
        <f t="shared" si="1"/>
        <v>1</v>
      </c>
      <c r="L36" t="b">
        <f t="shared" si="2"/>
        <v>0</v>
      </c>
      <c r="M36">
        <f t="shared" si="3"/>
        <v>0</v>
      </c>
      <c r="N36">
        <f t="shared" si="4"/>
        <v>1</v>
      </c>
      <c r="O36">
        <f t="shared" si="5"/>
        <v>1</v>
      </c>
    </row>
    <row r="37" spans="1:15" x14ac:dyDescent="0.25">
      <c r="A37">
        <v>-4.0834538000799503</v>
      </c>
      <c r="B37">
        <v>3.6276344650879901E-2</v>
      </c>
      <c r="C37">
        <v>-0.33266363836721502</v>
      </c>
      <c r="D37">
        <v>80.841200056350104</v>
      </c>
      <c r="E37">
        <v>0.27464742013143301</v>
      </c>
      <c r="F37">
        <v>2.8867229079300198</v>
      </c>
      <c r="J37" t="b">
        <f t="shared" si="0"/>
        <v>1</v>
      </c>
      <c r="K37" t="b">
        <f t="shared" si="1"/>
        <v>1</v>
      </c>
      <c r="L37" t="b">
        <f t="shared" si="2"/>
        <v>0</v>
      </c>
      <c r="M37">
        <f t="shared" si="3"/>
        <v>0</v>
      </c>
      <c r="N37">
        <f t="shared" si="4"/>
        <v>1</v>
      </c>
      <c r="O37">
        <f t="shared" si="5"/>
        <v>1</v>
      </c>
    </row>
    <row r="38" spans="1:15" x14ac:dyDescent="0.25">
      <c r="A38">
        <v>-4.4448044289118398</v>
      </c>
      <c r="B38">
        <v>4.0932651473157097E-2</v>
      </c>
      <c r="C38">
        <v>-0.44024443249163497</v>
      </c>
      <c r="D38">
        <v>81.197516529626498</v>
      </c>
      <c r="E38">
        <v>0.28372593248132999</v>
      </c>
      <c r="F38">
        <v>2.5583428229254301</v>
      </c>
      <c r="J38" t="b">
        <f t="shared" si="0"/>
        <v>1</v>
      </c>
      <c r="K38" t="b">
        <f t="shared" si="1"/>
        <v>1</v>
      </c>
      <c r="L38" t="b">
        <f t="shared" si="2"/>
        <v>0</v>
      </c>
      <c r="M38">
        <f t="shared" si="3"/>
        <v>0</v>
      </c>
      <c r="N38">
        <f t="shared" si="4"/>
        <v>1</v>
      </c>
      <c r="O38">
        <f t="shared" si="5"/>
        <v>1</v>
      </c>
    </row>
    <row r="39" spans="1:15" x14ac:dyDescent="0.25">
      <c r="A39">
        <v>-4.5901401463439599</v>
      </c>
      <c r="B39">
        <v>4.1706441211397702E-2</v>
      </c>
      <c r="C39">
        <v>-0.13385128499257801</v>
      </c>
      <c r="D39">
        <v>81.279204683434102</v>
      </c>
      <c r="E39">
        <v>0.28738994676023699</v>
      </c>
      <c r="F39">
        <v>2.5108772668678601</v>
      </c>
      <c r="J39" t="b">
        <f t="shared" si="0"/>
        <v>1</v>
      </c>
      <c r="K39" t="b">
        <f t="shared" si="1"/>
        <v>1</v>
      </c>
      <c r="L39" t="b">
        <f t="shared" si="2"/>
        <v>0</v>
      </c>
      <c r="M39">
        <f t="shared" si="3"/>
        <v>0</v>
      </c>
      <c r="N39">
        <f t="shared" si="4"/>
        <v>1</v>
      </c>
      <c r="O39">
        <f t="shared" si="5"/>
        <v>1</v>
      </c>
    </row>
    <row r="40" spans="1:15" x14ac:dyDescent="0.25">
      <c r="A40">
        <v>-4.5364575584467604</v>
      </c>
      <c r="B40">
        <v>4.2009983816667901E-2</v>
      </c>
      <c r="C40">
        <v>0.15467470780346201</v>
      </c>
      <c r="D40">
        <v>81.319996787456205</v>
      </c>
      <c r="E40">
        <v>0.267314352333959</v>
      </c>
      <c r="F40">
        <v>2.4927349550206399</v>
      </c>
      <c r="J40" t="b">
        <f t="shared" si="0"/>
        <v>1</v>
      </c>
      <c r="K40" t="b">
        <f t="shared" si="1"/>
        <v>1</v>
      </c>
      <c r="L40" t="b">
        <f t="shared" si="2"/>
        <v>0</v>
      </c>
      <c r="M40">
        <f t="shared" si="3"/>
        <v>0</v>
      </c>
      <c r="N40">
        <f t="shared" si="4"/>
        <v>1</v>
      </c>
      <c r="O40">
        <f t="shared" si="5"/>
        <v>1</v>
      </c>
    </row>
    <row r="41" spans="1:15" x14ac:dyDescent="0.25">
      <c r="A41">
        <v>-4.16934868305154</v>
      </c>
      <c r="B41">
        <v>4.01249327769981E-2</v>
      </c>
      <c r="C41">
        <v>0.73282817736746597</v>
      </c>
      <c r="D41">
        <v>81.111625812590205</v>
      </c>
      <c r="E41">
        <v>0.26430388279922101</v>
      </c>
      <c r="F41">
        <v>2.6098425061958199</v>
      </c>
      <c r="J41" t="b">
        <f t="shared" si="0"/>
        <v>1</v>
      </c>
      <c r="K41" t="b">
        <f t="shared" si="1"/>
        <v>1</v>
      </c>
      <c r="L41" t="b">
        <f t="shared" si="2"/>
        <v>0</v>
      </c>
      <c r="M41">
        <f t="shared" si="3"/>
        <v>0</v>
      </c>
      <c r="N41">
        <f t="shared" si="4"/>
        <v>1</v>
      </c>
      <c r="O41">
        <f t="shared" si="5"/>
        <v>1</v>
      </c>
    </row>
    <row r="42" spans="1:15" x14ac:dyDescent="0.25">
      <c r="A42">
        <v>-4.5263657892437701</v>
      </c>
      <c r="B42">
        <v>3.9218706034923598E-2</v>
      </c>
      <c r="C42">
        <v>1.31674009480317</v>
      </c>
      <c r="D42">
        <v>80.906035911640103</v>
      </c>
      <c r="E42">
        <v>0.24280015764947999</v>
      </c>
      <c r="F42">
        <v>2.6701481437558998</v>
      </c>
      <c r="J42" t="b">
        <f t="shared" si="0"/>
        <v>1</v>
      </c>
      <c r="K42" t="b">
        <f t="shared" si="1"/>
        <v>1</v>
      </c>
      <c r="L42" t="b">
        <f t="shared" si="2"/>
        <v>0</v>
      </c>
      <c r="M42">
        <f t="shared" si="3"/>
        <v>0</v>
      </c>
      <c r="N42">
        <f t="shared" si="4"/>
        <v>1</v>
      </c>
      <c r="O42">
        <f t="shared" si="5"/>
        <v>1</v>
      </c>
    </row>
    <row r="43" spans="1:15" x14ac:dyDescent="0.25">
      <c r="A43">
        <v>-4.2375745430629097</v>
      </c>
      <c r="B43">
        <v>3.9350750183771703E-2</v>
      </c>
      <c r="C43">
        <v>1.6708767967865701</v>
      </c>
      <c r="D43">
        <v>80.979415392840295</v>
      </c>
      <c r="E43">
        <v>0.228916089021244</v>
      </c>
      <c r="F43">
        <v>2.6611882780025402</v>
      </c>
      <c r="J43" t="b">
        <f t="shared" si="0"/>
        <v>1</v>
      </c>
      <c r="K43" t="b">
        <f t="shared" si="1"/>
        <v>1</v>
      </c>
      <c r="L43" t="b">
        <f t="shared" si="2"/>
        <v>0</v>
      </c>
      <c r="M43">
        <f t="shared" si="3"/>
        <v>0</v>
      </c>
      <c r="N43">
        <f t="shared" si="4"/>
        <v>1</v>
      </c>
      <c r="O43">
        <f t="shared" si="5"/>
        <v>1</v>
      </c>
    </row>
    <row r="44" spans="1:15" x14ac:dyDescent="0.25">
      <c r="A44">
        <v>-3.79191478359802</v>
      </c>
      <c r="B44">
        <v>3.8116906224090301E-2</v>
      </c>
      <c r="C44">
        <v>2.18966715135346</v>
      </c>
      <c r="D44">
        <v>81.437334039840906</v>
      </c>
      <c r="E44">
        <v>0.18227211246510799</v>
      </c>
      <c r="F44">
        <v>2.7473309219801099</v>
      </c>
      <c r="J44" t="b">
        <f t="shared" si="0"/>
        <v>1</v>
      </c>
      <c r="K44" t="b">
        <f t="shared" si="1"/>
        <v>1</v>
      </c>
      <c r="L44" t="b">
        <f t="shared" si="2"/>
        <v>1</v>
      </c>
      <c r="M44">
        <f t="shared" si="3"/>
        <v>1</v>
      </c>
      <c r="N44">
        <f t="shared" si="4"/>
        <v>1</v>
      </c>
      <c r="O44">
        <f t="shared" si="5"/>
        <v>2</v>
      </c>
    </row>
    <row r="45" spans="1:15" x14ac:dyDescent="0.25">
      <c r="A45">
        <v>3.47281778284141</v>
      </c>
      <c r="B45">
        <v>3.5194091026731503E-2</v>
      </c>
      <c r="C45">
        <v>-0.17690209759615</v>
      </c>
      <c r="D45">
        <v>81.807330748455897</v>
      </c>
      <c r="E45">
        <v>0.132955236398999</v>
      </c>
      <c r="F45">
        <v>2.9754925348155798</v>
      </c>
      <c r="J45" t="b">
        <f t="shared" si="0"/>
        <v>1</v>
      </c>
      <c r="K45" t="b">
        <f t="shared" si="1"/>
        <v>1</v>
      </c>
      <c r="L45" t="b">
        <f t="shared" si="2"/>
        <v>1</v>
      </c>
      <c r="M45">
        <f t="shared" si="3"/>
        <v>1</v>
      </c>
      <c r="N45">
        <f t="shared" si="4"/>
        <v>1</v>
      </c>
      <c r="O45">
        <f t="shared" si="5"/>
        <v>2</v>
      </c>
    </row>
    <row r="46" spans="1:15" x14ac:dyDescent="0.25">
      <c r="A46">
        <v>3.87528366351677</v>
      </c>
      <c r="B46">
        <v>3.3478046797510597E-2</v>
      </c>
      <c r="C46">
        <v>0.312782831739575</v>
      </c>
      <c r="D46">
        <v>82.101782085811806</v>
      </c>
      <c r="E46">
        <v>0.149055399762274</v>
      </c>
      <c r="F46">
        <v>3.1280126870318599</v>
      </c>
      <c r="J46" t="b">
        <f t="shared" si="0"/>
        <v>1</v>
      </c>
      <c r="K46" t="b">
        <f t="shared" si="1"/>
        <v>1</v>
      </c>
      <c r="L46" t="b">
        <f t="shared" si="2"/>
        <v>1</v>
      </c>
      <c r="M46">
        <f t="shared" si="3"/>
        <v>1</v>
      </c>
      <c r="N46">
        <f t="shared" si="4"/>
        <v>1</v>
      </c>
      <c r="O46">
        <f t="shared" si="5"/>
        <v>2</v>
      </c>
    </row>
    <row r="47" spans="1:15" x14ac:dyDescent="0.25">
      <c r="A47">
        <v>15.6631839241445</v>
      </c>
      <c r="B47">
        <v>1.00757528226148E-2</v>
      </c>
      <c r="C47">
        <v>3.6332627732153799</v>
      </c>
      <c r="D47">
        <v>95.187095499469294</v>
      </c>
      <c r="E47">
        <v>870.569221241577</v>
      </c>
      <c r="F47">
        <v>10.393243756895099</v>
      </c>
      <c r="J47" t="b">
        <f t="shared" si="0"/>
        <v>1</v>
      </c>
      <c r="K47" t="b">
        <f t="shared" si="1"/>
        <v>1</v>
      </c>
      <c r="L47" t="b">
        <f t="shared" si="2"/>
        <v>0</v>
      </c>
      <c r="M47">
        <f t="shared" si="3"/>
        <v>0</v>
      </c>
      <c r="N47">
        <f t="shared" si="4"/>
        <v>0</v>
      </c>
      <c r="O47">
        <f t="shared" si="5"/>
        <v>0</v>
      </c>
    </row>
    <row r="48" spans="1:15" x14ac:dyDescent="0.25">
      <c r="A48">
        <v>14.539681285782301</v>
      </c>
      <c r="B48">
        <v>1.12951359908363E-2</v>
      </c>
      <c r="C48">
        <v>-2.7175381226927899</v>
      </c>
      <c r="D48">
        <v>93.817070844961194</v>
      </c>
      <c r="E48">
        <v>217.358419209761</v>
      </c>
      <c r="F48">
        <v>9.2712257032246708</v>
      </c>
      <c r="J48" t="b">
        <f t="shared" si="0"/>
        <v>1</v>
      </c>
      <c r="K48" t="b">
        <f t="shared" si="1"/>
        <v>1</v>
      </c>
      <c r="L48" t="b">
        <f t="shared" si="2"/>
        <v>0</v>
      </c>
      <c r="M48">
        <f t="shared" si="3"/>
        <v>0</v>
      </c>
      <c r="N48">
        <f t="shared" si="4"/>
        <v>0</v>
      </c>
      <c r="O48">
        <f t="shared" si="5"/>
        <v>0</v>
      </c>
    </row>
    <row r="49" spans="1:15" x14ac:dyDescent="0.25">
      <c r="A49">
        <v>7.9534023201453303</v>
      </c>
      <c r="B49">
        <v>7.5967937066199601E-2</v>
      </c>
      <c r="C49">
        <v>-0.81611493085203402</v>
      </c>
      <c r="D49">
        <v>79.785267499863593</v>
      </c>
      <c r="E49">
        <v>2.4447555373545899</v>
      </c>
      <c r="F49">
        <v>1.37847306592523</v>
      </c>
      <c r="J49" t="b">
        <f t="shared" si="0"/>
        <v>1</v>
      </c>
      <c r="K49" t="b">
        <f t="shared" si="1"/>
        <v>1</v>
      </c>
      <c r="L49" t="b">
        <f t="shared" si="2"/>
        <v>0</v>
      </c>
      <c r="M49">
        <f t="shared" si="3"/>
        <v>0</v>
      </c>
      <c r="N49">
        <f t="shared" si="4"/>
        <v>1</v>
      </c>
      <c r="O49">
        <f t="shared" si="5"/>
        <v>1</v>
      </c>
    </row>
    <row r="51" spans="1:15" x14ac:dyDescent="0.25">
      <c r="O51">
        <f>SUM(O2:O49)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edge_analysis_2020-01-05_T2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Engelke</dc:creator>
  <cp:lastModifiedBy>Bill Engelke</cp:lastModifiedBy>
  <dcterms:created xsi:type="dcterms:W3CDTF">2023-02-27T21:36:43Z</dcterms:created>
  <dcterms:modified xsi:type="dcterms:W3CDTF">2023-02-28T15:15:41Z</dcterms:modified>
</cp:coreProperties>
</file>