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lyzed_edge\"/>
    </mc:Choice>
  </mc:AlternateContent>
  <xr:revisionPtr revIDLastSave="0" documentId="13_ncr:40009_{F001569C-909D-4277-B2CB-EA27C39C5EC4}" xr6:coauthVersionLast="36" xr6:coauthVersionMax="36" xr10:uidLastSave="{00000000-0000-0000-0000-000000000000}"/>
  <bookViews>
    <workbookView xWindow="0" yWindow="0" windowWidth="21120" windowHeight="8295"/>
  </bookViews>
  <sheets>
    <sheet name="edge_analysis_2020-02-06_T2" sheetId="1" r:id="rId1"/>
  </sheets>
  <calcPr calcId="0"/>
</workbook>
</file>

<file path=xl/calcChain.xml><?xml version="1.0" encoding="utf-8"?>
<calcChain xmlns="http://schemas.openxmlformats.org/spreadsheetml/2006/main">
  <c r="N49" i="1" l="1"/>
  <c r="L49" i="1"/>
  <c r="K49" i="1"/>
  <c r="J49" i="1"/>
  <c r="M49" i="1" s="1"/>
  <c r="O49" i="1" s="1"/>
  <c r="N48" i="1"/>
  <c r="M48" i="1"/>
  <c r="O48" i="1" s="1"/>
  <c r="L48" i="1"/>
  <c r="K48" i="1"/>
  <c r="J48" i="1"/>
  <c r="N47" i="1"/>
  <c r="M47" i="1"/>
  <c r="O47" i="1" s="1"/>
  <c r="L47" i="1"/>
  <c r="K47" i="1"/>
  <c r="J47" i="1"/>
  <c r="N46" i="1"/>
  <c r="M46" i="1"/>
  <c r="O46" i="1" s="1"/>
  <c r="L46" i="1"/>
  <c r="K46" i="1"/>
  <c r="J46" i="1"/>
  <c r="N45" i="1"/>
  <c r="L45" i="1"/>
  <c r="K45" i="1"/>
  <c r="J45" i="1"/>
  <c r="O44" i="1"/>
  <c r="N44" i="1"/>
  <c r="M44" i="1"/>
  <c r="L44" i="1"/>
  <c r="K44" i="1"/>
  <c r="J44" i="1"/>
  <c r="N43" i="1"/>
  <c r="L43" i="1"/>
  <c r="K43" i="1"/>
  <c r="M43" i="1" s="1"/>
  <c r="O43" i="1" s="1"/>
  <c r="J43" i="1"/>
  <c r="N42" i="1"/>
  <c r="L42" i="1"/>
  <c r="K42" i="1"/>
  <c r="J42" i="1"/>
  <c r="M42" i="1" s="1"/>
  <c r="O42" i="1" s="1"/>
  <c r="N41" i="1"/>
  <c r="L41" i="1"/>
  <c r="K41" i="1"/>
  <c r="J41" i="1"/>
  <c r="M41" i="1" s="1"/>
  <c r="O41" i="1" s="1"/>
  <c r="N40" i="1"/>
  <c r="M40" i="1"/>
  <c r="O40" i="1" s="1"/>
  <c r="L40" i="1"/>
  <c r="K40" i="1"/>
  <c r="J40" i="1"/>
  <c r="N39" i="1"/>
  <c r="M39" i="1"/>
  <c r="O39" i="1" s="1"/>
  <c r="L39" i="1"/>
  <c r="K39" i="1"/>
  <c r="J39" i="1"/>
  <c r="N38" i="1"/>
  <c r="M38" i="1"/>
  <c r="O38" i="1" s="1"/>
  <c r="L38" i="1"/>
  <c r="K38" i="1"/>
  <c r="J38" i="1"/>
  <c r="N37" i="1"/>
  <c r="L37" i="1"/>
  <c r="K37" i="1"/>
  <c r="J37" i="1"/>
  <c r="M37" i="1" s="1"/>
  <c r="O36" i="1"/>
  <c r="N36" i="1"/>
  <c r="M36" i="1"/>
  <c r="L36" i="1"/>
  <c r="K36" i="1"/>
  <c r="J36" i="1"/>
  <c r="N35" i="1"/>
  <c r="L35" i="1"/>
  <c r="K35" i="1"/>
  <c r="J35" i="1"/>
  <c r="N34" i="1"/>
  <c r="L34" i="1"/>
  <c r="K34" i="1"/>
  <c r="J34" i="1"/>
  <c r="M34" i="1" s="1"/>
  <c r="O34" i="1" s="1"/>
  <c r="N33" i="1"/>
  <c r="L33" i="1"/>
  <c r="K33" i="1"/>
  <c r="J33" i="1"/>
  <c r="M33" i="1" s="1"/>
  <c r="O33" i="1" s="1"/>
  <c r="N32" i="1"/>
  <c r="M32" i="1"/>
  <c r="O32" i="1" s="1"/>
  <c r="L32" i="1"/>
  <c r="K32" i="1"/>
  <c r="J32" i="1"/>
  <c r="N31" i="1"/>
  <c r="M31" i="1"/>
  <c r="O31" i="1" s="1"/>
  <c r="L31" i="1"/>
  <c r="K31" i="1"/>
  <c r="J31" i="1"/>
  <c r="N30" i="1"/>
  <c r="M30" i="1"/>
  <c r="O30" i="1" s="1"/>
  <c r="L30" i="1"/>
  <c r="K30" i="1"/>
  <c r="J30" i="1"/>
  <c r="N29" i="1"/>
  <c r="L29" i="1"/>
  <c r="K29" i="1"/>
  <c r="J29" i="1"/>
  <c r="O28" i="1"/>
  <c r="N28" i="1"/>
  <c r="M28" i="1"/>
  <c r="L28" i="1"/>
  <c r="K28" i="1"/>
  <c r="J28" i="1"/>
  <c r="N27" i="1"/>
  <c r="L27" i="1"/>
  <c r="K27" i="1"/>
  <c r="J27" i="1"/>
  <c r="N26" i="1"/>
  <c r="L26" i="1"/>
  <c r="K26" i="1"/>
  <c r="J26" i="1"/>
  <c r="M26" i="1" s="1"/>
  <c r="O26" i="1" s="1"/>
  <c r="N25" i="1"/>
  <c r="L25" i="1"/>
  <c r="K25" i="1"/>
  <c r="J25" i="1"/>
  <c r="M25" i="1" s="1"/>
  <c r="O25" i="1" s="1"/>
  <c r="N24" i="1"/>
  <c r="M24" i="1"/>
  <c r="O24" i="1" s="1"/>
  <c r="L24" i="1"/>
  <c r="K24" i="1"/>
  <c r="J24" i="1"/>
  <c r="N23" i="1"/>
  <c r="M23" i="1"/>
  <c r="O23" i="1" s="1"/>
  <c r="L23" i="1"/>
  <c r="K23" i="1"/>
  <c r="J23" i="1"/>
  <c r="N22" i="1"/>
  <c r="M22" i="1"/>
  <c r="O22" i="1" s="1"/>
  <c r="L22" i="1"/>
  <c r="K22" i="1"/>
  <c r="J22" i="1"/>
  <c r="N21" i="1"/>
  <c r="L21" i="1"/>
  <c r="K21" i="1"/>
  <c r="J21" i="1"/>
  <c r="M21" i="1" s="1"/>
  <c r="O20" i="1"/>
  <c r="N20" i="1"/>
  <c r="M20" i="1"/>
  <c r="L20" i="1"/>
  <c r="K20" i="1"/>
  <c r="J20" i="1"/>
  <c r="N19" i="1"/>
  <c r="L19" i="1"/>
  <c r="K19" i="1"/>
  <c r="J19" i="1"/>
  <c r="N18" i="1"/>
  <c r="L18" i="1"/>
  <c r="K18" i="1"/>
  <c r="J18" i="1"/>
  <c r="M18" i="1" s="1"/>
  <c r="O18" i="1" s="1"/>
  <c r="N17" i="1"/>
  <c r="L17" i="1"/>
  <c r="K17" i="1"/>
  <c r="J17" i="1"/>
  <c r="M17" i="1" s="1"/>
  <c r="O17" i="1" s="1"/>
  <c r="N16" i="1"/>
  <c r="M16" i="1"/>
  <c r="O16" i="1" s="1"/>
  <c r="L16" i="1"/>
  <c r="K16" i="1"/>
  <c r="J16" i="1"/>
  <c r="N15" i="1"/>
  <c r="M15" i="1"/>
  <c r="O15" i="1" s="1"/>
  <c r="L15" i="1"/>
  <c r="K15" i="1"/>
  <c r="J15" i="1"/>
  <c r="N14" i="1"/>
  <c r="M14" i="1"/>
  <c r="O14" i="1" s="1"/>
  <c r="L14" i="1"/>
  <c r="K14" i="1"/>
  <c r="J14" i="1"/>
  <c r="N13" i="1"/>
  <c r="L13" i="1"/>
  <c r="K13" i="1"/>
  <c r="J13" i="1"/>
  <c r="O12" i="1"/>
  <c r="N12" i="1"/>
  <c r="M12" i="1"/>
  <c r="L12" i="1"/>
  <c r="K12" i="1"/>
  <c r="J12" i="1"/>
  <c r="N11" i="1"/>
  <c r="L11" i="1"/>
  <c r="K11" i="1"/>
  <c r="M11" i="1" s="1"/>
  <c r="O11" i="1" s="1"/>
  <c r="J11" i="1"/>
  <c r="N10" i="1"/>
  <c r="L10" i="1"/>
  <c r="K10" i="1"/>
  <c r="J10" i="1"/>
  <c r="M10" i="1" s="1"/>
  <c r="O10" i="1" s="1"/>
  <c r="N9" i="1"/>
  <c r="L9" i="1"/>
  <c r="K9" i="1"/>
  <c r="J9" i="1"/>
  <c r="M9" i="1" s="1"/>
  <c r="O9" i="1" s="1"/>
  <c r="N8" i="1"/>
  <c r="M8" i="1"/>
  <c r="O8" i="1" s="1"/>
  <c r="L8" i="1"/>
  <c r="K8" i="1"/>
  <c r="J8" i="1"/>
  <c r="N7" i="1"/>
  <c r="M7" i="1"/>
  <c r="O7" i="1" s="1"/>
  <c r="L7" i="1"/>
  <c r="K7" i="1"/>
  <c r="J7" i="1"/>
  <c r="N6" i="1"/>
  <c r="M6" i="1"/>
  <c r="O6" i="1" s="1"/>
  <c r="L6" i="1"/>
  <c r="K6" i="1"/>
  <c r="J6" i="1"/>
  <c r="N5" i="1"/>
  <c r="L5" i="1"/>
  <c r="K5" i="1"/>
  <c r="J5" i="1"/>
  <c r="M5" i="1" s="1"/>
  <c r="O4" i="1"/>
  <c r="N4" i="1"/>
  <c r="M4" i="1"/>
  <c r="L4" i="1"/>
  <c r="K4" i="1"/>
  <c r="J4" i="1"/>
  <c r="N3" i="1"/>
  <c r="L3" i="1"/>
  <c r="K3" i="1"/>
  <c r="J3" i="1"/>
  <c r="N2" i="1"/>
  <c r="L2" i="1"/>
  <c r="K2" i="1"/>
  <c r="J2" i="1"/>
  <c r="M2" i="1" s="1"/>
  <c r="O2" i="1" s="1"/>
  <c r="O37" i="1" l="1"/>
  <c r="O5" i="1"/>
  <c r="O21" i="1"/>
  <c r="M13" i="1"/>
  <c r="O13" i="1" s="1"/>
  <c r="M29" i="1"/>
  <c r="O29" i="1" s="1"/>
  <c r="M45" i="1"/>
  <c r="O45" i="1" s="1"/>
  <c r="M3" i="1"/>
  <c r="O3" i="1" s="1"/>
  <c r="M19" i="1"/>
  <c r="O19" i="1" s="1"/>
  <c r="O51" i="1" s="1"/>
  <c r="M27" i="1"/>
  <c r="O27" i="1" s="1"/>
  <c r="M35" i="1"/>
  <c r="O35" i="1" s="1"/>
</calcChain>
</file>

<file path=xl/sharedStrings.xml><?xml version="1.0" encoding="utf-8"?>
<sst xmlns="http://schemas.openxmlformats.org/spreadsheetml/2006/main" count="5" uniqueCount="5">
  <si>
    <t>AMP&lt;20</t>
  </si>
  <si>
    <t>AMP&gt;3</t>
  </si>
  <si>
    <t>COV&lt;0.2</t>
  </si>
  <si>
    <t>PERIOD 1 TO 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</si>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</sst>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sqref="A1:XFD1"/>
    </sheetView>
  </sheetViews>
  <sheetFormatPr defaultRowHeight="15" x14ac:dyDescent="0.25"/>
  <cols>
    <col min="14" max="14" width="20.140625" customWidth="1"/>
  </cols>
  <sheetData>
    <row r="1" spans="1:15" x14ac:dyDescent="0.25">
      <c r="J1" t="s">
        <v>0</v>
      </c>
      <c r="K1" t="s">
        <v>1</v>
      </c>
      <c r="L1" t="s">
        <v>2</v>
      </c>
      <c r="N1" t="s">
        <v>3</v>
      </c>
      <c r="O1" t="s">
        <v>4</v>
      </c>
    </row>
    <row r="2" spans="1:15" x14ac:dyDescent="0.25">
      <c r="A2">
        <v>-97.998846464598302</v>
      </c>
      <c r="B2">
        <v>2.0254448687384699E-2</v>
      </c>
      <c r="C2">
        <v>1.3156300526556699</v>
      </c>
      <c r="D2">
        <v>91.921734959364699</v>
      </c>
      <c r="E2">
        <v>21.095017554639799</v>
      </c>
      <c r="F2">
        <v>5.1702100973443503</v>
      </c>
      <c r="J2" t="b">
        <f>ABS(A2)&lt;20</f>
        <v>0</v>
      </c>
      <c r="K2" t="b">
        <f>ABS(A2)&gt;3</f>
        <v>1</v>
      </c>
      <c r="L2" t="b">
        <f>E2&lt;0.2</f>
        <v>0</v>
      </c>
      <c r="M2">
        <f>IF(AND(J2,K2,L2),1,0)</f>
        <v>0</v>
      </c>
      <c r="N2">
        <f>IF(AND(F2&gt;1,F2&lt;4),1,0)</f>
        <v>0</v>
      </c>
      <c r="O2">
        <f>SUM(M2:N2)</f>
        <v>0</v>
      </c>
    </row>
    <row r="3" spans="1:15" x14ac:dyDescent="0.25">
      <c r="A3">
        <v>-102.54547268509199</v>
      </c>
      <c r="B3">
        <v>1.79707280886089E-2</v>
      </c>
      <c r="C3">
        <v>1.79074763109711</v>
      </c>
      <c r="D3">
        <v>84.408150339601704</v>
      </c>
      <c r="E3">
        <v>77.543865613960605</v>
      </c>
      <c r="F3">
        <v>5.8272405326770196</v>
      </c>
      <c r="J3" t="b">
        <f t="shared" ref="J3:J49" si="0">ABS(A3)&lt;20</f>
        <v>0</v>
      </c>
      <c r="K3" t="b">
        <f t="shared" ref="K3:K49" si="1">ABS(A3)&gt;3</f>
        <v>1</v>
      </c>
      <c r="L3" t="b">
        <f t="shared" ref="L3:L49" si="2">E3&lt;0.2</f>
        <v>0</v>
      </c>
      <c r="M3">
        <f t="shared" ref="M3:M49" si="3">IF(AND(J3,K3,L3),1,0)</f>
        <v>0</v>
      </c>
      <c r="N3">
        <f t="shared" ref="N3:N49" si="4">IF(AND(F3&gt;1,F3&lt;4),1,0)</f>
        <v>0</v>
      </c>
      <c r="O3">
        <f t="shared" ref="O3:O49" si="5">SUM(M3:N3)</f>
        <v>0</v>
      </c>
    </row>
    <row r="4" spans="1:15" x14ac:dyDescent="0.25">
      <c r="A4">
        <v>-133.12152927940599</v>
      </c>
      <c r="B4">
        <v>1.3855277867619401E-2</v>
      </c>
      <c r="C4">
        <v>2.53056368460485</v>
      </c>
      <c r="D4">
        <v>49.820175974210898</v>
      </c>
      <c r="E4">
        <v>1100.70633014122</v>
      </c>
      <c r="F4">
        <v>7.5581129530715403</v>
      </c>
      <c r="J4" t="b">
        <f t="shared" si="0"/>
        <v>0</v>
      </c>
      <c r="K4" t="b">
        <f t="shared" si="1"/>
        <v>1</v>
      </c>
      <c r="L4" t="b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</row>
    <row r="5" spans="1:15" x14ac:dyDescent="0.25">
      <c r="A5">
        <v>69360.473164534793</v>
      </c>
      <c r="B5">
        <v>5.15092215516622E-4</v>
      </c>
      <c r="C5">
        <v>1.49244765582241</v>
      </c>
      <c r="D5">
        <v>-69181.845733695503</v>
      </c>
      <c r="E5">
        <v>601639238666310</v>
      </c>
      <c r="F5">
        <v>203.30292705866</v>
      </c>
      <c r="J5" t="b">
        <f t="shared" si="0"/>
        <v>0</v>
      </c>
      <c r="K5" t="b">
        <f t="shared" si="1"/>
        <v>1</v>
      </c>
      <c r="L5" t="b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</row>
    <row r="6" spans="1:15" x14ac:dyDescent="0.25">
      <c r="A6">
        <v>536854.86368948</v>
      </c>
      <c r="B6">
        <v>1.8504689599904299E-4</v>
      </c>
      <c r="C6">
        <v>1.5438411317160801</v>
      </c>
      <c r="D6">
        <v>-536674.12811894203</v>
      </c>
      <c r="E6" s="1">
        <v>2.55028769265664E+17</v>
      </c>
      <c r="F6">
        <v>565.90927696620804</v>
      </c>
      <c r="J6" t="b">
        <f t="shared" si="0"/>
        <v>0</v>
      </c>
      <c r="K6" t="b">
        <f t="shared" si="1"/>
        <v>1</v>
      </c>
      <c r="L6" t="b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</row>
    <row r="7" spans="1:15" x14ac:dyDescent="0.25">
      <c r="A7">
        <v>664383.68098069297</v>
      </c>
      <c r="B7">
        <v>1.6048199621046999E-4</v>
      </c>
      <c r="C7">
        <v>1.5483423554773901</v>
      </c>
      <c r="D7">
        <v>-664203.16016677301</v>
      </c>
      <c r="E7" s="1">
        <v>7.6109562793102096E+16</v>
      </c>
      <c r="F7">
        <v>652.53273010338796</v>
      </c>
      <c r="J7" t="b">
        <f t="shared" si="0"/>
        <v>0</v>
      </c>
      <c r="K7" t="b">
        <f t="shared" si="1"/>
        <v>1</v>
      </c>
      <c r="L7" t="b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</row>
    <row r="8" spans="1:15" x14ac:dyDescent="0.25">
      <c r="A8">
        <v>544832.66286209202</v>
      </c>
      <c r="B8">
        <v>1.6294386381039599E-4</v>
      </c>
      <c r="C8">
        <v>1.54901357415187</v>
      </c>
      <c r="D8">
        <v>-544655.13325033698</v>
      </c>
      <c r="E8" s="1">
        <v>3.9122315720373696E+16</v>
      </c>
      <c r="F8">
        <v>642.67381827592396</v>
      </c>
      <c r="J8" t="b">
        <f t="shared" si="0"/>
        <v>0</v>
      </c>
      <c r="K8" t="b">
        <f t="shared" si="1"/>
        <v>1</v>
      </c>
      <c r="L8" t="b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</row>
    <row r="9" spans="1:15" x14ac:dyDescent="0.25">
      <c r="A9">
        <v>27.787172202708401</v>
      </c>
      <c r="B9">
        <v>3.00610576888341E-2</v>
      </c>
      <c r="C9">
        <v>-1.2873344321515701</v>
      </c>
      <c r="D9">
        <v>149.373270078139</v>
      </c>
      <c r="E9">
        <v>15.36437588752</v>
      </c>
      <c r="F9">
        <v>3.4835685491717299</v>
      </c>
      <c r="J9" t="b">
        <f t="shared" si="0"/>
        <v>0</v>
      </c>
      <c r="K9" t="b">
        <f t="shared" si="1"/>
        <v>1</v>
      </c>
      <c r="L9" t="b">
        <f t="shared" si="2"/>
        <v>0</v>
      </c>
      <c r="M9">
        <f t="shared" si="3"/>
        <v>0</v>
      </c>
      <c r="N9">
        <f t="shared" si="4"/>
        <v>1</v>
      </c>
      <c r="O9">
        <f t="shared" si="5"/>
        <v>1</v>
      </c>
    </row>
    <row r="10" spans="1:15" x14ac:dyDescent="0.25">
      <c r="A10">
        <v>19.257495542419601</v>
      </c>
      <c r="B10">
        <v>2.5276574753234901E-2</v>
      </c>
      <c r="C10">
        <v>-0.47427557899855999</v>
      </c>
      <c r="D10">
        <v>151.827918518096</v>
      </c>
      <c r="E10">
        <v>9.0700745768951592</v>
      </c>
      <c r="F10">
        <v>4.14295671553589</v>
      </c>
      <c r="J10" t="b">
        <f t="shared" si="0"/>
        <v>1</v>
      </c>
      <c r="K10" t="b">
        <f t="shared" si="1"/>
        <v>1</v>
      </c>
      <c r="L10" t="b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</row>
    <row r="11" spans="1:15" x14ac:dyDescent="0.25">
      <c r="A11">
        <v>18.6631488237886</v>
      </c>
      <c r="B11">
        <v>2.1670900616590501E-2</v>
      </c>
      <c r="C11">
        <v>0.181213701916519</v>
      </c>
      <c r="D11">
        <v>151.26399205421399</v>
      </c>
      <c r="E11">
        <v>5.0643171210184104</v>
      </c>
      <c r="F11">
        <v>4.8322751773172499</v>
      </c>
      <c r="J11" t="b">
        <f t="shared" si="0"/>
        <v>1</v>
      </c>
      <c r="K11" t="b">
        <f t="shared" si="1"/>
        <v>1</v>
      </c>
      <c r="L11" t="b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</row>
    <row r="12" spans="1:15" x14ac:dyDescent="0.25">
      <c r="A12">
        <v>19.500068721483501</v>
      </c>
      <c r="B12">
        <v>1.7640894801325999E-2</v>
      </c>
      <c r="C12">
        <v>0.92388976739920703</v>
      </c>
      <c r="D12">
        <v>151.50007850212799</v>
      </c>
      <c r="E12">
        <v>2.2746521914483799</v>
      </c>
      <c r="F12">
        <v>5.9361929368678199</v>
      </c>
      <c r="J12" t="b">
        <f t="shared" si="0"/>
        <v>1</v>
      </c>
      <c r="K12" t="b">
        <f t="shared" si="1"/>
        <v>1</v>
      </c>
      <c r="L12" t="b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</row>
    <row r="13" spans="1:15" x14ac:dyDescent="0.25">
      <c r="A13">
        <v>41.377233067332902</v>
      </c>
      <c r="B13">
        <v>6.9199775244803297E-3</v>
      </c>
      <c r="C13">
        <v>2.7916374359156202</v>
      </c>
      <c r="D13">
        <v>168.30345243693299</v>
      </c>
      <c r="E13">
        <v>203.477783412675</v>
      </c>
      <c r="F13">
        <v>15.1329617400056</v>
      </c>
      <c r="J13" t="b">
        <f t="shared" si="0"/>
        <v>0</v>
      </c>
      <c r="K13" t="b">
        <f t="shared" si="1"/>
        <v>1</v>
      </c>
      <c r="L13" t="b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</row>
    <row r="14" spans="1:15" x14ac:dyDescent="0.25">
      <c r="A14">
        <v>37.965424129888</v>
      </c>
      <c r="B14">
        <v>7.5312816122476397E-3</v>
      </c>
      <c r="C14">
        <v>2.7903766845726801</v>
      </c>
      <c r="D14">
        <v>166.467444968161</v>
      </c>
      <c r="E14">
        <v>136.22498703829399</v>
      </c>
      <c r="F14">
        <v>13.904639410822201</v>
      </c>
      <c r="J14" t="b">
        <f t="shared" si="0"/>
        <v>0</v>
      </c>
      <c r="K14" t="b">
        <f t="shared" si="1"/>
        <v>1</v>
      </c>
      <c r="L14" t="b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</row>
    <row r="15" spans="1:15" x14ac:dyDescent="0.25">
      <c r="A15">
        <v>25.929636452815501</v>
      </c>
      <c r="B15">
        <v>1.06408311819398E-2</v>
      </c>
      <c r="C15">
        <v>2.3600172456820201</v>
      </c>
      <c r="D15">
        <v>156.36918292856799</v>
      </c>
      <c r="E15">
        <v>10.1375492769989</v>
      </c>
      <c r="F15">
        <v>9.8413134584256099</v>
      </c>
      <c r="J15" t="b">
        <f t="shared" si="0"/>
        <v>0</v>
      </c>
      <c r="K15" t="b">
        <f t="shared" si="1"/>
        <v>1</v>
      </c>
      <c r="L15" t="b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</row>
    <row r="16" spans="1:15" x14ac:dyDescent="0.25">
      <c r="A16">
        <v>20.687359934898801</v>
      </c>
      <c r="B16">
        <v>1.33127354715382E-2</v>
      </c>
      <c r="C16">
        <v>2.0437440814504702</v>
      </c>
      <c r="D16">
        <v>151.566624752872</v>
      </c>
      <c r="E16">
        <v>1.9522831147717901</v>
      </c>
      <c r="F16">
        <v>7.8661335488520603</v>
      </c>
      <c r="J16" t="b">
        <f t="shared" si="0"/>
        <v>0</v>
      </c>
      <c r="K16" t="b">
        <f t="shared" si="1"/>
        <v>1</v>
      </c>
      <c r="L16" t="b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</row>
    <row r="17" spans="1:15" x14ac:dyDescent="0.25">
      <c r="A17">
        <v>17.7807668537754</v>
      </c>
      <c r="B17">
        <v>1.54288943609386E-2</v>
      </c>
      <c r="C17">
        <v>1.8193122394786101</v>
      </c>
      <c r="D17">
        <v>148.439895521116</v>
      </c>
      <c r="E17">
        <v>0.831423782236829</v>
      </c>
      <c r="F17">
        <v>6.7872494729615003</v>
      </c>
      <c r="J17" t="b">
        <f t="shared" si="0"/>
        <v>1</v>
      </c>
      <c r="K17" t="b">
        <f t="shared" si="1"/>
        <v>1</v>
      </c>
      <c r="L17" t="b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</row>
    <row r="18" spans="1:15" x14ac:dyDescent="0.25">
      <c r="A18">
        <v>16.710539948463801</v>
      </c>
      <c r="B18">
        <v>1.5806692719876399E-2</v>
      </c>
      <c r="C18">
        <v>1.8538231714472599</v>
      </c>
      <c r="D18">
        <v>147.09865438023999</v>
      </c>
      <c r="E18">
        <v>0.888948538079263</v>
      </c>
      <c r="F18">
        <v>6.6250263085065004</v>
      </c>
      <c r="J18" t="b">
        <f t="shared" si="0"/>
        <v>1</v>
      </c>
      <c r="K18" t="b">
        <f t="shared" si="1"/>
        <v>1</v>
      </c>
      <c r="L18" t="b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</row>
    <row r="19" spans="1:15" x14ac:dyDescent="0.25">
      <c r="A19">
        <v>15.2765459112673</v>
      </c>
      <c r="B19">
        <v>1.62204548677761E-2</v>
      </c>
      <c r="C19">
        <v>1.8554710499067799</v>
      </c>
      <c r="D19">
        <v>145.366232639153</v>
      </c>
      <c r="E19">
        <v>0.88401486418041697</v>
      </c>
      <c r="F19">
        <v>6.4560307323870303</v>
      </c>
      <c r="J19" t="b">
        <f t="shared" si="0"/>
        <v>1</v>
      </c>
      <c r="K19" t="b">
        <f t="shared" si="1"/>
        <v>1</v>
      </c>
      <c r="L19" t="b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</row>
    <row r="20" spans="1:15" x14ac:dyDescent="0.25">
      <c r="A20">
        <v>14.827706400074799</v>
      </c>
      <c r="B20">
        <v>1.5919680455537401E-2</v>
      </c>
      <c r="C20">
        <v>2.0069154793994199</v>
      </c>
      <c r="D20">
        <v>144.87787805491101</v>
      </c>
      <c r="E20">
        <v>1.3236405611952</v>
      </c>
      <c r="F20">
        <v>6.5780060983092401</v>
      </c>
      <c r="J20" t="b">
        <f t="shared" si="0"/>
        <v>1</v>
      </c>
      <c r="K20" t="b">
        <f t="shared" si="1"/>
        <v>1</v>
      </c>
      <c r="L20" t="b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</row>
    <row r="21" spans="1:15" x14ac:dyDescent="0.25">
      <c r="A21">
        <v>27.2512131939759</v>
      </c>
      <c r="B21">
        <v>1.0223435461839301E-2</v>
      </c>
      <c r="C21">
        <v>3.0424894322061</v>
      </c>
      <c r="D21">
        <v>157.84555419085399</v>
      </c>
      <c r="E21">
        <v>77.828142952854506</v>
      </c>
      <c r="F21">
        <v>10.243108151906799</v>
      </c>
      <c r="J21" t="b">
        <f t="shared" si="0"/>
        <v>0</v>
      </c>
      <c r="K21" t="b">
        <f t="shared" si="1"/>
        <v>1</v>
      </c>
      <c r="L21" t="b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</row>
    <row r="22" spans="1:15" x14ac:dyDescent="0.25">
      <c r="A22">
        <v>32.362646475772401</v>
      </c>
      <c r="B22">
        <v>9.0538963813539004E-3</v>
      </c>
      <c r="C22">
        <v>3.3111543680606199</v>
      </c>
      <c r="D22">
        <v>163.08330619179401</v>
      </c>
      <c r="E22">
        <v>307.23255692699303</v>
      </c>
      <c r="F22">
        <v>11.566263927575401</v>
      </c>
      <c r="J22" t="b">
        <f t="shared" si="0"/>
        <v>0</v>
      </c>
      <c r="K22" t="b">
        <f t="shared" si="1"/>
        <v>1</v>
      </c>
      <c r="L22" t="b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</row>
    <row r="23" spans="1:15" x14ac:dyDescent="0.25">
      <c r="A23">
        <v>8643.02399699546</v>
      </c>
      <c r="B23">
        <v>5.1161483685510699E-4</v>
      </c>
      <c r="C23">
        <v>4.63723057856014</v>
      </c>
      <c r="D23">
        <v>8774.0182521943607</v>
      </c>
      <c r="E23">
        <v>4139904186245.8301</v>
      </c>
      <c r="F23">
        <v>204.68475027692901</v>
      </c>
      <c r="J23" t="b">
        <f t="shared" si="0"/>
        <v>0</v>
      </c>
      <c r="K23" t="b">
        <f t="shared" si="1"/>
        <v>1</v>
      </c>
      <c r="L23" t="b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</row>
    <row r="24" spans="1:15" x14ac:dyDescent="0.25">
      <c r="A24">
        <v>45101.401104896802</v>
      </c>
      <c r="B24">
        <v>2.2085873616390801E-4</v>
      </c>
      <c r="C24">
        <v>4.6815569576435898</v>
      </c>
      <c r="D24">
        <v>45232.337175869499</v>
      </c>
      <c r="E24">
        <v>255513197980941</v>
      </c>
      <c r="F24">
        <v>474.14812263501699</v>
      </c>
      <c r="J24" t="b">
        <f t="shared" si="0"/>
        <v>0</v>
      </c>
      <c r="K24" t="b">
        <f t="shared" si="1"/>
        <v>1</v>
      </c>
      <c r="L24" t="b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</row>
    <row r="25" spans="1:15" x14ac:dyDescent="0.25">
      <c r="A25">
        <v>35706.5219672272</v>
      </c>
      <c r="B25">
        <v>2.1222755678190801E-4</v>
      </c>
      <c r="C25">
        <v>4.6830613305933699</v>
      </c>
      <c r="D25">
        <v>35838.0932579406</v>
      </c>
      <c r="E25">
        <v>658952124307525</v>
      </c>
      <c r="F25">
        <v>493.43146906823699</v>
      </c>
      <c r="J25" t="b">
        <f t="shared" si="0"/>
        <v>0</v>
      </c>
      <c r="K25" t="b">
        <f t="shared" si="1"/>
        <v>1</v>
      </c>
      <c r="L25" t="b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</row>
    <row r="26" spans="1:15" x14ac:dyDescent="0.25">
      <c r="A26">
        <v>43792.5664720442</v>
      </c>
      <c r="B26">
        <v>1.53347412815872E-4</v>
      </c>
      <c r="C26">
        <v>4.6906358656303997</v>
      </c>
      <c r="D26">
        <v>43924.702247989801</v>
      </c>
      <c r="E26">
        <v>1043127.63727551</v>
      </c>
      <c r="F26">
        <v>682.89221967767605</v>
      </c>
      <c r="J26" t="b">
        <f t="shared" si="0"/>
        <v>0</v>
      </c>
      <c r="K26" t="b">
        <f t="shared" si="1"/>
        <v>1</v>
      </c>
      <c r="L26" t="b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</row>
    <row r="27" spans="1:15" x14ac:dyDescent="0.25">
      <c r="A27">
        <v>2.6072545346150902</v>
      </c>
      <c r="B27">
        <v>0.102457450023164</v>
      </c>
      <c r="C27">
        <v>0.659051844681383</v>
      </c>
      <c r="D27">
        <v>134.191438256038</v>
      </c>
      <c r="E27">
        <v>0.116040998974415</v>
      </c>
      <c r="F27">
        <v>1.0220804353024899</v>
      </c>
      <c r="J27" t="b">
        <f t="shared" si="0"/>
        <v>1</v>
      </c>
      <c r="K27" t="b">
        <f t="shared" si="1"/>
        <v>0</v>
      </c>
      <c r="L27" t="b">
        <f t="shared" si="2"/>
        <v>1</v>
      </c>
      <c r="M27">
        <f t="shared" si="3"/>
        <v>0</v>
      </c>
      <c r="N27">
        <f t="shared" si="4"/>
        <v>1</v>
      </c>
      <c r="O27">
        <f t="shared" si="5"/>
        <v>1</v>
      </c>
    </row>
    <row r="28" spans="1:15" x14ac:dyDescent="0.25">
      <c r="A28">
        <v>3.0654346220240498</v>
      </c>
      <c r="B28">
        <v>7.6385787424217894E-2</v>
      </c>
      <c r="C28">
        <v>7.1561772979352303E-2</v>
      </c>
      <c r="D28">
        <v>133.48613425662001</v>
      </c>
      <c r="E28">
        <v>8.7705459189866303E-2</v>
      </c>
      <c r="F28">
        <v>1.3709324555114599</v>
      </c>
      <c r="J28" t="b">
        <f t="shared" si="0"/>
        <v>1</v>
      </c>
      <c r="K28" t="b">
        <f t="shared" si="1"/>
        <v>1</v>
      </c>
      <c r="L28" t="b">
        <f t="shared" si="2"/>
        <v>1</v>
      </c>
      <c r="M28">
        <f t="shared" si="3"/>
        <v>1</v>
      </c>
      <c r="N28">
        <f t="shared" si="4"/>
        <v>1</v>
      </c>
      <c r="O28">
        <f t="shared" si="5"/>
        <v>2</v>
      </c>
    </row>
    <row r="29" spans="1:15" x14ac:dyDescent="0.25">
      <c r="A29">
        <v>3.1296747794572299</v>
      </c>
      <c r="B29">
        <v>7.8601103991397706E-2</v>
      </c>
      <c r="C29">
        <v>0.17731336268337999</v>
      </c>
      <c r="D29">
        <v>132.919655512829</v>
      </c>
      <c r="E29">
        <v>7.89097313622667E-2</v>
      </c>
      <c r="F29">
        <v>1.33229369311556</v>
      </c>
      <c r="J29" t="b">
        <f t="shared" si="0"/>
        <v>1</v>
      </c>
      <c r="K29" t="b">
        <f t="shared" si="1"/>
        <v>1</v>
      </c>
      <c r="L29" t="b">
        <f t="shared" si="2"/>
        <v>1</v>
      </c>
      <c r="M29">
        <f t="shared" si="3"/>
        <v>1</v>
      </c>
      <c r="N29">
        <f t="shared" si="4"/>
        <v>1</v>
      </c>
      <c r="O29">
        <f t="shared" si="5"/>
        <v>2</v>
      </c>
    </row>
    <row r="30" spans="1:15" x14ac:dyDescent="0.25">
      <c r="A30">
        <v>2.8498862844975998</v>
      </c>
      <c r="B30">
        <v>7.8176425632476995E-2</v>
      </c>
      <c r="C30">
        <v>0.74309172851274896</v>
      </c>
      <c r="D30">
        <v>132.477409842291</v>
      </c>
      <c r="E30">
        <v>8.7076398455358195E-2</v>
      </c>
      <c r="F30">
        <v>1.3395311217216299</v>
      </c>
      <c r="J30" t="b">
        <f t="shared" si="0"/>
        <v>1</v>
      </c>
      <c r="K30" t="b">
        <f t="shared" si="1"/>
        <v>0</v>
      </c>
      <c r="L30" t="b">
        <f t="shared" si="2"/>
        <v>1</v>
      </c>
      <c r="M30">
        <f t="shared" si="3"/>
        <v>0</v>
      </c>
      <c r="N30">
        <f t="shared" si="4"/>
        <v>1</v>
      </c>
      <c r="O30">
        <f t="shared" si="5"/>
        <v>1</v>
      </c>
    </row>
    <row r="31" spans="1:15" x14ac:dyDescent="0.25">
      <c r="A31">
        <v>4.0949612725960796</v>
      </c>
      <c r="B31">
        <v>3.9506140616863299E-2</v>
      </c>
      <c r="C31">
        <v>2.5806201623985001</v>
      </c>
      <c r="D31">
        <v>132.888000141227</v>
      </c>
      <c r="E31">
        <v>5.4003244800757202E-2</v>
      </c>
      <c r="F31">
        <v>2.6507209634888902</v>
      </c>
      <c r="J31" t="b">
        <f t="shared" si="0"/>
        <v>1</v>
      </c>
      <c r="K31" t="b">
        <f t="shared" si="1"/>
        <v>1</v>
      </c>
      <c r="L31" t="b">
        <f t="shared" si="2"/>
        <v>1</v>
      </c>
      <c r="M31">
        <f t="shared" si="3"/>
        <v>1</v>
      </c>
      <c r="N31">
        <f t="shared" si="4"/>
        <v>1</v>
      </c>
      <c r="O31">
        <f t="shared" si="5"/>
        <v>2</v>
      </c>
    </row>
    <row r="32" spans="1:15" x14ac:dyDescent="0.25">
      <c r="A32">
        <v>4.2088939535744503</v>
      </c>
      <c r="B32">
        <v>4.1250656810114202E-2</v>
      </c>
      <c r="C32">
        <v>-3.4747814243397399</v>
      </c>
      <c r="D32">
        <v>133.07938669823801</v>
      </c>
      <c r="E32">
        <v>6.6478158314225599E-2</v>
      </c>
      <c r="F32">
        <v>2.5386203085615699</v>
      </c>
      <c r="J32" t="b">
        <f t="shared" si="0"/>
        <v>1</v>
      </c>
      <c r="K32" t="b">
        <f t="shared" si="1"/>
        <v>1</v>
      </c>
      <c r="L32" t="b">
        <f t="shared" si="2"/>
        <v>1</v>
      </c>
      <c r="M32">
        <f t="shared" si="3"/>
        <v>1</v>
      </c>
      <c r="N32">
        <f t="shared" si="4"/>
        <v>1</v>
      </c>
      <c r="O32">
        <f t="shared" si="5"/>
        <v>2</v>
      </c>
    </row>
    <row r="33" spans="1:15" x14ac:dyDescent="0.25">
      <c r="A33">
        <v>4.5232417961320301</v>
      </c>
      <c r="B33">
        <v>4.2883347814356702E-2</v>
      </c>
      <c r="C33">
        <v>3.07441994976557</v>
      </c>
      <c r="D33">
        <v>133.30403988965</v>
      </c>
      <c r="E33">
        <v>8.26372340547471E-2</v>
      </c>
      <c r="F33">
        <v>2.4419678140101002</v>
      </c>
      <c r="J33" t="b">
        <f t="shared" si="0"/>
        <v>1</v>
      </c>
      <c r="K33" t="b">
        <f t="shared" si="1"/>
        <v>1</v>
      </c>
      <c r="L33" t="b">
        <f t="shared" si="2"/>
        <v>1</v>
      </c>
      <c r="M33">
        <f t="shared" si="3"/>
        <v>1</v>
      </c>
      <c r="N33">
        <f t="shared" si="4"/>
        <v>1</v>
      </c>
      <c r="O33">
        <f t="shared" si="5"/>
        <v>2</v>
      </c>
    </row>
    <row r="34" spans="1:15" x14ac:dyDescent="0.25">
      <c r="A34">
        <v>3.3520908794440598</v>
      </c>
      <c r="B34">
        <v>7.1476165492290397E-2</v>
      </c>
      <c r="C34">
        <v>-1.89707493014697</v>
      </c>
      <c r="D34">
        <v>133.01664476011399</v>
      </c>
      <c r="E34">
        <v>0.14538358998430101</v>
      </c>
      <c r="F34">
        <v>1.46510035056308</v>
      </c>
      <c r="J34" t="b">
        <f t="shared" si="0"/>
        <v>1</v>
      </c>
      <c r="K34" t="b">
        <f t="shared" si="1"/>
        <v>1</v>
      </c>
      <c r="L34" t="b">
        <f t="shared" si="2"/>
        <v>1</v>
      </c>
      <c r="M34">
        <f t="shared" si="3"/>
        <v>1</v>
      </c>
      <c r="N34">
        <f t="shared" si="4"/>
        <v>1</v>
      </c>
      <c r="O34">
        <f t="shared" si="5"/>
        <v>2</v>
      </c>
    </row>
    <row r="35" spans="1:15" x14ac:dyDescent="0.25">
      <c r="A35">
        <v>-5.3661031921086204</v>
      </c>
      <c r="B35">
        <v>4.5565756431600303E-2</v>
      </c>
      <c r="C35">
        <v>0.37516084010029199</v>
      </c>
      <c r="D35">
        <v>133.88211542613701</v>
      </c>
      <c r="E35">
        <v>9.2917677991225703E-2</v>
      </c>
      <c r="F35">
        <v>2.2982117124919599</v>
      </c>
      <c r="J35" t="b">
        <f t="shared" si="0"/>
        <v>1</v>
      </c>
      <c r="K35" t="b">
        <f t="shared" si="1"/>
        <v>1</v>
      </c>
      <c r="L35" t="b">
        <f t="shared" si="2"/>
        <v>1</v>
      </c>
      <c r="M35">
        <f t="shared" si="3"/>
        <v>1</v>
      </c>
      <c r="N35">
        <f t="shared" si="4"/>
        <v>1</v>
      </c>
      <c r="O35">
        <f t="shared" si="5"/>
        <v>2</v>
      </c>
    </row>
    <row r="36" spans="1:15" x14ac:dyDescent="0.25">
      <c r="A36">
        <v>-5.25944535755277</v>
      </c>
      <c r="B36">
        <v>4.5751200568608E-2</v>
      </c>
      <c r="C36">
        <v>0.83129022858704404</v>
      </c>
      <c r="D36">
        <v>133.77142541583299</v>
      </c>
      <c r="E36">
        <v>8.5591733779883605E-2</v>
      </c>
      <c r="F36">
        <v>2.2888963309852999</v>
      </c>
      <c r="J36" t="b">
        <f t="shared" si="0"/>
        <v>1</v>
      </c>
      <c r="K36" t="b">
        <f t="shared" si="1"/>
        <v>1</v>
      </c>
      <c r="L36" t="b">
        <f t="shared" si="2"/>
        <v>1</v>
      </c>
      <c r="M36">
        <f t="shared" si="3"/>
        <v>1</v>
      </c>
      <c r="N36">
        <f t="shared" si="4"/>
        <v>1</v>
      </c>
      <c r="O36">
        <f t="shared" si="5"/>
        <v>2</v>
      </c>
    </row>
    <row r="37" spans="1:15" x14ac:dyDescent="0.25">
      <c r="A37">
        <v>-5.2558213889022296</v>
      </c>
      <c r="B37">
        <v>5.2129040480208499E-2</v>
      </c>
      <c r="C37">
        <v>0.33033463233772198</v>
      </c>
      <c r="D37">
        <v>133.77090927453401</v>
      </c>
      <c r="E37">
        <v>0.102971567563601</v>
      </c>
      <c r="F37">
        <v>2.00885637170739</v>
      </c>
      <c r="J37" t="b">
        <f t="shared" si="0"/>
        <v>1</v>
      </c>
      <c r="K37" t="b">
        <f t="shared" si="1"/>
        <v>1</v>
      </c>
      <c r="L37" t="b">
        <f t="shared" si="2"/>
        <v>1</v>
      </c>
      <c r="M37">
        <f t="shared" si="3"/>
        <v>1</v>
      </c>
      <c r="N37">
        <f t="shared" si="4"/>
        <v>1</v>
      </c>
      <c r="O37">
        <f t="shared" si="5"/>
        <v>2</v>
      </c>
    </row>
    <row r="38" spans="1:15" x14ac:dyDescent="0.25">
      <c r="A38">
        <v>-5.7910497435941899</v>
      </c>
      <c r="B38">
        <v>5.7474751779872497E-2</v>
      </c>
      <c r="C38">
        <v>2.3579100075706301E-2</v>
      </c>
      <c r="D38">
        <v>133.746339802639</v>
      </c>
      <c r="E38">
        <v>0.117982873616919</v>
      </c>
      <c r="F38">
        <v>1.82201317755551</v>
      </c>
      <c r="J38" t="b">
        <f t="shared" si="0"/>
        <v>1</v>
      </c>
      <c r="K38" t="b">
        <f t="shared" si="1"/>
        <v>1</v>
      </c>
      <c r="L38" t="b">
        <f t="shared" si="2"/>
        <v>1</v>
      </c>
      <c r="M38">
        <f t="shared" si="3"/>
        <v>1</v>
      </c>
      <c r="N38">
        <f t="shared" si="4"/>
        <v>1</v>
      </c>
      <c r="O38">
        <f t="shared" si="5"/>
        <v>2</v>
      </c>
    </row>
    <row r="39" spans="1:15" x14ac:dyDescent="0.25">
      <c r="A39">
        <v>6.3884764034994603</v>
      </c>
      <c r="B39">
        <v>5.3132875918480101E-2</v>
      </c>
      <c r="C39">
        <v>-1.78305751393309</v>
      </c>
      <c r="D39">
        <v>133.10798550759901</v>
      </c>
      <c r="E39">
        <v>0.12402522104979501</v>
      </c>
      <c r="F39">
        <v>1.97090319899731</v>
      </c>
      <c r="J39" t="b">
        <f t="shared" si="0"/>
        <v>1</v>
      </c>
      <c r="K39" t="b">
        <f t="shared" si="1"/>
        <v>1</v>
      </c>
      <c r="L39" t="b">
        <f t="shared" si="2"/>
        <v>1</v>
      </c>
      <c r="M39">
        <f t="shared" si="3"/>
        <v>1</v>
      </c>
      <c r="N39">
        <f t="shared" si="4"/>
        <v>1</v>
      </c>
      <c r="O39">
        <f t="shared" si="5"/>
        <v>2</v>
      </c>
    </row>
    <row r="40" spans="1:15" x14ac:dyDescent="0.25">
      <c r="A40">
        <v>7.6328406913265896</v>
      </c>
      <c r="B40">
        <v>5.18656658117988E-2</v>
      </c>
      <c r="C40">
        <v>-1.0847470903805401</v>
      </c>
      <c r="D40">
        <v>132.34761894152399</v>
      </c>
      <c r="E40">
        <v>0.10788581837528299</v>
      </c>
      <c r="F40">
        <v>2.0190573760230599</v>
      </c>
      <c r="J40" t="b">
        <f t="shared" si="0"/>
        <v>1</v>
      </c>
      <c r="K40" t="b">
        <f t="shared" si="1"/>
        <v>1</v>
      </c>
      <c r="L40" t="b">
        <f t="shared" si="2"/>
        <v>1</v>
      </c>
      <c r="M40">
        <f t="shared" si="3"/>
        <v>1</v>
      </c>
      <c r="N40">
        <f t="shared" si="4"/>
        <v>1</v>
      </c>
      <c r="O40">
        <f t="shared" si="5"/>
        <v>2</v>
      </c>
    </row>
    <row r="41" spans="1:15" x14ac:dyDescent="0.25">
      <c r="A41">
        <v>8.4207908943674799</v>
      </c>
      <c r="B41">
        <v>5.28099522049678E-2</v>
      </c>
      <c r="C41">
        <v>-0.76326020472282097</v>
      </c>
      <c r="D41">
        <v>131.96207872917299</v>
      </c>
      <c r="E41">
        <v>7.9840896300131706E-2</v>
      </c>
      <c r="F41">
        <v>1.98295493079065</v>
      </c>
      <c r="J41" t="b">
        <f t="shared" si="0"/>
        <v>1</v>
      </c>
      <c r="K41" t="b">
        <f t="shared" si="1"/>
        <v>1</v>
      </c>
      <c r="L41" t="b">
        <f t="shared" si="2"/>
        <v>1</v>
      </c>
      <c r="M41">
        <f t="shared" si="3"/>
        <v>1</v>
      </c>
      <c r="N41">
        <f t="shared" si="4"/>
        <v>1</v>
      </c>
      <c r="O41">
        <f t="shared" si="5"/>
        <v>2</v>
      </c>
    </row>
    <row r="42" spans="1:15" x14ac:dyDescent="0.25">
      <c r="A42">
        <v>9.0465660552818292</v>
      </c>
      <c r="B42">
        <v>5.2571201139019599E-2</v>
      </c>
      <c r="C42">
        <v>-0.33103156244724602</v>
      </c>
      <c r="D42">
        <v>131.29928522345199</v>
      </c>
      <c r="E42">
        <v>9.4072627512021098E-2</v>
      </c>
      <c r="F42">
        <v>1.9919604812288301</v>
      </c>
      <c r="J42" t="b">
        <f t="shared" si="0"/>
        <v>1</v>
      </c>
      <c r="K42" t="b">
        <f t="shared" si="1"/>
        <v>1</v>
      </c>
      <c r="L42" t="b">
        <f t="shared" si="2"/>
        <v>1</v>
      </c>
      <c r="M42">
        <f t="shared" si="3"/>
        <v>1</v>
      </c>
      <c r="N42">
        <f t="shared" si="4"/>
        <v>1</v>
      </c>
      <c r="O42">
        <f t="shared" si="5"/>
        <v>2</v>
      </c>
    </row>
    <row r="43" spans="1:15" x14ac:dyDescent="0.25">
      <c r="A43">
        <v>9.0639923001439602</v>
      </c>
      <c r="B43">
        <v>5.2139633748817797E-2</v>
      </c>
      <c r="C43">
        <v>0.21753090187856999</v>
      </c>
      <c r="D43">
        <v>131.135713547649</v>
      </c>
      <c r="E43">
        <v>9.6634169341605805E-2</v>
      </c>
      <c r="F43">
        <v>2.0084482300766799</v>
      </c>
      <c r="J43" t="b">
        <f t="shared" si="0"/>
        <v>1</v>
      </c>
      <c r="K43" t="b">
        <f t="shared" si="1"/>
        <v>1</v>
      </c>
      <c r="L43" t="b">
        <f t="shared" si="2"/>
        <v>1</v>
      </c>
      <c r="M43">
        <f t="shared" si="3"/>
        <v>1</v>
      </c>
      <c r="N43">
        <f t="shared" si="4"/>
        <v>1</v>
      </c>
      <c r="O43">
        <f t="shared" si="5"/>
        <v>2</v>
      </c>
    </row>
    <row r="44" spans="1:15" x14ac:dyDescent="0.25">
      <c r="A44">
        <v>8.9143497855936094</v>
      </c>
      <c r="B44">
        <v>5.1934735523538798E-2</v>
      </c>
      <c r="C44">
        <v>0.74100573612074405</v>
      </c>
      <c r="D44">
        <v>131.01129239690499</v>
      </c>
      <c r="E44">
        <v>0.100778825762934</v>
      </c>
      <c r="F44">
        <v>2.0163721652572302</v>
      </c>
      <c r="J44" t="b">
        <f t="shared" si="0"/>
        <v>1</v>
      </c>
      <c r="K44" t="b">
        <f t="shared" si="1"/>
        <v>1</v>
      </c>
      <c r="L44" t="b">
        <f t="shared" si="2"/>
        <v>1</v>
      </c>
      <c r="M44">
        <f t="shared" si="3"/>
        <v>1</v>
      </c>
      <c r="N44">
        <f t="shared" si="4"/>
        <v>1</v>
      </c>
      <c r="O44">
        <f t="shared" si="5"/>
        <v>2</v>
      </c>
    </row>
    <row r="45" spans="1:15" x14ac:dyDescent="0.25">
      <c r="A45">
        <v>8.9100681451764192</v>
      </c>
      <c r="B45">
        <v>5.02993656946117E-2</v>
      </c>
      <c r="C45">
        <v>1.46813723998021</v>
      </c>
      <c r="D45">
        <v>131.166393320304</v>
      </c>
      <c r="E45">
        <v>0.109003127770404</v>
      </c>
      <c r="F45">
        <v>2.08192993437445</v>
      </c>
      <c r="J45" t="b">
        <f t="shared" si="0"/>
        <v>1</v>
      </c>
      <c r="K45" t="b">
        <f t="shared" si="1"/>
        <v>1</v>
      </c>
      <c r="L45" t="b">
        <f t="shared" si="2"/>
        <v>1</v>
      </c>
      <c r="M45">
        <f t="shared" si="3"/>
        <v>1</v>
      </c>
      <c r="N45">
        <f t="shared" si="4"/>
        <v>1</v>
      </c>
      <c r="O45">
        <f t="shared" si="5"/>
        <v>2</v>
      </c>
    </row>
    <row r="46" spans="1:15" x14ac:dyDescent="0.25">
      <c r="A46">
        <v>8.7837894334627293</v>
      </c>
      <c r="B46">
        <v>4.9837239959171199E-2</v>
      </c>
      <c r="C46">
        <v>2.0121671423349601</v>
      </c>
      <c r="D46">
        <v>131.141910249018</v>
      </c>
      <c r="E46">
        <v>0.117779880637606</v>
      </c>
      <c r="F46">
        <v>2.10123504442562</v>
      </c>
      <c r="J46" t="b">
        <f t="shared" si="0"/>
        <v>1</v>
      </c>
      <c r="K46" t="b">
        <f t="shared" si="1"/>
        <v>1</v>
      </c>
      <c r="L46" t="b">
        <f t="shared" si="2"/>
        <v>1</v>
      </c>
      <c r="M46">
        <f t="shared" si="3"/>
        <v>1</v>
      </c>
      <c r="N46">
        <f t="shared" si="4"/>
        <v>1</v>
      </c>
      <c r="O46">
        <f t="shared" si="5"/>
        <v>2</v>
      </c>
    </row>
    <row r="47" spans="1:15" x14ac:dyDescent="0.25">
      <c r="A47">
        <v>-8.1807814240579901</v>
      </c>
      <c r="B47">
        <v>5.0555034180008097E-2</v>
      </c>
      <c r="C47">
        <v>-0.698580614801805</v>
      </c>
      <c r="D47">
        <v>130.735405594062</v>
      </c>
      <c r="E47">
        <v>0.12836119908815299</v>
      </c>
      <c r="F47">
        <v>2.0714011337978802</v>
      </c>
      <c r="J47" t="b">
        <f t="shared" si="0"/>
        <v>1</v>
      </c>
      <c r="K47" t="b">
        <f t="shared" si="1"/>
        <v>1</v>
      </c>
      <c r="L47" t="b">
        <f t="shared" si="2"/>
        <v>1</v>
      </c>
      <c r="M47">
        <f t="shared" si="3"/>
        <v>1</v>
      </c>
      <c r="N47">
        <f t="shared" si="4"/>
        <v>1</v>
      </c>
      <c r="O47">
        <f t="shared" si="5"/>
        <v>2</v>
      </c>
    </row>
    <row r="48" spans="1:15" x14ac:dyDescent="0.25">
      <c r="A48">
        <v>-7.5385789236702401</v>
      </c>
      <c r="B48">
        <v>5.3973501528864702E-2</v>
      </c>
      <c r="C48">
        <v>-0.41282866232998</v>
      </c>
      <c r="D48">
        <v>129.80197120695701</v>
      </c>
      <c r="E48">
        <v>0.19057324776824</v>
      </c>
      <c r="F48">
        <v>1.9402068080325701</v>
      </c>
      <c r="J48" t="b">
        <f t="shared" si="0"/>
        <v>1</v>
      </c>
      <c r="K48" t="b">
        <f t="shared" si="1"/>
        <v>1</v>
      </c>
      <c r="L48" t="b">
        <f t="shared" si="2"/>
        <v>1</v>
      </c>
      <c r="M48">
        <f t="shared" si="3"/>
        <v>1</v>
      </c>
      <c r="N48">
        <f t="shared" si="4"/>
        <v>1</v>
      </c>
      <c r="O48">
        <f t="shared" si="5"/>
        <v>2</v>
      </c>
    </row>
    <row r="49" spans="1:15" x14ac:dyDescent="0.25">
      <c r="A49">
        <v>-15.191808761391201</v>
      </c>
      <c r="B49">
        <v>6.04996721217557E-2</v>
      </c>
      <c r="C49">
        <v>-0.307727394552608</v>
      </c>
      <c r="D49">
        <v>125.355775407853</v>
      </c>
      <c r="E49">
        <v>5.3703002874127304</v>
      </c>
      <c r="F49">
        <v>1.7309144239478</v>
      </c>
      <c r="J49" t="b">
        <f t="shared" si="0"/>
        <v>1</v>
      </c>
      <c r="K49" t="b">
        <f t="shared" si="1"/>
        <v>1</v>
      </c>
      <c r="L49" t="b">
        <f t="shared" si="2"/>
        <v>0</v>
      </c>
      <c r="M49">
        <f t="shared" si="3"/>
        <v>0</v>
      </c>
      <c r="N49">
        <f t="shared" si="4"/>
        <v>1</v>
      </c>
      <c r="O49">
        <f t="shared" si="5"/>
        <v>1</v>
      </c>
    </row>
    <row r="51" spans="1:15" x14ac:dyDescent="0.25">
      <c r="O51">
        <f>SUM(O2:O49)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edge_analysis_2020-02-06_T2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Engelke</dc:creator>
  <cp:lastModifiedBy>Bill Engelke</cp:lastModifiedBy>
  <dcterms:created xsi:type="dcterms:W3CDTF">2023-02-27T21:37:21Z</dcterms:created>
  <dcterms:modified xsi:type="dcterms:W3CDTF">2023-02-28T19:05:05Z</dcterms:modified>
</cp:coreProperties>
</file>