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a07d598bdbd2d4/Documents/Development Projects/Python projects/dei_rankings/data/"/>
    </mc:Choice>
  </mc:AlternateContent>
  <xr:revisionPtr revIDLastSave="9" documentId="11_ED1315E9274B20A3C10CAB193D3F2C4C7581CE2F" xr6:coauthVersionLast="47" xr6:coauthVersionMax="47" xr10:uidLastSave="{06EBF848-90F7-4065-91F7-C9A182D83BAC}"/>
  <bookViews>
    <workbookView xWindow="6585" yWindow="-18120" windowWidth="29040" windowHeight="18240" xr2:uid="{00000000-000D-0000-FFFF-FFFF00000000}"/>
  </bookViews>
  <sheets>
    <sheet name="datasets" sheetId="1" r:id="rId1"/>
    <sheet name="chart_titles" sheetId="2" r:id="rId2"/>
    <sheet name="study_map" sheetId="3" r:id="rId3"/>
    <sheet name="country_m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<sst xmlns="http://schemas.openxmlformats.org/spreadsheetml/2006/main" count="301" uniqueCount="126">
  <si>
    <t>country</t>
  </si>
  <si>
    <t>study</t>
  </si>
  <si>
    <t>year</t>
  </si>
  <si>
    <t>url</t>
  </si>
  <si>
    <t>filename</t>
  </si>
  <si>
    <t>link_valid</t>
  </si>
  <si>
    <t>added</t>
  </si>
  <si>
    <t>chart_title</t>
  </si>
  <si>
    <t>comment</t>
  </si>
  <si>
    <t>austria</t>
  </si>
  <si>
    <t>best</t>
  </si>
  <si>
    <t>https://r.statista.com/en/employers/best-employers-austria-2022/ranking/</t>
  </si>
  <si>
    <t>https://r.statista.com/en/employers/best-employers-austria-2023/ranking/</t>
  </si>
  <si>
    <t>canada</t>
  </si>
  <si>
    <t>https://r.statista.com/en/employers/best-employers-canada-2023/ranking/</t>
  </si>
  <si>
    <t>germany</t>
  </si>
  <si>
    <t>https://r.statista.com/en/employers/best-employers-germany-2023/ranking/</t>
  </si>
  <si>
    <t>ireland</t>
  </si>
  <si>
    <t>https://r.statista.com/en/employers/best-employers-ireland-2022/ranking/</t>
  </si>
  <si>
    <t>israel</t>
  </si>
  <si>
    <t>https://r.statista.com/en/employers/best-employers-israel-2023/ranking/</t>
  </si>
  <si>
    <t>philippines</t>
  </si>
  <si>
    <t>https://r.statista.com/en/employers/best-employers-philippines-2023/ranking/</t>
  </si>
  <si>
    <t>poland</t>
  </si>
  <si>
    <t>https://r.statista.com/en/employers/best-employers-poland-2022/ranking/</t>
  </si>
  <si>
    <t>https://r.statista.com/en/employers/best-employers-poland-2023/ranking/</t>
  </si>
  <si>
    <t>singapore</t>
  </si>
  <si>
    <t>https://r.statista.com/en/employers/best-employers-singapore-2022/ranking/</t>
  </si>
  <si>
    <t>https://r.statista.com/en/employers/best-employers-singapore-2023/ranking/</t>
  </si>
  <si>
    <t>switzerland</t>
  </si>
  <si>
    <t>https://r.statista.com/en/employers/best-employers-switzerland-2022/ranking/</t>
  </si>
  <si>
    <t>https://r.statista.com/en/employers/best-employers-switzerland-2023/ranking/</t>
  </si>
  <si>
    <t>https://r.statista.com/en/employers/irelands-best-employers-2023/ranking/</t>
  </si>
  <si>
    <t>global</t>
  </si>
  <si>
    <t>https://r.statista.com/en/employers/best-employers-world-2022/ranking/</t>
  </si>
  <si>
    <t>world</t>
  </si>
  <si>
    <t>https://r.statista.com/en/employers/worlds-best-employers-2023/ranking/</t>
  </si>
  <si>
    <t>http://r.statista.com/employers/excellent-employers-2024/ranking/</t>
  </si>
  <si>
    <t>italy</t>
  </si>
  <si>
    <t>https://r.statista.com/en/employers/italys-best-employers-2024/ranking/</t>
  </si>
  <si>
    <t>dei</t>
  </si>
  <si>
    <t>https://r.statista.com/en/employers/best-employers-diversity-canada-2022/ranking/</t>
  </si>
  <si>
    <t>europe</t>
  </si>
  <si>
    <t>https://r.statista.com/en/employers/diversity-leaders-europe-2023/ranking/</t>
  </si>
  <si>
    <t>usa</t>
  </si>
  <si>
    <t>https://r.statista.com/en/employers/best-employers-diversity-usa-2022/ranking/</t>
  </si>
  <si>
    <t>https://r.statista.com/en/employers/americas-best-employers-diversity-2023/ranking/</t>
  </si>
  <si>
    <t>https://r.statista.com/en/employers/canadas-best-employers-diversity-2023/ranking/</t>
  </si>
  <si>
    <t>grad</t>
  </si>
  <si>
    <t>https://r.statista.com/en/employers/americas-best-employers-new-grads-2023/ranking/</t>
  </si>
  <si>
    <t>instate</t>
  </si>
  <si>
    <t>https://r.statista.com/en/employers/americas-best-in-state-employers-2023/ranking/</t>
  </si>
  <si>
    <t>table doesn't include a score or ranking</t>
  </si>
  <si>
    <t>it</t>
  </si>
  <si>
    <t>https://r.statista.com/en/employers/best-employers-it-specialists-germany-2023/ranking/</t>
  </si>
  <si>
    <t>large</t>
  </si>
  <si>
    <t>https://r.statista.com/en/employers/best-large-employers-usa-2022/ranking/</t>
  </si>
  <si>
    <t>https://r.statista.com/en/employers/best-large-employers-usa-2023/ranking/</t>
  </si>
  <si>
    <t>http://r.statista.com/employers/best-large-employers-usa-2022/ranking/</t>
  </si>
  <si>
    <t>mid</t>
  </si>
  <si>
    <t>https://r.statista.com/employers/best-midsize-employers-usa-2022/ranking/</t>
  </si>
  <si>
    <t>https://r.statista.com/en/employers/best-midsize-employers-usa-2023/ranking/</t>
  </si>
  <si>
    <t>http://r.statista.com/employers/best-midsize-employers-usa-2022/ranking/</t>
  </si>
  <si>
    <t>small</t>
  </si>
  <si>
    <t>https://r.statista.com/en/employers/americas-best-small-employers-2023/ranking/</t>
  </si>
  <si>
    <t>startup</t>
  </si>
  <si>
    <t>https://r.statista.com/en/employers/best-startup-employers-usa-2023/ranking/</t>
  </si>
  <si>
    <t>women</t>
  </si>
  <si>
    <t>https://r.statista.com/en/employers/top-female-friendly-companies-world-2022/ranking/</t>
  </si>
  <si>
    <t>https://r.statista.com/en/employers/best-employers-women-usa-2022/ranking/</t>
  </si>
  <si>
    <t>https://r.statista.com/en/employers/americas-best-employers-women-2023/ranking/</t>
  </si>
  <si>
    <t>lawyer</t>
  </si>
  <si>
    <t>https://r.statista.com/en/employers/deutschlands-beste-arbeitgeber-fuer-juristen-2023-24/ranking/</t>
  </si>
  <si>
    <t>Edge cases in format of rankings table</t>
  </si>
  <si>
    <t>https://r.statista.com/en/employers/worlds-top-companies-for-women-2023/ranking/</t>
  </si>
  <si>
    <t>veterans</t>
  </si>
  <si>
    <t>https://r.statista.com/en/employers/americas-best-employers-for-veterans-2023/ranking/</t>
  </si>
  <si>
    <t>https://r.statista.com/en/employers/europes-diversity-leaders-2024/ranking/</t>
  </si>
  <si>
    <t>https://r.statista.com/en/employers/the-philippines-best-employers-2024/ranking/</t>
  </si>
  <si>
    <t>https://r.statista.com/en/employers/americas-best-large-employers-2024/ranking/</t>
  </si>
  <si>
    <t>https://r.statista.com/en/employers/worlds-best-employers-2024/ranking/</t>
  </si>
  <si>
    <t>https://r.statista.com/en/employers/americas-best-midsize-employers-2024/ranking/</t>
  </si>
  <si>
    <t>https://r.statista.com/en/employers/americas-best-large-employers-2025/ranking/</t>
  </si>
  <si>
    <t>https://r.statista.com/en/employers/americas-best-midsize-employers-2025/ranking/</t>
  </si>
  <si>
    <t>https://r.statista.com/en/employers/europes-diversity-leaders-2025/ranking/</t>
  </si>
  <si>
    <t>https://r.statista.com/en/employers/americas-best-employers-for-veterans-2024/ranking/</t>
  </si>
  <si>
    <t>https://r.statista.com/en/employers/the-philippines-best-employers-2025/ranking/</t>
  </si>
  <si>
    <t>engineers</t>
  </si>
  <si>
    <t>https://r.statista.com/en/employers/americas-best-employers-for-engineers-2025/ranking/</t>
  </si>
  <si>
    <t>apac</t>
  </si>
  <si>
    <t>https://r.statista.com/en/employers/best-employers-asia-pacific-2025/ranking/</t>
  </si>
  <si>
    <t>https://r.statista.com/en/employers/canadas-best-employers-2025/ranking/</t>
  </si>
  <si>
    <t>https://r.statista.com/en/employers/worlds-top-companies-for-women-2024/ranking/</t>
  </si>
  <si>
    <t>https://r.statista.com/en/employers/americas-best-employers-for-women-2024/ranking/</t>
  </si>
  <si>
    <t>https://r.statista.com/en/employers/americas-best-employers-for-new-grads-2024/ranking/</t>
  </si>
  <si>
    <t>https://r.statista.com/en/employers/americas-best-employers-for-diversity-2024/ranking/</t>
  </si>
  <si>
    <t>https://r.statista.com/en/employers/switzerlands-best-employers-2025/ranking/</t>
  </si>
  <si>
    <t>https://r.statista.com/en/employers/italys-best-employers-2025/ranking/</t>
  </si>
  <si>
    <t>dream</t>
  </si>
  <si>
    <t>https://r.statista.com/en/employers/americas-dream-employers-2025/ranking/</t>
  </si>
  <si>
    <t>best employers</t>
  </si>
  <si>
    <t>best employers for diversity</t>
  </si>
  <si>
    <t>best employers for IT specialists</t>
  </si>
  <si>
    <t>best women-friendly employers</t>
  </si>
  <si>
    <t>best employers for graduates</t>
  </si>
  <si>
    <t>best large employers</t>
  </si>
  <si>
    <t>best mid-size employers</t>
  </si>
  <si>
    <t>best startup employers</t>
  </si>
  <si>
    <t>best small employers</t>
  </si>
  <si>
    <t>best in-state employers</t>
  </si>
  <si>
    <t>best employers for lawyers</t>
  </si>
  <si>
    <t>best employers for veterans</t>
  </si>
  <si>
    <t>token</t>
  </si>
  <si>
    <t>name</t>
  </si>
  <si>
    <t>diversity</t>
  </si>
  <si>
    <t>female</t>
  </si>
  <si>
    <t>excellent</t>
  </si>
  <si>
    <t>juristen</t>
  </si>
  <si>
    <t>grads</t>
  </si>
  <si>
    <t>midsize</t>
  </si>
  <si>
    <t>deutschlands</t>
  </si>
  <si>
    <t>deutschland</t>
  </si>
  <si>
    <t>worlds</t>
  </si>
  <si>
    <t>americas</t>
  </si>
  <si>
    <t>america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</si>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</sst>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:mm:ss"/>
  </numFmts>
  <fonts count="2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164" formatCode="yyyy\-mm\-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sets" displayName="datasets" ref="A1:I61" totalsRowShown="0">
  <sortState xmlns:xlrd2="http://schemas.microsoft.com/office/spreadsheetml/2017/richdata2" ref="A2:I38">
    <sortCondition ref="B1:B38"/>
  </sortState>
  <tableColumns count="9">
    <tableColumn id="1" xr3:uid="{00000000-0010-0000-0000-000001000000}" name="country"/>
    <tableColumn id="2" xr3:uid="{00000000-0010-0000-0000-000002000000}" name="study"/>
    <tableColumn id="3" xr3:uid="{00000000-0010-0000-0000-000003000000}" name="year"/>
    <tableColumn id="4" xr3:uid="{00000000-0010-0000-0000-000004000000}" name="url" dataCellStyle="Hyperlink"/>
    <tableColumn id="5" xr3:uid="{00000000-0010-0000-0000-000005000000}" name="filename" dataDxfId="2">
      <calculatedColumnFormula>"data\r_statista_"&amp;datasets[[#This Row],[study]]&amp;"_"&amp;datasets[[#This Row],[country]]&amp;"_"&amp;datasets[[#This Row],[year]]&amp;".csv"</calculatedColumnFormula>
    </tableColumn>
    <tableColumn id="6" xr3:uid="{00000000-0010-0000-0000-000006000000}" name="link_valid"/>
    <tableColumn id="7" xr3:uid="{00000000-0010-0000-0000-000007000000}" name="added" dataDxfId="1"/>
    <tableColumn id="9" xr3:uid="{00000000-0010-0000-0000-000009000000}" name="chart_title" dataDxfId="0">
      <calculatedColumnFormula>_xlfn.XLOOKUP(datasets[[#This Row],[study]],chart_titles[study],chart_titles[chart_title])</calculatedColumnFormula>
    </tableColumn>
    <tableColumn id="8" xr3:uid="{00000000-0010-0000-0000-000008000000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hart_titles" displayName="chart_titles" ref="A1:B13" totalsRowShown="0">
  <autoFilter ref="A1:B13" xr:uid="{00000000-0009-0000-0100-000002000000}"/>
  <tableColumns count="2">
    <tableColumn id="1" xr3:uid="{00000000-0010-0000-0100-000001000000}" name="study"/>
    <tableColumn id="2" xr3:uid="{00000000-0010-0000-0100-000002000000}" name="chart_ti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udy_map" displayName="study_map" ref="A1:B21" totalsRowShown="0">
  <autoFilter ref="A1:B21" xr:uid="{00000000-0009-0000-0100-000003000000}"/>
  <tableColumns count="2">
    <tableColumn id="3" xr3:uid="{00000000-0010-0000-0200-000003000000}" name="token"/>
    <tableColumn id="1" xr3:uid="{00000000-0010-0000-0200-000001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untry_map" displayName="country_map" ref="A1:B21" totalsRowShown="0">
  <autoFilter ref="A1:B21" xr:uid="{00000000-0009-0000-0100-000004000000}"/>
  <tableColumns count="2">
    <tableColumn id="1" xr3:uid="{00000000-0010-0000-0300-000001000000}" name="token"/>
    <tableColumn id="2" xr3:uid="{00000000-0010-0000-0300-000002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.statista.com/en/employers/best-employers-poland-2022/ranking/" TargetMode="External"/><Relationship Id="rId13" Type="http://schemas.openxmlformats.org/officeDocument/2006/relationships/hyperlink" Target="https://r.statista.com/en/employers/best-employers-switzerland-2023/ranking/" TargetMode="External"/><Relationship Id="rId18" Type="http://schemas.openxmlformats.org/officeDocument/2006/relationships/hyperlink" Target="https://r.statista.com/en/employers/best-employers-diversity-usa-2022/ranking/" TargetMode="External"/><Relationship Id="rId26" Type="http://schemas.openxmlformats.org/officeDocument/2006/relationships/hyperlink" Target="https://r.statista.com/en/employers/best-midsize-employers-usa-2023/ranking/" TargetMode="External"/><Relationship Id="rId3" Type="http://schemas.openxmlformats.org/officeDocument/2006/relationships/hyperlink" Target="https://r.statista.com/en/employers/best-employers-canada-2023/ranking/" TargetMode="External"/><Relationship Id="rId21" Type="http://schemas.openxmlformats.org/officeDocument/2006/relationships/hyperlink" Target="https://r.statista.com/en/employers/best-employers-it-specialists-germany-2023/ranking/" TargetMode="External"/><Relationship Id="rId7" Type="http://schemas.openxmlformats.org/officeDocument/2006/relationships/hyperlink" Target="https://r.statista.com/en/employers/best-employers-philippines-2023/ranking/" TargetMode="External"/><Relationship Id="rId12" Type="http://schemas.openxmlformats.org/officeDocument/2006/relationships/hyperlink" Target="https://r.statista.com/en/employers/best-employers-switzerland-2022/ranking/" TargetMode="External"/><Relationship Id="rId17" Type="http://schemas.openxmlformats.org/officeDocument/2006/relationships/hyperlink" Target="https://r.statista.com/en/employers/diversity-leaders-europe-2023/ranking/" TargetMode="External"/><Relationship Id="rId25" Type="http://schemas.openxmlformats.org/officeDocument/2006/relationships/hyperlink" Target="https://r.statista.com/employers/best-midsize-employers-usa-2022/ranking/" TargetMode="External"/><Relationship Id="rId2" Type="http://schemas.openxmlformats.org/officeDocument/2006/relationships/hyperlink" Target="https://r.statista.com/en/employers/best-employers-austria-2023/ranking/" TargetMode="External"/><Relationship Id="rId16" Type="http://schemas.openxmlformats.org/officeDocument/2006/relationships/hyperlink" Target="https://r.statista.com/en/employers/best-employers-diversity-canada-2022/ranking/" TargetMode="External"/><Relationship Id="rId20" Type="http://schemas.openxmlformats.org/officeDocument/2006/relationships/hyperlink" Target="https://r.statista.com/en/employers/americas-best-employers-new-grads-2023/ranking/" TargetMode="External"/><Relationship Id="rId29" Type="http://schemas.openxmlformats.org/officeDocument/2006/relationships/hyperlink" Target="https://r.statista.com/en/employers/top-female-friendly-companies-world-2022/ranking/" TargetMode="External"/><Relationship Id="rId1" Type="http://schemas.openxmlformats.org/officeDocument/2006/relationships/hyperlink" Target="https://r.statista.com/en/employers/best-employers-austria-2022/ranking/" TargetMode="External"/><Relationship Id="rId6" Type="http://schemas.openxmlformats.org/officeDocument/2006/relationships/hyperlink" Target="https://r.statista.com/en/employers/best-employers-israel-2023/ranking/" TargetMode="External"/><Relationship Id="rId11" Type="http://schemas.openxmlformats.org/officeDocument/2006/relationships/hyperlink" Target="https://r.statista.com/en/employers/best-employers-singapore-2023/ranking/" TargetMode="External"/><Relationship Id="rId24" Type="http://schemas.openxmlformats.org/officeDocument/2006/relationships/hyperlink" Target="http://r.statista.com/employers/best-large-employers-usa-2022/ranking/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r.statista.com/en/employers/best-employers-ireland-2022/ranking/" TargetMode="External"/><Relationship Id="rId15" Type="http://schemas.openxmlformats.org/officeDocument/2006/relationships/hyperlink" Target="https://r.statista.com/en/employers/best-employers-world-2022/ranking/" TargetMode="External"/><Relationship Id="rId23" Type="http://schemas.openxmlformats.org/officeDocument/2006/relationships/hyperlink" Target="https://r.statista.com/en/employers/best-large-employers-usa-2023/ranking/" TargetMode="External"/><Relationship Id="rId28" Type="http://schemas.openxmlformats.org/officeDocument/2006/relationships/hyperlink" Target="https://r.statista.com/en/employers/best-startup-employers-usa-2023/ranking/" TargetMode="External"/><Relationship Id="rId10" Type="http://schemas.openxmlformats.org/officeDocument/2006/relationships/hyperlink" Target="https://r.statista.com/en/employers/best-employers-singapore-2022/ranking/" TargetMode="External"/><Relationship Id="rId19" Type="http://schemas.openxmlformats.org/officeDocument/2006/relationships/hyperlink" Target="https://r.statista.com/en/employers/americas-best-employers-diversity-2023/ranking/" TargetMode="External"/><Relationship Id="rId31" Type="http://schemas.openxmlformats.org/officeDocument/2006/relationships/hyperlink" Target="https://r.statista.com/en/employers/deutschlands-beste-arbeitgeber-fuer-juristen-2023-24/ranking/" TargetMode="External"/><Relationship Id="rId4" Type="http://schemas.openxmlformats.org/officeDocument/2006/relationships/hyperlink" Target="https://r.statista.com/en/employers/best-employers-germany-2023/ranking/" TargetMode="External"/><Relationship Id="rId9" Type="http://schemas.openxmlformats.org/officeDocument/2006/relationships/hyperlink" Target="https://r.statista.com/en/employers/best-employers-poland-2023/ranking/" TargetMode="External"/><Relationship Id="rId14" Type="http://schemas.openxmlformats.org/officeDocument/2006/relationships/hyperlink" Target="https://r.statista.com/en/employers/irelands-best-employers-2023/ranking/" TargetMode="External"/><Relationship Id="rId22" Type="http://schemas.openxmlformats.org/officeDocument/2006/relationships/hyperlink" Target="https://r.statista.com/en/employers/best-large-employers-usa-2022/ranking/" TargetMode="External"/><Relationship Id="rId27" Type="http://schemas.openxmlformats.org/officeDocument/2006/relationships/hyperlink" Target="http://r.statista.com/employers/best-midsize-employers-usa-2022/ranking/" TargetMode="External"/><Relationship Id="rId30" Type="http://schemas.openxmlformats.org/officeDocument/2006/relationships/hyperlink" Target="https://r.statista.com/en/employers/best-employers-women-usa-2022/rank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D49" sqref="D49"/>
    </sheetView>
  </sheetViews>
  <sheetFormatPr defaultRowHeight="25.5" x14ac:dyDescent="0.75"/>
  <cols>
    <col min="1" max="1" width="12.0703125" customWidth="1"/>
    <col min="4" max="4" width="80" customWidth="1"/>
    <col min="5" max="5" width="34.77734375" bestFit="1" customWidth="1"/>
    <col min="7" max="7" width="28.0703125" customWidth="1"/>
    <col min="8" max="8" width="26.7773437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75">
      <c r="A2" t="s">
        <v>9</v>
      </c>
      <c r="B2" t="s">
        <v>10</v>
      </c>
      <c r="C2">
        <v>2022</v>
      </c>
      <c r="D2" s="1" t="s">
        <v>11</v>
      </c>
      <c r="E2" t="str">
        <f>"data\r_statista_"&amp;datasets[[#This Row],[study]]&amp;"_"&amp;datasets[[#This Row],[country]]&amp;"_"&amp;datasets[[#This Row],[year]]&amp;".csv"</f>
        <v>data\r_statista_best_austria_2022.csv</v>
      </c>
      <c r="F2">
        <v>1</v>
      </c>
      <c r="G2" s="2">
        <v>45059</v>
      </c>
      <c r="H2" t="str">
        <f>_xlfn.XLOOKUP(datasets[[#This Row],[study]],chart_titles[study],chart_titles[chart_title])</f>
        <v>best employers</v>
      </c>
    </row>
    <row r="3" spans="1:9" x14ac:dyDescent="0.75">
      <c r="A3" t="s">
        <v>9</v>
      </c>
      <c r="B3" t="s">
        <v>10</v>
      </c>
      <c r="C3">
        <v>2023</v>
      </c>
      <c r="D3" s="1" t="s">
        <v>12</v>
      </c>
      <c r="E3" t="str">
        <f>"data\r_statista_"&amp;datasets[[#This Row],[study]]&amp;"_"&amp;datasets[[#This Row],[country]]&amp;"_"&amp;datasets[[#This Row],[year]]&amp;".csv"</f>
        <v>data\r_statista_best_austria_2023.csv</v>
      </c>
      <c r="F3">
        <v>1</v>
      </c>
      <c r="G3" s="2">
        <v>45059</v>
      </c>
      <c r="H3" t="str">
        <f>_xlfn.XLOOKUP(datasets[[#This Row],[study]],chart_titles[study],chart_titles[chart_title])</f>
        <v>best employers</v>
      </c>
    </row>
    <row r="4" spans="1:9" x14ac:dyDescent="0.75">
      <c r="A4" t="s">
        <v>13</v>
      </c>
      <c r="B4" t="s">
        <v>10</v>
      </c>
      <c r="C4">
        <v>2023</v>
      </c>
      <c r="D4" s="1" t="s">
        <v>14</v>
      </c>
      <c r="E4" t="str">
        <f>"data\r_statista_"&amp;datasets[[#This Row],[study]]&amp;"_"&amp;datasets[[#This Row],[country]]&amp;"_"&amp;datasets[[#This Row],[year]]&amp;".csv"</f>
        <v>data\r_statista_best_canada_2023.csv</v>
      </c>
      <c r="F4">
        <v>1</v>
      </c>
      <c r="G4" s="2">
        <v>45059</v>
      </c>
      <c r="H4" t="str">
        <f>_xlfn.XLOOKUP(datasets[[#This Row],[study]],chart_titles[study],chart_titles[chart_title])</f>
        <v>best employers</v>
      </c>
    </row>
    <row r="5" spans="1:9" x14ac:dyDescent="0.75">
      <c r="A5" t="s">
        <v>15</v>
      </c>
      <c r="B5" t="s">
        <v>10</v>
      </c>
      <c r="C5">
        <v>2023</v>
      </c>
      <c r="D5" s="1" t="s">
        <v>16</v>
      </c>
      <c r="E5" t="str">
        <f>"data\r_statista_"&amp;datasets[[#This Row],[study]]&amp;"_"&amp;datasets[[#This Row],[country]]&amp;"_"&amp;datasets[[#This Row],[year]]&amp;".csv"</f>
        <v>data\r_statista_best_germany_2023.csv</v>
      </c>
      <c r="F5">
        <v>1</v>
      </c>
      <c r="G5" s="2">
        <v>45059</v>
      </c>
      <c r="H5" t="str">
        <f>_xlfn.XLOOKUP(datasets[[#This Row],[study]],chart_titles[study],chart_titles[chart_title])</f>
        <v>best employers</v>
      </c>
    </row>
    <row r="6" spans="1:9" x14ac:dyDescent="0.75">
      <c r="A6" t="s">
        <v>17</v>
      </c>
      <c r="B6" t="s">
        <v>10</v>
      </c>
      <c r="C6">
        <v>2022</v>
      </c>
      <c r="D6" s="1" t="s">
        <v>18</v>
      </c>
      <c r="E6" t="str">
        <f>"data\r_statista_"&amp;datasets[[#This Row],[study]]&amp;"_"&amp;datasets[[#This Row],[country]]&amp;"_"&amp;datasets[[#This Row],[year]]&amp;".csv"</f>
        <v>data\r_statista_best_ireland_2022.csv</v>
      </c>
      <c r="F6">
        <v>1</v>
      </c>
      <c r="G6" s="2">
        <v>45059</v>
      </c>
      <c r="H6" t="str">
        <f>_xlfn.XLOOKUP(datasets[[#This Row],[study]],chart_titles[study],chart_titles[chart_title])</f>
        <v>best employers</v>
      </c>
    </row>
    <row r="7" spans="1:9" x14ac:dyDescent="0.75">
      <c r="A7" t="s">
        <v>19</v>
      </c>
      <c r="B7" t="s">
        <v>10</v>
      </c>
      <c r="C7">
        <v>2023</v>
      </c>
      <c r="D7" s="1" t="s">
        <v>20</v>
      </c>
      <c r="E7" t="str">
        <f>"data\r_statista_"&amp;datasets[[#This Row],[study]]&amp;"_"&amp;datasets[[#This Row],[country]]&amp;"_"&amp;datasets[[#This Row],[year]]&amp;".csv"</f>
        <v>data\r_statista_best_israel_2023.csv</v>
      </c>
      <c r="F7">
        <v>1</v>
      </c>
      <c r="G7" s="2">
        <v>45059</v>
      </c>
      <c r="H7" t="str">
        <f>_xlfn.XLOOKUP(datasets[[#This Row],[study]],chart_titles[study],chart_titles[chart_title])</f>
        <v>best employers</v>
      </c>
    </row>
    <row r="8" spans="1:9" x14ac:dyDescent="0.75">
      <c r="A8" t="s">
        <v>21</v>
      </c>
      <c r="B8" t="s">
        <v>10</v>
      </c>
      <c r="C8">
        <v>2023</v>
      </c>
      <c r="D8" s="1" t="s">
        <v>22</v>
      </c>
      <c r="E8" t="str">
        <f>"data\r_statista_"&amp;datasets[[#This Row],[study]]&amp;"_"&amp;datasets[[#This Row],[country]]&amp;"_"&amp;datasets[[#This Row],[year]]&amp;".csv"</f>
        <v>data\r_statista_best_philippines_2023.csv</v>
      </c>
      <c r="F8">
        <v>1</v>
      </c>
      <c r="G8" s="2">
        <v>45059</v>
      </c>
      <c r="H8" t="str">
        <f>_xlfn.XLOOKUP(datasets[[#This Row],[study]],chart_titles[study],chart_titles[chart_title])</f>
        <v>best employers</v>
      </c>
    </row>
    <row r="9" spans="1:9" x14ac:dyDescent="0.75">
      <c r="A9" t="s">
        <v>23</v>
      </c>
      <c r="B9" t="s">
        <v>10</v>
      </c>
      <c r="C9">
        <v>2022</v>
      </c>
      <c r="D9" s="1" t="s">
        <v>24</v>
      </c>
      <c r="E9" t="str">
        <f>"data\r_statista_"&amp;datasets[[#This Row],[study]]&amp;"_"&amp;datasets[[#This Row],[country]]&amp;"_"&amp;datasets[[#This Row],[year]]&amp;".csv"</f>
        <v>data\r_statista_best_poland_2022.csv</v>
      </c>
      <c r="F9">
        <v>1</v>
      </c>
      <c r="G9" s="2">
        <v>45059</v>
      </c>
      <c r="H9" t="str">
        <f>_xlfn.XLOOKUP(datasets[[#This Row],[study]],chart_titles[study],chart_titles[chart_title])</f>
        <v>best employers</v>
      </c>
    </row>
    <row r="10" spans="1:9" x14ac:dyDescent="0.75">
      <c r="A10" t="s">
        <v>23</v>
      </c>
      <c r="B10" t="s">
        <v>10</v>
      </c>
      <c r="C10">
        <v>2023</v>
      </c>
      <c r="D10" s="1" t="s">
        <v>25</v>
      </c>
      <c r="E10" t="str">
        <f>"data\r_statista_"&amp;datasets[[#This Row],[study]]&amp;"_"&amp;datasets[[#This Row],[country]]&amp;"_"&amp;datasets[[#This Row],[year]]&amp;".csv"</f>
        <v>data\r_statista_best_poland_2023.csv</v>
      </c>
      <c r="F10">
        <v>1</v>
      </c>
      <c r="G10" s="2">
        <v>45059</v>
      </c>
      <c r="H10" t="str">
        <f>_xlfn.XLOOKUP(datasets[[#This Row],[study]],chart_titles[study],chart_titles[chart_title])</f>
        <v>best employers</v>
      </c>
    </row>
    <row r="11" spans="1:9" x14ac:dyDescent="0.75">
      <c r="A11" t="s">
        <v>26</v>
      </c>
      <c r="B11" t="s">
        <v>10</v>
      </c>
      <c r="C11">
        <v>2022</v>
      </c>
      <c r="D11" s="1" t="s">
        <v>27</v>
      </c>
      <c r="E11" t="str">
        <f>"data\r_statista_"&amp;datasets[[#This Row],[study]]&amp;"_"&amp;datasets[[#This Row],[country]]&amp;"_"&amp;datasets[[#This Row],[year]]&amp;".csv"</f>
        <v>data\r_statista_best_singapore_2022.csv</v>
      </c>
      <c r="F11">
        <v>1</v>
      </c>
      <c r="G11" s="2">
        <v>45059</v>
      </c>
      <c r="H11" t="str">
        <f>_xlfn.XLOOKUP(datasets[[#This Row],[study]],chart_titles[study],chart_titles[chart_title])</f>
        <v>best employers</v>
      </c>
    </row>
    <row r="12" spans="1:9" x14ac:dyDescent="0.75">
      <c r="A12" t="s">
        <v>26</v>
      </c>
      <c r="B12" t="s">
        <v>10</v>
      </c>
      <c r="C12">
        <v>2023</v>
      </c>
      <c r="D12" s="1" t="s">
        <v>28</v>
      </c>
      <c r="E12" t="str">
        <f>"data\r_statista_"&amp;datasets[[#This Row],[study]]&amp;"_"&amp;datasets[[#This Row],[country]]&amp;"_"&amp;datasets[[#This Row],[year]]&amp;".csv"</f>
        <v>data\r_statista_best_singapore_2023.csv</v>
      </c>
      <c r="F12">
        <v>1</v>
      </c>
      <c r="G12" s="2">
        <v>45059</v>
      </c>
      <c r="H12" t="str">
        <f>_xlfn.XLOOKUP(datasets[[#This Row],[study]],chart_titles[study],chart_titles[chart_title])</f>
        <v>best employers</v>
      </c>
    </row>
    <row r="13" spans="1:9" x14ac:dyDescent="0.75">
      <c r="A13" t="s">
        <v>29</v>
      </c>
      <c r="B13" t="s">
        <v>10</v>
      </c>
      <c r="C13">
        <v>2022</v>
      </c>
      <c r="D13" s="1" t="s">
        <v>30</v>
      </c>
      <c r="E13" t="str">
        <f>"data\r_statista_"&amp;datasets[[#This Row],[study]]&amp;"_"&amp;datasets[[#This Row],[country]]&amp;"_"&amp;datasets[[#This Row],[year]]&amp;".csv"</f>
        <v>data\r_statista_best_switzerland_2022.csv</v>
      </c>
      <c r="F13">
        <v>1</v>
      </c>
      <c r="G13" s="2">
        <v>45059</v>
      </c>
      <c r="H13" t="str">
        <f>_xlfn.XLOOKUP(datasets[[#This Row],[study]],chart_titles[study],chart_titles[chart_title])</f>
        <v>best employers</v>
      </c>
    </row>
    <row r="14" spans="1:9" x14ac:dyDescent="0.75">
      <c r="A14" t="s">
        <v>29</v>
      </c>
      <c r="B14" t="s">
        <v>10</v>
      </c>
      <c r="C14">
        <v>2023</v>
      </c>
      <c r="D14" s="1" t="s">
        <v>31</v>
      </c>
      <c r="E14" t="str">
        <f>"data\r_statista_"&amp;datasets[[#This Row],[study]]&amp;"_"&amp;datasets[[#This Row],[country]]&amp;"_"&amp;datasets[[#This Row],[year]]&amp;".csv"</f>
        <v>data\r_statista_best_switzerland_2023.csv</v>
      </c>
      <c r="F14">
        <v>1</v>
      </c>
      <c r="G14" s="2">
        <v>45059</v>
      </c>
      <c r="H14" t="str">
        <f>_xlfn.XLOOKUP(datasets[[#This Row],[study]],chart_titles[study],chart_titles[chart_title])</f>
        <v>best employers</v>
      </c>
    </row>
    <row r="15" spans="1:9" x14ac:dyDescent="0.75">
      <c r="A15" t="s">
        <v>17</v>
      </c>
      <c r="B15" t="s">
        <v>10</v>
      </c>
      <c r="C15">
        <v>2023</v>
      </c>
      <c r="D15" s="1" t="s">
        <v>32</v>
      </c>
      <c r="E15" t="str">
        <f>"data\r_statista_"&amp;datasets[[#This Row],[study]]&amp;"_"&amp;datasets[[#This Row],[country]]&amp;"_"&amp;datasets[[#This Row],[year]]&amp;".csv"</f>
        <v>data\r_statista_best_ireland_2023.csv</v>
      </c>
      <c r="F15">
        <v>1</v>
      </c>
      <c r="G15" s="2">
        <v>45097</v>
      </c>
      <c r="H15" t="str">
        <f>_xlfn.XLOOKUP(datasets[[#This Row],[study]],chart_titles[study],chart_titles[chart_title])</f>
        <v>best employers</v>
      </c>
    </row>
    <row r="16" spans="1:9" x14ac:dyDescent="0.75">
      <c r="A16" t="s">
        <v>33</v>
      </c>
      <c r="B16" t="s">
        <v>10</v>
      </c>
      <c r="C16">
        <v>2022</v>
      </c>
      <c r="D16" s="1" t="s">
        <v>34</v>
      </c>
      <c r="E16" t="str">
        <f>"data\r_statista_"&amp;datasets[[#This Row],[study]]&amp;"_"&amp;datasets[[#This Row],[country]]&amp;"_"&amp;datasets[[#This Row],[year]]&amp;".csv"</f>
        <v>data\r_statista_best_global_2022.csv</v>
      </c>
      <c r="F16">
        <v>1</v>
      </c>
      <c r="G16" s="2">
        <v>45107</v>
      </c>
      <c r="H16" t="str">
        <f>_xlfn.XLOOKUP(datasets[[#This Row],[study]],chart_titles[study],chart_titles[chart_title])</f>
        <v>best employers</v>
      </c>
    </row>
    <row r="17" spans="1:9" x14ac:dyDescent="0.75">
      <c r="A17" t="s">
        <v>35</v>
      </c>
      <c r="B17" t="s">
        <v>10</v>
      </c>
      <c r="C17">
        <v>2023</v>
      </c>
      <c r="D17" s="1" t="s">
        <v>36</v>
      </c>
      <c r="E17" t="str">
        <f>"data\r_statista_"&amp;datasets[[#This Row],[study]]&amp;"_"&amp;datasets[[#This Row],[country]]&amp;"_"&amp;datasets[[#This Row],[year]]&amp;".csv"</f>
        <v>data\r_statista_best_world_2023.csv</v>
      </c>
      <c r="F17">
        <v>1</v>
      </c>
      <c r="G17" s="2">
        <v>45222</v>
      </c>
      <c r="H17" t="str">
        <f>_xlfn.XLOOKUP(datasets[[#This Row],[study]],chart_titles[study],chart_titles[chart_title])</f>
        <v>best employers</v>
      </c>
    </row>
    <row r="18" spans="1:9" x14ac:dyDescent="0.75">
      <c r="A18" t="s">
        <v>9</v>
      </c>
      <c r="B18" t="s">
        <v>10</v>
      </c>
      <c r="C18">
        <v>2024</v>
      </c>
      <c r="D18" s="1" t="s">
        <v>37</v>
      </c>
      <c r="E18" t="str">
        <f>"data\r_statista_"&amp;datasets[[#This Row],[study]]&amp;"_"&amp;datasets[[#This Row],[country]]&amp;"_"&amp;datasets[[#This Row],[year]]&amp;".csv"</f>
        <v>data\r_statista_best_austria_2024.csv</v>
      </c>
      <c r="F18">
        <v>1</v>
      </c>
      <c r="G18" s="2">
        <v>45222</v>
      </c>
      <c r="H18" t="str">
        <f>_xlfn.XLOOKUP(datasets[[#This Row],[study]],chart_titles[study],chart_titles[chart_title])</f>
        <v>best employers</v>
      </c>
    </row>
    <row r="19" spans="1:9" x14ac:dyDescent="0.75">
      <c r="A19" t="s">
        <v>38</v>
      </c>
      <c r="B19" t="s">
        <v>10</v>
      </c>
      <c r="C19">
        <v>2024</v>
      </c>
      <c r="D19" s="1" t="s">
        <v>39</v>
      </c>
      <c r="E19" t="str">
        <f>"data\r_statista_"&amp;datasets[[#This Row],[study]]&amp;"_"&amp;datasets[[#This Row],[country]]&amp;"_"&amp;datasets[[#This Row],[year]]&amp;".csv"</f>
        <v>data\r_statista_best_italy_2024.csv</v>
      </c>
      <c r="F19">
        <v>1</v>
      </c>
      <c r="G19" s="2">
        <v>45222</v>
      </c>
      <c r="H19" t="str">
        <f>_xlfn.XLOOKUP(datasets[[#This Row],[study]],chart_titles[study],chart_titles[chart_title])</f>
        <v>best employers</v>
      </c>
    </row>
    <row r="20" spans="1:9" x14ac:dyDescent="0.75">
      <c r="A20" t="s">
        <v>13</v>
      </c>
      <c r="B20" t="s">
        <v>40</v>
      </c>
      <c r="C20">
        <v>2022</v>
      </c>
      <c r="D20" s="1" t="s">
        <v>41</v>
      </c>
      <c r="E20" t="str">
        <f>"data\r_statista_"&amp;datasets[[#This Row],[study]]&amp;"_"&amp;datasets[[#This Row],[country]]&amp;"_"&amp;datasets[[#This Row],[year]]&amp;".csv"</f>
        <v>data\r_statista_dei_canada_2022.csv</v>
      </c>
      <c r="F20">
        <v>1</v>
      </c>
      <c r="G20" s="2">
        <v>45059</v>
      </c>
      <c r="H20" t="str">
        <f>_xlfn.XLOOKUP(datasets[[#This Row],[study]],chart_titles[study],chart_titles[chart_title])</f>
        <v>best employers for diversity</v>
      </c>
    </row>
    <row r="21" spans="1:9" x14ac:dyDescent="0.75">
      <c r="A21" t="s">
        <v>42</v>
      </c>
      <c r="B21" t="s">
        <v>40</v>
      </c>
      <c r="C21">
        <v>2023</v>
      </c>
      <c r="D21" s="1" t="s">
        <v>43</v>
      </c>
      <c r="E21" t="str">
        <f>"data\r_statista_"&amp;datasets[[#This Row],[study]]&amp;"_"&amp;datasets[[#This Row],[country]]&amp;"_"&amp;datasets[[#This Row],[year]]&amp;".csv"</f>
        <v>data\r_statista_dei_europe_2023.csv</v>
      </c>
      <c r="F21">
        <v>1</v>
      </c>
      <c r="G21" s="2">
        <v>45059</v>
      </c>
      <c r="H21" t="str">
        <f>_xlfn.XLOOKUP(datasets[[#This Row],[study]],chart_titles[study],chart_titles[chart_title])</f>
        <v>best employers for diversity</v>
      </c>
    </row>
    <row r="22" spans="1:9" x14ac:dyDescent="0.75">
      <c r="A22" t="s">
        <v>44</v>
      </c>
      <c r="B22" t="s">
        <v>40</v>
      </c>
      <c r="C22">
        <v>2022</v>
      </c>
      <c r="D22" s="1" t="s">
        <v>45</v>
      </c>
      <c r="E22" t="str">
        <f>"data\r_statista_"&amp;datasets[[#This Row],[study]]&amp;"_"&amp;datasets[[#This Row],[country]]&amp;"_"&amp;datasets[[#This Row],[year]]&amp;".csv"</f>
        <v>data\r_statista_dei_usa_2022.csv</v>
      </c>
      <c r="F22">
        <v>1</v>
      </c>
      <c r="G22" s="2">
        <v>45059</v>
      </c>
      <c r="H22" t="str">
        <f>_xlfn.XLOOKUP(datasets[[#This Row],[study]],chart_titles[study],chart_titles[chart_title])</f>
        <v>best employers for diversity</v>
      </c>
    </row>
    <row r="23" spans="1:9" x14ac:dyDescent="0.75">
      <c r="A23" t="s">
        <v>44</v>
      </c>
      <c r="B23" t="s">
        <v>40</v>
      </c>
      <c r="C23">
        <v>2023</v>
      </c>
      <c r="D23" s="1" t="s">
        <v>46</v>
      </c>
      <c r="E23" t="str">
        <f>"data\r_statista_"&amp;datasets[[#This Row],[study]]&amp;"_"&amp;datasets[[#This Row],[country]]&amp;"_"&amp;datasets[[#This Row],[year]]&amp;".csv"</f>
        <v>data\r_statista_dei_usa_2023.csv</v>
      </c>
      <c r="F23">
        <v>1</v>
      </c>
      <c r="G23" s="2">
        <v>45059</v>
      </c>
      <c r="H23" t="str">
        <f>_xlfn.XLOOKUP(datasets[[#This Row],[study]],chart_titles[study],chart_titles[chart_title])</f>
        <v>best employers for diversity</v>
      </c>
    </row>
    <row r="24" spans="1:9" x14ac:dyDescent="0.75">
      <c r="A24" t="s">
        <v>13</v>
      </c>
      <c r="B24" t="s">
        <v>40</v>
      </c>
      <c r="C24">
        <v>2023</v>
      </c>
      <c r="D24" s="1" t="s">
        <v>47</v>
      </c>
      <c r="E24" t="str">
        <f>"data\r_statista_"&amp;datasets[[#This Row],[study]]&amp;"_"&amp;datasets[[#This Row],[country]]&amp;"_"&amp;datasets[[#This Row],[year]]&amp;".csv"</f>
        <v>data\r_statista_dei_canada_2023.csv</v>
      </c>
      <c r="F24">
        <v>1</v>
      </c>
      <c r="G24" s="2">
        <v>45222</v>
      </c>
      <c r="H24" t="str">
        <f>_xlfn.XLOOKUP(datasets[[#This Row],[study]],chart_titles[study],chart_titles[chart_title])</f>
        <v>best employers for diversity</v>
      </c>
    </row>
    <row r="25" spans="1:9" x14ac:dyDescent="0.75">
      <c r="A25" t="s">
        <v>44</v>
      </c>
      <c r="B25" t="s">
        <v>48</v>
      </c>
      <c r="C25">
        <v>2023</v>
      </c>
      <c r="D25" s="1" t="s">
        <v>49</v>
      </c>
      <c r="E25" t="str">
        <f>"data\r_statista_"&amp;datasets[[#This Row],[study]]&amp;"_"&amp;datasets[[#This Row],[country]]&amp;"_"&amp;datasets[[#This Row],[year]]&amp;".csv"</f>
        <v>data\r_statista_grad_usa_2023.csv</v>
      </c>
      <c r="F25">
        <v>1</v>
      </c>
      <c r="G25" s="2">
        <v>45097</v>
      </c>
      <c r="H25" t="str">
        <f>_xlfn.XLOOKUP(datasets[[#This Row],[study]],chart_titles[study],chart_titles[chart_title])</f>
        <v>best employers for graduates</v>
      </c>
    </row>
    <row r="26" spans="1:9" x14ac:dyDescent="0.75">
      <c r="A26" t="s">
        <v>44</v>
      </c>
      <c r="B26" t="s">
        <v>50</v>
      </c>
      <c r="C26">
        <v>2023</v>
      </c>
      <c r="D26" s="1" t="s">
        <v>51</v>
      </c>
      <c r="E26" t="str">
        <f>"data\r_statista_"&amp;datasets[[#This Row],[study]]&amp;"_"&amp;datasets[[#This Row],[country]]&amp;"_"&amp;datasets[[#This Row],[year]]&amp;".csv"</f>
        <v>data\r_statista_instate_usa_2023.csv</v>
      </c>
      <c r="F26">
        <v>0</v>
      </c>
      <c r="G26" s="2">
        <v>45222</v>
      </c>
      <c r="H26" t="str">
        <f>_xlfn.XLOOKUP(datasets[[#This Row],[study]],chart_titles[study],chart_titles[chart_title])</f>
        <v>best in-state employers</v>
      </c>
      <c r="I26" t="s">
        <v>52</v>
      </c>
    </row>
    <row r="27" spans="1:9" x14ac:dyDescent="0.75">
      <c r="A27" t="s">
        <v>15</v>
      </c>
      <c r="B27" t="s">
        <v>53</v>
      </c>
      <c r="C27">
        <v>2023</v>
      </c>
      <c r="D27" s="1" t="s">
        <v>54</v>
      </c>
      <c r="E27" t="str">
        <f>"data\r_statista_"&amp;datasets[[#This Row],[study]]&amp;"_"&amp;datasets[[#This Row],[country]]&amp;"_"&amp;datasets[[#This Row],[year]]&amp;".csv"</f>
        <v>data\r_statista_it_germany_2023.csv</v>
      </c>
      <c r="F27">
        <v>1</v>
      </c>
      <c r="G27" s="2">
        <v>45059</v>
      </c>
      <c r="H27" t="str">
        <f>_xlfn.XLOOKUP(datasets[[#This Row],[study]],chart_titles[study],chart_titles[chart_title])</f>
        <v>best employers for IT specialists</v>
      </c>
    </row>
    <row r="28" spans="1:9" x14ac:dyDescent="0.75">
      <c r="A28" t="s">
        <v>44</v>
      </c>
      <c r="B28" t="s">
        <v>55</v>
      </c>
      <c r="C28">
        <v>2022</v>
      </c>
      <c r="D28" s="1" t="s">
        <v>56</v>
      </c>
      <c r="E28" t="str">
        <f>"data\r_statista_"&amp;datasets[[#This Row],[study]]&amp;"_"&amp;datasets[[#This Row],[country]]&amp;"_"&amp;datasets[[#This Row],[year]]&amp;".csv"</f>
        <v>data\r_statista_large_usa_2022.csv</v>
      </c>
      <c r="F28">
        <v>0</v>
      </c>
      <c r="G28" s="2">
        <v>45059</v>
      </c>
      <c r="H28" t="str">
        <f>_xlfn.XLOOKUP(datasets[[#This Row],[study]],chart_titles[study],chart_titles[chart_title])</f>
        <v>best large employers</v>
      </c>
    </row>
    <row r="29" spans="1:9" x14ac:dyDescent="0.75">
      <c r="A29" t="s">
        <v>44</v>
      </c>
      <c r="B29" t="s">
        <v>55</v>
      </c>
      <c r="C29">
        <v>2023</v>
      </c>
      <c r="D29" s="1" t="s">
        <v>57</v>
      </c>
      <c r="E29" t="str">
        <f>"data\r_statista_"&amp;datasets[[#This Row],[study]]&amp;"_"&amp;datasets[[#This Row],[country]]&amp;"_"&amp;datasets[[#This Row],[year]]&amp;".csv"</f>
        <v>data\r_statista_large_usa_2023.csv</v>
      </c>
      <c r="F29">
        <v>1</v>
      </c>
      <c r="G29" s="2">
        <v>45059</v>
      </c>
      <c r="H29" t="str">
        <f>_xlfn.XLOOKUP(datasets[[#This Row],[study]],chart_titles[study],chart_titles[chart_title])</f>
        <v>best large employers</v>
      </c>
    </row>
    <row r="30" spans="1:9" x14ac:dyDescent="0.75">
      <c r="A30" t="s">
        <v>44</v>
      </c>
      <c r="B30" t="s">
        <v>55</v>
      </c>
      <c r="C30">
        <v>2022</v>
      </c>
      <c r="D30" s="1" t="s">
        <v>58</v>
      </c>
      <c r="E30" t="str">
        <f>"data\r_statista_"&amp;datasets[[#This Row],[study]]&amp;"_"&amp;datasets[[#This Row],[country]]&amp;"_"&amp;datasets[[#This Row],[year]]&amp;".csv"</f>
        <v>data\r_statista_large_usa_2022.csv</v>
      </c>
      <c r="F30">
        <v>1</v>
      </c>
      <c r="G30" s="2">
        <v>45107</v>
      </c>
      <c r="H30" t="str">
        <f>_xlfn.XLOOKUP(datasets[[#This Row],[study]],chart_titles[study],chart_titles[chart_title])</f>
        <v>best large employers</v>
      </c>
    </row>
    <row r="31" spans="1:9" x14ac:dyDescent="0.75">
      <c r="A31" t="s">
        <v>44</v>
      </c>
      <c r="B31" t="s">
        <v>59</v>
      </c>
      <c r="C31">
        <v>2022</v>
      </c>
      <c r="D31" s="1" t="s">
        <v>60</v>
      </c>
      <c r="E31" t="str">
        <f>"data\r_statista_"&amp;datasets[[#This Row],[study]]&amp;"_"&amp;datasets[[#This Row],[country]]&amp;"_"&amp;datasets[[#This Row],[year]]&amp;".csv"</f>
        <v>data\r_statista_mid_usa_2022.csv</v>
      </c>
      <c r="F31">
        <v>0</v>
      </c>
      <c r="G31" s="2">
        <v>45059</v>
      </c>
      <c r="H31" t="str">
        <f>_xlfn.XLOOKUP(datasets[[#This Row],[study]],chart_titles[study],chart_titles[chart_title])</f>
        <v>best mid-size employers</v>
      </c>
    </row>
    <row r="32" spans="1:9" x14ac:dyDescent="0.75">
      <c r="A32" t="s">
        <v>44</v>
      </c>
      <c r="B32" t="s">
        <v>59</v>
      </c>
      <c r="C32">
        <v>2023</v>
      </c>
      <c r="D32" s="1" t="s">
        <v>61</v>
      </c>
      <c r="E32" t="str">
        <f>"data\r_statista_"&amp;datasets[[#This Row],[study]]&amp;"_"&amp;datasets[[#This Row],[country]]&amp;"_"&amp;datasets[[#This Row],[year]]&amp;".csv"</f>
        <v>data\r_statista_mid_usa_2023.csv</v>
      </c>
      <c r="F32">
        <v>1</v>
      </c>
      <c r="G32" s="2">
        <v>45059</v>
      </c>
      <c r="H32" t="str">
        <f>_xlfn.XLOOKUP(datasets[[#This Row],[study]],chart_titles[study],chart_titles[chart_title])</f>
        <v>best mid-size employers</v>
      </c>
    </row>
    <row r="33" spans="1:9" x14ac:dyDescent="0.75">
      <c r="A33" t="s">
        <v>44</v>
      </c>
      <c r="B33" t="s">
        <v>59</v>
      </c>
      <c r="C33">
        <v>2022</v>
      </c>
      <c r="D33" s="1" t="s">
        <v>62</v>
      </c>
      <c r="E33" t="str">
        <f>"data\r_statista_"&amp;datasets[[#This Row],[study]]&amp;"_"&amp;datasets[[#This Row],[country]]&amp;"_"&amp;datasets[[#This Row],[year]]&amp;".csv"</f>
        <v>data\r_statista_mid_usa_2022.csv</v>
      </c>
      <c r="F33">
        <v>1</v>
      </c>
      <c r="G33" s="2">
        <v>45107</v>
      </c>
      <c r="H33" t="str">
        <f>_xlfn.XLOOKUP(datasets[[#This Row],[study]],chart_titles[study],chart_titles[chart_title])</f>
        <v>best mid-size employers</v>
      </c>
    </row>
    <row r="34" spans="1:9" x14ac:dyDescent="0.75">
      <c r="A34" t="s">
        <v>44</v>
      </c>
      <c r="B34" t="s">
        <v>63</v>
      </c>
      <c r="C34">
        <v>2023</v>
      </c>
      <c r="D34" s="1" t="s">
        <v>64</v>
      </c>
      <c r="E34" t="str">
        <f>"data\r_statista_"&amp;datasets[[#This Row],[study]]&amp;"_"&amp;datasets[[#This Row],[country]]&amp;"_"&amp;datasets[[#This Row],[year]]&amp;".csv"</f>
        <v>data\r_statista_small_usa_2023.csv</v>
      </c>
      <c r="F34">
        <v>1</v>
      </c>
      <c r="G34" s="2">
        <v>45222</v>
      </c>
      <c r="H34" t="str">
        <f>_xlfn.XLOOKUP(datasets[[#This Row],[study]],chart_titles[study],chart_titles[chart_title])</f>
        <v>best small employers</v>
      </c>
    </row>
    <row r="35" spans="1:9" x14ac:dyDescent="0.75">
      <c r="A35" t="s">
        <v>44</v>
      </c>
      <c r="B35" t="s">
        <v>65</v>
      </c>
      <c r="C35">
        <v>2023</v>
      </c>
      <c r="D35" s="1" t="s">
        <v>66</v>
      </c>
      <c r="E35" t="str">
        <f>"data\r_statista_"&amp;datasets[[#This Row],[study]]&amp;"_"&amp;datasets[[#This Row],[country]]&amp;"_"&amp;datasets[[#This Row],[year]]&amp;".csv"</f>
        <v>data\r_statista_startup_usa_2023.csv</v>
      </c>
      <c r="F35">
        <v>1</v>
      </c>
      <c r="G35" s="2">
        <v>45059</v>
      </c>
      <c r="H35" t="str">
        <f>_xlfn.XLOOKUP(datasets[[#This Row],[study]],chart_titles[study],chart_titles[chart_title])</f>
        <v>best startup employers</v>
      </c>
    </row>
    <row r="36" spans="1:9" x14ac:dyDescent="0.75">
      <c r="A36" t="s">
        <v>33</v>
      </c>
      <c r="B36" t="s">
        <v>67</v>
      </c>
      <c r="C36">
        <v>2022</v>
      </c>
      <c r="D36" s="1" t="s">
        <v>68</v>
      </c>
      <c r="E36" t="str">
        <f>"data\r_statista_"&amp;datasets[[#This Row],[study]]&amp;"_"&amp;datasets[[#This Row],[country]]&amp;"_"&amp;datasets[[#This Row],[year]]&amp;".csv"</f>
        <v>data\r_statista_women_global_2022.csv</v>
      </c>
      <c r="F36">
        <v>1</v>
      </c>
      <c r="G36" s="2">
        <v>45059</v>
      </c>
      <c r="H36" t="str">
        <f>_xlfn.XLOOKUP(datasets[[#This Row],[study]],chart_titles[study],chart_titles[chart_title])</f>
        <v>best women-friendly employers</v>
      </c>
    </row>
    <row r="37" spans="1:9" x14ac:dyDescent="0.75">
      <c r="A37" t="s">
        <v>44</v>
      </c>
      <c r="B37" t="s">
        <v>67</v>
      </c>
      <c r="C37">
        <v>2022</v>
      </c>
      <c r="D37" s="1" t="s">
        <v>69</v>
      </c>
      <c r="E37" t="str">
        <f>"data\r_statista_"&amp;datasets[[#This Row],[study]]&amp;"_"&amp;datasets[[#This Row],[country]]&amp;"_"&amp;datasets[[#This Row],[year]]&amp;".csv"</f>
        <v>data\r_statista_women_usa_2022.csv</v>
      </c>
      <c r="F37">
        <v>1</v>
      </c>
      <c r="G37" s="2">
        <v>45059</v>
      </c>
      <c r="H37" t="str">
        <f>_xlfn.XLOOKUP(datasets[[#This Row],[study]],chart_titles[study],chart_titles[chart_title])</f>
        <v>best women-friendly employers</v>
      </c>
    </row>
    <row r="38" spans="1:9" x14ac:dyDescent="0.75">
      <c r="A38" t="s">
        <v>44</v>
      </c>
      <c r="B38" t="s">
        <v>67</v>
      </c>
      <c r="C38">
        <v>2023</v>
      </c>
      <c r="D38" s="1" t="s">
        <v>70</v>
      </c>
      <c r="E38" t="str">
        <f>"data\r_statista_"&amp;datasets[[#This Row],[study]]&amp;"_"&amp;datasets[[#This Row],[country]]&amp;"_"&amp;datasets[[#This Row],[year]]&amp;".csv"</f>
        <v>data\r_statista_women_usa_2023.csv</v>
      </c>
      <c r="F38">
        <v>1</v>
      </c>
      <c r="G38" s="2">
        <v>45222</v>
      </c>
      <c r="H38" t="str">
        <f>_xlfn.XLOOKUP(datasets[[#This Row],[study]],chart_titles[study],chart_titles[chart_title])</f>
        <v>best women-friendly employers</v>
      </c>
    </row>
    <row r="39" spans="1:9" x14ac:dyDescent="0.75">
      <c r="A39" t="s">
        <v>15</v>
      </c>
      <c r="B39" t="s">
        <v>71</v>
      </c>
      <c r="C39">
        <v>2023</v>
      </c>
      <c r="D39" s="1" t="s">
        <v>72</v>
      </c>
      <c r="E39" t="str">
        <f>"data\r_statista_"&amp;datasets[[#This Row],[study]]&amp;"_"&amp;datasets[[#This Row],[country]]&amp;"_"&amp;datasets[[#This Row],[year]]&amp;".csv"</f>
        <v>data\r_statista_lawyer_germany_2023.csv</v>
      </c>
      <c r="F39">
        <v>0</v>
      </c>
      <c r="G39" s="3">
        <v>45237.603290787039</v>
      </c>
      <c r="H39" t="str">
        <f>_xlfn.XLOOKUP(datasets[[#This Row],[study]],chart_titles[study],chart_titles[chart_title])</f>
        <v>best employers for lawyers</v>
      </c>
      <c r="I39" t="s">
        <v>73</v>
      </c>
    </row>
    <row r="40" spans="1:9" x14ac:dyDescent="0.75">
      <c r="A40" t="s">
        <v>35</v>
      </c>
      <c r="B40" t="s">
        <v>67</v>
      </c>
      <c r="C40">
        <v>2023</v>
      </c>
      <c r="D40" t="s">
        <v>74</v>
      </c>
      <c r="E40" t="str">
        <f>"data\r_statista_"&amp;datasets[[#This Row],[study]]&amp;"_"&amp;datasets[[#This Row],[country]]&amp;"_"&amp;datasets[[#This Row],[year]]&amp;".csv"</f>
        <v>data\r_statista_women_world_2023.csv</v>
      </c>
      <c r="F40">
        <v>1</v>
      </c>
      <c r="G40" s="3">
        <v>45252.423886909717</v>
      </c>
      <c r="H40" t="str">
        <f>_xlfn.XLOOKUP(datasets[[#This Row],[study]],chart_titles[study],chart_titles[chart_title])</f>
        <v>best women-friendly employers</v>
      </c>
    </row>
    <row r="41" spans="1:9" x14ac:dyDescent="0.75">
      <c r="A41" t="s">
        <v>44</v>
      </c>
      <c r="B41" t="s">
        <v>75</v>
      </c>
      <c r="C41">
        <v>2023</v>
      </c>
      <c r="D41" t="s">
        <v>76</v>
      </c>
      <c r="E41" t="str">
        <f>"data\r_statista_"&amp;datasets[[#This Row],[study]]&amp;"_"&amp;datasets[[#This Row],[country]]&amp;"_"&amp;datasets[[#This Row],[year]]&amp;".csv"</f>
        <v>data\r_statista_veterans_usa_2023.csv</v>
      </c>
      <c r="F41">
        <v>1</v>
      </c>
      <c r="G41" s="3">
        <v>45289.354645694453</v>
      </c>
      <c r="H41" t="str">
        <f>_xlfn.XLOOKUP(datasets[[#This Row],[study]],chart_titles[study],chart_titles[chart_title])</f>
        <v>best employers for veterans</v>
      </c>
    </row>
    <row r="42" spans="1:9" x14ac:dyDescent="0.75">
      <c r="A42" t="s">
        <v>42</v>
      </c>
      <c r="B42" t="s">
        <v>40</v>
      </c>
      <c r="C42">
        <v>2024</v>
      </c>
      <c r="D42" t="s">
        <v>77</v>
      </c>
      <c r="E42" t="str">
        <f>"data\r_statista_"&amp;datasets[[#This Row],[study]]&amp;"_"&amp;datasets[[#This Row],[country]]&amp;"_"&amp;datasets[[#This Row],[year]]&amp;".csv"</f>
        <v>data\r_statista_dei_europe_2024.csv</v>
      </c>
      <c r="F42">
        <v>1</v>
      </c>
      <c r="G42" s="3">
        <v>45289.363782083332</v>
      </c>
      <c r="H42" t="str">
        <f>_xlfn.XLOOKUP(datasets[[#This Row],[study]],chart_titles[study],chart_titles[chart_title])</f>
        <v>best employers for diversity</v>
      </c>
    </row>
    <row r="43" spans="1:9" x14ac:dyDescent="0.75">
      <c r="A43" t="s">
        <v>21</v>
      </c>
      <c r="B43" t="s">
        <v>10</v>
      </c>
      <c r="C43">
        <v>2024</v>
      </c>
      <c r="D43" t="s">
        <v>78</v>
      </c>
      <c r="E43" t="str">
        <f>"data\r_statista_"&amp;datasets[[#This Row],[study]]&amp;"_"&amp;datasets[[#This Row],[country]]&amp;"_"&amp;datasets[[#This Row],[year]]&amp;".csv"</f>
        <v>data\r_statista_best_philippines_2024.csv</v>
      </c>
      <c r="F43">
        <v>1</v>
      </c>
      <c r="G43" s="3">
        <v>45293.567315081018</v>
      </c>
      <c r="H43" t="str">
        <f>_xlfn.XLOOKUP(datasets[[#This Row],[study]],chart_titles[study],chart_titles[chart_title])</f>
        <v>best employers</v>
      </c>
    </row>
    <row r="44" spans="1:9" x14ac:dyDescent="0.75">
      <c r="A44" t="s">
        <v>44</v>
      </c>
      <c r="B44" t="s">
        <v>55</v>
      </c>
      <c r="C44">
        <v>2024</v>
      </c>
      <c r="D44" t="s">
        <v>79</v>
      </c>
      <c r="E44" t="str">
        <f>"data\r_statista_"&amp;datasets[[#This Row],[study]]&amp;"_"&amp;datasets[[#This Row],[country]]&amp;"_"&amp;datasets[[#This Row],[year]]&amp;".csv"</f>
        <v>data\r_statista_large_usa_2024.csv</v>
      </c>
      <c r="F44">
        <v>1</v>
      </c>
      <c r="G44" s="3">
        <v>45713.402793460649</v>
      </c>
      <c r="H44" t="str">
        <f>_xlfn.XLOOKUP(datasets[[#This Row],[study]],chart_titles[study],chart_titles[chart_title])</f>
        <v>best large employers</v>
      </c>
    </row>
    <row r="45" spans="1:9" x14ac:dyDescent="0.75">
      <c r="A45" t="s">
        <v>35</v>
      </c>
      <c r="B45" t="s">
        <v>10</v>
      </c>
      <c r="C45">
        <v>2024</v>
      </c>
      <c r="D45" t="s">
        <v>80</v>
      </c>
      <c r="E45" t="str">
        <f>"data\r_statista_"&amp;datasets[[#This Row],[study]]&amp;"_"&amp;datasets[[#This Row],[country]]&amp;"_"&amp;datasets[[#This Row],[year]]&amp;".csv"</f>
        <v>data\r_statista_best_world_2024.csv</v>
      </c>
      <c r="F45">
        <v>1</v>
      </c>
      <c r="G45" s="3">
        <v>45713.463082037037</v>
      </c>
      <c r="H45" t="str">
        <f>_xlfn.XLOOKUP(datasets[[#This Row],[study]],chart_titles[study],chart_titles[chart_title])</f>
        <v>best employers</v>
      </c>
    </row>
    <row r="46" spans="1:9" x14ac:dyDescent="0.75">
      <c r="A46" t="s">
        <v>44</v>
      </c>
      <c r="B46" t="s">
        <v>59</v>
      </c>
      <c r="C46">
        <v>2024</v>
      </c>
      <c r="D46" t="s">
        <v>81</v>
      </c>
      <c r="E46" t="str">
        <f>"data\r_statista_"&amp;datasets[[#This Row],[study]]&amp;"_"&amp;datasets[[#This Row],[country]]&amp;"_"&amp;datasets[[#This Row],[year]]&amp;".csv"</f>
        <v>data\r_statista_mid_usa_2024.csv</v>
      </c>
      <c r="F46">
        <v>1</v>
      </c>
      <c r="G46" s="3">
        <v>45713.463083564813</v>
      </c>
      <c r="H46" t="str">
        <f>_xlfn.XLOOKUP(datasets[[#This Row],[study]],chart_titles[study],chart_titles[chart_title])</f>
        <v>best mid-size employers</v>
      </c>
    </row>
    <row r="47" spans="1:9" x14ac:dyDescent="0.75">
      <c r="A47" t="s">
        <v>44</v>
      </c>
      <c r="B47" t="s">
        <v>55</v>
      </c>
      <c r="C47">
        <v>2025</v>
      </c>
      <c r="D47" t="s">
        <v>82</v>
      </c>
      <c r="E47" t="str">
        <f>"data\r_statista_"&amp;datasets[[#This Row],[study]]&amp;"_"&amp;datasets[[#This Row],[country]]&amp;"_"&amp;datasets[[#This Row],[year]]&amp;".csv"</f>
        <v>data\r_statista_large_usa_2025.csv</v>
      </c>
      <c r="F47">
        <v>1</v>
      </c>
      <c r="G47" s="3">
        <v>45713.463085671297</v>
      </c>
      <c r="H47" t="str">
        <f>_xlfn.XLOOKUP(datasets[[#This Row],[study]],chart_titles[study],chart_titles[chart_title])</f>
        <v>best large employers</v>
      </c>
    </row>
    <row r="48" spans="1:9" x14ac:dyDescent="0.75">
      <c r="A48" t="s">
        <v>44</v>
      </c>
      <c r="B48" t="s">
        <v>59</v>
      </c>
      <c r="C48">
        <v>2025</v>
      </c>
      <c r="D48" t="s">
        <v>83</v>
      </c>
      <c r="E48" t="str">
        <f>"data\r_statista_"&amp;datasets[[#This Row],[study]]&amp;"_"&amp;datasets[[#This Row],[country]]&amp;"_"&amp;datasets[[#This Row],[year]]&amp;".csv"</f>
        <v>data\r_statista_mid_usa_2025.csv</v>
      </c>
      <c r="F48">
        <v>1</v>
      </c>
      <c r="G48" s="3">
        <v>45713.463087627308</v>
      </c>
      <c r="H48" t="str">
        <f>_xlfn.XLOOKUP(datasets[[#This Row],[study]],chart_titles[study],chart_titles[chart_title])</f>
        <v>best mid-size employers</v>
      </c>
    </row>
    <row r="49" spans="1:8" x14ac:dyDescent="0.75">
      <c r="A49" t="s">
        <v>42</v>
      </c>
      <c r="B49" t="s">
        <v>40</v>
      </c>
      <c r="C49">
        <v>2025</v>
      </c>
      <c r="D49" t="s">
        <v>84</v>
      </c>
      <c r="E49" t="str">
        <f>"data\r_statista_"&amp;datasets[[#This Row],[study]]&amp;"_"&amp;datasets[[#This Row],[country]]&amp;"_"&amp;datasets[[#This Row],[year]]&amp;".csv"</f>
        <v>data\r_statista_dei_europe_2025.csv</v>
      </c>
      <c r="F49">
        <v>1</v>
      </c>
      <c r="G49" s="3">
        <v>45713.463088993063</v>
      </c>
      <c r="H49" t="str">
        <f>_xlfn.XLOOKUP(datasets[[#This Row],[study]],chart_titles[study],chart_titles[chart_title])</f>
        <v>best employers for diversity</v>
      </c>
    </row>
    <row r="50" spans="1:8" x14ac:dyDescent="0.75">
      <c r="A50" t="s">
        <v>44</v>
      </c>
      <c r="B50" t="s">
        <v>75</v>
      </c>
      <c r="C50">
        <v>2024</v>
      </c>
      <c r="D50" t="s">
        <v>85</v>
      </c>
      <c r="E50" t="str">
        <f>"data\r_statista_"&amp;datasets[[#This Row],[study]]&amp;"_"&amp;datasets[[#This Row],[country]]&amp;"_"&amp;datasets[[#This Row],[year]]&amp;".csv"</f>
        <v>data\r_statista_veterans_usa_2024.csv</v>
      </c>
      <c r="F50">
        <v>1</v>
      </c>
      <c r="G50" s="3">
        <v>45713.463092291669</v>
      </c>
      <c r="H50" t="str">
        <f>_xlfn.XLOOKUP(datasets[[#This Row],[study]],chart_titles[study],chart_titles[chart_title])</f>
        <v>best employers for veterans</v>
      </c>
    </row>
    <row r="51" spans="1:8" x14ac:dyDescent="0.75">
      <c r="A51" t="s">
        <v>21</v>
      </c>
      <c r="B51" t="s">
        <v>10</v>
      </c>
      <c r="C51">
        <v>2025</v>
      </c>
      <c r="D51" t="s">
        <v>86</v>
      </c>
      <c r="E51" t="str">
        <f>"data\r_statista_"&amp;datasets[[#This Row],[study]]&amp;"_"&amp;datasets[[#This Row],[country]]&amp;"_"&amp;datasets[[#This Row],[year]]&amp;".csv"</f>
        <v>data\r_statista_best_philippines_2025.csv</v>
      </c>
      <c r="F51">
        <v>1</v>
      </c>
      <c r="G51" s="3">
        <v>45713.463093703707</v>
      </c>
      <c r="H51" t="str">
        <f>_xlfn.XLOOKUP(datasets[[#This Row],[study]],chart_titles[study],chart_titles[chart_title])</f>
        <v>best employers</v>
      </c>
    </row>
    <row r="52" spans="1:8" x14ac:dyDescent="0.75">
      <c r="A52" t="s">
        <v>44</v>
      </c>
      <c r="B52" t="s">
        <v>87</v>
      </c>
      <c r="C52">
        <v>2025</v>
      </c>
      <c r="D52" t="s">
        <v>88</v>
      </c>
      <c r="E52" t="str">
        <f>"data\r_statista_"&amp;datasets[[#This Row],[study]]&amp;"_"&amp;datasets[[#This Row],[country]]&amp;"_"&amp;datasets[[#This Row],[year]]&amp;".csv"</f>
        <v>data\r_statista_engineers_usa_2025.csv</v>
      </c>
      <c r="F52">
        <v>1</v>
      </c>
      <c r="G52" s="3">
        <v>45713.482615497684</v>
      </c>
      <c r="H52" t="e">
        <f>_xlfn.XLOOKUP(datasets[[#This Row],[study]],chart_titles[study],chart_titles[chart_title])</f>
        <v>#N/A</v>
      </c>
    </row>
    <row r="53" spans="1:8" x14ac:dyDescent="0.75">
      <c r="A53" t="s">
        <v>89</v>
      </c>
      <c r="B53" t="s">
        <v>10</v>
      </c>
      <c r="C53">
        <v>2025</v>
      </c>
      <c r="D53" t="s">
        <v>90</v>
      </c>
      <c r="E53" t="str">
        <f>"data\r_statista_"&amp;datasets[[#This Row],[study]]&amp;"_"&amp;datasets[[#This Row],[country]]&amp;"_"&amp;datasets[[#This Row],[year]]&amp;".csv"</f>
        <v>data\r_statista_best_apac_2025.csv</v>
      </c>
      <c r="F53">
        <v>1</v>
      </c>
      <c r="G53" s="3">
        <v>45713.492739386573</v>
      </c>
      <c r="H53" t="str">
        <f>_xlfn.XLOOKUP(datasets[[#This Row],[study]],chart_titles[study],chart_titles[chart_title])</f>
        <v>best employers</v>
      </c>
    </row>
    <row r="54" spans="1:8" x14ac:dyDescent="0.75">
      <c r="A54" t="s">
        <v>13</v>
      </c>
      <c r="B54" t="s">
        <v>10</v>
      </c>
      <c r="C54">
        <v>2025</v>
      </c>
      <c r="D54" t="s">
        <v>91</v>
      </c>
      <c r="E54" t="str">
        <f>"data\r_statista_"&amp;datasets[[#This Row],[study]]&amp;"_"&amp;datasets[[#This Row],[country]]&amp;"_"&amp;datasets[[#This Row],[year]]&amp;".csv"</f>
        <v>data\r_statista_best_canada_2025.csv</v>
      </c>
      <c r="F54">
        <v>1</v>
      </c>
      <c r="G54" s="3">
        <v>45713.492740624999</v>
      </c>
      <c r="H54" t="str">
        <f>_xlfn.XLOOKUP(datasets[[#This Row],[study]],chart_titles[study],chart_titles[chart_title])</f>
        <v>best employers</v>
      </c>
    </row>
    <row r="55" spans="1:8" x14ac:dyDescent="0.75">
      <c r="A55" t="s">
        <v>35</v>
      </c>
      <c r="B55" t="s">
        <v>67</v>
      </c>
      <c r="C55">
        <v>2024</v>
      </c>
      <c r="D55" t="s">
        <v>92</v>
      </c>
      <c r="E55" t="str">
        <f>"data\r_statista_"&amp;datasets[[#This Row],[study]]&amp;"_"&amp;datasets[[#This Row],[country]]&amp;"_"&amp;datasets[[#This Row],[year]]&amp;".csv"</f>
        <v>data\r_statista_women_world_2024.csv</v>
      </c>
      <c r="F55">
        <v>1</v>
      </c>
      <c r="G55" s="3">
        <v>45713.492742800932</v>
      </c>
      <c r="H55" t="str">
        <f>_xlfn.XLOOKUP(datasets[[#This Row],[study]],chart_titles[study],chart_titles[chart_title])</f>
        <v>best women-friendly employers</v>
      </c>
    </row>
    <row r="56" spans="1:8" x14ac:dyDescent="0.75">
      <c r="A56" t="s">
        <v>44</v>
      </c>
      <c r="B56" t="s">
        <v>67</v>
      </c>
      <c r="C56">
        <v>2024</v>
      </c>
      <c r="D56" t="s">
        <v>93</v>
      </c>
      <c r="E56" t="str">
        <f>"data\r_statista_"&amp;datasets[[#This Row],[study]]&amp;"_"&amp;datasets[[#This Row],[country]]&amp;"_"&amp;datasets[[#This Row],[year]]&amp;".csv"</f>
        <v>data\r_statista_women_usa_2024.csv</v>
      </c>
      <c r="F56">
        <v>1</v>
      </c>
      <c r="G56" s="3">
        <v>45713.492743923613</v>
      </c>
      <c r="H56" t="str">
        <f>_xlfn.XLOOKUP(datasets[[#This Row],[study]],chart_titles[study],chart_titles[chart_title])</f>
        <v>best women-friendly employers</v>
      </c>
    </row>
    <row r="57" spans="1:8" x14ac:dyDescent="0.75">
      <c r="A57" t="s">
        <v>44</v>
      </c>
      <c r="B57" t="s">
        <v>48</v>
      </c>
      <c r="C57">
        <v>2024</v>
      </c>
      <c r="D57" t="s">
        <v>94</v>
      </c>
      <c r="E57" t="str">
        <f>"data\r_statista_"&amp;datasets[[#This Row],[study]]&amp;"_"&amp;datasets[[#This Row],[country]]&amp;"_"&amp;datasets[[#This Row],[year]]&amp;".csv"</f>
        <v>data\r_statista_grad_usa_2024.csv</v>
      </c>
      <c r="F57">
        <v>1</v>
      </c>
      <c r="G57" s="3">
        <v>45713.492745162039</v>
      </c>
      <c r="H57" t="str">
        <f>_xlfn.XLOOKUP(datasets[[#This Row],[study]],chart_titles[study],chart_titles[chart_title])</f>
        <v>best employers for graduates</v>
      </c>
    </row>
    <row r="58" spans="1:8" x14ac:dyDescent="0.75">
      <c r="A58" t="s">
        <v>44</v>
      </c>
      <c r="B58" t="s">
        <v>40</v>
      </c>
      <c r="C58">
        <v>2024</v>
      </c>
      <c r="D58" t="s">
        <v>95</v>
      </c>
      <c r="E58" t="str">
        <f>"data\r_statista_"&amp;datasets[[#This Row],[study]]&amp;"_"&amp;datasets[[#This Row],[country]]&amp;"_"&amp;datasets[[#This Row],[year]]&amp;".csv"</f>
        <v>data\r_statista_dei_usa_2024.csv</v>
      </c>
      <c r="F58">
        <v>1</v>
      </c>
      <c r="G58" s="3">
        <v>45713.49274627315</v>
      </c>
      <c r="H58" t="str">
        <f>_xlfn.XLOOKUP(datasets[[#This Row],[study]],chart_titles[study],chart_titles[chart_title])</f>
        <v>best employers for diversity</v>
      </c>
    </row>
    <row r="59" spans="1:8" x14ac:dyDescent="0.75">
      <c r="A59" t="s">
        <v>29</v>
      </c>
      <c r="B59" t="s">
        <v>10</v>
      </c>
      <c r="C59">
        <v>2025</v>
      </c>
      <c r="D59" t="s">
        <v>96</v>
      </c>
      <c r="E59" t="str">
        <f>"data\r_statista_"&amp;datasets[[#This Row],[study]]&amp;"_"&amp;datasets[[#This Row],[country]]&amp;"_"&amp;datasets[[#This Row],[year]]&amp;".csv"</f>
        <v>data\r_statista_best_switzerland_2025.csv</v>
      </c>
      <c r="F59">
        <v>1</v>
      </c>
      <c r="G59" s="3">
        <v>45713.492747442127</v>
      </c>
      <c r="H59" t="str">
        <f>_xlfn.XLOOKUP(datasets[[#This Row],[study]],chart_titles[study],chart_titles[chart_title])</f>
        <v>best employers</v>
      </c>
    </row>
    <row r="60" spans="1:8" x14ac:dyDescent="0.75">
      <c r="A60" t="s">
        <v>38</v>
      </c>
      <c r="B60" t="s">
        <v>10</v>
      </c>
      <c r="C60">
        <v>2025</v>
      </c>
      <c r="D60" t="s">
        <v>97</v>
      </c>
      <c r="E60" t="str">
        <f>"data\r_statista_"&amp;datasets[[#This Row],[study]]&amp;"_"&amp;datasets[[#This Row],[country]]&amp;"_"&amp;datasets[[#This Row],[year]]&amp;".csv"</f>
        <v>data\r_statista_best_italy_2025.csv</v>
      </c>
      <c r="F60">
        <v>1</v>
      </c>
      <c r="G60" s="3">
        <v>45713.492748750003</v>
      </c>
      <c r="H60" t="str">
        <f>_xlfn.XLOOKUP(datasets[[#This Row],[study]],chart_titles[study],chart_titles[chart_title])</f>
        <v>best employers</v>
      </c>
    </row>
    <row r="61" spans="1:8" x14ac:dyDescent="0.75">
      <c r="A61" t="s">
        <v>44</v>
      </c>
      <c r="B61" t="s">
        <v>98</v>
      </c>
      <c r="C61">
        <v>2025</v>
      </c>
      <c r="D61" t="s">
        <v>99</v>
      </c>
      <c r="E61" t="str">
        <f>"data\r_statista_"&amp;datasets[[#This Row],[study]]&amp;"_"&amp;datasets[[#This Row],[country]]&amp;"_"&amp;datasets[[#This Row],[year]]&amp;".csv"</f>
        <v>data\r_statista_dream_usa_2025.csv</v>
      </c>
      <c r="F61">
        <v>1</v>
      </c>
      <c r="G61" s="3">
        <v>45713.493443689957</v>
      </c>
      <c r="H61" t="e">
        <f>_xlfn.XLOOKUP(datasets[[#This Row],[study]],chart_titles[study],chart_titles[chart_title])</f>
        <v>#N/A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20" r:id="rId16" xr:uid="{00000000-0004-0000-0000-00000F000000}"/>
    <hyperlink ref="D21" r:id="rId17" xr:uid="{00000000-0004-0000-0000-000010000000}"/>
    <hyperlink ref="D22" r:id="rId18" xr:uid="{00000000-0004-0000-0000-000011000000}"/>
    <hyperlink ref="D23" r:id="rId19" xr:uid="{00000000-0004-0000-0000-000012000000}"/>
    <hyperlink ref="D25" r:id="rId20" xr:uid="{00000000-0004-0000-0000-000013000000}"/>
    <hyperlink ref="D27" r:id="rId21" xr:uid="{00000000-0004-0000-0000-000014000000}"/>
    <hyperlink ref="D28" r:id="rId22" xr:uid="{00000000-0004-0000-0000-000015000000}"/>
    <hyperlink ref="D29" r:id="rId23" xr:uid="{00000000-0004-0000-0000-000016000000}"/>
    <hyperlink ref="D30" r:id="rId24" xr:uid="{00000000-0004-0000-0000-000017000000}"/>
    <hyperlink ref="D31" r:id="rId25" xr:uid="{00000000-0004-0000-0000-000018000000}"/>
    <hyperlink ref="D32" r:id="rId26" xr:uid="{00000000-0004-0000-0000-000019000000}"/>
    <hyperlink ref="D33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9" r:id="rId31" xr:uid="{00000000-0004-0000-0000-00001E000000}"/>
  </hyperlinks>
  <pageMargins left="0.7" right="0.7" top="0.75" bottom="0.75" header="0.3" footer="0.3"/>
  <pageSetup orientation="portrait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14" sqref="A14"/>
    </sheetView>
  </sheetViews>
  <sheetFormatPr defaultRowHeight="25.5" x14ac:dyDescent="0.75"/>
  <cols>
    <col min="2" max="2" width="25.8515625" bestFit="1" customWidth="1"/>
  </cols>
  <sheetData>
    <row r="1" spans="1:2" x14ac:dyDescent="0.75">
      <c r="A1" t="s">
        <v>1</v>
      </c>
      <c r="B1" t="s">
        <v>7</v>
      </c>
    </row>
    <row r="2" spans="1:2" x14ac:dyDescent="0.75">
      <c r="A2" t="s">
        <v>10</v>
      </c>
      <c r="B2" t="s">
        <v>100</v>
      </c>
    </row>
    <row r="3" spans="1:2" x14ac:dyDescent="0.75">
      <c r="A3" t="s">
        <v>40</v>
      </c>
      <c r="B3" t="s">
        <v>101</v>
      </c>
    </row>
    <row r="4" spans="1:2" x14ac:dyDescent="0.75">
      <c r="A4" t="s">
        <v>53</v>
      </c>
      <c r="B4" t="s">
        <v>102</v>
      </c>
    </row>
    <row r="5" spans="1:2" x14ac:dyDescent="0.75">
      <c r="A5" t="s">
        <v>67</v>
      </c>
      <c r="B5" t="s">
        <v>103</v>
      </c>
    </row>
    <row r="6" spans="1:2" x14ac:dyDescent="0.75">
      <c r="A6" t="s">
        <v>48</v>
      </c>
      <c r="B6" t="s">
        <v>104</v>
      </c>
    </row>
    <row r="7" spans="1:2" x14ac:dyDescent="0.75">
      <c r="A7" t="s">
        <v>55</v>
      </c>
      <c r="B7" t="s">
        <v>105</v>
      </c>
    </row>
    <row r="8" spans="1:2" x14ac:dyDescent="0.75">
      <c r="A8" t="s">
        <v>59</v>
      </c>
      <c r="B8" t="s">
        <v>106</v>
      </c>
    </row>
    <row r="9" spans="1:2" x14ac:dyDescent="0.75">
      <c r="A9" t="s">
        <v>65</v>
      </c>
      <c r="B9" t="s">
        <v>107</v>
      </c>
    </row>
    <row r="10" spans="1:2" x14ac:dyDescent="0.75">
      <c r="A10" t="s">
        <v>63</v>
      </c>
      <c r="B10" t="s">
        <v>108</v>
      </c>
    </row>
    <row r="11" spans="1:2" x14ac:dyDescent="0.75">
      <c r="A11" t="s">
        <v>50</v>
      </c>
      <c r="B11" t="s">
        <v>109</v>
      </c>
    </row>
    <row r="12" spans="1:2" x14ac:dyDescent="0.75">
      <c r="A12" t="s">
        <v>71</v>
      </c>
      <c r="B12" t="s">
        <v>110</v>
      </c>
    </row>
    <row r="13" spans="1:2" x14ac:dyDescent="0.75">
      <c r="A13" t="s">
        <v>75</v>
      </c>
      <c r="B13" t="s">
        <v>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topLeftCell="A13" workbookViewId="0">
      <selection activeCell="D20" sqref="D20"/>
    </sheetView>
  </sheetViews>
  <sheetFormatPr defaultRowHeight="25.5" x14ac:dyDescent="0.75"/>
  <cols>
    <col min="1" max="1" width="13.92578125" customWidth="1"/>
    <col min="2" max="2" width="9.40625" customWidth="1"/>
  </cols>
  <sheetData>
    <row r="1" spans="1:2" x14ac:dyDescent="0.75">
      <c r="A1" t="s">
        <v>112</v>
      </c>
      <c r="B1" t="s">
        <v>113</v>
      </c>
    </row>
    <row r="2" spans="1:2" x14ac:dyDescent="0.75">
      <c r="A2" t="s">
        <v>114</v>
      </c>
      <c r="B2" t="s">
        <v>40</v>
      </c>
    </row>
    <row r="3" spans="1:2" x14ac:dyDescent="0.75">
      <c r="A3" t="s">
        <v>115</v>
      </c>
      <c r="B3" t="s">
        <v>67</v>
      </c>
    </row>
    <row r="4" spans="1:2" x14ac:dyDescent="0.75">
      <c r="A4" t="s">
        <v>116</v>
      </c>
      <c r="B4" t="s">
        <v>10</v>
      </c>
    </row>
    <row r="5" spans="1:2" x14ac:dyDescent="0.75">
      <c r="A5" t="s">
        <v>117</v>
      </c>
      <c r="B5" t="s">
        <v>71</v>
      </c>
    </row>
    <row r="6" spans="1:2" x14ac:dyDescent="0.75">
      <c r="A6" t="s">
        <v>10</v>
      </c>
      <c r="B6" t="s">
        <v>10</v>
      </c>
    </row>
    <row r="7" spans="1:2" x14ac:dyDescent="0.75">
      <c r="A7" t="s">
        <v>40</v>
      </c>
      <c r="B7" t="s">
        <v>40</v>
      </c>
    </row>
    <row r="8" spans="1:2" x14ac:dyDescent="0.75">
      <c r="A8" t="s">
        <v>53</v>
      </c>
      <c r="B8" t="s">
        <v>53</v>
      </c>
    </row>
    <row r="9" spans="1:2" x14ac:dyDescent="0.75">
      <c r="A9" t="s">
        <v>67</v>
      </c>
      <c r="B9" t="s">
        <v>67</v>
      </c>
    </row>
    <row r="10" spans="1:2" x14ac:dyDescent="0.75">
      <c r="A10" t="s">
        <v>118</v>
      </c>
      <c r="B10" t="s">
        <v>48</v>
      </c>
    </row>
    <row r="11" spans="1:2" x14ac:dyDescent="0.75">
      <c r="A11" t="s">
        <v>55</v>
      </c>
      <c r="B11" t="s">
        <v>55</v>
      </c>
    </row>
    <row r="12" spans="1:2" x14ac:dyDescent="0.75">
      <c r="A12" t="s">
        <v>59</v>
      </c>
      <c r="B12" t="s">
        <v>59</v>
      </c>
    </row>
    <row r="13" spans="1:2" x14ac:dyDescent="0.75">
      <c r="A13" t="s">
        <v>65</v>
      </c>
      <c r="B13" t="s">
        <v>65</v>
      </c>
    </row>
    <row r="14" spans="1:2" x14ac:dyDescent="0.75">
      <c r="A14" t="s">
        <v>50</v>
      </c>
      <c r="B14" t="s">
        <v>50</v>
      </c>
    </row>
    <row r="15" spans="1:2" x14ac:dyDescent="0.75">
      <c r="A15" t="s">
        <v>63</v>
      </c>
      <c r="B15" t="s">
        <v>63</v>
      </c>
    </row>
    <row r="16" spans="1:2" x14ac:dyDescent="0.75">
      <c r="A16" t="s">
        <v>48</v>
      </c>
      <c r="B16" t="s">
        <v>48</v>
      </c>
    </row>
    <row r="17" spans="1:2" x14ac:dyDescent="0.75">
      <c r="A17" t="s">
        <v>119</v>
      </c>
      <c r="B17" t="s">
        <v>59</v>
      </c>
    </row>
    <row r="18" spans="1:2" x14ac:dyDescent="0.75">
      <c r="A18" t="s">
        <v>115</v>
      </c>
      <c r="B18" t="s">
        <v>67</v>
      </c>
    </row>
    <row r="19" spans="1:2" x14ac:dyDescent="0.75">
      <c r="A19" t="s">
        <v>75</v>
      </c>
      <c r="B19" t="s">
        <v>75</v>
      </c>
    </row>
    <row r="20" spans="1:2" x14ac:dyDescent="0.75">
      <c r="A20" t="s">
        <v>87</v>
      </c>
      <c r="B20" t="s">
        <v>87</v>
      </c>
    </row>
    <row r="21" spans="1:2" x14ac:dyDescent="0.75">
      <c r="A21" t="s">
        <v>98</v>
      </c>
      <c r="B21" t="s">
        <v>98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22" sqref="A22"/>
    </sheetView>
  </sheetViews>
  <sheetFormatPr defaultRowHeight="25.5" x14ac:dyDescent="0.75"/>
  <cols>
    <col min="1" max="1" width="13.29296875" customWidth="1"/>
    <col min="2" max="2" width="12.8125" customWidth="1"/>
  </cols>
  <sheetData>
    <row r="1" spans="1:2" x14ac:dyDescent="0.75">
      <c r="A1" t="s">
        <v>112</v>
      </c>
      <c r="B1" t="s">
        <v>113</v>
      </c>
    </row>
    <row r="2" spans="1:2" x14ac:dyDescent="0.75">
      <c r="A2" t="s">
        <v>9</v>
      </c>
      <c r="B2" t="s">
        <v>9</v>
      </c>
    </row>
    <row r="3" spans="1:2" x14ac:dyDescent="0.75">
      <c r="A3" t="s">
        <v>13</v>
      </c>
      <c r="B3" t="s">
        <v>13</v>
      </c>
    </row>
    <row r="4" spans="1:2" x14ac:dyDescent="0.75">
      <c r="A4" t="s">
        <v>42</v>
      </c>
      <c r="B4" t="s">
        <v>42</v>
      </c>
    </row>
    <row r="5" spans="1:2" x14ac:dyDescent="0.75">
      <c r="A5" t="s">
        <v>15</v>
      </c>
      <c r="B5" t="s">
        <v>15</v>
      </c>
    </row>
    <row r="6" spans="1:2" x14ac:dyDescent="0.75">
      <c r="A6" t="s">
        <v>33</v>
      </c>
      <c r="B6" t="s">
        <v>33</v>
      </c>
    </row>
    <row r="7" spans="1:2" x14ac:dyDescent="0.75">
      <c r="A7" t="s">
        <v>17</v>
      </c>
      <c r="B7" t="s">
        <v>17</v>
      </c>
    </row>
    <row r="8" spans="1:2" x14ac:dyDescent="0.75">
      <c r="A8" t="s">
        <v>19</v>
      </c>
      <c r="B8" t="s">
        <v>19</v>
      </c>
    </row>
    <row r="9" spans="1:2" x14ac:dyDescent="0.75">
      <c r="A9" t="s">
        <v>21</v>
      </c>
      <c r="B9" t="s">
        <v>21</v>
      </c>
    </row>
    <row r="10" spans="1:2" x14ac:dyDescent="0.75">
      <c r="A10" t="s">
        <v>23</v>
      </c>
      <c r="B10" t="s">
        <v>23</v>
      </c>
    </row>
    <row r="11" spans="1:2" x14ac:dyDescent="0.75">
      <c r="A11" t="s">
        <v>26</v>
      </c>
      <c r="B11" t="s">
        <v>26</v>
      </c>
    </row>
    <row r="12" spans="1:2" x14ac:dyDescent="0.75">
      <c r="A12" t="s">
        <v>29</v>
      </c>
      <c r="B12" t="s">
        <v>29</v>
      </c>
    </row>
    <row r="13" spans="1:2" x14ac:dyDescent="0.75">
      <c r="A13" t="s">
        <v>44</v>
      </c>
      <c r="B13" t="s">
        <v>44</v>
      </c>
    </row>
    <row r="14" spans="1:2" x14ac:dyDescent="0.75">
      <c r="A14" t="s">
        <v>35</v>
      </c>
      <c r="B14" t="s">
        <v>35</v>
      </c>
    </row>
    <row r="15" spans="1:2" x14ac:dyDescent="0.75">
      <c r="A15" t="s">
        <v>38</v>
      </c>
      <c r="B15" t="s">
        <v>38</v>
      </c>
    </row>
    <row r="16" spans="1:2" x14ac:dyDescent="0.75">
      <c r="A16" t="s">
        <v>120</v>
      </c>
      <c r="B16" t="s">
        <v>15</v>
      </c>
    </row>
    <row r="17" spans="1:2" x14ac:dyDescent="0.75">
      <c r="A17" t="s">
        <v>121</v>
      </c>
      <c r="B17" t="s">
        <v>15</v>
      </c>
    </row>
    <row r="18" spans="1:2" x14ac:dyDescent="0.75">
      <c r="A18" t="s">
        <v>122</v>
      </c>
      <c r="B18" t="s">
        <v>35</v>
      </c>
    </row>
    <row r="19" spans="1:2" x14ac:dyDescent="0.75">
      <c r="A19" t="s">
        <v>123</v>
      </c>
      <c r="B19" t="s">
        <v>44</v>
      </c>
    </row>
    <row r="20" spans="1:2" x14ac:dyDescent="0.75">
      <c r="A20" t="s">
        <v>124</v>
      </c>
      <c r="B20" t="s">
        <v>44</v>
      </c>
    </row>
    <row r="21" spans="1:2" x14ac:dyDescent="0.75">
      <c r="A21" t="s">
        <v>125</v>
      </c>
      <c r="B21" t="s">
        <v>89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chart_titles</vt:lpstr>
      <vt:lpstr>study_map</vt:lpstr>
      <vt:lpstr>country_map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P</dc:creator>
  <cp:lastModifiedBy>Owen Price</cp:lastModifiedBy>
  <dcterms:created xsi:type="dcterms:W3CDTF">2023-05-07T21:05:15Z</dcterms:created>
  <dcterms:modified xsi:type="dcterms:W3CDTF">2025-03-01T21:33:24Z</dcterms:modified>
</cp:coreProperties>
</file>