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2"/>
  <workbookPr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Development Projects/R/plotibcs/examples/"/>
    </mc:Choice>
  </mc:AlternateContent>
  <xr:revisionPtr revIDLastSave="35" documentId="8_{33CD71A4-6A61-4501-BF8A-94ED4BC140CD}" xr6:coauthVersionLast="47" xr6:coauthVersionMax="47" xr10:uidLastSave="{9026ACB6-CC0A-443F-A330-27812F69C5C8}"/>
  <bookViews>
    <workbookView xWindow="-98" yWindow="-98" windowWidth="21795" windowHeight="1387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C2" i="5" a="1"/>
  <c r="C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0CC7C-DDD8-4DDE-8E09-6867597C4749}" keepAlive="1" name="Query - gl_sample" description="Connection to the 'gl_sample' query in the workbook." type="5" refreshedVersion="8" background="1" saveData="1">
    <dbPr connection="Provider=Microsoft.Mashup.OleDb.1;Data Source=$Workbook$;Location=gl_sample;Extended Properties=&quot;&quot;" command="SELECT * FROM [gl_sample]"/>
  </connection>
  <connection id="2" xr16:uid="{A7AF6DC7-55B1-45F0-8378-19D50C3A36F2}" keepAlive="1" name="Query - income_statement_mock" description="Connection to the 'income_statement_mock' query in the workbook." type="5" refreshedVersion="8" background="1" saveData="1">
    <dbPr connection="Provider=Microsoft.Mashup.OleDb.1;Data Source=$Workbook$;Location=income_statement_mock;Extended Properties=&quot;&quot;" command="SELECT * FROM [income_statement_mock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<sst xmlns="http://schemas.openxmlformats.org/spreadsheetml/2006/main" count="58" uniqueCount="36">
  <si>
    <t>Line Item</t>
  </si>
  <si>
    <t>PY</t>
  </si>
  <si>
    <t>AC</t>
  </si>
  <si>
    <t>ΔPY</t>
  </si>
  <si>
    <t>ΔPY%</t>
  </si>
  <si>
    <t>Licences</t>
  </si>
  <si>
    <t>Consulting</t>
  </si>
  <si>
    <t>Maintenance</t>
  </si>
  <si>
    <t>Other revenue</t>
  </si>
  <si>
    <t>Other op. income</t>
  </si>
  <si>
    <t>Sales revenue</t>
  </si>
  <si>
    <t>Purchases</t>
  </si>
  <si>
    <t>Material expenses</t>
  </si>
  <si>
    <t>Personnel expenses</t>
  </si>
  <si>
    <t>Amortization</t>
  </si>
  <si>
    <t>Other op. expenses</t>
  </si>
  <si>
    <t>Investment income</t>
  </si>
  <si>
    <t>Financial income, net</t>
  </si>
  <si>
    <t>Income tax</t>
  </si>
  <si>
    <t>Profit to other interests</t>
  </si>
  <si>
    <t>Operating Expenses</t>
  </si>
  <si>
    <t>Result before tax</t>
  </si>
  <si>
    <t>bold</t>
  </si>
  <si>
    <t>type</t>
  </si>
  <si>
    <t>bar</t>
  </si>
  <si>
    <t>divider</t>
  </si>
  <si>
    <t>subtotal</t>
  </si>
  <si>
    <t>result</t>
  </si>
  <si>
    <t>subtotal_group</t>
  </si>
  <si>
    <t>Operating result</t>
  </si>
  <si>
    <t>Result after tax</t>
  </si>
  <si>
    <t>Group result</t>
  </si>
  <si>
    <t>position</t>
  </si>
  <si>
    <t>Use Anaconda Code from the Anaconda Toolbox Add-In to run R scripts in Excel</t>
  </si>
  <si>
    <t>Single-column chart:</t>
  </si>
  <si>
    <t>Multi-column chart: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</si>
</sst>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22/10/relationships/richValueRel" Target="richData/richValueRel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323849</xdr:colOff>
      <xdr:row>2</xdr:row>
      <xdr:rowOff>153352</xdr:rowOff>
    </xdr:from>
    <xdr:to>
      <xdr:col>18</xdr:col>
      <xdr:colOff>288314</xdr:colOff>
      <xdr:row>35</xdr:row>
      <xdr:rowOff>30040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6B0B2B-B35F-DE82-7E2A-F4F74360B38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C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799" y="601027"/>
          <a:ext cx="5669940" cy="584886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133351</xdr:colOff>
      <xdr:row>38</xdr:row>
      <xdr:rowOff>114300</xdr:rowOff>
    </xdr:from>
    <xdr:to>
      <xdr:col>16</xdr:col>
      <xdr:colOff>61914</xdr:colOff>
      <xdr:row>91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3357E6-E3E0-8208-E541-D49B8E534A9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C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0739" y="7077075"/>
          <a:ext cx="9601200" cy="9601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9</v>
  </rv>
  <rv s="0">
    <v>1</v>
    <v>9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C13D6-CBEB-4C46-AB24-885F042BEC3C}" name="dat" displayName="dat" ref="B8:J34" totalsRowShown="0">
  <tableColumns count="9">
    <tableColumn id="11" xr3:uid="{49210ADB-F8E1-46A6-A4B6-1EC8AC478CBC}" name="position"/>
    <tableColumn id="10" xr3:uid="{03B3BFDF-BB4D-4848-9EAD-0999FA028BCF}" name="type"/>
    <tableColumn id="9" xr3:uid="{856519E1-85B5-4143-9EBE-65A488A9BF53}" name="bold"/>
    <tableColumn id="7" xr3:uid="{1E0FC1DB-42DB-466F-BE1B-23FBB35ABABA}" name="subtotal_group"/>
    <tableColumn id="1" xr3:uid="{9A616242-FC4C-4C06-A726-04CAF8008F14}" name="Line Item" dataDxfId="1"/>
    <tableColumn id="2" xr3:uid="{D45CFECD-B1CA-4164-93A1-51EF5A4CDD52}" name="PY" dataDxfId="0" dataCellStyle="Currency"/>
    <tableColumn id="3" xr3:uid="{88EE803C-E510-4EC6-90B9-0F8427CF137F}" name="AC"/>
    <tableColumn id="4" xr3:uid="{D1FBCD92-240C-4003-9CCB-94742E841214}" name="ΔPY"/>
    <tableColumn id="5" xr3:uid="{05178C01-52C9-4B69-BA18-D75D57B8D89C}" name="ΔPY%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28" row="1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23F101-EDA9-4C50-8E70-1D14E3641D08}">
  <we:reference id="wa200006518" version="1.1.2.0" store="en-US" storeType="OMEX"/>
  <we:alternateReferences>
    <we:reference id="WA200006518" version="1.1.2.0" store="WA200006518" storeType="OMEX"/>
  </we:alternateReferences>
  <we:properties>
    <we:property name="pyscriptSettings" value="&quot;{\&quot;defaultMode\&quot;:2}&quot;"/>
    <we:property name="pyworkerConfig" value="&quot;{\&quot;pyodideVersion\&quot;:\&quot;0.26.4\&quot;,\&quot;pyodidePackages\&quot;:[\&quot;numpy\&quot;,\&quot;pandas\&quot;,\&quot;matplotlib\&quot;,\&quot;statsmodels\&quot;,\&quot;scikit-learn\&quot;],\&quot;pyscriptApps\&quot;:[],\&quot;micropipPackages\&quot;:[\&quot;seaborn==0.13.2\&quot;],\&quot;initCode\&quot;:\&quot;# Add imports\\nimport math\\nimport numpy as np\\nimport pandas as pd\\nfrom sklearn.ensemble import IsolationForest\\n\\n# Define UDF\\n@UDF(name='AUDIT.LEDGER', nested=False)\\ndef detect_anomalies(data: UDF.Range) -&gt; UDF.Range:\\n    df = to_df(data)\\n    df_model = df.copy()\\n\\n    # Ensure correct types\\n    df_model['ACCOUNT'] = df_model['ACCOUNT'].astype(str)\\n    df_model['SOURCE'] = df_model['SOURCE'].astype(str)\\n\\n    # Add engineered features\\n    df_model['ABS_AMOUNT'] = df_model['AMOUNT'].abs()\\n    df_model['Z_AMT_BY_ACCOUNT'] = (\\n        df_model.groupby('ACCOUNT')['AMOUNT']\\n        .transform(lambda x: (x - x.mean()) \/ (x.std(ddof=0) + 1e-6))\\n    )\\n\\n    # Encode categorical\\n    df_encoded = pd.get_dummies(df_model[['ACCOUNT', 'SOURCE']])\\n    X = pd.concat([df_model[['AMOUNT', 'ABS_AMOUNT', 'Z_AMT_BY_ACCOUNT']], df_encoded], axis=1)\\n\\n    # Fit model with higher sensitivity\\n    clf = IsolationForest(contamination=0.1, random_state=42)\\n    df_model['ML_ANOMALY'] = clf.fit_predict(X).astype(int)\\n    df_model['ML_ANOMALY'] = df_model['ML_ANOMALY'].map({1: 0, -1: 1})\\n\\n    return df_model\\n\\n\\n# Pre-built utility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is_listlike(data[0]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is_listlike(data): # data is scalar\\n        return [data]\\n    if len(data) == 0 or not is_listlike(data[0]): # already a 1-d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def is_listlike(x) -&gt; bool:\\n    return hasattr(x, '__len__') and type(x) not in {str, bytes}\\n\\n\&quot;}&quot;"/>
    <we:property name="registeredUDFs" value="&quot;[[\&quot;AUDIT.LEDGER\&quot;,false,\&quot;detect_anomalies\&quot;,{\&quot;parameters\&quot;:[{\&quot;dimensionality\&quot;:\&quot;matrix\&quot;,\&quot;description\&quot;:\&quot;type Range\&quot;,\&quot;name\&quot;:\&quot;data\&quot;}],\&quot;result\&quot;:{\&quot;dimensionality\&quot;:\&quot;matrix\&quot;},\&quot;options\&quot;:{\&quot;requiresAddress\&quot;:true,\&quot;requiresParameterAddresses\&quot;:true}}]]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,\&quot;patchwork\&quot;],\&quot;initCode\&quot;:\&quot;## Add imports\\nlibrary(tidyverse)\\nlibrary(patchwork)\\n\\n## Configuration\\noptions(warnPartialMatchDollar = TRUE)\\n\\n## Define functions\\nplot_ibcs_waterfall &lt;- function(\\n  df_raw,\\n  title = \\\&quot;Waterfall Chart\\\&quot;,\\n  value_col = \\\&quot;Value\\\&quot;,\\n  label_col = \\\&quot;Line.Item\\\&quot;\\n) {\\n\\n  # Rename user-specified columns to fixed internal names\\n  df_raw &lt;- df_raw %&gt;%\\n    rename(\\n      Value = all_of(value_col),\\n      `Line.Item` = all_of(label_col)\\n    )\\n\\n  cols &lt;- c(\\\&quot;position\\\&quot;, \\\&quot;type\\\&quot;, \\\&quot;bold\\\&quot;, \\\&quot;subtotal_group\\\&quot;, \\\&quot;Line.Item\\\&quot;, \\\&quot;Value\\\&quot;)\\n  df_raw &lt;- df_raw %&gt;% select(all_of(cols))\\n\\n  # Flag the rows that will be for plotting bars\\n  df &lt;- df_raw %&gt;% mutate(is_plot_row = type != \\\&quot;divider\\\&quot;)\\n\\n  # Assign vertical positions only to non-divider rows\\n  df$x[df$type != \\\&quot;divider\\\&quot;] &lt;- seq_len(sum(df$type != \\\&quot;divider\\\&quot;))\\n\\n  # Compute start\/end for all types\\n  anchor &lt;- 0\\n  for (i in seq_len(nrow(df))) {\\n    row_type &lt;- df$type[i]\\n\\n    if (row_type == \\\&quot;bar\\\&quot;) {\\n      df$start[i] &lt;- anchor\\n      df$end[i] &lt;- anchor + df$Value[i]\\n      anchor &lt;- df$end[i]\\n\\n    } else if (row_type == \\\&quot;subtotal\\\&quot;) {\\n      group_id &lt;- df$subtotal_group[i]\\n      bar_rows &lt;- which(df$subtotal_group == group_id &amp; df$type == \\\&quot;bar\\\&quot;)\\n      if (length(bar_rows) &gt; 0) {\\n        subtotal_value &lt;- sum(df$Value[bar_rows], na.rm = TRUE)\\n        df$Value[i] &lt;- subtotal_value\\n        group_start &lt;- df$start[bar_rows[1]]\\n        df$start[i] &lt;- group_start\\n        df$end[i] &lt;- group_start + subtotal_value\\n        anchor &lt;- df$end[i]\\n      }\\n\\n    } else if (row_type == \\\&quot;result\\\&quot;) {\\n      df$start[i] &lt;- 0\\n      df$end[i] &lt;- anchor\\n      df$Value[i] &lt;- anchor\\n      anchor &lt;- df$end[i]\\n    }\\n  }\\n\\n  # calculate the coordinates for non-subtotal and non-result connecting lines\\n  df_lines &lt;- df %&gt;%\\n    filter(type != \\\&quot;divider\\\&quot;) %&gt;%\\n    arrange(x) %&gt;%\\n    mutate(\\n      x_next = lead(x),\\n      xend = lead(start)\\n    ) %&gt;%\\n    filter(!is.na(x_next)) %&gt;%\\n    transmute(\\n      y = x - 0.3, # from the vertical top of the current bar\\n      yend = x_next + 0.3, # to the vertical bottom of the next bar\\n      x = xend,\\n      xend\\n    )\\n\\n  # Assign fill colors to drawn bars\\n  # Positive bars are gray with 70% transparency\\n  # Negative bars are gray with 30% transparency\\n  df &lt;- df %&gt;%\\n    mutate(\\n      fill = case_when(\\n        type == \\\&quot;divider\\\&quot; ~ NA_character_,\\n        Value &gt;= 0 ~ \\\&quot;gray70\\\&quot;,\\n        TRUE ~ \\\&quot;gray30\\\&quot;\\n      )\\n    )\\n\\n  # Format the bar labels\\n  # Currently zero decimal places\\n  # Negative bars have their labels to the left of the bar\\n  # Positive bars have their labels to the right of the bar\\n  # Negative bars don't use the minus symbol\\n  df_labels &lt;- df %&gt;%\\n    filter(type != \\\&quot;divider\\\&quot;) %&gt;%\\n    mutate(\\n      label = format(round(abs(Value), 0), nsmall = 0),\\n      label_x = if_else(Value &gt;= 0, end + 5, end - 5),\\n      hjust = if_else(Value &gt;= 0, 0, 1)\\n    )\\n\\n  # this will be used to extend the x-axis to allow space for bar labels\\n  # x_max &lt;- max(df_labels$label_x, na.rm = TRUE) + 100  # 10 is padding\\n\\n  # divider_ys is a numeric vector of vertical positions\\n  # at which horizontal lines will be drawn to separate\\n  # bars from one another at the user's discretion\\n  divider_ys &lt;- df %&gt;%\\n    mutate(idx = row_number()) %&gt;%\\n    filter(type == \\\&quot;divider\\\&quot;) %&gt;%\\n    mutate(\\n      prev_x = df$x[idx - 1],\\n      next_x = df$x[idx + 1],\\n      y = (prev_x + next_x) \/ 2\\n    ) %&gt;%\\n    pull(y) # extracts this tibble column to a vector\\n\\n  df_subtotals &lt;- df %&gt;% filter(type == \\\&quot;subtotal\\\&quot;)\\n\\n  # Apply a function over a list of integers from 1 to count of sub total rows\\n  df_sub_connectors &lt;- bind_rows(lapply(seq_len(nrow(df_subtotals)), function(i) {\\n    # Get the current row\\n    subtotal_row &lt;- df_subtotals[i, ]\\n    # Get the current group id\\n    group_id &lt;- subtotal_row$subtotal_group\\n    # Get the bar rows from df whose group id matches the current subtotal row\\n    bar_rows &lt;- df %&gt;% filter(type == \\\&quot;bar\\\&quot;, subtotal_group == group_id)\\n\\n    # If there are no such bars, then this subtotal is invalid (user incorrectly defined)\\n    if (nrow(bar_rows) &lt; 1) return(NULL)\\n\\n    # There are two lines which visually connect a subtotal with its components:\\n    # 1) A line from the bottom (i.e. left) of the first bar in the group\\n    # to the bottom (i.e. left) of the sub-total bar\\n    # 2) A line from the top (i.e. right) of the last bar in the group\\n    # to the top (i.e. right) of the sub-total bar\\n    first_bar &lt;- bar_rows[1, ]\\n    last_bar &lt;- bar_rows[nrow(bar_rows), ]\\n\\n    # Each sub-total produces two rows representing the lines connecting the \\n    # bars with their associated sub-total bar\\n    tibble(\\n      x = c(first_bar$start, last_bar$end),\\n      xend = c(first_bar$start, last_bar$end),\\n      y = c(first_bar$x - 0.3, last_bar$x - 0.3),\\n      yend = c(subtotal_row$x + 0.3, subtotal_row$x + 0.3)\\n    )\\n  }))\\n\\n  df_results &lt;- df %&gt;% filter(type == \\\&quot;result\\\&quot;)\\n\\n  # The logic here follows similar logic to the sub-total bars described above\\n  # the slight difference is that since a result is always from zero\\n  # only one connecting line is needed - it connects the top of the previous bar\\n  # (subtotal or otherwise) with the current result bar\\n  df_result_connectors &lt;- bind_rows(lapply(seq_len(nrow(df_results)), function(i) {\\n    result_row &lt;- df_results[i, ]\\n    if (result_row$x == 1) return(NULL)\\n\\n    prev_row &lt;- df %&gt;% filter(x == result_row$x - 1)\\n    if (nrow(prev_row) == 0) return(NULL)\\n\\n    tibble(\\n      x = prev_row$end,\\n      xend = result_row$end,\\n      y = prev_row$x - 0.3,\\n      yend = result_row$x + 0.3\\n    )\\n  }))\\n\\n  # This places all the coordinates of the three types of connecting lines\\n  # into a single tibble so they can all be drawn at once.\\n  df_connectors &lt;- bind_rows(df_lines, df_sub_connectors, df_result_connectors)\\n\\n  ggplot(df %&gt;% filter(type != \\\&quot;divider\\\&quot;)) +\\n    # draw the bars\\n    geom_rect(aes(ymin = x - 0.3, ymax = x + 0.3, xmin = start, xmax = end, fill = fill),\\n              color = NA) +\\n    # draw the connecting lines\\n    geom_segment(\\n      data = df_connectors,\\n      aes(x = x, xend = xend, y = y, yend = yend),\\n      color = \\\&quot;gray70\\\&quot;,\\n      linewidth = 0.2,\\n      inherit.aes = FALSE\\n    ) +\\n    # draw the bar labels\\n    geom_segment(data = df_labels,\\n                 aes(x = label_x, y = x, xend = label_x, yend = x),\\n                 color = \\\&quot;red\\\&quot;, linewidth = 0.2) +\\n    # draw the bar labels\\n    geom_text(data = df_labels,\\n              aes(x = label_x, y = x, label = label, hjust = hjust, fontface = ifelse(bold, \\\&quot;bold\\\&quot;, \\\&quot;plain\\\&quot;)),\\n              size = 3) +\\n    # draw the dividing lines\\n    geom_segment(\\n      data = tibble(y = divider_ys),\\n      aes(x = -Inf, xend = Inf, y = y, yend = y),\\n      linewidth = 0.2,\\n      color = \\\&quot;black\\\&quot;,\\n      inherit.aes = FALSE\\n    ) +\\n    # draw a vertical line at x=0\\n    geom_vline(xintercept = 0, color = \\\&quot;black\\\&quot;, linewidth = 0.2) +\\n    # ensure that the bars are all plotted on the y-axis\\n    # this has the effect of rotating the bar plot from vertical to horizontal bars\\n    scale_y_reverse(\\n      breaks = df$x[df$type != \\\&quot;divider\\\&quot;],\\n      labels = function(labs) {\\n        idx &lt;- match(labs, df$x)\\n        mapply(function(text, bold) {\\n          if (isTRUE(bold)) parse(text = paste0(\\\&quot;bold('\\\&quot;, text, \\\&quot;')\\\&quot;))\\n          else text\\n        }, df$`Line.Item`[idx], df$bold[idx])\\n      }\\n    ) +\\n    coord_cartesian(clip = \\\&quot;off\\\&quot;) +\\n    # scale_x_continuous(expand = expansion(mult = c(0, 0)), limits = c(0, x_max)) +\\n    scale_fill_identity() +\\n    labs(\\n      title = title,\\n      x = NULL,\\n      y = NULL\\n    ) +\\n    theme_minimal(base_size = 11) +\\n    theme(\\n      panel.grid = element_blank(),\\n      plot.title = element_text(hjust = 0.5, face = \\\&quot;bold\\\&quot;)\\n    )\\n}\\n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# to_colwise_list &lt;- function(x) {\\n#   if (!is_list_of_lists(x)) {\\n#     stop(\\\&quot;Expected list of lists\\\&quot;)\\n#   }\\n\\n#   ncols &lt;- length(x[[1]])\\n#   print(ncols)\\n#   print(seq_len(ncols))\\n#   lapply(seq_len(ncols), function(j) {\\n#     print(j)\\n#     do.call(c, lapply(seq_along(x), function(i) x[[i]][[j]]))\\n#   })\\n# }\\n\\nto_colwise_list &lt;- function(x) {\\n  if (!is_list_of_lists(x)) {\\n    stop(\\\&quot;Expected list of lists\\\&quot;)\\n  }\\n\\n  ncols &lt;- length(x[[1]])\\n  lapply(seq_len(ncols), function(j) {\\n    do.call(c, lapply(seq_along(x), function(i) {\\n      val &lt;- x[[i]][[j]]\\n      if (is.null(val)) NA else val\\n    }))\\n  })\\n}\\n\\n\\n\\nis_list_of_lists &lt;- function(x) {\\n  is.list(x) &amp;&amp; length(x) &gt; 0 &amp;&amp; is.list(x[[1]])\\n}\\n\\n\&quot;}&quot;"/>
  </we:properties>
  <we:bindings>
    <we:binding id="pyscript_a970bdb0-b52c-4e67-b5b3-96823e097d1f" type="matrix" appref="{E7B16A11-FC0F-40D7-8C7F-63DFEB259E62}"/>
    <we:binding id="pyscript_0d341213-57a3-4279-a2db-b1a51fc6cf69" type="matrix" appref="{AA963FD9-C4C1-4EFB-9D7A-61F8943B2A1A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8714-415D-4AED-B110-97528B9BD033}">
  <dimension ref="B1:J34"/>
  <sheetViews>
    <sheetView showGridLines="0" tabSelected="1" zoomScaleNormal="100" workbookViewId="0">
      <selection activeCell="C2" sqref="C2"/>
    </sheetView>
  </sheetViews>
  <sheetFormatPr defaultRowHeight="14.25" x14ac:dyDescent="0.45"/>
  <cols>
    <col min="2" max="2" width="18.33203125" customWidth="1"/>
    <col min="3" max="3" width="13.6640625" customWidth="1"/>
    <col min="5" max="5" width="13.796875" customWidth="1"/>
    <col min="6" max="6" width="21" customWidth="1"/>
    <col min="7" max="7" width="16.1328125" customWidth="1"/>
    <col min="8" max="8" width="0" hidden="1" customWidth="1"/>
    <col min="9" max="9" width="15.59765625" hidden="1" customWidth="1"/>
    <col min="10" max="10" width="13.19921875" hidden="1" customWidth="1"/>
    <col min="11" max="11" width="16.3984375" customWidth="1"/>
  </cols>
  <sheetData>
    <row r="1" spans="2:10" ht="21" x14ac:dyDescent="0.65">
      <c r="B1" s="3" t="s">
        <v>33</v>
      </c>
    </row>
    <row r="2" spans="2:10" x14ac:dyDescent="0.45">
      <c r="B2" t="s">
        <v>34</v>
      </c>
      <c r="C2" t="e" cm="1" vm="1">
        <f t="array" ref="C2">_xldudf_ANACONDA_CODE("r", "### Do Not Edit this formula directly. Use Anaconda Code to modify.
data &lt;- to_dataframe(REF($P3$))
plot_ibcs_waterfall(
  df_raw = data,
  title = ""PY"",
  value_col = ""PY"",
  label_col = ""Line.Item""
)", 2, dat[#All])</f>
        <v>#VALUE!</v>
      </c>
    </row>
    <row r="3" spans="2:10" x14ac:dyDescent="0.45">
      <c r="B3" t="s">
        <v>35</v>
      </c>
      <c r="C3" t="e" cm="1" vm="2">
        <f t="array" ref="C3">_xldudf_ANACONDA_CODE("r", "### Do Not Edit this formula directly. Use Anaconda Code to modify.
data &lt;- to_dataframe(REF($P3$))
py &lt;- plot_ibcs_waterfall(
  df_raw = data,
  title = ""PY"",
  value_col = ""PY"",
  label_col = ""Line.Item""
)
cy &lt;- plot_ibcs_waterfall(
  df_raw = d"&amp;"ata,
  title = ""Actuals"",
  value_col = ""AC"",
  label_col = ""Line.Item""
) + theme(axis.text.y = element_blank())
(py + cy)
", 2, dat[#All])</f>
        <v>#VALUE!</v>
      </c>
    </row>
    <row r="8" spans="2:10" x14ac:dyDescent="0.45">
      <c r="B8" s="1" t="s">
        <v>32</v>
      </c>
      <c r="C8" s="1" t="s">
        <v>23</v>
      </c>
      <c r="D8" s="1" t="s">
        <v>22</v>
      </c>
      <c r="E8" s="1" t="s">
        <v>28</v>
      </c>
      <c r="F8" s="1" t="s">
        <v>0</v>
      </c>
      <c r="G8" s="1" t="s">
        <v>1</v>
      </c>
      <c r="H8" t="s">
        <v>2</v>
      </c>
      <c r="I8" t="s">
        <v>3</v>
      </c>
      <c r="J8" t="s">
        <v>4</v>
      </c>
    </row>
    <row r="9" spans="2:10" x14ac:dyDescent="0.45">
      <c r="B9">
        <v>1</v>
      </c>
      <c r="C9" t="s">
        <v>24</v>
      </c>
      <c r="D9" t="b">
        <v>0</v>
      </c>
      <c r="E9">
        <v>1</v>
      </c>
      <c r="F9" t="s">
        <v>5</v>
      </c>
      <c r="G9" s="2">
        <v>713.3</v>
      </c>
      <c r="H9">
        <v>896.4</v>
      </c>
      <c r="I9">
        <v>183.10000000000002</v>
      </c>
      <c r="J9">
        <v>25.669423804850702</v>
      </c>
    </row>
    <row r="10" spans="2:10" x14ac:dyDescent="0.45">
      <c r="B10">
        <v>2</v>
      </c>
      <c r="C10" t="s">
        <v>24</v>
      </c>
      <c r="D10" t="b">
        <v>0</v>
      </c>
      <c r="E10">
        <v>1</v>
      </c>
      <c r="F10" t="s">
        <v>6</v>
      </c>
      <c r="G10" s="2">
        <v>72</v>
      </c>
      <c r="H10">
        <v>90</v>
      </c>
      <c r="I10">
        <v>18</v>
      </c>
      <c r="J10">
        <v>25</v>
      </c>
    </row>
    <row r="11" spans="2:10" x14ac:dyDescent="0.45">
      <c r="B11">
        <v>3</v>
      </c>
      <c r="C11" t="s">
        <v>24</v>
      </c>
      <c r="D11" t="b">
        <v>0</v>
      </c>
      <c r="E11">
        <v>1</v>
      </c>
      <c r="F11" t="s">
        <v>7</v>
      </c>
      <c r="G11" s="2">
        <v>22</v>
      </c>
      <c r="H11">
        <v>10</v>
      </c>
      <c r="I11">
        <v>-12</v>
      </c>
      <c r="J11">
        <v>-54.545454545454547</v>
      </c>
    </row>
    <row r="12" spans="2:10" x14ac:dyDescent="0.45">
      <c r="B12">
        <v>4</v>
      </c>
      <c r="C12" t="s">
        <v>24</v>
      </c>
      <c r="D12" t="b">
        <v>0</v>
      </c>
      <c r="E12">
        <v>1</v>
      </c>
      <c r="F12" t="s">
        <v>8</v>
      </c>
      <c r="G12" s="2">
        <v>6</v>
      </c>
      <c r="H12">
        <v>65</v>
      </c>
      <c r="I12">
        <v>59</v>
      </c>
      <c r="J12">
        <v>983.33333333333337</v>
      </c>
    </row>
    <row r="13" spans="2:10" x14ac:dyDescent="0.45">
      <c r="B13">
        <v>5</v>
      </c>
      <c r="C13" t="s">
        <v>25</v>
      </c>
      <c r="D13" t="b">
        <v>0</v>
      </c>
      <c r="G13" s="2"/>
    </row>
    <row r="14" spans="2:10" x14ac:dyDescent="0.45">
      <c r="B14">
        <v>6</v>
      </c>
      <c r="C14" t="s">
        <v>26</v>
      </c>
      <c r="D14" t="b">
        <v>1</v>
      </c>
      <c r="E14">
        <v>1</v>
      </c>
      <c r="F14" t="s">
        <v>10</v>
      </c>
      <c r="G14" s="2"/>
    </row>
    <row r="15" spans="2:10" x14ac:dyDescent="0.45">
      <c r="B15">
        <v>7</v>
      </c>
      <c r="C15" t="s">
        <v>24</v>
      </c>
      <c r="D15" t="b">
        <v>0</v>
      </c>
      <c r="F15" t="s">
        <v>9</v>
      </c>
      <c r="G15" s="2">
        <v>45</v>
      </c>
      <c r="H15">
        <v>17</v>
      </c>
      <c r="I15">
        <v>-28</v>
      </c>
      <c r="J15">
        <v>-62.222222222222221</v>
      </c>
    </row>
    <row r="16" spans="2:10" x14ac:dyDescent="0.45">
      <c r="B16">
        <v>8</v>
      </c>
      <c r="C16" t="s">
        <v>24</v>
      </c>
      <c r="D16" t="b">
        <v>0</v>
      </c>
      <c r="E16">
        <v>2</v>
      </c>
      <c r="F16" t="s">
        <v>11</v>
      </c>
      <c r="G16" s="2">
        <v>-344.1</v>
      </c>
      <c r="H16">
        <v>-379.2</v>
      </c>
      <c r="I16">
        <v>-35.099999999999966</v>
      </c>
      <c r="J16">
        <v>10.2005231037489</v>
      </c>
    </row>
    <row r="17" spans="2:10" x14ac:dyDescent="0.45">
      <c r="B17">
        <v>9</v>
      </c>
      <c r="C17" t="s">
        <v>24</v>
      </c>
      <c r="D17" t="b">
        <v>0</v>
      </c>
      <c r="E17">
        <v>2</v>
      </c>
      <c r="F17" t="s">
        <v>12</v>
      </c>
      <c r="G17" s="2">
        <v>-11</v>
      </c>
      <c r="H17">
        <v>-54</v>
      </c>
      <c r="I17">
        <v>-43</v>
      </c>
      <c r="J17">
        <v>390.90909090909093</v>
      </c>
    </row>
    <row r="18" spans="2:10" x14ac:dyDescent="0.45">
      <c r="B18">
        <v>10</v>
      </c>
      <c r="C18" t="s">
        <v>24</v>
      </c>
      <c r="D18" t="b">
        <v>0</v>
      </c>
      <c r="E18">
        <v>2</v>
      </c>
      <c r="F18" t="s">
        <v>13</v>
      </c>
      <c r="G18" s="2">
        <v>-76</v>
      </c>
      <c r="H18">
        <v>-127.1</v>
      </c>
      <c r="I18">
        <v>-51.099999999999994</v>
      </c>
      <c r="J18">
        <v>67.23684210526315</v>
      </c>
    </row>
    <row r="19" spans="2:10" x14ac:dyDescent="0.45">
      <c r="B19">
        <v>11</v>
      </c>
      <c r="C19" t="s">
        <v>24</v>
      </c>
      <c r="D19" t="b">
        <v>0</v>
      </c>
      <c r="E19">
        <v>2</v>
      </c>
      <c r="F19" t="s">
        <v>14</v>
      </c>
      <c r="G19" s="2">
        <v>-56</v>
      </c>
      <c r="H19">
        <v>-40</v>
      </c>
      <c r="I19">
        <v>16</v>
      </c>
      <c r="J19">
        <v>-28.571428571428573</v>
      </c>
    </row>
    <row r="20" spans="2:10" x14ac:dyDescent="0.45">
      <c r="B20">
        <v>12</v>
      </c>
      <c r="C20" t="s">
        <v>24</v>
      </c>
      <c r="D20" t="b">
        <v>0</v>
      </c>
      <c r="E20">
        <v>2</v>
      </c>
      <c r="F20" t="s">
        <v>15</v>
      </c>
      <c r="G20" s="2">
        <v>-78</v>
      </c>
      <c r="H20">
        <v>-152.1</v>
      </c>
      <c r="I20">
        <v>-74.099999999999994</v>
      </c>
      <c r="J20">
        <v>94.999999999999986</v>
      </c>
    </row>
    <row r="21" spans="2:10" x14ac:dyDescent="0.45">
      <c r="B21">
        <v>13</v>
      </c>
      <c r="C21" t="s">
        <v>25</v>
      </c>
      <c r="D21" t="b">
        <v>0</v>
      </c>
      <c r="G21" s="2"/>
    </row>
    <row r="22" spans="2:10" x14ac:dyDescent="0.45">
      <c r="B22">
        <v>14</v>
      </c>
      <c r="C22" t="s">
        <v>26</v>
      </c>
      <c r="D22" t="b">
        <v>1</v>
      </c>
      <c r="E22">
        <v>2</v>
      </c>
      <c r="F22" t="s">
        <v>20</v>
      </c>
      <c r="G22" s="2"/>
    </row>
    <row r="23" spans="2:10" x14ac:dyDescent="0.45">
      <c r="B23">
        <v>15</v>
      </c>
      <c r="C23" t="s">
        <v>25</v>
      </c>
      <c r="D23" t="b">
        <v>0</v>
      </c>
      <c r="G23" s="2"/>
    </row>
    <row r="24" spans="2:10" x14ac:dyDescent="0.45">
      <c r="B24">
        <v>16</v>
      </c>
      <c r="C24" t="s">
        <v>27</v>
      </c>
      <c r="D24" t="b">
        <v>1</v>
      </c>
      <c r="F24" t="s">
        <v>29</v>
      </c>
      <c r="G24" s="2"/>
    </row>
    <row r="25" spans="2:10" x14ac:dyDescent="0.45">
      <c r="B25">
        <v>17</v>
      </c>
      <c r="C25" t="s">
        <v>24</v>
      </c>
      <c r="D25" t="b">
        <v>0</v>
      </c>
      <c r="F25" t="s">
        <v>16</v>
      </c>
      <c r="G25" s="2">
        <v>43</v>
      </c>
      <c r="H25">
        <v>53</v>
      </c>
      <c r="I25">
        <v>10</v>
      </c>
      <c r="J25">
        <v>23.255813953488371</v>
      </c>
    </row>
    <row r="26" spans="2:10" x14ac:dyDescent="0.45">
      <c r="B26">
        <v>18</v>
      </c>
      <c r="C26" t="s">
        <v>24</v>
      </c>
      <c r="D26" t="b">
        <v>0</v>
      </c>
      <c r="F26" t="s">
        <v>17</v>
      </c>
      <c r="G26" s="2">
        <v>73</v>
      </c>
      <c r="H26">
        <v>66</v>
      </c>
      <c r="I26">
        <v>-7</v>
      </c>
      <c r="J26">
        <v>-9.5890410958904102</v>
      </c>
    </row>
    <row r="27" spans="2:10" x14ac:dyDescent="0.45">
      <c r="B27">
        <v>19</v>
      </c>
      <c r="C27" t="s">
        <v>25</v>
      </c>
      <c r="D27" t="b">
        <v>0</v>
      </c>
      <c r="G27" s="2"/>
    </row>
    <row r="28" spans="2:10" x14ac:dyDescent="0.45">
      <c r="B28">
        <v>20</v>
      </c>
      <c r="C28" t="s">
        <v>27</v>
      </c>
      <c r="D28" t="b">
        <v>1</v>
      </c>
      <c r="F28" t="s">
        <v>21</v>
      </c>
      <c r="G28" s="2"/>
    </row>
    <row r="29" spans="2:10" x14ac:dyDescent="0.45">
      <c r="B29">
        <v>21</v>
      </c>
      <c r="C29" t="s">
        <v>24</v>
      </c>
      <c r="D29" t="b">
        <v>0</v>
      </c>
      <c r="F29" t="s">
        <v>18</v>
      </c>
      <c r="G29" s="2">
        <v>-132.1</v>
      </c>
      <c r="H29">
        <v>-111</v>
      </c>
      <c r="I29">
        <v>21.099999999999994</v>
      </c>
      <c r="J29">
        <v>-15.972747918243751</v>
      </c>
    </row>
    <row r="30" spans="2:10" x14ac:dyDescent="0.45">
      <c r="B30">
        <v>22</v>
      </c>
      <c r="C30" t="s">
        <v>25</v>
      </c>
      <c r="D30" t="b">
        <v>0</v>
      </c>
      <c r="G30" s="2"/>
    </row>
    <row r="31" spans="2:10" x14ac:dyDescent="0.45">
      <c r="B31">
        <v>23</v>
      </c>
      <c r="C31" t="s">
        <v>27</v>
      </c>
      <c r="D31" t="b">
        <v>1</v>
      </c>
      <c r="F31" t="s">
        <v>30</v>
      </c>
      <c r="G31" s="2"/>
    </row>
    <row r="32" spans="2:10" x14ac:dyDescent="0.45">
      <c r="B32">
        <v>24</v>
      </c>
      <c r="C32" t="s">
        <v>24</v>
      </c>
      <c r="D32" t="b">
        <v>0</v>
      </c>
      <c r="F32" t="s">
        <v>19</v>
      </c>
      <c r="G32" s="2">
        <v>-89</v>
      </c>
      <c r="H32">
        <v>-55</v>
      </c>
      <c r="I32">
        <v>34</v>
      </c>
      <c r="J32">
        <v>-38.202247191011239</v>
      </c>
    </row>
    <row r="33" spans="2:7" x14ac:dyDescent="0.45">
      <c r="B33">
        <v>25</v>
      </c>
      <c r="C33" t="s">
        <v>25</v>
      </c>
      <c r="D33" t="b">
        <v>0</v>
      </c>
      <c r="G33" s="2"/>
    </row>
    <row r="34" spans="2:7" x14ac:dyDescent="0.45">
      <c r="B34">
        <v>26</v>
      </c>
      <c r="C34" t="s">
        <v>27</v>
      </c>
      <c r="D34" t="b">
        <v>1</v>
      </c>
      <c r="F34" t="s">
        <v>31</v>
      </c>
      <c r="G34" s="2"/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7B16A11-FC0F-40D7-8C7F-63DFEB259E62}">
          <xm:f>Sheet1!$C$3</xm:f>
        </x15:webExtension>
        <x15:webExtension appRef="{AA963FD9-C4C1-4EFB-9D7A-61F8943B2A1A}">
          <xm:f>Sheet1!$C$2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B04AF-D22A-4073-8C43-88BBD609C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Price</dc:creator>
  <cp:lastModifiedBy>Owen Price</cp:lastModifiedBy>
  <dcterms:created xsi:type="dcterms:W3CDTF">2015-06-05T18:17:20Z</dcterms:created>
  <dcterms:modified xsi:type="dcterms:W3CDTF">2025-04-18T10:29:05Z</dcterms:modified>
</cp:coreProperties>
</file>