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ÇIKLAMA" sheetId="1" r:id="rId4"/>
    <sheet state="visible" name="1. HAFTA" sheetId="2" r:id="rId5"/>
    <sheet state="visible" name="2. HAFTA" sheetId="3" r:id="rId6"/>
    <sheet state="visible" name="3. HAFTA" sheetId="4" r:id="rId7"/>
    <sheet state="visible" name="4. HAFTA" sheetId="5" r:id="rId8"/>
    <sheet state="visible" name="5. HAFTA" sheetId="6" r:id="rId9"/>
    <sheet state="visible" name="6. HAFTA" sheetId="7" r:id="rId10"/>
    <sheet state="visible" name="Aylık" sheetId="8" r:id="rId11"/>
  </sheets>
  <definedNames/>
  <calcPr/>
</workbook>
</file>

<file path=xl/sharedStrings.xml><?xml version="1.0" encoding="utf-8"?>
<sst xmlns="http://schemas.openxmlformats.org/spreadsheetml/2006/main" count="2871" uniqueCount="70">
  <si>
    <t xml:space="preserve">DİKKAT
Aşağıda bulunan "Mavi C" kutusunu kopyalayıp haftalık günlerin altında isminizin
 yanına yapıştırmanız gerekmektedir. Her kare "60" dakikayı temsil etmektedir. Farklı kişi 
için düzenleme yapmamaya lütfen dikkat ediniz. 
Örnek olarak Sabah 9 ile 10.00 arası müsait olacak bir kişi isminin satırı ile saat 9 sütunu
 kesişimindeki kareyi  "C" harfiyle doldurmalıdır. 
Geri kalan formüllü tablolar ile işlem yapmanız gerekmemektedir. </t>
  </si>
  <si>
    <t>Bu kutucuğu,ilgili gün shift yazılmasını talep etmiyorsanız
 İsminizin sağında buluna gri kısma yapıştırın.
(Altta Bulunan Yeşil B Kutusu)</t>
  </si>
  <si>
    <t>C</t>
  </si>
  <si>
    <t>B</t>
  </si>
  <si>
    <t>EĞERSAY(C37:AK37;"C")/2</t>
  </si>
  <si>
    <t>Eski formül</t>
  </si>
  <si>
    <t>METUnic Müşteri İlişkileri Çalışma Programı</t>
  </si>
  <si>
    <t>EYLÜL/EKİM</t>
  </si>
  <si>
    <t>29/09 - 05/10</t>
  </si>
  <si>
    <t>Bu Hafta veya Diğer Haftalarda Ne Kadar Yazılabileceği</t>
  </si>
  <si>
    <t>Contract</t>
  </si>
  <si>
    <t>P</t>
  </si>
  <si>
    <t>S</t>
  </si>
  <si>
    <t>MZ</t>
  </si>
  <si>
    <t>MI</t>
  </si>
  <si>
    <t>110-Saat</t>
  </si>
  <si>
    <t>Ceren</t>
  </si>
  <si>
    <t>Fatih</t>
  </si>
  <si>
    <t>Öykü</t>
  </si>
  <si>
    <t>Dilara</t>
  </si>
  <si>
    <t>Merve</t>
  </si>
  <si>
    <t>Püren</t>
  </si>
  <si>
    <t>N/A</t>
  </si>
  <si>
    <t>Numan</t>
  </si>
  <si>
    <t>Ozan</t>
  </si>
  <si>
    <t>PAZARTESI</t>
  </si>
  <si>
    <t>-</t>
  </si>
  <si>
    <t>09</t>
  </si>
  <si>
    <t>10</t>
  </si>
  <si>
    <t>11</t>
  </si>
  <si>
    <t>12</t>
  </si>
  <si>
    <t>13</t>
  </si>
  <si>
    <t>14</t>
  </si>
  <si>
    <t>15</t>
  </si>
  <si>
    <t>16</t>
  </si>
  <si>
    <t>17</t>
  </si>
  <si>
    <t>18</t>
  </si>
  <si>
    <t>19</t>
  </si>
  <si>
    <t>20</t>
  </si>
  <si>
    <t>21</t>
  </si>
  <si>
    <t>22</t>
  </si>
  <si>
    <t>23</t>
  </si>
  <si>
    <t>TOTAL</t>
  </si>
  <si>
    <t>SALI</t>
  </si>
  <si>
    <t>ÇARŞAMBA</t>
  </si>
  <si>
    <t>PERŞEMBE</t>
  </si>
  <si>
    <t>CUMA</t>
  </si>
  <si>
    <t>CUMARTESİ</t>
  </si>
  <si>
    <t>PAZAR</t>
  </si>
  <si>
    <t>EKİM</t>
  </si>
  <si>
    <t>06/10 - 12/10</t>
  </si>
  <si>
    <t xml:space="preserve">                                                                                                                                </t>
  </si>
  <si>
    <t xml:space="preserve"> 10</t>
  </si>
  <si>
    <t>13-19/10</t>
  </si>
  <si>
    <t>c</t>
  </si>
  <si>
    <t>20/10 - 26/10</t>
  </si>
  <si>
    <t xml:space="preserve">     </t>
  </si>
  <si>
    <t>,</t>
  </si>
  <si>
    <t>27/10- 02/11</t>
  </si>
  <si>
    <t>HAZİRAN-TEMMUZ</t>
  </si>
  <si>
    <t>30/06 - 06/07</t>
  </si>
  <si>
    <t>Sinan</t>
  </si>
  <si>
    <t>Feride Ceren Can</t>
  </si>
  <si>
    <t>Fatih Serdar Işık</t>
  </si>
  <si>
    <t>Öykü Dokuyucu</t>
  </si>
  <si>
    <t>Dilara Doğan</t>
  </si>
  <si>
    <t>Merve Gökdemir</t>
  </si>
  <si>
    <t>Püren Köseli</t>
  </si>
  <si>
    <t>Numan Büyükköken</t>
  </si>
  <si>
    <t>Ozan Can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</si>
</sst>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dd.mm.yyyy"/>
    <numFmt numFmtId="166" formatCode="_(* #,##0.0_);_(* \(#,##0.0\);_(* \-??_);_(@_)"/>
    <numFmt numFmtId="167" formatCode="dd\/mmm"/>
  </numFmts>
  <fonts count="24">
    <font>
      <sz val="10.0"/>
      <color rgb="FF000000"/>
      <name val="Arial"/>
      <scheme val="minor"/>
    </font>
    <font>
      <b/>
      <sz val="10.0"/>
      <color theme="1"/>
      <name val="Arial"/>
    </font>
    <font/>
    <font>
      <color theme="1"/>
      <name val="Arial"/>
      <scheme val="minor"/>
    </font>
    <font>
      <b/>
      <sz val="10.0"/>
      <color theme="1"/>
      <name val="Arial"/>
      <scheme val="minor"/>
    </font>
    <font>
      <b/>
      <sz val="9.0"/>
      <color rgb="FFFFFFFF"/>
      <name val="Arial"/>
    </font>
    <font>
      <sz val="9.0"/>
      <color theme="1"/>
      <name val="Arial"/>
    </font>
    <font>
      <b/>
      <sz val="8.0"/>
      <color rgb="FFFFFFFF"/>
      <name val="Arial"/>
    </font>
    <font>
      <sz val="11.0"/>
      <color rgb="FFF7981D"/>
      <name val="Arial"/>
      <scheme val="minor"/>
    </font>
    <font>
      <sz val="8.0"/>
      <color theme="1"/>
      <name val="Arial"/>
    </font>
    <font>
      <b/>
      <sz val="8.0"/>
      <color theme="1"/>
      <name val="Arial"/>
    </font>
    <font>
      <b/>
      <sz val="16.0"/>
      <color theme="1"/>
      <name val="Arial"/>
    </font>
    <font>
      <b/>
      <sz val="9.0"/>
      <color theme="1"/>
      <name val="Arial"/>
    </font>
    <font>
      <b/>
      <sz val="18.0"/>
      <color theme="1"/>
      <name val="Arial"/>
    </font>
    <font>
      <sz val="9.0"/>
      <color rgb="FFFFFFFF"/>
      <name val="Arial"/>
    </font>
    <font>
      <b/>
      <sz val="7.0"/>
      <color theme="1"/>
      <name val="Arial"/>
    </font>
    <font>
      <b/>
      <sz val="8.0"/>
      <color rgb="FFFF0000"/>
      <name val="Arial"/>
    </font>
    <font>
      <b/>
      <sz val="10.0"/>
      <color rgb="FF0000FF"/>
      <name val="Arial"/>
    </font>
    <font>
      <sz val="8.0"/>
      <color rgb="FF000000"/>
      <name val="Arial"/>
    </font>
    <font>
      <sz val="8.0"/>
      <color rgb="FFFFFFFF"/>
      <name val="Arial"/>
    </font>
    <font>
      <b/>
      <sz val="8.0"/>
      <color theme="0"/>
      <name val="Arial"/>
    </font>
    <font>
      <b/>
      <sz val="11.0"/>
      <color theme="1"/>
      <name val="Arial"/>
    </font>
    <font>
      <sz val="7.0"/>
      <color theme="1"/>
      <name val="Arial"/>
    </font>
    <font>
      <sz val="7.0"/>
      <color theme="1"/>
      <name val="Arial"/>
      <scheme val="minor"/>
    </font>
  </fonts>
  <fills count="16">
    <fill>
      <patternFill patternType="none"/>
    </fill>
    <fill>
      <patternFill patternType="lightGray"/>
    </fill>
    <fill>
      <patternFill patternType="solid">
        <fgColor rgb="FFF4CCCC"/>
        <bgColor rgb="FFF4CCCC"/>
      </patternFill>
    </fill>
    <fill>
      <patternFill patternType="solid">
        <fgColor rgb="FF000000"/>
        <bgColor rgb="FF000000"/>
      </patternFill>
    </fill>
    <fill>
      <patternFill patternType="solid">
        <fgColor rgb="FF1CF1E3"/>
        <bgColor rgb="FF1CF1E3"/>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CCFFCC"/>
        <bgColor rgb="FFCCFFCC"/>
      </patternFill>
    </fill>
    <fill>
      <patternFill patternType="solid">
        <fgColor rgb="FF3366FF"/>
        <bgColor rgb="FF3366FF"/>
      </patternFill>
    </fill>
    <fill>
      <patternFill patternType="solid">
        <fgColor rgb="FFFF9900"/>
        <bgColor rgb="FFFF9900"/>
      </patternFill>
    </fill>
    <fill>
      <patternFill patternType="solid">
        <fgColor rgb="FFCCFFFF"/>
        <bgColor rgb="FFCCFFFF"/>
      </patternFill>
    </fill>
    <fill>
      <patternFill patternType="solid">
        <fgColor rgb="FFFFF2CC"/>
        <bgColor rgb="FFFFF2CC"/>
      </patternFill>
    </fill>
    <fill>
      <patternFill patternType="solid">
        <fgColor rgb="FF99CCFF"/>
        <bgColor rgb="FF99CCFF"/>
      </patternFill>
    </fill>
    <fill>
      <patternFill patternType="solid">
        <fgColor rgb="FFC0C0C0"/>
        <bgColor rgb="FFC0C0C0"/>
      </patternFill>
    </fill>
    <fill>
      <patternFill patternType="solid">
        <fgColor rgb="FFF3F3F3"/>
        <bgColor rgb="FFF3F3F3"/>
      </patternFill>
    </fill>
  </fills>
  <borders count="5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right/>
      <top/>
    </border>
    <border>
      <left/>
      <top/>
      <bottom/>
    </border>
    <border>
      <right/>
      <top/>
      <bottom/>
    </border>
    <border>
      <left/>
      <right/>
    </border>
    <border>
      <top style="medium">
        <color rgb="FF000000"/>
      </top>
      <bottom style="medium">
        <color rgb="FF000000"/>
      </bottom>
    </border>
    <border>
      <right/>
      <top style="medium">
        <color rgb="FF000000"/>
      </top>
      <bottom style="medium">
        <color rgb="FF000000"/>
      </bottom>
    </border>
    <border>
      <left/>
      <top style="medium">
        <color rgb="FF000000"/>
      </top>
      <bottom style="medium">
        <color rgb="FF000000"/>
      </bottom>
    </border>
    <border>
      <left/>
      <top style="medium">
        <color rgb="FF000000"/>
      </top>
    </border>
    <border>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border>
    <border>
      <left style="medium">
        <color rgb="FF000000"/>
      </left>
      <right style="medium">
        <color rgb="FF000000"/>
      </right>
      <top style="medium">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right/>
      <top/>
    </border>
    <border>
      <left style="medium">
        <color rgb="FF000000"/>
      </left>
      <right style="medium">
        <color rgb="FF000000"/>
      </right>
      <bottom style="thin">
        <color rgb="FF000000"/>
      </bottom>
    </border>
    <border>
      <left/>
      <right/>
      <bottom/>
    </border>
    <border>
      <left/>
      <bottom/>
    </border>
    <border>
      <right/>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ttom style="medium">
        <color rgb="FF000000"/>
      </bottom>
    </border>
    <border>
      <top/>
      <bottom/>
    </border>
    <border>
      <left style="medium">
        <color rgb="FF000000"/>
      </left>
      <right style="medium">
        <color rgb="FF000000"/>
      </right>
      <top/>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top/>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Border="1" applyFill="1" applyFont="1"/>
    <xf borderId="1" fillId="4" fontId="4" numFmtId="0" xfId="0" applyAlignment="1" applyBorder="1" applyFill="1" applyFont="1">
      <alignment horizontal="center" readingOrder="0" shrinkToFit="0" vertical="center" wrapText="1"/>
    </xf>
    <xf borderId="0" fillId="3" fontId="3" numFmtId="0" xfId="0"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5" fontId="5" numFmtId="0" xfId="0" applyAlignment="1" applyBorder="1" applyFill="1" applyFont="1">
      <alignment horizontal="center" readingOrder="0" vertical="center"/>
    </xf>
    <xf borderId="4" fillId="3" fontId="6" numFmtId="0" xfId="0" applyAlignment="1" applyBorder="1" applyFont="1">
      <alignment vertical="center"/>
    </xf>
    <xf borderId="4" fillId="6" fontId="7" numFmtId="0" xfId="0" applyAlignment="1" applyBorder="1" applyFill="1" applyFont="1">
      <alignment horizontal="center" readingOrder="0"/>
    </xf>
    <xf borderId="0" fillId="3" fontId="6" numFmtId="0" xfId="0" applyAlignment="1" applyFont="1">
      <alignment vertical="center"/>
    </xf>
    <xf borderId="0" fillId="0" fontId="8" numFmtId="0" xfId="0" applyAlignment="1" applyFont="1">
      <alignment readingOrder="0"/>
    </xf>
    <xf borderId="0" fillId="0" fontId="3" numFmtId="0" xfId="0" applyAlignment="1" applyFont="1">
      <alignment readingOrder="0"/>
    </xf>
    <xf borderId="10" fillId="7" fontId="9" numFmtId="0" xfId="0" applyAlignment="1" applyBorder="1" applyFill="1" applyFont="1">
      <alignment horizontal="center" readingOrder="0" vertical="center"/>
    </xf>
    <xf borderId="10" fillId="7" fontId="9" numFmtId="0" xfId="0" applyAlignment="1" applyBorder="1" applyFont="1">
      <alignment vertical="center"/>
    </xf>
    <xf borderId="0" fillId="7" fontId="9" numFmtId="0" xfId="0" applyAlignment="1" applyFont="1">
      <alignment vertical="center"/>
    </xf>
    <xf borderId="10" fillId="7" fontId="9" numFmtId="0" xfId="0" applyAlignment="1" applyBorder="1" applyFont="1">
      <alignment horizontal="center" vertical="center"/>
    </xf>
    <xf borderId="11" fillId="7" fontId="9" numFmtId="0" xfId="0" applyAlignment="1" applyBorder="1" applyFont="1">
      <alignment vertical="center"/>
    </xf>
    <xf borderId="10" fillId="7" fontId="9" numFmtId="0" xfId="0" applyAlignment="1" applyBorder="1" applyFont="1">
      <alignment horizontal="left" vertical="center"/>
    </xf>
    <xf borderId="10" fillId="7" fontId="10" numFmtId="0" xfId="0" applyAlignment="1" applyBorder="1" applyFont="1">
      <alignment horizontal="center" vertical="center"/>
    </xf>
    <xf borderId="10" fillId="7" fontId="9" numFmtId="0" xfId="0" applyAlignment="1" applyBorder="1" applyFont="1">
      <alignment horizontal="center" shrinkToFit="0" vertical="center" wrapText="1"/>
    </xf>
    <xf borderId="10" fillId="7" fontId="9" numFmtId="0" xfId="0" applyAlignment="1" applyBorder="1" applyFont="1">
      <alignment shrinkToFit="0" vertical="center" wrapText="1"/>
    </xf>
    <xf borderId="1" fillId="7" fontId="11" numFmtId="0" xfId="0" applyAlignment="1" applyBorder="1" applyFont="1">
      <alignment horizontal="center" readingOrder="0" shrinkToFit="0" vertical="center" wrapText="1"/>
    </xf>
    <xf borderId="1" fillId="7" fontId="12" numFmtId="0" xfId="0" applyAlignment="1" applyBorder="1" applyFont="1">
      <alignment horizontal="center" readingOrder="0" shrinkToFit="0" vertical="center" wrapText="1"/>
    </xf>
    <xf borderId="12" fillId="7" fontId="9" numFmtId="0" xfId="0" applyAlignment="1" applyBorder="1" applyFont="1">
      <alignment shrinkToFit="0" vertical="center" wrapText="1"/>
    </xf>
    <xf borderId="1" fillId="7" fontId="1" numFmtId="0" xfId="0" applyAlignment="1" applyBorder="1" applyFont="1">
      <alignment horizontal="center" readingOrder="0" shrinkToFit="0" vertical="center" wrapText="1"/>
    </xf>
    <xf borderId="13" fillId="7" fontId="9" numFmtId="0" xfId="0" applyAlignment="1" applyBorder="1" applyFont="1">
      <alignment readingOrder="0" shrinkToFit="0" vertical="center" wrapText="1"/>
    </xf>
    <xf borderId="10" fillId="7" fontId="9" numFmtId="0" xfId="0" applyAlignment="1" applyBorder="1" applyFont="1">
      <alignment horizontal="left" shrinkToFit="0" vertical="center" wrapText="1"/>
    </xf>
    <xf borderId="10" fillId="7" fontId="10" numFmtId="0" xfId="0" applyAlignment="1" applyBorder="1" applyFont="1">
      <alignment horizontal="center" shrinkToFit="0" vertical="center" wrapText="1"/>
    </xf>
    <xf borderId="0" fillId="7" fontId="9" numFmtId="0" xfId="0" applyAlignment="1" applyFont="1">
      <alignment shrinkToFit="0" vertical="center" wrapText="1"/>
    </xf>
    <xf borderId="10" fillId="7" fontId="13" numFmtId="0" xfId="0" applyAlignment="1" applyBorder="1" applyFont="1">
      <alignment horizontal="center" shrinkToFit="0" vertical="center" wrapText="1"/>
    </xf>
    <xf borderId="13" fillId="7" fontId="9" numFmtId="0" xfId="0" applyAlignment="1" applyBorder="1" applyFont="1">
      <alignment shrinkToFit="0" vertical="center" wrapText="1"/>
    </xf>
    <xf borderId="10" fillId="0" fontId="9" numFmtId="0" xfId="0" applyAlignment="1" applyBorder="1" applyFont="1">
      <alignment vertical="center"/>
    </xf>
    <xf borderId="11" fillId="0" fontId="9" numFmtId="0" xfId="0" applyAlignment="1" applyBorder="1" applyFont="1">
      <alignment vertical="center"/>
    </xf>
    <xf borderId="14" fillId="0" fontId="9" numFmtId="0" xfId="0" applyAlignment="1" applyBorder="1" applyFont="1">
      <alignment vertical="center"/>
    </xf>
    <xf borderId="10" fillId="0" fontId="9" numFmtId="0" xfId="0" applyAlignment="1" applyBorder="1" applyFont="1">
      <alignment horizontal="left" vertical="center"/>
    </xf>
    <xf borderId="10" fillId="0" fontId="10" numFmtId="0" xfId="0" applyAlignment="1" applyBorder="1" applyFont="1">
      <alignment horizontal="center" vertical="center"/>
    </xf>
    <xf borderId="11" fillId="7" fontId="9" numFmtId="0" xfId="0" applyAlignment="1" applyBorder="1" applyFont="1">
      <alignment horizontal="center" vertical="center"/>
    </xf>
    <xf borderId="12" fillId="0" fontId="9" numFmtId="0" xfId="0" applyAlignment="1" applyBorder="1" applyFont="1">
      <alignment vertical="center"/>
    </xf>
    <xf borderId="1" fillId="0" fontId="12" numFmtId="0" xfId="0" applyAlignment="1" applyBorder="1" applyFont="1">
      <alignment horizontal="center" readingOrder="0" vertical="center"/>
    </xf>
    <xf borderId="13" fillId="0" fontId="9" numFmtId="0" xfId="0" applyAlignment="1" applyBorder="1" applyFont="1">
      <alignment vertical="center"/>
    </xf>
    <xf borderId="0" fillId="0" fontId="3" numFmtId="0" xfId="0" applyAlignment="1" applyFont="1">
      <alignment vertical="center"/>
    </xf>
    <xf borderId="4" fillId="7" fontId="9" numFmtId="0" xfId="0" applyAlignment="1" applyBorder="1" applyFont="1">
      <alignment horizontal="center" readingOrder="0" vertical="center"/>
    </xf>
    <xf borderId="4" fillId="7" fontId="9" numFmtId="0" xfId="0" applyAlignment="1" applyBorder="1" applyFont="1">
      <alignment readingOrder="0" vertical="center"/>
    </xf>
    <xf borderId="15" fillId="8" fontId="10" numFmtId="0" xfId="0" applyAlignment="1" applyBorder="1" applyFill="1" applyFont="1">
      <alignment horizontal="center" vertical="center"/>
    </xf>
    <xf borderId="16" fillId="0" fontId="2" numFmtId="0" xfId="0" applyBorder="1" applyFont="1"/>
    <xf borderId="17" fillId="8" fontId="10" numFmtId="0" xfId="0" applyAlignment="1" applyBorder="1" applyFont="1">
      <alignment horizontal="center" vertical="center"/>
    </xf>
    <xf borderId="18" fillId="8" fontId="10" numFmtId="0" xfId="0" applyAlignment="1" applyBorder="1" applyFont="1">
      <alignment horizontal="center" vertical="center"/>
    </xf>
    <xf borderId="19" fillId="0" fontId="2" numFmtId="0" xfId="0" applyBorder="1" applyFont="1"/>
    <xf borderId="20" fillId="9" fontId="14" numFmtId="0" xfId="0" applyAlignment="1" applyBorder="1" applyFill="1" applyFont="1">
      <alignment horizontal="center" vertical="center"/>
    </xf>
    <xf borderId="21" fillId="0" fontId="2" numFmtId="0" xfId="0" applyBorder="1" applyFont="1"/>
    <xf borderId="4" fillId="5" fontId="10" numFmtId="0" xfId="0" applyAlignment="1" applyBorder="1" applyFont="1">
      <alignment vertical="center"/>
    </xf>
    <xf borderId="4" fillId="10" fontId="7" numFmtId="0" xfId="0" applyAlignment="1" applyBorder="1" applyFill="1" applyFont="1">
      <alignment vertical="center"/>
    </xf>
    <xf borderId="20" fillId="11" fontId="9" numFmtId="0" xfId="0" applyAlignment="1" applyBorder="1" applyFill="1" applyFont="1">
      <alignment horizontal="center" vertical="center"/>
    </xf>
    <xf borderId="20" fillId="12" fontId="10" numFmtId="0" xfId="0" applyAlignment="1" applyBorder="1" applyFill="1" applyFont="1">
      <alignment horizontal="center" readingOrder="0" vertical="center"/>
    </xf>
    <xf borderId="15" fillId="0" fontId="2" numFmtId="0" xfId="0" applyBorder="1" applyFont="1"/>
    <xf borderId="13" fillId="0" fontId="9" numFmtId="0" xfId="0" applyAlignment="1" applyBorder="1" applyFont="1">
      <alignment shrinkToFit="1" vertical="center" wrapText="0"/>
    </xf>
    <xf borderId="22" fillId="7" fontId="9" numFmtId="0" xfId="0" applyAlignment="1" applyBorder="1" applyFont="1">
      <alignment horizontal="center" readingOrder="0" vertical="center"/>
    </xf>
    <xf borderId="23" fillId="8" fontId="9" numFmtId="0" xfId="0" applyAlignment="1" applyBorder="1" applyFont="1">
      <alignment readingOrder="0" vertical="center"/>
    </xf>
    <xf borderId="24" fillId="8" fontId="9" numFmtId="164" xfId="0" applyAlignment="1" applyBorder="1" applyFont="1" applyNumberFormat="1">
      <alignment horizontal="center" readingOrder="0" vertical="center"/>
    </xf>
    <xf borderId="25" fillId="0" fontId="2" numFmtId="0" xfId="0" applyBorder="1" applyFont="1"/>
    <xf borderId="26" fillId="8" fontId="9" numFmtId="164" xfId="0" applyAlignment="1" applyBorder="1" applyFont="1" applyNumberFormat="1">
      <alignment horizontal="center" vertical="center"/>
    </xf>
    <xf borderId="24" fillId="9" fontId="14" numFmtId="164" xfId="0" applyAlignment="1" applyBorder="1" applyFont="1" applyNumberFormat="1">
      <alignment horizontal="center" vertical="center"/>
    </xf>
    <xf borderId="27" fillId="0" fontId="2" numFmtId="0" xfId="0" applyBorder="1" applyFont="1"/>
    <xf borderId="28" fillId="7" fontId="10" numFmtId="164" xfId="0" applyAlignment="1" applyBorder="1" applyFont="1" applyNumberFormat="1">
      <alignment horizontal="center" vertical="center"/>
    </xf>
    <xf borderId="29" fillId="7" fontId="10" numFmtId="164" xfId="0" applyAlignment="1" applyBorder="1" applyFont="1" applyNumberFormat="1">
      <alignment horizontal="center" vertical="center"/>
    </xf>
    <xf borderId="24" fillId="11" fontId="10" numFmtId="164" xfId="0" applyAlignment="1" applyBorder="1" applyFont="1" applyNumberFormat="1">
      <alignment horizontal="center" vertical="center"/>
    </xf>
    <xf borderId="30" fillId="7" fontId="9" numFmtId="164" xfId="0" applyAlignment="1" applyBorder="1" applyFont="1" applyNumberFormat="1">
      <alignment vertical="center"/>
    </xf>
    <xf borderId="31" fillId="0" fontId="2" numFmtId="0" xfId="0" applyBorder="1" applyFont="1"/>
    <xf borderId="32" fillId="0" fontId="2" numFmtId="0" xfId="0" applyBorder="1" applyFont="1"/>
    <xf borderId="10" fillId="0" fontId="9" numFmtId="0" xfId="0" applyAlignment="1" applyBorder="1" applyFont="1">
      <alignment shrinkToFit="1" vertical="center" wrapText="0"/>
    </xf>
    <xf borderId="33" fillId="0" fontId="9" numFmtId="0" xfId="0" applyAlignment="1" applyBorder="1" applyFont="1">
      <alignment vertical="center"/>
    </xf>
    <xf borderId="34" fillId="8" fontId="9" numFmtId="0" xfId="0" applyAlignment="1" applyBorder="1" applyFont="1">
      <alignment readingOrder="0" vertical="center"/>
    </xf>
    <xf borderId="0" fillId="7" fontId="15" numFmtId="0" xfId="0" applyAlignment="1" applyFont="1">
      <alignment horizontal="center" readingOrder="0" vertical="center"/>
    </xf>
    <xf borderId="0" fillId="7" fontId="10" numFmtId="0" xfId="0" applyAlignment="1" applyFont="1">
      <alignment horizontal="center" readingOrder="0" vertical="center"/>
    </xf>
    <xf borderId="0" fillId="7" fontId="3" numFmtId="0" xfId="0" applyAlignment="1" applyFont="1">
      <alignment vertical="center"/>
    </xf>
    <xf borderId="13" fillId="7" fontId="9" numFmtId="0" xfId="0" applyAlignment="1" applyBorder="1" applyFont="1">
      <alignment vertical="center"/>
    </xf>
    <xf borderId="0" fillId="0" fontId="3" numFmtId="0" xfId="0" applyAlignment="1" applyFont="1">
      <alignment readingOrder="0" vertical="center"/>
    </xf>
    <xf borderId="0" fillId="7" fontId="9" numFmtId="0" xfId="0" applyAlignment="1" applyFont="1">
      <alignment readingOrder="0" vertical="center"/>
    </xf>
    <xf borderId="35" fillId="0" fontId="9" numFmtId="0" xfId="0" applyAlignment="1" applyBorder="1" applyFont="1">
      <alignment vertical="center"/>
    </xf>
    <xf borderId="36" fillId="0" fontId="9" numFmtId="0" xfId="0" applyAlignment="1" applyBorder="1" applyFont="1">
      <alignment vertical="center"/>
    </xf>
    <xf borderId="35" fillId="7" fontId="9" numFmtId="0" xfId="0" applyAlignment="1" applyBorder="1" applyFont="1">
      <alignment vertical="center"/>
    </xf>
    <xf borderId="37" fillId="0" fontId="9" numFmtId="0" xfId="0" applyAlignment="1" applyBorder="1" applyFont="1">
      <alignment vertical="center"/>
    </xf>
    <xf borderId="22" fillId="7" fontId="9" numFmtId="0" xfId="0" applyAlignment="1" applyBorder="1" applyFont="1">
      <alignment horizontal="center" vertical="center"/>
    </xf>
    <xf borderId="0" fillId="0" fontId="9" numFmtId="0" xfId="0" applyAlignment="1" applyFont="1">
      <alignment vertical="center"/>
    </xf>
    <xf borderId="12" fillId="7" fontId="9" numFmtId="0" xfId="0" applyAlignment="1" applyBorder="1" applyFont="1">
      <alignment vertical="center"/>
    </xf>
    <xf borderId="7" fillId="8" fontId="16" numFmtId="164" xfId="0" applyAlignment="1" applyBorder="1" applyFont="1" applyNumberFormat="1">
      <alignment horizontal="center" vertical="center"/>
    </xf>
    <xf borderId="7" fillId="8" fontId="17" numFmtId="164" xfId="0" applyAlignment="1" applyBorder="1" applyFont="1" applyNumberFormat="1">
      <alignment horizontal="center" vertical="center"/>
    </xf>
    <xf borderId="4" fillId="7" fontId="10" numFmtId="164" xfId="0" applyAlignment="1" applyBorder="1" applyFont="1" applyNumberFormat="1">
      <alignment horizontal="center" vertical="center"/>
    </xf>
    <xf borderId="20" fillId="11" fontId="10" numFmtId="164" xfId="0" applyAlignment="1" applyBorder="1" applyFont="1" applyNumberFormat="1">
      <alignment horizontal="center" vertical="center"/>
    </xf>
    <xf borderId="4" fillId="5" fontId="7" numFmtId="0" xfId="0" applyAlignment="1" applyBorder="1" applyFont="1">
      <alignment horizontal="center" readingOrder="0" vertical="center"/>
    </xf>
    <xf borderId="4" fillId="6" fontId="7" numFmtId="0" xfId="0" applyAlignment="1" applyBorder="1" applyFont="1">
      <alignment horizontal="center" readingOrder="0" vertical="center"/>
    </xf>
    <xf borderId="4" fillId="10" fontId="10" numFmtId="0" xfId="0" applyAlignment="1" applyBorder="1" applyFont="1">
      <alignment horizontal="center" vertical="center"/>
    </xf>
    <xf borderId="4" fillId="5" fontId="10" numFmtId="0" xfId="0" applyAlignment="1" applyBorder="1" applyFont="1">
      <alignment horizontal="center" vertical="center"/>
    </xf>
    <xf borderId="0" fillId="0" fontId="9" numFmtId="0" xfId="0" applyAlignment="1" applyFont="1">
      <alignment horizontal="center" vertical="center"/>
    </xf>
    <xf borderId="38" fillId="13" fontId="10" numFmtId="0" xfId="0" applyAlignment="1" applyBorder="1" applyFill="1" applyFont="1">
      <alignment horizontal="center" vertical="center"/>
    </xf>
    <xf borderId="14" fillId="0" fontId="9" numFmtId="0" xfId="0" applyAlignment="1" applyBorder="1" applyFont="1">
      <alignment horizontal="center" vertical="center"/>
    </xf>
    <xf borderId="14" fillId="7" fontId="9" numFmtId="0" xfId="0" applyAlignment="1" applyBorder="1" applyFont="1">
      <alignment horizontal="center" vertical="center"/>
    </xf>
    <xf borderId="11" fillId="0" fontId="9" numFmtId="0" xfId="0" applyAlignment="1" applyBorder="1" applyFont="1">
      <alignment horizontal="center" vertical="center"/>
    </xf>
    <xf borderId="4" fillId="13" fontId="9" numFmtId="165" xfId="0" applyAlignment="1" applyBorder="1" applyFont="1" applyNumberFormat="1">
      <alignment horizontal="center" readingOrder="0" vertical="center"/>
    </xf>
    <xf borderId="4" fillId="0" fontId="3" numFmtId="0" xfId="0" applyAlignment="1" applyBorder="1" applyFont="1">
      <alignment readingOrder="0" vertical="center"/>
    </xf>
    <xf borderId="4" fillId="14" fontId="7" numFmtId="0" xfId="0" applyAlignment="1" applyBorder="1" applyFill="1" applyFont="1">
      <alignment horizontal="center" readingOrder="0" vertical="center"/>
    </xf>
    <xf borderId="39" fillId="8" fontId="9" numFmtId="0" xfId="0" applyAlignment="1" applyBorder="1" applyFont="1">
      <alignment horizontal="center" readingOrder="0" vertical="center"/>
    </xf>
    <xf borderId="40" fillId="8" fontId="10" numFmtId="49" xfId="0" applyAlignment="1" applyBorder="1" applyFont="1" applyNumberFormat="1">
      <alignment horizontal="center" readingOrder="0" vertical="center"/>
    </xf>
    <xf borderId="41" fillId="8" fontId="9" numFmtId="0" xfId="0" applyAlignment="1" applyBorder="1" applyFont="1">
      <alignment horizontal="center" readingOrder="0" vertical="center"/>
    </xf>
    <xf borderId="42" fillId="7" fontId="9" numFmtId="0" xfId="0" applyAlignment="1" applyBorder="1" applyFont="1">
      <alignment vertical="center"/>
    </xf>
    <xf borderId="4" fillId="8" fontId="15" numFmtId="0" xfId="0" applyAlignment="1" applyBorder="1" applyFont="1">
      <alignment horizontal="center" vertical="center"/>
    </xf>
    <xf borderId="43" fillId="7" fontId="15" numFmtId="0" xfId="0" applyAlignment="1" applyBorder="1" applyFont="1">
      <alignment horizontal="center" readingOrder="0" shrinkToFit="0" vertical="center" wrapText="1"/>
    </xf>
    <xf borderId="44" fillId="8" fontId="9" numFmtId="0" xfId="0" applyAlignment="1" applyBorder="1" applyFont="1">
      <alignment vertical="center"/>
    </xf>
    <xf borderId="45" fillId="15" fontId="7" numFmtId="0" xfId="0" applyAlignment="1" applyBorder="1" applyFill="1" applyFont="1">
      <alignment horizontal="center" vertical="center"/>
    </xf>
    <xf borderId="45" fillId="0" fontId="5" numFmtId="0" xfId="0" applyAlignment="1" applyBorder="1" applyFont="1">
      <alignment horizontal="center" readingOrder="0" vertical="center"/>
    </xf>
    <xf borderId="45" fillId="0" fontId="7" numFmtId="0" xfId="0" applyAlignment="1" applyBorder="1" applyFont="1">
      <alignment horizontal="center" readingOrder="0" vertical="center"/>
    </xf>
    <xf borderId="4" fillId="9" fontId="10" numFmtId="166" xfId="0" applyAlignment="1" applyBorder="1" applyFont="1" applyNumberFormat="1">
      <alignment horizontal="center" vertical="center"/>
    </xf>
    <xf borderId="4" fillId="13" fontId="10" numFmtId="166" xfId="0" applyAlignment="1" applyBorder="1" applyFont="1" applyNumberFormat="1">
      <alignment horizontal="center" vertical="center"/>
    </xf>
    <xf borderId="4" fillId="10" fontId="10" numFmtId="166" xfId="0" applyAlignment="1" applyBorder="1" applyFont="1" applyNumberFormat="1">
      <alignment horizontal="center" vertical="center"/>
    </xf>
    <xf borderId="4" fillId="5" fontId="10" numFmtId="166" xfId="0" applyAlignment="1" applyBorder="1" applyFont="1" applyNumberFormat="1">
      <alignment horizontal="center" vertical="center"/>
    </xf>
    <xf borderId="4" fillId="8" fontId="10" numFmtId="166" xfId="0" applyAlignment="1" applyBorder="1" applyFont="1" applyNumberFormat="1">
      <alignment horizontal="center" vertical="center"/>
    </xf>
    <xf borderId="46" fillId="8" fontId="9" numFmtId="0" xfId="0" applyAlignment="1" applyBorder="1" applyFont="1">
      <alignment vertical="center"/>
    </xf>
    <xf borderId="43" fillId="7" fontId="10" numFmtId="0" xfId="0" applyAlignment="1" applyBorder="1" applyFont="1">
      <alignment horizontal="center" readingOrder="0" shrinkToFit="0" vertical="center" wrapText="1"/>
    </xf>
    <xf borderId="45" fillId="0" fontId="5" numFmtId="0" xfId="0" applyAlignment="1" applyBorder="1" applyFont="1">
      <alignment horizontal="center"/>
    </xf>
    <xf borderId="12" fillId="7" fontId="10" numFmtId="0" xfId="0" applyAlignment="1" applyBorder="1" applyFont="1">
      <alignment horizontal="center" readingOrder="0" shrinkToFit="0" vertical="center" wrapText="1"/>
    </xf>
    <xf borderId="12" fillId="7" fontId="10" numFmtId="167" xfId="0" applyAlignment="1" applyBorder="1" applyFont="1" applyNumberFormat="1">
      <alignment horizontal="center" shrinkToFit="0" vertical="center" wrapText="1"/>
    </xf>
    <xf borderId="10" fillId="7" fontId="18" numFmtId="0" xfId="0" applyAlignment="1" applyBorder="1" applyFont="1">
      <alignment vertical="center"/>
    </xf>
    <xf borderId="10" fillId="7" fontId="19" numFmtId="0" xfId="0" applyAlignment="1" applyBorder="1" applyFont="1">
      <alignment horizontal="center" vertical="center"/>
    </xf>
    <xf borderId="10" fillId="7" fontId="18" numFmtId="0" xfId="0" applyAlignment="1" applyBorder="1" applyFont="1">
      <alignment horizontal="center" vertical="center"/>
    </xf>
    <xf borderId="35" fillId="7" fontId="9" numFmtId="0" xfId="0" applyAlignment="1" applyBorder="1" applyFont="1">
      <alignment horizontal="center" vertical="center"/>
    </xf>
    <xf borderId="38" fillId="13" fontId="10" numFmtId="0" xfId="0" applyAlignment="1" applyBorder="1" applyFont="1">
      <alignment horizontal="center" readingOrder="0" vertical="center"/>
    </xf>
    <xf borderId="11" fillId="7" fontId="18" numFmtId="0" xfId="0" applyAlignment="1" applyBorder="1" applyFont="1">
      <alignment horizontal="center" vertical="center"/>
    </xf>
    <xf borderId="11" fillId="7" fontId="20" numFmtId="0" xfId="0" applyAlignment="1" applyBorder="1" applyFont="1">
      <alignment horizontal="center" vertical="center"/>
    </xf>
    <xf borderId="0" fillId="7" fontId="20" numFmtId="0" xfId="0" applyAlignment="1" applyFont="1">
      <alignment horizontal="center" vertical="center"/>
    </xf>
    <xf borderId="10" fillId="7" fontId="20" numFmtId="0" xfId="0" applyAlignment="1" applyBorder="1" applyFont="1">
      <alignment horizontal="center" vertical="center"/>
    </xf>
    <xf borderId="35" fillId="7" fontId="20" numFmtId="0" xfId="0" applyAlignment="1" applyBorder="1" applyFont="1">
      <alignment horizontal="center" vertical="center"/>
    </xf>
    <xf borderId="45" fillId="5" fontId="7" numFmtId="0" xfId="0" applyAlignment="1" applyBorder="1" applyFont="1">
      <alignment horizontal="center" readingOrder="0" vertical="center"/>
    </xf>
    <xf borderId="35" fillId="7" fontId="18" numFmtId="0" xfId="0" applyAlignment="1" applyBorder="1" applyFont="1">
      <alignment horizontal="center" vertical="center"/>
    </xf>
    <xf borderId="0" fillId="0" fontId="1" numFmtId="0" xfId="0" applyAlignment="1" applyFont="1">
      <alignment horizontal="left" shrinkToFit="0" vertical="center" wrapText="1"/>
    </xf>
    <xf borderId="0" fillId="0" fontId="1" numFmtId="0" xfId="0" applyAlignment="1" applyFont="1">
      <alignment shrinkToFit="0" vertical="center" wrapText="1"/>
    </xf>
    <xf borderId="39" fillId="8" fontId="10" numFmtId="49" xfId="0" applyAlignment="1" applyBorder="1" applyFont="1" applyNumberFormat="1">
      <alignment horizontal="center" readingOrder="0" vertical="center"/>
    </xf>
    <xf borderId="1" fillId="7" fontId="21"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45" fillId="5" fontId="5" numFmtId="0" xfId="0" applyAlignment="1" applyBorder="1" applyFont="1">
      <alignment horizontal="center" readingOrder="0" vertical="center"/>
    </xf>
    <xf borderId="45" fillId="7" fontId="7" numFmtId="0" xfId="0" applyAlignment="1" applyBorder="1" applyFont="1">
      <alignment horizontal="center" readingOrder="0" vertical="center"/>
    </xf>
    <xf borderId="35" fillId="7" fontId="9" numFmtId="0" xfId="0" applyAlignment="1" applyBorder="1" applyFont="1">
      <alignment horizontal="center" readingOrder="0" vertical="center"/>
    </xf>
    <xf borderId="11" fillId="7" fontId="7" numFmtId="0" xfId="0" applyAlignment="1" applyBorder="1" applyFont="1">
      <alignment horizontal="center" readingOrder="0" vertical="center"/>
    </xf>
    <xf borderId="45" fillId="7" fontId="5" numFmtId="0" xfId="0" applyAlignment="1" applyBorder="1" applyFont="1">
      <alignment horizontal="center" readingOrder="0" vertical="center"/>
    </xf>
    <xf borderId="45" fillId="15" fontId="7" numFmtId="0" xfId="0" applyAlignment="1" applyBorder="1" applyFont="1">
      <alignment horizontal="center" readingOrder="0" vertical="center"/>
    </xf>
    <xf borderId="40" fillId="8" fontId="9" numFmtId="0" xfId="0" applyAlignment="1" applyBorder="1" applyFont="1">
      <alignment horizontal="center" readingOrder="0" vertical="center"/>
    </xf>
    <xf borderId="0" fillId="0" fontId="1" numFmtId="0" xfId="0" applyAlignment="1" applyFont="1">
      <alignment horizontal="left" readingOrder="0" shrinkToFit="0" vertical="center" wrapText="1"/>
    </xf>
    <xf borderId="45" fillId="0" fontId="7" numFmtId="0" xfId="0" applyAlignment="1" applyBorder="1" applyFont="1">
      <alignment horizontal="center"/>
    </xf>
    <xf borderId="45" fillId="15" fontId="5" numFmtId="0" xfId="0" applyAlignment="1" applyBorder="1" applyFont="1">
      <alignment horizontal="center" readingOrder="0" vertical="center"/>
    </xf>
    <xf borderId="45" fillId="5" fontId="7" numFmtId="0" xfId="0" applyAlignment="1" applyBorder="1" applyFont="1">
      <alignment horizontal="center"/>
    </xf>
    <xf borderId="47" fillId="0" fontId="5" numFmtId="0" xfId="0" applyAlignment="1" applyBorder="1" applyFont="1">
      <alignment horizontal="center" readingOrder="0" vertical="center"/>
    </xf>
    <xf borderId="36" fillId="7" fontId="20" numFmtId="0" xfId="0" applyAlignment="1" applyBorder="1" applyFont="1">
      <alignment horizontal="center" vertical="center"/>
    </xf>
    <xf borderId="0" fillId="0" fontId="7" numFmtId="0" xfId="0" applyAlignment="1" applyFont="1">
      <alignment horizontal="center" readingOrder="0" vertical="center"/>
    </xf>
    <xf borderId="37" fillId="7" fontId="20" numFmtId="0" xfId="0" applyAlignment="1" applyBorder="1" applyFont="1">
      <alignment horizontal="center" vertical="center"/>
    </xf>
    <xf borderId="14" fillId="7" fontId="20" numFmtId="0" xfId="0" applyAlignment="1" applyBorder="1" applyFont="1">
      <alignment horizontal="center" vertical="center"/>
    </xf>
    <xf borderId="45" fillId="0" fontId="5" numFmtId="0" xfId="0" applyAlignment="1" applyBorder="1" applyFont="1">
      <alignment horizontal="center" vertical="bottom"/>
    </xf>
    <xf borderId="12" fillId="7" fontId="18" numFmtId="0" xfId="0" applyAlignment="1" applyBorder="1" applyFont="1">
      <alignment horizontal="center" vertical="center"/>
    </xf>
    <xf borderId="0" fillId="0" fontId="5" numFmtId="0" xfId="0" applyAlignment="1" applyFont="1">
      <alignment horizontal="center" readingOrder="0" vertical="center"/>
    </xf>
    <xf borderId="13" fillId="7" fontId="18" numFmtId="0" xfId="0" applyAlignment="1" applyBorder="1" applyFont="1">
      <alignment horizontal="center" vertical="center"/>
    </xf>
    <xf borderId="0" fillId="0" fontId="5" numFmtId="0" xfId="0" applyAlignment="1" applyFont="1">
      <alignment horizontal="center"/>
    </xf>
    <xf borderId="45" fillId="0" fontId="10" numFmtId="166" xfId="0" applyAlignment="1" applyBorder="1" applyFont="1" applyNumberFormat="1">
      <alignment horizontal="center" vertical="center"/>
    </xf>
    <xf borderId="45" fillId="0" fontId="7" numFmtId="0" xfId="0" applyAlignment="1" applyBorder="1" applyFont="1">
      <alignment horizontal="center" vertical="center"/>
    </xf>
    <xf borderId="47" fillId="15" fontId="5" numFmtId="0" xfId="0" applyAlignment="1" applyBorder="1" applyFont="1">
      <alignment horizontal="center" readingOrder="0" vertical="center"/>
    </xf>
    <xf borderId="13" fillId="7" fontId="9" numFmtId="0" xfId="0" applyAlignment="1" applyBorder="1" applyFont="1">
      <alignment horizontal="center" vertical="center"/>
    </xf>
    <xf borderId="48" fillId="8" fontId="9" numFmtId="0" xfId="0" applyAlignment="1" applyBorder="1" applyFont="1">
      <alignment vertical="center"/>
    </xf>
    <xf borderId="49" fillId="14" fontId="7" numFmtId="0" xfId="0" applyAlignment="1" applyBorder="1" applyFont="1">
      <alignment horizontal="center" readingOrder="0" vertical="center"/>
    </xf>
    <xf borderId="45" fillId="0" fontId="5" numFmtId="0" xfId="0" applyAlignment="1" applyBorder="1" applyFont="1">
      <alignment horizontal="center" readingOrder="0"/>
    </xf>
    <xf borderId="46" fillId="8" fontId="9" numFmtId="0" xfId="0" applyAlignment="1" applyBorder="1" applyFont="1">
      <alignment readingOrder="0" vertical="center"/>
    </xf>
    <xf borderId="4" fillId="13" fontId="22" numFmtId="165" xfId="0" applyAlignment="1" applyBorder="1" applyFont="1" applyNumberFormat="1">
      <alignment horizontal="center" readingOrder="0" vertical="center"/>
    </xf>
    <xf borderId="0" fillId="0" fontId="23" numFmtId="165" xfId="0" applyAlignment="1" applyFont="1" applyNumberFormat="1">
      <alignment horizontal="center"/>
    </xf>
    <xf borderId="0" fillId="0" fontId="3" numFmtId="0" xfId="0" applyAlignment="1" applyFont="1">
      <alignment horizontal="center"/>
    </xf>
    <xf borderId="0" fillId="0" fontId="3" numFmtId="166" xfId="0" applyAlignment="1" applyFont="1" applyNumberFormat="1">
      <alignment horizontal="center"/>
    </xf>
  </cellXfs>
  <cellStyles count="1">
    <cellStyle xfId="0" name="Normal" builtinId="0"/>
  </cellStyles>
  <dxfs count="15">
    <dxf>
      <font/>
      <fill>
        <patternFill patternType="solid">
          <fgColor rgb="FF3366FF"/>
          <bgColor rgb="FF3366FF"/>
        </patternFill>
      </fill>
      <border/>
    </dxf>
    <dxf>
      <font/>
      <fill>
        <patternFill patternType="solid">
          <fgColor rgb="FFFFFF00"/>
          <bgColor rgb="FFFFFF00"/>
        </patternFill>
      </fill>
      <border/>
    </dxf>
    <dxf>
      <font>
        <color rgb="FFFFFFFF"/>
      </font>
      <fill>
        <patternFill patternType="solid">
          <fgColor rgb="FFFF9900"/>
          <bgColor rgb="FFFF9900"/>
        </patternFill>
      </fill>
      <border/>
    </dxf>
    <dxf>
      <font>
        <color rgb="FFFFFFFF"/>
      </font>
      <fill>
        <patternFill patternType="solid">
          <fgColor rgb="FFFF0000"/>
          <bgColor rgb="FFFF0000"/>
        </patternFill>
      </fill>
      <border/>
    </dxf>
    <dxf>
      <font/>
      <fill>
        <patternFill patternType="solid">
          <fgColor rgb="FF00FF00"/>
          <bgColor rgb="FF00FF00"/>
        </patternFill>
      </fill>
      <border/>
    </dxf>
    <dxf>
      <font>
        <color rgb="FF000000"/>
      </font>
      <fill>
        <patternFill patternType="solid">
          <fgColor rgb="FFFF0000"/>
          <bgColor rgb="FFFF0000"/>
        </patternFill>
      </fill>
      <border/>
    </dxf>
    <dxf>
      <font/>
      <fill>
        <patternFill patternType="solid">
          <fgColor rgb="FFFF9900"/>
          <bgColor rgb="FFFF9900"/>
        </patternFill>
      </fill>
      <border/>
    </dxf>
    <dxf>
      <font/>
      <fill>
        <patternFill patternType="solid">
          <fgColor rgb="FF00FFFF"/>
          <bgColor rgb="FF00FFFF"/>
        </patternFill>
      </fill>
      <border/>
    </dxf>
    <dxf>
      <font/>
      <fill>
        <patternFill patternType="solid">
          <fgColor rgb="FFFF0000"/>
          <bgColor rgb="FFFF0000"/>
        </patternFill>
      </fill>
      <border/>
    </dxf>
    <dxf>
      <font/>
      <fill>
        <patternFill patternType="solid">
          <fgColor rgb="FF980000"/>
          <bgColor rgb="FF980000"/>
        </patternFill>
      </fill>
      <border/>
    </dxf>
    <dxf>
      <font/>
      <fill>
        <patternFill patternType="solid">
          <fgColor rgb="FFB7E1CD"/>
          <bgColor rgb="FFB7E1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6">
    <tableStyle count="3" pivot="0" name="1. HAFTA-style">
      <tableStyleElement dxfId="12" type="headerRow"/>
      <tableStyleElement dxfId="13" type="firstRowStripe"/>
      <tableStyleElement dxfId="14" type="secondRowStripe"/>
    </tableStyle>
    <tableStyle count="2" pivot="0" name="1. HAFTA-style 2">
      <tableStyleElement dxfId="13" type="firstRowStripe"/>
      <tableStyleElement dxfId="14" type="secondRowStripe"/>
    </tableStyle>
    <tableStyle count="2" pivot="0" name="1. HAFTA-style 3">
      <tableStyleElement dxfId="13" type="firstRowStripe"/>
      <tableStyleElement dxfId="14" type="secondRowStripe"/>
    </tableStyle>
    <tableStyle count="2" pivot="0" name="1. HAFTA-style 4">
      <tableStyleElement dxfId="13" type="firstRowStripe"/>
      <tableStyleElement dxfId="14" type="secondRowStripe"/>
    </tableStyle>
    <tableStyle count="2" pivot="0" name="1. HAFTA-style 5">
      <tableStyleElement dxfId="13" type="firstRowStripe"/>
      <tableStyleElement dxfId="14" type="secondRowStripe"/>
    </tableStyle>
    <tableStyle count="2" pivot="0" name="1. HAFTA-style 6">
      <tableStyleElement dxfId="13" type="firstRowStripe"/>
      <tableStyleElement dxfId="14" type="secondRowStripe"/>
    </tableStyle>
    <tableStyle count="3" pivot="0" name="2. HAFTA-style">
      <tableStyleElement dxfId="12" type="headerRow"/>
      <tableStyleElement dxfId="13" type="firstRowStripe"/>
      <tableStyleElement dxfId="14" type="secondRowStripe"/>
    </tableStyle>
    <tableStyle count="2" pivot="0" name="2. HAFTA-style 2">
      <tableStyleElement dxfId="13" type="firstRowStripe"/>
      <tableStyleElement dxfId="14" type="secondRowStripe"/>
    </tableStyle>
    <tableStyle count="2" pivot="0" name="2. HAFTA-style 3">
      <tableStyleElement dxfId="13" type="firstRowStripe"/>
      <tableStyleElement dxfId="14" type="secondRowStripe"/>
    </tableStyle>
    <tableStyle count="2" pivot="0" name="2. HAFTA-style 4">
      <tableStyleElement dxfId="13" type="firstRowStripe"/>
      <tableStyleElement dxfId="14" type="secondRowStripe"/>
    </tableStyle>
    <tableStyle count="2" pivot="0" name="2. HAFTA-style 5">
      <tableStyleElement dxfId="13" type="firstRowStripe"/>
      <tableStyleElement dxfId="14" type="secondRowStripe"/>
    </tableStyle>
    <tableStyle count="2" pivot="0" name="2. HAFTA-style 6">
      <tableStyleElement dxfId="13" type="firstRowStripe"/>
      <tableStyleElement dxfId="14" type="secondRowStripe"/>
    </tableStyle>
    <tableStyle count="3" pivot="0" name="3. HAFTA-style">
      <tableStyleElement dxfId="12" type="headerRow"/>
      <tableStyleElement dxfId="13" type="firstRowStripe"/>
      <tableStyleElement dxfId="14" type="secondRowStripe"/>
    </tableStyle>
    <tableStyle count="2" pivot="0" name="3. HAFTA-style 2">
      <tableStyleElement dxfId="13" type="firstRowStripe"/>
      <tableStyleElement dxfId="14" type="secondRowStripe"/>
    </tableStyle>
    <tableStyle count="2" pivot="0" name="3. HAFTA-style 3">
      <tableStyleElement dxfId="13" type="firstRowStripe"/>
      <tableStyleElement dxfId="14" type="secondRowStripe"/>
    </tableStyle>
    <tableStyle count="2" pivot="0" name="3. HAFTA-style 4">
      <tableStyleElement dxfId="13" type="firstRowStripe"/>
      <tableStyleElement dxfId="14" type="secondRowStripe"/>
    </tableStyle>
    <tableStyle count="2" pivot="0" name="3. HAFTA-style 5">
      <tableStyleElement dxfId="13" type="firstRowStripe"/>
      <tableStyleElement dxfId="14" type="secondRowStripe"/>
    </tableStyle>
    <tableStyle count="2" pivot="0" name="3. HAFTA-style 6">
      <tableStyleElement dxfId="13" type="firstRowStripe"/>
      <tableStyleElement dxfId="14" type="secondRowStripe"/>
    </tableStyle>
    <tableStyle count="3" pivot="0" name="4. HAFTA-style">
      <tableStyleElement dxfId="12" type="headerRow"/>
      <tableStyleElement dxfId="13" type="firstRowStripe"/>
      <tableStyleElement dxfId="14" type="secondRowStripe"/>
    </tableStyle>
    <tableStyle count="2" pivot="0" name="4. HAFTA-style 2">
      <tableStyleElement dxfId="13" type="firstRowStripe"/>
      <tableStyleElement dxfId="14" type="secondRowStripe"/>
    </tableStyle>
    <tableStyle count="2" pivot="0" name="4. HAFTA-style 3">
      <tableStyleElement dxfId="13" type="firstRowStripe"/>
      <tableStyleElement dxfId="14" type="secondRowStripe"/>
    </tableStyle>
    <tableStyle count="2" pivot="0" name="4. HAFTA-style 4">
      <tableStyleElement dxfId="13" type="firstRowStripe"/>
      <tableStyleElement dxfId="14" type="secondRowStripe"/>
    </tableStyle>
    <tableStyle count="2" pivot="0" name="4. HAFTA-style 5">
      <tableStyleElement dxfId="13" type="firstRowStripe"/>
      <tableStyleElement dxfId="14" type="secondRowStripe"/>
    </tableStyle>
    <tableStyle count="2" pivot="0" name="4. HAFTA-style 6">
      <tableStyleElement dxfId="13" type="firstRowStripe"/>
      <tableStyleElement dxfId="14" type="secondRowStripe"/>
    </tableStyle>
    <tableStyle count="3" pivot="0" name="5. HAFTA-style">
      <tableStyleElement dxfId="12" type="headerRow"/>
      <tableStyleElement dxfId="13" type="firstRowStripe"/>
      <tableStyleElement dxfId="14" type="secondRowStripe"/>
    </tableStyle>
    <tableStyle count="2" pivot="0" name="5. HAFTA-style 2">
      <tableStyleElement dxfId="13" type="firstRowStripe"/>
      <tableStyleElement dxfId="14" type="secondRowStripe"/>
    </tableStyle>
    <tableStyle count="2" pivot="0" name="5. HAFTA-style 3">
      <tableStyleElement dxfId="13" type="firstRowStripe"/>
      <tableStyleElement dxfId="14" type="secondRowStripe"/>
    </tableStyle>
    <tableStyle count="2" pivot="0" name="5. HAFTA-style 4">
      <tableStyleElement dxfId="13" type="firstRowStripe"/>
      <tableStyleElement dxfId="14" type="secondRowStripe"/>
    </tableStyle>
    <tableStyle count="2" pivot="0" name="5. HAFTA-style 5">
      <tableStyleElement dxfId="13" type="firstRowStripe"/>
      <tableStyleElement dxfId="14" type="secondRowStripe"/>
    </tableStyle>
    <tableStyle count="2" pivot="0" name="5. HAFTA-style 6">
      <tableStyleElement dxfId="13" type="firstRowStripe"/>
      <tableStyleElement dxfId="14" type="secondRowStripe"/>
    </tableStyle>
    <tableStyle count="3" pivot="0" name="6. HAFTA-style">
      <tableStyleElement dxfId="12" type="headerRow"/>
      <tableStyleElement dxfId="13" type="firstRowStripe"/>
      <tableStyleElement dxfId="14" type="secondRowStripe"/>
    </tableStyle>
    <tableStyle count="2" pivot="0" name="6. HAFTA-style 2">
      <tableStyleElement dxfId="13" type="firstRowStripe"/>
      <tableStyleElement dxfId="14" type="secondRowStripe"/>
    </tableStyle>
    <tableStyle count="2" pivot="0" name="6. HAFTA-style 3">
      <tableStyleElement dxfId="13" type="firstRowStripe"/>
      <tableStyleElement dxfId="14" type="secondRowStripe"/>
    </tableStyle>
    <tableStyle count="2" pivot="0" name="6. HAFTA-style 4">
      <tableStyleElement dxfId="13" type="firstRowStripe"/>
      <tableStyleElement dxfId="14" type="secondRowStripe"/>
    </tableStyle>
    <tableStyle count="2" pivot="0" name="6. HAFTA-style 5">
      <tableStyleElement dxfId="13" type="firstRowStripe"/>
      <tableStyleElement dxfId="14" type="secondRowStripe"/>
    </tableStyle>
    <tableStyle count="2" pivot="0" name="6. HAFTA-style 6">
      <tableStyleElement dxfId="13" type="firstRowStripe"/>
      <tableStyleElement dxfId="1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95250</xdr:colOff>
      <xdr:row>5</xdr:row>
      <xdr:rowOff>190500</xdr:rowOff>
    </xdr:from>
    <xdr:ext cx="762000" cy="161925"/>
    <xdr:sp>
      <xdr:nvSpPr>
        <xdr:cNvPr id="3" name="Shape 3"/>
        <xdr:cNvSpPr/>
      </xdr:nvSpPr>
      <xdr:spPr>
        <a:xfrm>
          <a:off x="4187675" y="767575"/>
          <a:ext cx="738300" cy="1458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O35:AO38" displayName="Table_1" name="Table_1" id="1">
  <tableColumns count="1">
    <tableColumn name="Column1" id="1"/>
  </tableColumns>
  <tableStyleInfo name="1. HAFT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O51:AO53" displayName="Table_2" name="Table_2" id="2">
  <tableColumns count="1">
    <tableColumn name="Column1" id="1"/>
  </tableColumns>
  <tableStyleInfo name="1. HAFTA-style 2" showColumnStripes="0" showFirstColumn="1" showLastColumn="1" showRowStripes="1"/>
</table>
</file>

<file path=xl/tables/table3.xml><?xml version="1.0" encoding="utf-8"?>
<table xmlns="http://schemas.openxmlformats.org/spreadsheetml/2006/main" headerRowCount="0" ref="AO66:AO68" displayName="Table_3" name="Table_3" id="3">
  <tableColumns count="1">
    <tableColumn name="Column1" id="1"/>
  </tableColumns>
  <tableStyleInfo name="1. HAFTA-style 3" showColumnStripes="0" showFirstColumn="1" showLastColumn="1" showRowStripes="1"/>
</table>
</file>

<file path=xl/tables/table4.xml><?xml version="1.0" encoding="utf-8"?>
<table xmlns="http://schemas.openxmlformats.org/spreadsheetml/2006/main" headerRowCount="0" ref="AO81:AO83" displayName="Table_4" name="Table_4" id="4">
  <tableColumns count="1">
    <tableColumn name="Column1" id="1"/>
  </tableColumns>
  <tableStyleInfo name="1. HAFTA-style 4" showColumnStripes="0" showFirstColumn="1" showLastColumn="1" showRowStripes="1"/>
</table>
</file>

<file path=xl/tables/table5.xml><?xml version="1.0" encoding="utf-8"?>
<table xmlns="http://schemas.openxmlformats.org/spreadsheetml/2006/main" headerRowCount="0" ref="AO96:AO98" displayName="Table_5" name="Table_5" id="5">
  <tableColumns count="1">
    <tableColumn name="Column1" id="1"/>
  </tableColumns>
  <tableStyleInfo name="1. HAFTA-style 5" showColumnStripes="0" showFirstColumn="1" showLastColumn="1" showRowStripes="1"/>
</table>
</file>

<file path=xl/tables/table6.xml><?xml version="1.0" encoding="utf-8"?>
<table xmlns="http://schemas.openxmlformats.org/spreadsheetml/2006/main" headerRowCount="0" ref="AO111:AO113" displayName="Table_6" name="Table_6" id="6">
  <tableColumns count="1">
    <tableColumn name="Column1" id="1"/>
  </tableColumns>
  <tableStyleInfo name="1. HAFTA-style 6" showColumnStripes="0" showFirstColumn="1" showLastColumn="1" showRowStripes="1"/>
</table>
</file>

<file path=xl/tables/table7.xml><?xml version="1.0" encoding="utf-8"?>
<table xmlns="http://schemas.openxmlformats.org/spreadsheetml/2006/main" headerRowCount="0" ref="AO35:AO38" displayName="Table_7" name="Table_7" id="7">
  <tableColumns count="1">
    <tableColumn name="Column1" id="1"/>
  </tableColumns>
  <tableStyleInfo name="2. HAFTA-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O51:AO53" displayName="Table_8" name="Table_8" id="8">
  <tableColumns count="1">
    <tableColumn name="Column1" id="1"/>
  </tableColumns>
  <tableStyleInfo name="2. HAFTA-style 2" showColumnStripes="0" showFirstColumn="1" showLastColumn="1" showRowStripes="1"/>
</table>
</file>

<file path=xl/tables/table9.xml><?xml version="1.0" encoding="utf-8"?>
<table xmlns="http://schemas.openxmlformats.org/spreadsheetml/2006/main" headerRowCount="0" ref="AO66:AO68" displayName="Table_9" name="Table_9" id="9">
  <tableColumns count="1">
    <tableColumn name="Column1" id="1"/>
  </tableColumns>
  <tableStyleInfo name="2. HAFTA-style 3" showColumnStripes="0" showFirstColumn="1" showLastColumn="1" showRowStripes="1"/>
</table>
</file>

<file path=xl/tables/table10.xml><?xml version="1.0" encoding="utf-8"?>
<table xmlns="http://schemas.openxmlformats.org/spreadsheetml/2006/main" headerRowCount="0" ref="AO81:AO83" displayName="Table_10" name="Table_10" id="10">
  <tableColumns count="1">
    <tableColumn name="Column1" id="1"/>
  </tableColumns>
  <tableStyleInfo name="2. HAFTA-style 4" showColumnStripes="0" showFirstColumn="1" showLastColumn="1" showRowStripes="1"/>
</table>
</file>

<file path=xl/tables/table11.xml><?xml version="1.0" encoding="utf-8"?>
<table xmlns="http://schemas.openxmlformats.org/spreadsheetml/2006/main" headerRowCount="0" ref="AO96:AO98" displayName="Table_11" name="Table_11" id="11">
  <tableColumns count="1">
    <tableColumn name="Column1" id="1"/>
  </tableColumns>
  <tableStyleInfo name="2. HAFTA-style 5" showColumnStripes="0" showFirstColumn="1" showLastColumn="1" showRowStripes="1"/>
</table>
</file>

<file path=xl/tables/table12.xml><?xml version="1.0" encoding="utf-8"?>
<table xmlns="http://schemas.openxmlformats.org/spreadsheetml/2006/main" headerRowCount="0" ref="AO111:AO113" displayName="Table_12" name="Table_12" id="12">
  <tableColumns count="1">
    <tableColumn name="Column1" id="1"/>
  </tableColumns>
  <tableStyleInfo name="2. HAFTA-style 6" showColumnStripes="0" showFirstColumn="1" showLastColumn="1" showRowStripes="1"/>
</table>
</file>

<file path=xl/tables/table13.xml><?xml version="1.0" encoding="utf-8"?>
<table xmlns="http://schemas.openxmlformats.org/spreadsheetml/2006/main" headerRowCount="0" ref="AO35:AO38" displayName="Table_13" name="Table_13" id="13">
  <tableColumns count="1">
    <tableColumn name="Column1" id="1"/>
  </tableColumns>
  <tableStyleInfo name="3. HAFTA-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O51:AO53" displayName="Table_14" name="Table_14" id="14">
  <tableColumns count="1">
    <tableColumn name="Column1" id="1"/>
  </tableColumns>
  <tableStyleInfo name="3. HAFTA-style 2" showColumnStripes="0" showFirstColumn="1" showLastColumn="1" showRowStripes="1"/>
</table>
</file>

<file path=xl/tables/table15.xml><?xml version="1.0" encoding="utf-8"?>
<table xmlns="http://schemas.openxmlformats.org/spreadsheetml/2006/main" headerRowCount="0" ref="AO66:AO68" displayName="Table_15" name="Table_15" id="15">
  <tableColumns count="1">
    <tableColumn name="Column1" id="1"/>
  </tableColumns>
  <tableStyleInfo name="3. HAFTA-style 3" showColumnStripes="0" showFirstColumn="1" showLastColumn="1" showRowStripes="1"/>
</table>
</file>

<file path=xl/tables/table16.xml><?xml version="1.0" encoding="utf-8"?>
<table xmlns="http://schemas.openxmlformats.org/spreadsheetml/2006/main" headerRowCount="0" ref="AO81:AO83" displayName="Table_16" name="Table_16" id="16">
  <tableColumns count="1">
    <tableColumn name="Column1" id="1"/>
  </tableColumns>
  <tableStyleInfo name="3. HAFTA-style 4" showColumnStripes="0" showFirstColumn="1" showLastColumn="1" showRowStripes="1"/>
</table>
</file>

<file path=xl/tables/table17.xml><?xml version="1.0" encoding="utf-8"?>
<table xmlns="http://schemas.openxmlformats.org/spreadsheetml/2006/main" headerRowCount="0" ref="AO96:AO98" displayName="Table_17" name="Table_17" id="17">
  <tableColumns count="1">
    <tableColumn name="Column1" id="1"/>
  </tableColumns>
  <tableStyleInfo name="3. HAFTA-style 5" showColumnStripes="0" showFirstColumn="1" showLastColumn="1" showRowStripes="1"/>
</table>
</file>

<file path=xl/tables/table18.xml><?xml version="1.0" encoding="utf-8"?>
<table xmlns="http://schemas.openxmlformats.org/spreadsheetml/2006/main" headerRowCount="0" ref="AO111:AO113" displayName="Table_18" name="Table_18" id="18">
  <tableColumns count="1">
    <tableColumn name="Column1" id="1"/>
  </tableColumns>
  <tableStyleInfo name="3. HAFTA-style 6" showColumnStripes="0" showFirstColumn="1" showLastColumn="1" showRowStripes="1"/>
</table>
</file>

<file path=xl/tables/table19.xml><?xml version="1.0" encoding="utf-8"?>
<table xmlns="http://schemas.openxmlformats.org/spreadsheetml/2006/main" headerRowCount="0" ref="AO35:AO38" displayName="Table_19" name="Table_19" id="19">
  <tableColumns count="1">
    <tableColumn name="Column1" id="1"/>
  </tableColumns>
  <tableStyleInfo name="4. HAFTA-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O51:AO53" displayName="Table_20" name="Table_20" id="20">
  <tableColumns count="1">
    <tableColumn name="Column1" id="1"/>
  </tableColumns>
  <tableStyleInfo name="4. HAFTA-style 2" showColumnStripes="0" showFirstColumn="1" showLastColumn="1" showRowStripes="1"/>
</table>
</file>

<file path=xl/tables/table21.xml><?xml version="1.0" encoding="utf-8"?>
<table xmlns="http://schemas.openxmlformats.org/spreadsheetml/2006/main" headerRowCount="0" ref="AO66:AO68" displayName="Table_21" name="Table_21" id="21">
  <tableColumns count="1">
    <tableColumn name="Column1" id="1"/>
  </tableColumns>
  <tableStyleInfo name="4. HAFTA-style 3" showColumnStripes="0" showFirstColumn="1" showLastColumn="1" showRowStripes="1"/>
</table>
</file>

<file path=xl/tables/table22.xml><?xml version="1.0" encoding="utf-8"?>
<table xmlns="http://schemas.openxmlformats.org/spreadsheetml/2006/main" headerRowCount="0" ref="AO81:AO83" displayName="Table_22" name="Table_22" id="22">
  <tableColumns count="1">
    <tableColumn name="Column1" id="1"/>
  </tableColumns>
  <tableStyleInfo name="4. HAFTA-style 4" showColumnStripes="0" showFirstColumn="1" showLastColumn="1" showRowStripes="1"/>
</table>
</file>

<file path=xl/tables/table23.xml><?xml version="1.0" encoding="utf-8"?>
<table xmlns="http://schemas.openxmlformats.org/spreadsheetml/2006/main" headerRowCount="0" ref="AO96:AO98" displayName="Table_23" name="Table_23" id="23">
  <tableColumns count="1">
    <tableColumn name="Column1" id="1"/>
  </tableColumns>
  <tableStyleInfo name="4. HAFTA-style 5" showColumnStripes="0" showFirstColumn="1" showLastColumn="1" showRowStripes="1"/>
</table>
</file>

<file path=xl/tables/table24.xml><?xml version="1.0" encoding="utf-8"?>
<table xmlns="http://schemas.openxmlformats.org/spreadsheetml/2006/main" headerRowCount="0" ref="AO111:AO113" displayName="Table_24" name="Table_24" id="24">
  <tableColumns count="1">
    <tableColumn name="Column1" id="1"/>
  </tableColumns>
  <tableStyleInfo name="4. HAFTA-style 6" showColumnStripes="0" showFirstColumn="1" showLastColumn="1" showRowStripes="1"/>
</table>
</file>

<file path=xl/tables/table25.xml><?xml version="1.0" encoding="utf-8"?>
<table xmlns="http://schemas.openxmlformats.org/spreadsheetml/2006/main" headerRowCount="0" ref="AO35:AO38" displayName="Table_25" name="Table_25" id="25">
  <tableColumns count="1">
    <tableColumn name="Column1" id="1"/>
  </tableColumns>
  <tableStyleInfo name="5. HAFTA-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O51:AO53" displayName="Table_26" name="Table_26" id="26">
  <tableColumns count="1">
    <tableColumn name="Column1" id="1"/>
  </tableColumns>
  <tableStyleInfo name="5. HAFTA-style 2" showColumnStripes="0" showFirstColumn="1" showLastColumn="1" showRowStripes="1"/>
</table>
</file>

<file path=xl/tables/table27.xml><?xml version="1.0" encoding="utf-8"?>
<table xmlns="http://schemas.openxmlformats.org/spreadsheetml/2006/main" headerRowCount="0" ref="AO66:AO68" displayName="Table_27" name="Table_27" id="27">
  <tableColumns count="1">
    <tableColumn name="Column1" id="1"/>
  </tableColumns>
  <tableStyleInfo name="5. HAFTA-style 3" showColumnStripes="0" showFirstColumn="1" showLastColumn="1" showRowStripes="1"/>
</table>
</file>

<file path=xl/tables/table28.xml><?xml version="1.0" encoding="utf-8"?>
<table xmlns="http://schemas.openxmlformats.org/spreadsheetml/2006/main" headerRowCount="0" ref="AO81:AO83" displayName="Table_28" name="Table_28" id="28">
  <tableColumns count="1">
    <tableColumn name="Column1" id="1"/>
  </tableColumns>
  <tableStyleInfo name="5. HAFTA-style 4" showColumnStripes="0" showFirstColumn="1" showLastColumn="1" showRowStripes="1"/>
</table>
</file>

<file path=xl/tables/table29.xml><?xml version="1.0" encoding="utf-8"?>
<table xmlns="http://schemas.openxmlformats.org/spreadsheetml/2006/main" headerRowCount="0" ref="AO96:AO98" displayName="Table_29" name="Table_29" id="29">
  <tableColumns count="1">
    <tableColumn name="Column1" id="1"/>
  </tableColumns>
  <tableStyleInfo name="5. HAFTA-style 5" showColumnStripes="0" showFirstColumn="1" showLastColumn="1" showRowStripes="1"/>
</table>
</file>

<file path=xl/tables/table30.xml><?xml version="1.0" encoding="utf-8"?>
<table xmlns="http://schemas.openxmlformats.org/spreadsheetml/2006/main" headerRowCount="0" ref="AO111:AO113" displayName="Table_30" name="Table_30" id="30">
  <tableColumns count="1">
    <tableColumn name="Column1" id="1"/>
  </tableColumns>
  <tableStyleInfo name="5. HAFTA-style 6" showColumnStripes="0" showFirstColumn="1" showLastColumn="1" showRowStripes="1"/>
</table>
</file>

<file path=xl/tables/table31.xml><?xml version="1.0" encoding="utf-8"?>
<table xmlns="http://schemas.openxmlformats.org/spreadsheetml/2006/main" headerRowCount="0" ref="AO35:AO38" displayName="Table_31" name="Table_31" id="31">
  <tableColumns count="1">
    <tableColumn name="Column1" id="1"/>
  </tableColumns>
  <tableStyleInfo name="6. HAFTA-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O51:AO53" displayName="Table_32" name="Table_32" id="32">
  <tableColumns count="1">
    <tableColumn name="Column1" id="1"/>
  </tableColumns>
  <tableStyleInfo name="6. HAFTA-style 2" showColumnStripes="0" showFirstColumn="1" showLastColumn="1" showRowStripes="1"/>
</table>
</file>

<file path=xl/tables/table33.xml><?xml version="1.0" encoding="utf-8"?>
<table xmlns="http://schemas.openxmlformats.org/spreadsheetml/2006/main" headerRowCount="0" ref="AO66:AO68" displayName="Table_33" name="Table_33" id="33">
  <tableColumns count="1">
    <tableColumn name="Column1" id="1"/>
  </tableColumns>
  <tableStyleInfo name="6. HAFTA-style 3" showColumnStripes="0" showFirstColumn="1" showLastColumn="1" showRowStripes="1"/>
</table>
</file>

<file path=xl/tables/table34.xml><?xml version="1.0" encoding="utf-8"?>
<table xmlns="http://schemas.openxmlformats.org/spreadsheetml/2006/main" headerRowCount="0" ref="AO81:AO83" displayName="Table_34" name="Table_34" id="34">
  <tableColumns count="1">
    <tableColumn name="Column1" id="1"/>
  </tableColumns>
  <tableStyleInfo name="6. HAFTA-style 4" showColumnStripes="0" showFirstColumn="1" showLastColumn="1" showRowStripes="1"/>
</table>
</file>

<file path=xl/tables/table35.xml><?xml version="1.0" encoding="utf-8"?>
<table xmlns="http://schemas.openxmlformats.org/spreadsheetml/2006/main" headerRowCount="0" ref="AO96:AO98" displayName="Table_35" name="Table_35" id="35">
  <tableColumns count="1">
    <tableColumn name="Column1" id="1"/>
  </tableColumns>
  <tableStyleInfo name="6. HAFTA-style 5" showColumnStripes="0" showFirstColumn="1" showLastColumn="1" showRowStripes="1"/>
</table>
</file>

<file path=xl/tables/table36.xml><?xml version="1.0" encoding="utf-8"?>
<table xmlns="http://schemas.openxmlformats.org/spreadsheetml/2006/main" headerRowCount="0" ref="AO111:AO113" displayName="Table_36" name="Table_36" id="36">
  <tableColumns count="1">
    <tableColumn name="Column1" id="1"/>
  </tableColumns>
  <tableStyleInfo name="6. HAFTA-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10.xml"/><Relationship Id="rId10" Type="http://schemas.openxmlformats.org/officeDocument/2006/relationships/table" Target="../tables/table9.xml"/><Relationship Id="rId13" Type="http://schemas.openxmlformats.org/officeDocument/2006/relationships/table" Target="../tables/table12.xml"/><Relationship Id="rId12" Type="http://schemas.openxmlformats.org/officeDocument/2006/relationships/table" Target="../tables/table11.xml"/><Relationship Id="rId9" Type="http://schemas.openxmlformats.org/officeDocument/2006/relationships/table" Target="../tables/table8.xml"/><Relationship Id="rId8"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11" Type="http://schemas.openxmlformats.org/officeDocument/2006/relationships/table" Target="../tables/table16.xml"/><Relationship Id="rId10" Type="http://schemas.openxmlformats.org/officeDocument/2006/relationships/table" Target="../tables/table15.xml"/><Relationship Id="rId13" Type="http://schemas.openxmlformats.org/officeDocument/2006/relationships/table" Target="../tables/table18.xml"/><Relationship Id="rId12" Type="http://schemas.openxmlformats.org/officeDocument/2006/relationships/table" Target="../tables/table17.xml"/><Relationship Id="rId9" Type="http://schemas.openxmlformats.org/officeDocument/2006/relationships/table" Target="../tables/table14.xml"/><Relationship Id="rId8" Type="http://schemas.openxmlformats.org/officeDocument/2006/relationships/table" Target="../tables/table1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11" Type="http://schemas.openxmlformats.org/officeDocument/2006/relationships/table" Target="../tables/table22.xml"/><Relationship Id="rId10" Type="http://schemas.openxmlformats.org/officeDocument/2006/relationships/table" Target="../tables/table21.xml"/><Relationship Id="rId13" Type="http://schemas.openxmlformats.org/officeDocument/2006/relationships/table" Target="../tables/table24.xml"/><Relationship Id="rId12" Type="http://schemas.openxmlformats.org/officeDocument/2006/relationships/table" Target="../tables/table23.xml"/><Relationship Id="rId9" Type="http://schemas.openxmlformats.org/officeDocument/2006/relationships/table" Target="../tables/table20.xml"/><Relationship Id="rId8"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11" Type="http://schemas.openxmlformats.org/officeDocument/2006/relationships/table" Target="../tables/table28.xml"/><Relationship Id="rId10" Type="http://schemas.openxmlformats.org/officeDocument/2006/relationships/table" Target="../tables/table27.xml"/><Relationship Id="rId13" Type="http://schemas.openxmlformats.org/officeDocument/2006/relationships/table" Target="../tables/table30.xml"/><Relationship Id="rId12" Type="http://schemas.openxmlformats.org/officeDocument/2006/relationships/table" Target="../tables/table29.xml"/><Relationship Id="rId9" Type="http://schemas.openxmlformats.org/officeDocument/2006/relationships/table" Target="../tables/table26.xml"/><Relationship Id="rId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11" Type="http://schemas.openxmlformats.org/officeDocument/2006/relationships/table" Target="../tables/table34.xml"/><Relationship Id="rId10" Type="http://schemas.openxmlformats.org/officeDocument/2006/relationships/table" Target="../tables/table33.xml"/><Relationship Id="rId13" Type="http://schemas.openxmlformats.org/officeDocument/2006/relationships/table" Target="../tables/table36.xml"/><Relationship Id="rId12" Type="http://schemas.openxmlformats.org/officeDocument/2006/relationships/table" Target="../tables/table35.xml"/><Relationship Id="rId9" Type="http://schemas.openxmlformats.org/officeDocument/2006/relationships/table" Target="../tables/table32.xml"/><Relationship Id="rId8"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5.5"/>
    <col customWidth="1" min="12" max="12" width="0.38"/>
    <col customWidth="1" min="13" max="20" width="5.5"/>
    <col customWidth="1" min="21" max="21" width="0.38"/>
  </cols>
  <sheetData>
    <row r="1" ht="21.75" customHeight="1">
      <c r="A1" s="1" t="s">
        <v>0</v>
      </c>
      <c r="B1" s="2"/>
      <c r="C1" s="2"/>
      <c r="D1" s="2"/>
      <c r="E1" s="2"/>
      <c r="F1" s="2"/>
      <c r="G1" s="2"/>
      <c r="H1" s="2"/>
      <c r="I1" s="2"/>
      <c r="J1" s="2"/>
      <c r="K1" s="3"/>
      <c r="L1" s="4"/>
      <c r="M1" s="5" t="s">
        <v>1</v>
      </c>
      <c r="N1" s="2"/>
      <c r="O1" s="2"/>
      <c r="P1" s="2"/>
      <c r="Q1" s="2"/>
      <c r="R1" s="2"/>
      <c r="S1" s="2"/>
      <c r="T1" s="3"/>
      <c r="U1" s="6"/>
    </row>
    <row r="2" ht="21.75" customHeight="1">
      <c r="A2" s="7"/>
      <c r="K2" s="8"/>
      <c r="L2" s="4"/>
      <c r="M2" s="7"/>
      <c r="T2" s="8"/>
      <c r="U2" s="6"/>
    </row>
    <row r="3" ht="21.75" customHeight="1">
      <c r="A3" s="7"/>
      <c r="K3" s="8"/>
      <c r="L3" s="4"/>
      <c r="M3" s="7"/>
      <c r="T3" s="8"/>
      <c r="U3" s="6"/>
    </row>
    <row r="4" ht="21.75" customHeight="1">
      <c r="A4" s="7"/>
      <c r="K4" s="8"/>
      <c r="L4" s="4"/>
      <c r="M4" s="7"/>
      <c r="T4" s="8"/>
      <c r="U4" s="6"/>
    </row>
    <row r="5" ht="21.75" customHeight="1">
      <c r="A5" s="7"/>
      <c r="K5" s="8"/>
      <c r="L5" s="4"/>
      <c r="M5" s="7"/>
      <c r="T5" s="8"/>
      <c r="U5" s="6"/>
    </row>
    <row r="6" ht="21.75" customHeight="1">
      <c r="A6" s="7"/>
      <c r="K6" s="8"/>
      <c r="L6" s="4"/>
      <c r="M6" s="7"/>
      <c r="T6" s="8"/>
      <c r="U6" s="6"/>
    </row>
    <row r="7" ht="21.75" customHeight="1">
      <c r="A7" s="7"/>
      <c r="K7" s="8"/>
      <c r="L7" s="4"/>
      <c r="M7" s="7"/>
      <c r="T7" s="8"/>
      <c r="U7" s="6"/>
    </row>
    <row r="8" ht="21.75" customHeight="1">
      <c r="A8" s="9"/>
      <c r="B8" s="10"/>
      <c r="C8" s="10"/>
      <c r="D8" s="10"/>
      <c r="E8" s="10"/>
      <c r="F8" s="10"/>
      <c r="G8" s="10"/>
      <c r="H8" s="10"/>
      <c r="I8" s="10"/>
      <c r="J8" s="10"/>
      <c r="K8" s="11"/>
      <c r="L8" s="4"/>
      <c r="M8" s="9"/>
      <c r="N8" s="10"/>
      <c r="O8" s="10"/>
      <c r="P8" s="10"/>
      <c r="Q8" s="10"/>
      <c r="R8" s="10"/>
      <c r="S8" s="10"/>
      <c r="T8" s="11"/>
      <c r="U8" s="6"/>
    </row>
    <row r="9" ht="21.75" customHeight="1">
      <c r="A9" s="12" t="s">
        <v>2</v>
      </c>
      <c r="B9" s="12" t="s">
        <v>2</v>
      </c>
      <c r="C9" s="12" t="s">
        <v>2</v>
      </c>
      <c r="D9" s="12" t="s">
        <v>2</v>
      </c>
      <c r="E9" s="12" t="s">
        <v>2</v>
      </c>
      <c r="F9" s="12" t="s">
        <v>2</v>
      </c>
      <c r="G9" s="12" t="s">
        <v>2</v>
      </c>
      <c r="H9" s="12" t="s">
        <v>2</v>
      </c>
      <c r="I9" s="12" t="s">
        <v>2</v>
      </c>
      <c r="J9" s="12" t="s">
        <v>2</v>
      </c>
      <c r="K9" s="12" t="s">
        <v>2</v>
      </c>
      <c r="L9" s="13"/>
      <c r="M9" s="14" t="s">
        <v>3</v>
      </c>
      <c r="N9" s="14" t="s">
        <v>3</v>
      </c>
      <c r="O9" s="14" t="s">
        <v>3</v>
      </c>
      <c r="P9" s="14" t="s">
        <v>3</v>
      </c>
      <c r="Q9" s="14" t="s">
        <v>3</v>
      </c>
      <c r="R9" s="14" t="s">
        <v>3</v>
      </c>
      <c r="S9" s="14" t="s">
        <v>3</v>
      </c>
      <c r="T9" s="14" t="s">
        <v>3</v>
      </c>
      <c r="U9" s="15"/>
    </row>
    <row r="10" ht="1.5" customHeight="1">
      <c r="A10" s="6"/>
      <c r="B10" s="6"/>
      <c r="C10" s="6"/>
      <c r="D10" s="6"/>
      <c r="E10" s="6"/>
      <c r="F10" s="6"/>
      <c r="G10" s="6"/>
      <c r="H10" s="6"/>
      <c r="I10" s="6"/>
      <c r="J10" s="6"/>
      <c r="K10" s="6"/>
      <c r="L10" s="6"/>
      <c r="M10" s="6"/>
      <c r="N10" s="6"/>
      <c r="O10" s="6"/>
      <c r="P10" s="6"/>
      <c r="Q10" s="6"/>
      <c r="R10" s="6"/>
      <c r="S10" s="6"/>
      <c r="T10" s="6"/>
      <c r="U10" s="6"/>
    </row>
    <row r="11" ht="21.75" customHeight="1"/>
    <row r="12" ht="21.75" customHeight="1"/>
    <row r="13">
      <c r="A13" s="16" t="s">
        <v>4</v>
      </c>
      <c r="F13" s="17" t="s">
        <v>5</v>
      </c>
      <c r="L13" s="6"/>
    </row>
  </sheetData>
  <mergeCells count="3">
    <mergeCell ref="A1:K8"/>
    <mergeCell ref="M1:T8"/>
    <mergeCell ref="F13:K13"/>
  </mergeCells>
  <conditionalFormatting sqref="A9:K9">
    <cfRule type="cellIs" dxfId="0" priority="1" operator="equal">
      <formula>"C"</formula>
    </cfRule>
  </conditionalFormatting>
  <conditionalFormatting sqref="A9:K9">
    <cfRule type="cellIs" dxfId="1" priority="2" operator="equal">
      <formula>"T"</formula>
    </cfRule>
  </conditionalFormatting>
  <conditionalFormatting sqref="A9:K9">
    <cfRule type="cellIs" dxfId="2" priority="3" operator="equal">
      <formula>"H"</formula>
    </cfRule>
  </conditionalFormatting>
  <conditionalFormatting sqref="A9:K9">
    <cfRule type="cellIs" dxfId="0" priority="4" operator="equal">
      <formula>"C"</formula>
    </cfRule>
  </conditionalFormatting>
  <conditionalFormatting sqref="A9:K9">
    <cfRule type="cellIs" dxfId="1" priority="5" operator="equal">
      <formula>"T"</formula>
    </cfRule>
  </conditionalFormatting>
  <conditionalFormatting sqref="A9:K9">
    <cfRule type="cellIs" dxfId="2" priority="6" operator="equal">
      <formula>"H"</formula>
    </cfRule>
  </conditionalFormatting>
  <conditionalFormatting sqref="A9:K9">
    <cfRule type="cellIs" dxfId="0" priority="7" operator="equal">
      <formula>"C"</formula>
    </cfRule>
  </conditionalFormatting>
  <conditionalFormatting sqref="A9:K9">
    <cfRule type="cellIs" dxfId="1" priority="8" operator="equal">
      <formula>"T"</formula>
    </cfRule>
  </conditionalFormatting>
  <conditionalFormatting sqref="A9:K9">
    <cfRule type="cellIs" dxfId="2" priority="9" operator="equal">
      <formula>"H"</formula>
    </cfRule>
  </conditionalFormatting>
  <conditionalFormatting sqref="A9:K9">
    <cfRule type="cellIs" dxfId="0" priority="10" operator="equal">
      <formula>"C"</formula>
    </cfRule>
  </conditionalFormatting>
  <conditionalFormatting sqref="A9:K9">
    <cfRule type="cellIs" dxfId="1" priority="11" operator="equal">
      <formula>"T"</formula>
    </cfRule>
  </conditionalFormatting>
  <conditionalFormatting sqref="A9:K9">
    <cfRule type="cellIs" dxfId="2" priority="12" operator="equal">
      <formula>"H"</formula>
    </cfRule>
  </conditionalFormatting>
  <conditionalFormatting sqref="A9:K9">
    <cfRule type="cellIs" dxfId="0" priority="13" operator="equal">
      <formula>"C"</formula>
    </cfRule>
  </conditionalFormatting>
  <conditionalFormatting sqref="A9:K9">
    <cfRule type="cellIs" dxfId="1" priority="14" operator="equal">
      <formula>"T"</formula>
    </cfRule>
  </conditionalFormatting>
  <conditionalFormatting sqref="A9:K9">
    <cfRule type="cellIs" dxfId="3" priority="15" operator="equal">
      <formula>"H"</formula>
    </cfRule>
  </conditionalFormatting>
  <conditionalFormatting sqref="A9:K9">
    <cfRule type="cellIs" dxfId="4" priority="16" operator="equal">
      <formula>"C"</formula>
    </cfRule>
  </conditionalFormatting>
  <conditionalFormatting sqref="A9:K9">
    <cfRule type="cellIs" dxfId="1" priority="17" operator="equal">
      <formula>"T"</formula>
    </cfRule>
  </conditionalFormatting>
  <conditionalFormatting sqref="A9:K9">
    <cfRule type="cellIs" dxfId="2" priority="18" operator="equal">
      <formula>"H"</formula>
    </cfRule>
  </conditionalFormatting>
  <conditionalFormatting sqref="A9:K9">
    <cfRule type="cellIs" dxfId="0" priority="19" operator="equal">
      <formula>"C"</formula>
    </cfRule>
  </conditionalFormatting>
  <conditionalFormatting sqref="A9:K9">
    <cfRule type="cellIs" dxfId="1" priority="20" operator="equal">
      <formula>"T"</formula>
    </cfRule>
  </conditionalFormatting>
  <conditionalFormatting sqref="A9:K9">
    <cfRule type="cellIs" dxfId="2" priority="21" operator="equal">
      <formula>"H"</formula>
    </cfRule>
  </conditionalFormatting>
  <conditionalFormatting sqref="A9:K9">
    <cfRule type="cellIs" dxfId="0" priority="22" operator="equal">
      <formula>"C"</formula>
    </cfRule>
  </conditionalFormatting>
  <conditionalFormatting sqref="A9:K9">
    <cfRule type="cellIs" dxfId="1" priority="23" operator="equal">
      <formula>"T"</formula>
    </cfRule>
  </conditionalFormatting>
  <conditionalFormatting sqref="A9:K9">
    <cfRule type="cellIs" dxfId="2" priority="24" operator="equal">
      <formula>"H"</formula>
    </cfRule>
  </conditionalFormatting>
  <conditionalFormatting sqref="A9:K9">
    <cfRule type="cellIs" dxfId="0" priority="25" operator="equal">
      <formula>"C"</formula>
    </cfRule>
  </conditionalFormatting>
  <conditionalFormatting sqref="A9:K9">
    <cfRule type="cellIs" dxfId="1" priority="26" operator="equal">
      <formula>"T"</formula>
    </cfRule>
  </conditionalFormatting>
  <conditionalFormatting sqref="A9:K9">
    <cfRule type="cellIs" dxfId="2" priority="27" operator="equal">
      <formula>"H"</formula>
    </cfRule>
  </conditionalFormatting>
  <conditionalFormatting sqref="A9:K9">
    <cfRule type="cellIs" dxfId="0" priority="28" operator="equal">
      <formula>"C"</formula>
    </cfRule>
  </conditionalFormatting>
  <conditionalFormatting sqref="A9:K9">
    <cfRule type="cellIs" dxfId="1" priority="29" operator="equal">
      <formula>"T"</formula>
    </cfRule>
  </conditionalFormatting>
  <conditionalFormatting sqref="A9:K9">
    <cfRule type="cellIs" dxfId="2" priority="30" operator="equal">
      <formula>"H"</formula>
    </cfRule>
  </conditionalFormatting>
  <conditionalFormatting sqref="A9:K9">
    <cfRule type="cellIs" dxfId="0" priority="31" operator="equal">
      <formula>"C"</formula>
    </cfRule>
  </conditionalFormatting>
  <conditionalFormatting sqref="A9:K9">
    <cfRule type="cellIs" dxfId="1" priority="32" operator="equal">
      <formula>"T"</formula>
    </cfRule>
  </conditionalFormatting>
  <conditionalFormatting sqref="A9:K9">
    <cfRule type="cellIs" dxfId="3" priority="33" operator="equal">
      <formula>"H"</formula>
    </cfRule>
  </conditionalFormatting>
  <conditionalFormatting sqref="A9:K9">
    <cfRule type="cellIs" dxfId="4" priority="34" operator="equal">
      <formula>"C"</formula>
    </cfRule>
  </conditionalFormatting>
  <conditionalFormatting sqref="A9:K9">
    <cfRule type="cellIs" dxfId="1" priority="35" operator="equal">
      <formula>"T"</formula>
    </cfRule>
  </conditionalFormatting>
  <conditionalFormatting sqref="A9:K9">
    <cfRule type="cellIs" dxfId="2" priority="36" operator="equal">
      <formula>"H"</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28" width="3.25"/>
    <col customWidth="1" min="29" max="29" width="5.38"/>
    <col customWidth="1" min="30" max="31" width="3.25"/>
    <col customWidth="1" min="32" max="32" width="4.25"/>
    <col customWidth="1" min="33" max="37" width="3.25"/>
    <col customWidth="1" min="38" max="45" width="5.13"/>
    <col customWidth="1" min="46" max="53" width="2.38"/>
  </cols>
  <sheetData>
    <row r="1" ht="13.5" customHeight="1">
      <c r="A1" s="18"/>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28" t="s">
        <v>7</v>
      </c>
      <c r="AA3" s="2"/>
      <c r="AB3" s="2"/>
      <c r="AC3" s="3"/>
      <c r="AD3" s="26"/>
      <c r="AE3" s="29"/>
      <c r="AF3" s="30" t="s">
        <v>8</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44"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t="str">
        <f t="shared" ref="C8:C19" si="1">IF(C23="B","B",MAX(AM23:AP23))</f>
        <v>B</v>
      </c>
      <c r="D8" s="65"/>
      <c r="E8" s="66" t="str">
        <f t="shared" ref="E8:E19" si="2">IF(C38="B","B",MAX(AM38:AP38))</f>
        <v>B</v>
      </c>
      <c r="F8" s="65"/>
      <c r="G8" s="66">
        <f t="shared" ref="G8:G19" si="3">IF(C53="B","B",MAX(AM53:AP53))</f>
        <v>0</v>
      </c>
      <c r="H8" s="65"/>
      <c r="I8" s="66">
        <f t="shared" ref="I8:I19" si="4">IF(C68="B","B",MAX(AM68:AP68))</f>
        <v>4</v>
      </c>
      <c r="J8" s="65"/>
      <c r="K8" s="66">
        <f t="shared" ref="K8:K19" si="5">IF(C83="B","B",MAX(AM83:AP83))</f>
        <v>0</v>
      </c>
      <c r="L8" s="65"/>
      <c r="M8" s="66">
        <f t="shared" ref="M8:M19" si="6">IF(C98="B","B",MAX(AM98:AP98))</f>
        <v>6</v>
      </c>
      <c r="N8" s="65"/>
      <c r="O8" s="66">
        <f t="shared" ref="O8:O19" si="7">IF(C113="B","B",MAX(AM113:AP113))</f>
        <v>0</v>
      </c>
      <c r="P8" s="65"/>
      <c r="Q8" s="67">
        <f t="shared" ref="Q8:Q19" si="8">SUM(AM23,AM38,AM53,AM68,AM83,AM98,AM113)</f>
        <v>10</v>
      </c>
      <c r="R8" s="68"/>
      <c r="S8" s="69">
        <f t="shared" ref="S8:S19" si="9">SUM(AP23,AP38,AP53,AP68,AP83,AP98,AP113)</f>
        <v>0</v>
      </c>
      <c r="T8" s="70">
        <f t="shared" ref="T8:T19" si="10">SUM(AO23,AO38,AO53,AO68,AO83,AO98,AO113)</f>
        <v>0</v>
      </c>
      <c r="U8" s="71">
        <f t="shared" ref="U8:U19" si="11">SUM(AQ23,AQ38,AQ53,AQ68,AQ83,AQ98,AQ113)</f>
        <v>10</v>
      </c>
      <c r="V8" s="65"/>
      <c r="W8" s="72">
        <f t="shared" ref="W8:W19" si="12">(110-U8)</f>
        <v>100</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17</v>
      </c>
      <c r="C9" s="64" t="str">
        <f t="shared" si="1"/>
        <v>B</v>
      </c>
      <c r="D9" s="65"/>
      <c r="E9" s="66" t="str">
        <f t="shared" si="2"/>
        <v>B</v>
      </c>
      <c r="F9" s="65"/>
      <c r="G9" s="66">
        <f t="shared" si="3"/>
        <v>0</v>
      </c>
      <c r="H9" s="65"/>
      <c r="I9" s="66">
        <f t="shared" si="4"/>
        <v>6</v>
      </c>
      <c r="J9" s="65"/>
      <c r="K9" s="66">
        <f t="shared" si="5"/>
        <v>4</v>
      </c>
      <c r="L9" s="65"/>
      <c r="M9" s="66">
        <f t="shared" si="6"/>
        <v>5</v>
      </c>
      <c r="N9" s="65"/>
      <c r="O9" s="66">
        <f t="shared" si="7"/>
        <v>5</v>
      </c>
      <c r="P9" s="65"/>
      <c r="Q9" s="67">
        <f t="shared" si="8"/>
        <v>20</v>
      </c>
      <c r="R9" s="68"/>
      <c r="S9" s="69">
        <f t="shared" si="9"/>
        <v>0</v>
      </c>
      <c r="T9" s="70">
        <f t="shared" si="10"/>
        <v>0</v>
      </c>
      <c r="U9" s="71">
        <f t="shared" si="11"/>
        <v>20</v>
      </c>
      <c r="V9" s="65"/>
      <c r="W9" s="72">
        <f t="shared" si="12"/>
        <v>90</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18</v>
      </c>
      <c r="C10" s="64" t="str">
        <f t="shared" si="1"/>
        <v>B</v>
      </c>
      <c r="D10" s="65"/>
      <c r="E10" s="66" t="str">
        <f t="shared" si="2"/>
        <v>B</v>
      </c>
      <c r="F10" s="65"/>
      <c r="G10" s="66">
        <f t="shared" si="3"/>
        <v>4</v>
      </c>
      <c r="H10" s="65"/>
      <c r="I10" s="66">
        <f t="shared" si="4"/>
        <v>0</v>
      </c>
      <c r="J10" s="65"/>
      <c r="K10" s="66">
        <f t="shared" si="5"/>
        <v>5</v>
      </c>
      <c r="L10" s="65"/>
      <c r="M10" s="66">
        <f t="shared" si="6"/>
        <v>0</v>
      </c>
      <c r="N10" s="65"/>
      <c r="O10" s="66">
        <f t="shared" si="7"/>
        <v>0</v>
      </c>
      <c r="P10" s="65"/>
      <c r="Q10" s="67">
        <f t="shared" si="8"/>
        <v>9</v>
      </c>
      <c r="R10" s="68"/>
      <c r="S10" s="69">
        <f t="shared" si="9"/>
        <v>0</v>
      </c>
      <c r="T10" s="70">
        <f t="shared" si="10"/>
        <v>0</v>
      </c>
      <c r="U10" s="71">
        <f t="shared" si="11"/>
        <v>9</v>
      </c>
      <c r="V10" s="65"/>
      <c r="W10" s="72">
        <f t="shared" si="12"/>
        <v>101</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t="str">
        <f t="shared" si="1"/>
        <v>B</v>
      </c>
      <c r="D11" s="65"/>
      <c r="E11" s="66" t="str">
        <f t="shared" si="2"/>
        <v>B</v>
      </c>
      <c r="F11" s="65"/>
      <c r="G11" s="66">
        <f t="shared" si="3"/>
        <v>4</v>
      </c>
      <c r="H11" s="65"/>
      <c r="I11" s="66">
        <f t="shared" si="4"/>
        <v>5</v>
      </c>
      <c r="J11" s="65"/>
      <c r="K11" s="66">
        <f t="shared" si="5"/>
        <v>4</v>
      </c>
      <c r="L11" s="65"/>
      <c r="M11" s="66">
        <f t="shared" si="6"/>
        <v>0</v>
      </c>
      <c r="N11" s="65"/>
      <c r="O11" s="66">
        <f t="shared" si="7"/>
        <v>4</v>
      </c>
      <c r="P11" s="65"/>
      <c r="Q11" s="67">
        <f t="shared" si="8"/>
        <v>17</v>
      </c>
      <c r="R11" s="68"/>
      <c r="S11" s="69">
        <f t="shared" si="9"/>
        <v>0</v>
      </c>
      <c r="T11" s="70">
        <f t="shared" si="10"/>
        <v>0</v>
      </c>
      <c r="U11" s="71">
        <f t="shared" si="11"/>
        <v>17</v>
      </c>
      <c r="V11" s="65"/>
      <c r="W11" s="72">
        <f t="shared" si="12"/>
        <v>93</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20</v>
      </c>
      <c r="C12" s="64" t="str">
        <f t="shared" si="1"/>
        <v>B</v>
      </c>
      <c r="D12" s="65"/>
      <c r="E12" s="66" t="str">
        <f t="shared" si="2"/>
        <v>B</v>
      </c>
      <c r="F12" s="65"/>
      <c r="G12" s="66">
        <f t="shared" si="3"/>
        <v>4</v>
      </c>
      <c r="H12" s="65"/>
      <c r="I12" s="66">
        <f t="shared" si="4"/>
        <v>0</v>
      </c>
      <c r="J12" s="65"/>
      <c r="K12" s="66">
        <f t="shared" si="5"/>
        <v>5</v>
      </c>
      <c r="L12" s="65"/>
      <c r="M12" s="66">
        <f t="shared" si="6"/>
        <v>0</v>
      </c>
      <c r="N12" s="65"/>
      <c r="O12" s="66">
        <f t="shared" si="7"/>
        <v>0</v>
      </c>
      <c r="P12" s="65"/>
      <c r="Q12" s="67">
        <f t="shared" si="8"/>
        <v>9</v>
      </c>
      <c r="R12" s="68"/>
      <c r="S12" s="69">
        <f t="shared" si="9"/>
        <v>0</v>
      </c>
      <c r="T12" s="70">
        <f t="shared" si="10"/>
        <v>0</v>
      </c>
      <c r="U12" s="71">
        <f t="shared" si="11"/>
        <v>9</v>
      </c>
      <c r="V12" s="65"/>
      <c r="W12" s="72">
        <f t="shared" si="12"/>
        <v>101</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t="str">
        <f t="shared" si="1"/>
        <v>B</v>
      </c>
      <c r="D13" s="65"/>
      <c r="E13" s="66" t="str">
        <f t="shared" si="2"/>
        <v>B</v>
      </c>
      <c r="F13" s="65"/>
      <c r="G13" s="66">
        <f t="shared" si="3"/>
        <v>5</v>
      </c>
      <c r="H13" s="65"/>
      <c r="I13" s="66">
        <f t="shared" si="4"/>
        <v>4</v>
      </c>
      <c r="J13" s="65"/>
      <c r="K13" s="66">
        <f t="shared" si="5"/>
        <v>0</v>
      </c>
      <c r="L13" s="65"/>
      <c r="M13" s="66">
        <f t="shared" si="6"/>
        <v>4</v>
      </c>
      <c r="N13" s="65"/>
      <c r="O13" s="66">
        <f t="shared" si="7"/>
        <v>0</v>
      </c>
      <c r="P13" s="65"/>
      <c r="Q13" s="67">
        <f t="shared" si="8"/>
        <v>13</v>
      </c>
      <c r="R13" s="68"/>
      <c r="S13" s="69">
        <f t="shared" si="9"/>
        <v>0</v>
      </c>
      <c r="T13" s="70">
        <f t="shared" si="10"/>
        <v>0</v>
      </c>
      <c r="U13" s="71">
        <f t="shared" si="11"/>
        <v>13</v>
      </c>
      <c r="V13" s="65"/>
      <c r="W13" s="72">
        <f t="shared" si="12"/>
        <v>97</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22</v>
      </c>
      <c r="C14" s="64" t="str">
        <f t="shared" si="1"/>
        <v>B</v>
      </c>
      <c r="D14" s="65"/>
      <c r="E14" s="66" t="str">
        <f t="shared" si="2"/>
        <v>B</v>
      </c>
      <c r="F14" s="65"/>
      <c r="G14" s="66">
        <f t="shared" si="3"/>
        <v>0</v>
      </c>
      <c r="H14" s="65"/>
      <c r="I14" s="66">
        <f t="shared" si="4"/>
        <v>0</v>
      </c>
      <c r="J14" s="65"/>
      <c r="K14" s="66">
        <f t="shared" si="5"/>
        <v>0</v>
      </c>
      <c r="L14" s="65"/>
      <c r="M14" s="66">
        <f t="shared" si="6"/>
        <v>0</v>
      </c>
      <c r="N14" s="65"/>
      <c r="O14" s="66">
        <f t="shared" si="7"/>
        <v>0</v>
      </c>
      <c r="P14" s="65"/>
      <c r="Q14" s="67">
        <f t="shared" si="8"/>
        <v>0</v>
      </c>
      <c r="R14" s="68"/>
      <c r="S14" s="69">
        <f t="shared" si="9"/>
        <v>0</v>
      </c>
      <c r="T14" s="70">
        <f t="shared" si="10"/>
        <v>0</v>
      </c>
      <c r="U14" s="71">
        <f t="shared" si="11"/>
        <v>0</v>
      </c>
      <c r="V14" s="65"/>
      <c r="W14" s="72">
        <f t="shared" si="12"/>
        <v>110</v>
      </c>
      <c r="X14" s="73"/>
      <c r="Y14" s="74"/>
      <c r="Z14" s="46"/>
      <c r="AA14" s="46"/>
      <c r="AB14" s="37"/>
      <c r="AC14" s="37"/>
      <c r="AD14" s="84"/>
      <c r="AE14" s="84"/>
      <c r="AF14" s="85"/>
      <c r="AG14" s="46"/>
      <c r="AH14" s="46"/>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t="str">
        <f t="shared" si="1"/>
        <v>B</v>
      </c>
      <c r="D15" s="65"/>
      <c r="E15" s="66" t="str">
        <f t="shared" si="2"/>
        <v>B</v>
      </c>
      <c r="F15" s="65"/>
      <c r="G15" s="66">
        <f t="shared" si="3"/>
        <v>5</v>
      </c>
      <c r="H15" s="65"/>
      <c r="I15" s="66">
        <f t="shared" si="4"/>
        <v>9</v>
      </c>
      <c r="J15" s="65"/>
      <c r="K15" s="66">
        <f t="shared" si="5"/>
        <v>6</v>
      </c>
      <c r="L15" s="65"/>
      <c r="M15" s="66">
        <f t="shared" si="6"/>
        <v>0</v>
      </c>
      <c r="N15" s="65"/>
      <c r="O15" s="66">
        <f t="shared" si="7"/>
        <v>0</v>
      </c>
      <c r="P15" s="65"/>
      <c r="Q15" s="67">
        <f t="shared" si="8"/>
        <v>20</v>
      </c>
      <c r="R15" s="68"/>
      <c r="S15" s="69">
        <f t="shared" si="9"/>
        <v>0</v>
      </c>
      <c r="T15" s="70">
        <f t="shared" si="10"/>
        <v>0</v>
      </c>
      <c r="U15" s="71">
        <f t="shared" si="11"/>
        <v>20</v>
      </c>
      <c r="V15" s="65"/>
      <c r="W15" s="72">
        <f t="shared" si="12"/>
        <v>90</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t="str">
        <f t="shared" si="1"/>
        <v>B</v>
      </c>
      <c r="D16" s="65"/>
      <c r="E16" s="66" t="str">
        <f t="shared" si="2"/>
        <v>B</v>
      </c>
      <c r="F16" s="65"/>
      <c r="G16" s="66">
        <f t="shared" si="3"/>
        <v>4</v>
      </c>
      <c r="H16" s="65"/>
      <c r="I16" s="66">
        <f t="shared" si="4"/>
        <v>5</v>
      </c>
      <c r="J16" s="65"/>
      <c r="K16" s="66">
        <f t="shared" si="5"/>
        <v>5</v>
      </c>
      <c r="L16" s="65"/>
      <c r="M16" s="66">
        <f t="shared" si="6"/>
        <v>0</v>
      </c>
      <c r="N16" s="65"/>
      <c r="O16" s="66">
        <f t="shared" si="7"/>
        <v>6</v>
      </c>
      <c r="P16" s="65"/>
      <c r="Q16" s="67">
        <f t="shared" si="8"/>
        <v>20</v>
      </c>
      <c r="R16" s="68"/>
      <c r="S16" s="69">
        <f t="shared" si="9"/>
        <v>0</v>
      </c>
      <c r="T16" s="70">
        <f t="shared" si="10"/>
        <v>0</v>
      </c>
      <c r="U16" s="71">
        <f t="shared" si="11"/>
        <v>20</v>
      </c>
      <c r="V16" s="65"/>
      <c r="W16" s="72">
        <f t="shared" si="12"/>
        <v>90</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t="str">
        <f t="shared" si="1"/>
        <v>B</v>
      </c>
      <c r="D17" s="65"/>
      <c r="E17" s="66">
        <f t="shared" si="2"/>
        <v>0</v>
      </c>
      <c r="F17" s="65"/>
      <c r="G17" s="66">
        <f t="shared" si="3"/>
        <v>0</v>
      </c>
      <c r="H17" s="65"/>
      <c r="I17" s="66">
        <f t="shared" si="4"/>
        <v>0</v>
      </c>
      <c r="J17" s="65"/>
      <c r="K17" s="66">
        <f t="shared" si="5"/>
        <v>0</v>
      </c>
      <c r="L17" s="65"/>
      <c r="M17" s="66">
        <f t="shared" si="6"/>
        <v>0</v>
      </c>
      <c r="N17" s="65"/>
      <c r="O17" s="66">
        <f t="shared" si="7"/>
        <v>0</v>
      </c>
      <c r="P17" s="65"/>
      <c r="Q17" s="67">
        <f t="shared" si="8"/>
        <v>0</v>
      </c>
      <c r="R17" s="68"/>
      <c r="S17" s="69">
        <f t="shared" si="9"/>
        <v>0</v>
      </c>
      <c r="T17" s="70">
        <f t="shared" si="10"/>
        <v>0</v>
      </c>
      <c r="U17" s="71">
        <f t="shared" si="11"/>
        <v>0</v>
      </c>
      <c r="V17" s="65"/>
      <c r="W17" s="72">
        <f t="shared" si="12"/>
        <v>110</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t="str">
        <f t="shared" si="1"/>
        <v>B</v>
      </c>
      <c r="D18" s="65"/>
      <c r="E18" s="66">
        <f t="shared" si="2"/>
        <v>0</v>
      </c>
      <c r="F18" s="65"/>
      <c r="G18" s="66">
        <f t="shared" si="3"/>
        <v>0</v>
      </c>
      <c r="H18" s="65"/>
      <c r="I18" s="66">
        <f t="shared" si="4"/>
        <v>0</v>
      </c>
      <c r="J18" s="65"/>
      <c r="K18" s="66">
        <f t="shared" si="5"/>
        <v>0</v>
      </c>
      <c r="L18" s="65"/>
      <c r="M18" s="66">
        <f t="shared" si="6"/>
        <v>0</v>
      </c>
      <c r="N18" s="65"/>
      <c r="O18" s="66">
        <f t="shared" si="7"/>
        <v>0</v>
      </c>
      <c r="P18" s="65"/>
      <c r="Q18" s="67">
        <f t="shared" si="8"/>
        <v>0</v>
      </c>
      <c r="R18" s="68"/>
      <c r="S18" s="69">
        <f t="shared" si="9"/>
        <v>0</v>
      </c>
      <c r="T18" s="70">
        <f t="shared" si="10"/>
        <v>0</v>
      </c>
      <c r="U18" s="71">
        <f t="shared" si="11"/>
        <v>0</v>
      </c>
      <c r="V18" s="65"/>
      <c r="W18" s="72">
        <f t="shared" si="12"/>
        <v>110</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t="str">
        <f t="shared" si="1"/>
        <v>B</v>
      </c>
      <c r="D19" s="65"/>
      <c r="E19" s="66">
        <f t="shared" si="2"/>
        <v>0</v>
      </c>
      <c r="F19" s="65"/>
      <c r="G19" s="66">
        <f t="shared" si="3"/>
        <v>0</v>
      </c>
      <c r="H19" s="65"/>
      <c r="I19" s="66">
        <f t="shared" si="4"/>
        <v>0</v>
      </c>
      <c r="J19" s="65"/>
      <c r="K19" s="66">
        <f t="shared" si="5"/>
        <v>0</v>
      </c>
      <c r="L19" s="65"/>
      <c r="M19" s="66">
        <f t="shared" si="6"/>
        <v>0</v>
      </c>
      <c r="N19" s="65"/>
      <c r="O19" s="66">
        <f t="shared" si="7"/>
        <v>0</v>
      </c>
      <c r="P19" s="65"/>
      <c r="Q19" s="67">
        <f t="shared" si="8"/>
        <v>0</v>
      </c>
      <c r="R19" s="68"/>
      <c r="S19" s="69">
        <f t="shared" si="9"/>
        <v>0</v>
      </c>
      <c r="T19" s="70">
        <f t="shared" si="10"/>
        <v>0</v>
      </c>
      <c r="U19" s="71">
        <f t="shared" si="11"/>
        <v>0</v>
      </c>
      <c r="V19" s="65"/>
      <c r="W19" s="72">
        <f t="shared" si="12"/>
        <v>110</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0</v>
      </c>
      <c r="D20" s="11"/>
      <c r="E20" s="91">
        <f>SUM(E8:F19)</f>
        <v>0</v>
      </c>
      <c r="F20" s="11"/>
      <c r="G20" s="91">
        <f>SUM(G8:H19)</f>
        <v>26</v>
      </c>
      <c r="H20" s="11"/>
      <c r="I20" s="91">
        <f>SUM(I8:J19)</f>
        <v>33</v>
      </c>
      <c r="J20" s="11"/>
      <c r="K20" s="91">
        <f>SUM(K8:L19)</f>
        <v>29</v>
      </c>
      <c r="L20" s="11"/>
      <c r="M20" s="91">
        <f>SUM(M8:N19)</f>
        <v>15</v>
      </c>
      <c r="N20" s="11"/>
      <c r="O20" s="91">
        <f>SUM(O8:P19)</f>
        <v>15</v>
      </c>
      <c r="P20" s="11"/>
      <c r="Q20" s="92">
        <f>SUM(C20:P20)</f>
        <v>118</v>
      </c>
      <c r="R20" s="11"/>
      <c r="S20" s="93">
        <f t="shared" ref="S20:T20" si="13">SUM(S8:S19)</f>
        <v>0</v>
      </c>
      <c r="T20" s="93">
        <f t="shared" si="13"/>
        <v>0</v>
      </c>
      <c r="U20" s="94">
        <f>SUM(U8:V19)</f>
        <v>118</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45929.0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07"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4" t="s">
        <v>3</v>
      </c>
      <c r="D23" s="114"/>
      <c r="E23" s="114"/>
      <c r="F23" s="114"/>
      <c r="G23" s="114"/>
      <c r="H23" s="114"/>
      <c r="I23" s="114"/>
      <c r="J23" s="114"/>
      <c r="K23" s="114"/>
      <c r="L23" s="114"/>
      <c r="M23" s="115"/>
      <c r="N23" s="115"/>
      <c r="O23" s="115"/>
      <c r="P23" s="115"/>
      <c r="Q23" s="115"/>
      <c r="R23" s="115"/>
      <c r="S23" s="115"/>
      <c r="T23" s="115"/>
      <c r="U23" s="115"/>
      <c r="V23" s="116"/>
      <c r="W23" s="116"/>
      <c r="X23" s="116"/>
      <c r="Y23" s="116"/>
      <c r="Z23" s="116"/>
      <c r="AA23" s="116"/>
      <c r="AB23" s="114"/>
      <c r="AC23" s="114"/>
      <c r="AD23" s="114"/>
      <c r="AE23" s="114"/>
      <c r="AF23" s="114"/>
      <c r="AG23" s="114"/>
      <c r="AH23" s="114"/>
      <c r="AI23" s="114"/>
      <c r="AJ23" s="114"/>
      <c r="AK23" s="114"/>
      <c r="AL23" s="110"/>
      <c r="AM23" s="117">
        <f t="shared" ref="AM23:AM34" si="14">COUNTIF(C23:AK23,"C")</f>
        <v>0</v>
      </c>
      <c r="AN23" s="118">
        <f t="shared" ref="AN23:AN34" si="15">COUNTIF(D23:AL23,"B")</f>
        <v>0</v>
      </c>
      <c r="AO23" s="119">
        <f t="shared" ref="AO23:AO34" si="16">COUNTIF(C23:AM23,"MI")</f>
        <v>0</v>
      </c>
      <c r="AP23" s="120">
        <f t="shared" ref="AP23:AP34" si="17">COUNTIF(C23:AK23,"MZ")</f>
        <v>0</v>
      </c>
      <c r="AQ23" s="121">
        <f t="shared" ref="AQ23:AQ34" si="18">SUM(AM23+AO23)</f>
        <v>0</v>
      </c>
      <c r="AR23" s="89"/>
      <c r="AS23" s="89"/>
      <c r="AT23" s="89"/>
      <c r="AU23" s="89"/>
      <c r="AV23" s="89"/>
      <c r="AW23" s="89"/>
      <c r="AX23" s="89"/>
      <c r="AY23" s="89"/>
      <c r="AZ23" s="46"/>
      <c r="BA23" s="46"/>
    </row>
    <row r="24" ht="15.75" customHeight="1">
      <c r="A24" s="112"/>
      <c r="B24" s="122" t="str">
        <f>$B$9</f>
        <v>Fatih</v>
      </c>
      <c r="C24" s="14" t="s">
        <v>3</v>
      </c>
      <c r="D24" s="114"/>
      <c r="E24" s="114"/>
      <c r="F24" s="114"/>
      <c r="G24" s="114"/>
      <c r="H24" s="114"/>
      <c r="I24" s="114"/>
      <c r="J24" s="114"/>
      <c r="K24" s="114"/>
      <c r="L24" s="114"/>
      <c r="M24" s="116"/>
      <c r="N24" s="116"/>
      <c r="O24" s="116"/>
      <c r="P24" s="116"/>
      <c r="Q24" s="116"/>
      <c r="R24" s="116"/>
      <c r="S24" s="116"/>
      <c r="T24" s="116"/>
      <c r="U24" s="116"/>
      <c r="V24" s="116"/>
      <c r="W24" s="116"/>
      <c r="X24" s="116"/>
      <c r="Y24" s="116"/>
      <c r="Z24" s="116"/>
      <c r="AA24" s="116"/>
      <c r="AB24" s="114"/>
      <c r="AC24" s="114"/>
      <c r="AD24" s="114"/>
      <c r="AE24" s="114"/>
      <c r="AF24" s="114"/>
      <c r="AG24" s="114"/>
      <c r="AH24" s="114"/>
      <c r="AI24" s="114"/>
      <c r="AJ24" s="114"/>
      <c r="AK24" s="114"/>
      <c r="AL24" s="110"/>
      <c r="AM24" s="117">
        <f t="shared" si="14"/>
        <v>0</v>
      </c>
      <c r="AN24" s="118">
        <f t="shared" si="15"/>
        <v>0</v>
      </c>
      <c r="AO24" s="119">
        <f t="shared" si="16"/>
        <v>0</v>
      </c>
      <c r="AP24" s="120">
        <f t="shared" si="17"/>
        <v>0</v>
      </c>
      <c r="AQ24" s="121">
        <f t="shared" si="18"/>
        <v>0</v>
      </c>
      <c r="AR24" s="89"/>
      <c r="AS24" s="89"/>
      <c r="AT24" s="89"/>
      <c r="AU24" s="89"/>
      <c r="AV24" s="89"/>
      <c r="AW24" s="89"/>
      <c r="AX24" s="89"/>
      <c r="AY24" s="89"/>
      <c r="AZ24" s="46"/>
      <c r="BA24" s="46"/>
    </row>
    <row r="25" ht="15.75" customHeight="1">
      <c r="A25" s="123"/>
      <c r="B25" s="122" t="str">
        <f>$B$10</f>
        <v>Öykü</v>
      </c>
      <c r="C25" s="14" t="s">
        <v>3</v>
      </c>
      <c r="D25" s="114"/>
      <c r="E25" s="114"/>
      <c r="F25" s="114"/>
      <c r="G25" s="114"/>
      <c r="H25" s="114"/>
      <c r="I25" s="114"/>
      <c r="J25" s="114"/>
      <c r="K25" s="114"/>
      <c r="L25" s="114"/>
      <c r="M25" s="116"/>
      <c r="N25" s="116"/>
      <c r="O25" s="116"/>
      <c r="P25" s="115"/>
      <c r="Q25" s="115"/>
      <c r="R25" s="115"/>
      <c r="S25" s="115"/>
      <c r="T25" s="115"/>
      <c r="U25" s="115"/>
      <c r="V25" s="115"/>
      <c r="W25" s="115"/>
      <c r="X25" s="115"/>
      <c r="Y25" s="115"/>
      <c r="Z25" s="115"/>
      <c r="AA25" s="115"/>
      <c r="AB25" s="114"/>
      <c r="AC25" s="114"/>
      <c r="AD25" s="114"/>
      <c r="AE25" s="114"/>
      <c r="AF25" s="114"/>
      <c r="AG25" s="114"/>
      <c r="AH25" s="114"/>
      <c r="AI25" s="114"/>
      <c r="AJ25" s="114"/>
      <c r="AK25" s="114"/>
      <c r="AL25" s="110"/>
      <c r="AM25" s="117">
        <f t="shared" si="14"/>
        <v>0</v>
      </c>
      <c r="AN25" s="118">
        <f t="shared" si="15"/>
        <v>0</v>
      </c>
      <c r="AO25" s="119">
        <f t="shared" si="16"/>
        <v>0</v>
      </c>
      <c r="AP25" s="120">
        <f t="shared" si="17"/>
        <v>0</v>
      </c>
      <c r="AQ25" s="121">
        <f t="shared" si="18"/>
        <v>0</v>
      </c>
      <c r="AR25" s="89"/>
      <c r="AS25" s="89"/>
      <c r="AT25" s="89"/>
      <c r="AU25" s="89"/>
      <c r="AV25" s="89"/>
      <c r="AW25" s="89"/>
      <c r="AX25" s="89"/>
      <c r="AY25" s="89"/>
      <c r="AZ25" s="46"/>
      <c r="BA25" s="46"/>
    </row>
    <row r="26" ht="15.75" customHeight="1">
      <c r="A26" s="123"/>
      <c r="B26" s="122" t="str">
        <f>$B$11</f>
        <v>Dilara</v>
      </c>
      <c r="C26" s="14" t="s">
        <v>3</v>
      </c>
      <c r="D26" s="114"/>
      <c r="E26" s="114"/>
      <c r="F26" s="114"/>
      <c r="G26" s="114"/>
      <c r="H26" s="114"/>
      <c r="I26" s="114"/>
      <c r="J26" s="114"/>
      <c r="K26" s="114"/>
      <c r="L26" s="114"/>
      <c r="M26" s="124"/>
      <c r="N26" s="124"/>
      <c r="O26" s="124"/>
      <c r="P26" s="124"/>
      <c r="Q26" s="115"/>
      <c r="R26" s="115"/>
      <c r="S26" s="115"/>
      <c r="T26" s="115"/>
      <c r="U26" s="115"/>
      <c r="V26" s="115"/>
      <c r="W26" s="115"/>
      <c r="X26" s="115"/>
      <c r="Y26" s="115"/>
      <c r="Z26" s="115"/>
      <c r="AA26" s="115"/>
      <c r="AB26" s="114"/>
      <c r="AC26" s="114"/>
      <c r="AD26" s="114"/>
      <c r="AE26" s="114"/>
      <c r="AF26" s="114"/>
      <c r="AG26" s="114"/>
      <c r="AH26" s="114"/>
      <c r="AI26" s="114"/>
      <c r="AJ26" s="114"/>
      <c r="AK26" s="114"/>
      <c r="AL26" s="110"/>
      <c r="AM26" s="117">
        <f t="shared" si="14"/>
        <v>0</v>
      </c>
      <c r="AN26" s="118">
        <f t="shared" si="15"/>
        <v>0</v>
      </c>
      <c r="AO26" s="119">
        <f t="shared" si="16"/>
        <v>0</v>
      </c>
      <c r="AP26" s="120">
        <f t="shared" si="17"/>
        <v>0</v>
      </c>
      <c r="AQ26" s="121">
        <f t="shared" si="18"/>
        <v>0</v>
      </c>
      <c r="AR26" s="89"/>
      <c r="AS26" s="89"/>
      <c r="AT26" s="89"/>
      <c r="AU26" s="89"/>
      <c r="AV26" s="89"/>
      <c r="AW26" s="89"/>
      <c r="AX26" s="89"/>
      <c r="AY26" s="89"/>
      <c r="AZ26" s="46"/>
      <c r="BA26" s="46"/>
    </row>
    <row r="27" ht="15.75" customHeight="1">
      <c r="A27" s="125"/>
      <c r="B27" s="122" t="str">
        <f>$B$12</f>
        <v>Merve</v>
      </c>
      <c r="C27" s="14" t="s">
        <v>3</v>
      </c>
      <c r="D27" s="114"/>
      <c r="E27" s="114"/>
      <c r="F27" s="114"/>
      <c r="G27" s="114"/>
      <c r="H27" s="114"/>
      <c r="I27" s="114"/>
      <c r="J27" s="114"/>
      <c r="K27" s="114"/>
      <c r="L27" s="114"/>
      <c r="M27" s="124"/>
      <c r="N27" s="124"/>
      <c r="O27" s="124"/>
      <c r="P27" s="124"/>
      <c r="Q27" s="124"/>
      <c r="R27" s="124"/>
      <c r="S27" s="124"/>
      <c r="T27" s="124"/>
      <c r="U27" s="124"/>
      <c r="V27" s="124"/>
      <c r="W27" s="124"/>
      <c r="X27" s="124"/>
      <c r="Y27" s="124"/>
      <c r="Z27" s="124"/>
      <c r="AA27" s="124"/>
      <c r="AB27" s="114"/>
      <c r="AC27" s="114"/>
      <c r="AD27" s="114"/>
      <c r="AE27" s="114"/>
      <c r="AF27" s="114"/>
      <c r="AG27" s="114"/>
      <c r="AH27" s="114"/>
      <c r="AI27" s="114"/>
      <c r="AJ27" s="114"/>
      <c r="AK27" s="114"/>
      <c r="AL27" s="110"/>
      <c r="AM27" s="117">
        <f t="shared" si="14"/>
        <v>0</v>
      </c>
      <c r="AN27" s="118">
        <f t="shared" si="15"/>
        <v>0</v>
      </c>
      <c r="AO27" s="119">
        <f t="shared" si="16"/>
        <v>0</v>
      </c>
      <c r="AP27" s="120">
        <f t="shared" si="17"/>
        <v>0</v>
      </c>
      <c r="AQ27" s="121">
        <f t="shared" si="18"/>
        <v>0</v>
      </c>
      <c r="AR27" s="89"/>
      <c r="AS27" s="89"/>
      <c r="AT27" s="89"/>
      <c r="AU27" s="89"/>
      <c r="AV27" s="89"/>
      <c r="AW27" s="89"/>
      <c r="AX27" s="89"/>
      <c r="AY27" s="89"/>
      <c r="AZ27" s="46"/>
      <c r="BA27" s="46"/>
    </row>
    <row r="28" ht="15.75" customHeight="1">
      <c r="A28" s="125"/>
      <c r="B28" s="122" t="str">
        <f>$B$13</f>
        <v>Püren</v>
      </c>
      <c r="C28" s="14" t="s">
        <v>3</v>
      </c>
      <c r="D28" s="114"/>
      <c r="E28" s="114"/>
      <c r="F28" s="114"/>
      <c r="G28" s="114"/>
      <c r="H28" s="114"/>
      <c r="I28" s="114"/>
      <c r="J28" s="114"/>
      <c r="K28" s="114"/>
      <c r="L28" s="114"/>
      <c r="M28" s="115"/>
      <c r="N28" s="115"/>
      <c r="O28" s="115"/>
      <c r="P28" s="115"/>
      <c r="Q28" s="116"/>
      <c r="R28" s="115"/>
      <c r="S28" s="115"/>
      <c r="T28" s="115"/>
      <c r="U28" s="115"/>
      <c r="V28" s="115"/>
      <c r="W28" s="115"/>
      <c r="X28" s="115"/>
      <c r="Y28" s="115"/>
      <c r="Z28" s="115"/>
      <c r="AA28" s="115"/>
      <c r="AB28" s="114"/>
      <c r="AC28" s="114"/>
      <c r="AD28" s="114"/>
      <c r="AE28" s="114"/>
      <c r="AF28" s="114"/>
      <c r="AG28" s="114"/>
      <c r="AH28" s="114"/>
      <c r="AI28" s="114"/>
      <c r="AJ28" s="114"/>
      <c r="AK28" s="114"/>
      <c r="AL28" s="110"/>
      <c r="AM28" s="117">
        <f t="shared" si="14"/>
        <v>0</v>
      </c>
      <c r="AN28" s="118">
        <f t="shared" si="15"/>
        <v>0</v>
      </c>
      <c r="AO28" s="119">
        <f t="shared" si="16"/>
        <v>0</v>
      </c>
      <c r="AP28" s="120">
        <f t="shared" si="17"/>
        <v>0</v>
      </c>
      <c r="AQ28" s="121">
        <f t="shared" si="18"/>
        <v>0</v>
      </c>
      <c r="AR28" s="89"/>
      <c r="AS28" s="89"/>
      <c r="AT28" s="89"/>
      <c r="AU28" s="89"/>
      <c r="AV28" s="89"/>
      <c r="AW28" s="89"/>
      <c r="AX28" s="89"/>
      <c r="AY28" s="89"/>
      <c r="AZ28" s="46"/>
      <c r="BA28" s="46"/>
    </row>
    <row r="29" ht="15.75" customHeight="1">
      <c r="A29" s="125"/>
      <c r="B29" s="122" t="str">
        <f>$B$14</f>
        <v>N/A</v>
      </c>
      <c r="C29" s="14" t="s">
        <v>3</v>
      </c>
      <c r="D29" s="114"/>
      <c r="E29" s="114"/>
      <c r="F29" s="114"/>
      <c r="G29" s="114"/>
      <c r="H29" s="114"/>
      <c r="I29" s="114"/>
      <c r="J29" s="114"/>
      <c r="K29" s="114"/>
      <c r="L29" s="114"/>
      <c r="M29" s="115"/>
      <c r="N29" s="115"/>
      <c r="O29" s="115"/>
      <c r="P29" s="115"/>
      <c r="Q29" s="115"/>
      <c r="R29" s="115"/>
      <c r="S29" s="115"/>
      <c r="T29" s="115"/>
      <c r="U29" s="115"/>
      <c r="V29" s="124"/>
      <c r="W29" s="124"/>
      <c r="X29" s="124"/>
      <c r="Y29" s="124"/>
      <c r="Z29" s="124"/>
      <c r="AA29" s="124"/>
      <c r="AB29" s="114"/>
      <c r="AC29" s="114"/>
      <c r="AD29" s="114"/>
      <c r="AE29" s="114"/>
      <c r="AF29" s="114"/>
      <c r="AG29" s="114"/>
      <c r="AH29" s="114"/>
      <c r="AI29" s="114"/>
      <c r="AJ29" s="114"/>
      <c r="AK29" s="114"/>
      <c r="AL29" s="110"/>
      <c r="AM29" s="117">
        <f t="shared" si="14"/>
        <v>0</v>
      </c>
      <c r="AN29" s="118">
        <f t="shared" si="15"/>
        <v>0</v>
      </c>
      <c r="AO29" s="119">
        <f t="shared" si="16"/>
        <v>0</v>
      </c>
      <c r="AP29" s="120">
        <f t="shared" si="17"/>
        <v>0</v>
      </c>
      <c r="AQ29" s="121">
        <f t="shared" si="18"/>
        <v>0</v>
      </c>
      <c r="AR29" s="89"/>
      <c r="AS29" s="89"/>
      <c r="AT29" s="89"/>
      <c r="AU29" s="89"/>
      <c r="AV29" s="89"/>
      <c r="AW29" s="89"/>
      <c r="AX29" s="89"/>
      <c r="AY29" s="89"/>
      <c r="AZ29" s="46"/>
      <c r="BA29" s="46"/>
    </row>
    <row r="30" ht="15.75" customHeight="1">
      <c r="A30" s="126"/>
      <c r="B30" s="113" t="str">
        <f>$B$15</f>
        <v>Numan</v>
      </c>
      <c r="C30" s="14" t="s">
        <v>3</v>
      </c>
      <c r="D30" s="114"/>
      <c r="E30" s="114"/>
      <c r="F30" s="114"/>
      <c r="G30" s="114"/>
      <c r="H30" s="114"/>
      <c r="I30" s="114"/>
      <c r="J30" s="114"/>
      <c r="K30" s="114"/>
      <c r="L30" s="114"/>
      <c r="M30" s="115"/>
      <c r="N30" s="115"/>
      <c r="O30" s="115"/>
      <c r="P30" s="115"/>
      <c r="Q30" s="115"/>
      <c r="R30" s="115"/>
      <c r="S30" s="115"/>
      <c r="T30" s="115"/>
      <c r="U30" s="115"/>
      <c r="V30" s="124"/>
      <c r="W30" s="124"/>
      <c r="X30" s="124"/>
      <c r="Y30" s="124"/>
      <c r="Z30" s="124"/>
      <c r="AA30" s="124"/>
      <c r="AB30" s="114"/>
      <c r="AC30" s="114"/>
      <c r="AD30" s="114"/>
      <c r="AE30" s="114"/>
      <c r="AF30" s="114"/>
      <c r="AG30" s="114"/>
      <c r="AH30" s="114"/>
      <c r="AI30" s="114"/>
      <c r="AJ30" s="114"/>
      <c r="AK30" s="114"/>
      <c r="AL30" s="110"/>
      <c r="AM30" s="117">
        <f t="shared" si="14"/>
        <v>0</v>
      </c>
      <c r="AN30" s="118">
        <f t="shared" si="15"/>
        <v>0</v>
      </c>
      <c r="AO30" s="119">
        <f t="shared" si="16"/>
        <v>0</v>
      </c>
      <c r="AP30" s="120">
        <f t="shared" si="17"/>
        <v>0</v>
      </c>
      <c r="AQ30" s="121">
        <f t="shared" si="18"/>
        <v>0</v>
      </c>
      <c r="AR30" s="89"/>
      <c r="AS30" s="89"/>
      <c r="AT30" s="89"/>
      <c r="AU30" s="89"/>
      <c r="AV30" s="89"/>
      <c r="AW30" s="89"/>
      <c r="AX30" s="89"/>
      <c r="AY30" s="89"/>
      <c r="AZ30" s="46"/>
      <c r="BA30" s="46"/>
    </row>
    <row r="31" ht="15.75" customHeight="1">
      <c r="A31" s="126"/>
      <c r="B31" s="113" t="str">
        <f>$B$16</f>
        <v>Ozan</v>
      </c>
      <c r="C31" s="14" t="s">
        <v>3</v>
      </c>
      <c r="D31" s="114"/>
      <c r="E31" s="114"/>
      <c r="F31" s="114"/>
      <c r="G31" s="114"/>
      <c r="H31" s="114"/>
      <c r="I31" s="114"/>
      <c r="J31" s="114"/>
      <c r="K31" s="114"/>
      <c r="L31" s="114"/>
      <c r="M31" s="124"/>
      <c r="N31" s="124"/>
      <c r="O31" s="124"/>
      <c r="P31" s="124"/>
      <c r="Q31" s="124"/>
      <c r="R31" s="124"/>
      <c r="S31" s="124"/>
      <c r="T31" s="124"/>
      <c r="U31" s="124"/>
      <c r="V31" s="115"/>
      <c r="W31" s="115"/>
      <c r="X31" s="115"/>
      <c r="Y31" s="115"/>
      <c r="Z31" s="115"/>
      <c r="AA31" s="115"/>
      <c r="AB31" s="114"/>
      <c r="AC31" s="114"/>
      <c r="AD31" s="114"/>
      <c r="AE31" s="114"/>
      <c r="AF31" s="114"/>
      <c r="AG31" s="114"/>
      <c r="AH31" s="114"/>
      <c r="AI31" s="114"/>
      <c r="AJ31" s="114"/>
      <c r="AK31" s="114"/>
      <c r="AL31" s="110"/>
      <c r="AM31" s="117">
        <f t="shared" si="14"/>
        <v>0</v>
      </c>
      <c r="AN31" s="118">
        <f t="shared" si="15"/>
        <v>0</v>
      </c>
      <c r="AO31" s="119">
        <f t="shared" si="16"/>
        <v>0</v>
      </c>
      <c r="AP31" s="120">
        <f t="shared" si="17"/>
        <v>0</v>
      </c>
      <c r="AQ31" s="121">
        <f t="shared" si="18"/>
        <v>0</v>
      </c>
      <c r="AR31" s="89"/>
      <c r="AS31" s="89"/>
      <c r="AT31" s="89"/>
      <c r="AU31" s="89"/>
      <c r="AV31" s="89"/>
      <c r="AW31" s="89"/>
      <c r="AX31" s="89"/>
      <c r="AY31" s="89"/>
      <c r="AZ31" s="46"/>
      <c r="BA31" s="46"/>
    </row>
    <row r="32" ht="15.75" hidden="1" customHeight="1">
      <c r="A32" s="126"/>
      <c r="B32" s="113" t="str">
        <f>$B$17</f>
        <v>N/A</v>
      </c>
      <c r="C32" s="14" t="s">
        <v>3</v>
      </c>
      <c r="D32" s="114"/>
      <c r="E32" s="114"/>
      <c r="F32" s="114"/>
      <c r="G32" s="114"/>
      <c r="H32" s="114"/>
      <c r="I32" s="114"/>
      <c r="J32" s="114"/>
      <c r="K32" s="114"/>
      <c r="L32" s="114"/>
      <c r="M32" s="115"/>
      <c r="N32" s="115"/>
      <c r="O32" s="115"/>
      <c r="P32" s="115"/>
      <c r="Q32" s="115"/>
      <c r="R32" s="115"/>
      <c r="S32" s="115"/>
      <c r="T32" s="115"/>
      <c r="U32" s="115"/>
      <c r="V32" s="115"/>
      <c r="W32" s="115"/>
      <c r="X32" s="115"/>
      <c r="Y32" s="115"/>
      <c r="Z32" s="115"/>
      <c r="AA32" s="115"/>
      <c r="AB32" s="114"/>
      <c r="AC32" s="114"/>
      <c r="AD32" s="114"/>
      <c r="AE32" s="114"/>
      <c r="AF32" s="114"/>
      <c r="AG32" s="114"/>
      <c r="AH32" s="114"/>
      <c r="AI32" s="114"/>
      <c r="AJ32" s="114"/>
      <c r="AK32" s="114"/>
      <c r="AL32" s="110"/>
      <c r="AM32" s="117">
        <f t="shared" si="14"/>
        <v>0</v>
      </c>
      <c r="AN32" s="118">
        <f t="shared" si="15"/>
        <v>0</v>
      </c>
      <c r="AO32" s="119">
        <f t="shared" si="16"/>
        <v>0</v>
      </c>
      <c r="AP32" s="120">
        <f t="shared" si="17"/>
        <v>0</v>
      </c>
      <c r="AQ32" s="121">
        <f t="shared" si="18"/>
        <v>0</v>
      </c>
      <c r="AR32" s="89"/>
      <c r="AS32" s="89"/>
      <c r="AT32" s="89"/>
      <c r="AU32" s="89"/>
      <c r="AV32" s="89"/>
      <c r="AW32" s="89"/>
      <c r="AX32" s="89"/>
      <c r="AY32" s="89"/>
      <c r="AZ32" s="46"/>
      <c r="BA32" s="46"/>
    </row>
    <row r="33" ht="15.75" hidden="1" customHeight="1">
      <c r="A33" s="126"/>
      <c r="B33" s="113" t="str">
        <f>$B$18</f>
        <v>N/A</v>
      </c>
      <c r="C33" s="14" t="s">
        <v>3</v>
      </c>
      <c r="D33" s="114"/>
      <c r="E33" s="114"/>
      <c r="F33" s="114"/>
      <c r="G33" s="114"/>
      <c r="H33" s="114"/>
      <c r="I33" s="114"/>
      <c r="J33" s="114"/>
      <c r="K33" s="114"/>
      <c r="L33" s="114"/>
      <c r="M33" s="115"/>
      <c r="N33" s="115"/>
      <c r="O33" s="115"/>
      <c r="P33" s="115"/>
      <c r="Q33" s="116"/>
      <c r="R33" s="115"/>
      <c r="S33" s="116"/>
      <c r="T33" s="115"/>
      <c r="U33" s="115"/>
      <c r="V33" s="115"/>
      <c r="W33" s="115"/>
      <c r="X33" s="115"/>
      <c r="Y33" s="115"/>
      <c r="Z33" s="115"/>
      <c r="AA33" s="115"/>
      <c r="AB33" s="114"/>
      <c r="AC33" s="114"/>
      <c r="AD33" s="114"/>
      <c r="AE33" s="114"/>
      <c r="AF33" s="114"/>
      <c r="AG33" s="114"/>
      <c r="AH33" s="114"/>
      <c r="AI33" s="114"/>
      <c r="AJ33" s="114"/>
      <c r="AK33" s="114"/>
      <c r="AL33" s="110"/>
      <c r="AM33" s="117">
        <f t="shared" si="14"/>
        <v>0</v>
      </c>
      <c r="AN33" s="118">
        <f t="shared" si="15"/>
        <v>0</v>
      </c>
      <c r="AO33" s="119">
        <f t="shared" si="16"/>
        <v>0</v>
      </c>
      <c r="AP33" s="120">
        <f t="shared" si="17"/>
        <v>0</v>
      </c>
      <c r="AQ33" s="121">
        <f t="shared" si="18"/>
        <v>0</v>
      </c>
      <c r="AR33" s="89"/>
      <c r="AS33" s="89"/>
      <c r="AT33" s="89"/>
      <c r="AU33" s="89"/>
      <c r="AV33" s="89"/>
      <c r="AW33" s="89"/>
      <c r="AX33" s="89"/>
      <c r="AY33" s="89"/>
      <c r="AZ33" s="46"/>
      <c r="BA33" s="46"/>
    </row>
    <row r="34" ht="15.75" hidden="1" customHeight="1">
      <c r="A34" s="126"/>
      <c r="B34" s="113" t="str">
        <f>$B$19</f>
        <v>N/A</v>
      </c>
      <c r="C34" s="14" t="s">
        <v>3</v>
      </c>
      <c r="D34" s="114"/>
      <c r="E34" s="114"/>
      <c r="F34" s="114"/>
      <c r="G34" s="114"/>
      <c r="H34" s="114"/>
      <c r="I34" s="114"/>
      <c r="J34" s="114"/>
      <c r="K34" s="114"/>
      <c r="L34" s="114"/>
      <c r="M34" s="115"/>
      <c r="N34" s="115"/>
      <c r="O34" s="115"/>
      <c r="P34" s="115"/>
      <c r="Q34" s="115"/>
      <c r="R34" s="115"/>
      <c r="S34" s="116"/>
      <c r="T34" s="115"/>
      <c r="U34" s="115"/>
      <c r="V34" s="115"/>
      <c r="W34" s="115"/>
      <c r="X34" s="115"/>
      <c r="Y34" s="115"/>
      <c r="Z34" s="115"/>
      <c r="AA34" s="115"/>
      <c r="AB34" s="114"/>
      <c r="AC34" s="114"/>
      <c r="AD34" s="114"/>
      <c r="AE34" s="114"/>
      <c r="AF34" s="114"/>
      <c r="AG34" s="114"/>
      <c r="AH34" s="114"/>
      <c r="AI34" s="114"/>
      <c r="AJ34" s="114"/>
      <c r="AK34" s="114"/>
      <c r="AL34" s="110"/>
      <c r="AM34" s="117">
        <f t="shared" si="14"/>
        <v>0</v>
      </c>
      <c r="AN34" s="118">
        <f t="shared" si="15"/>
        <v>0</v>
      </c>
      <c r="AO34" s="119">
        <f t="shared" si="16"/>
        <v>0</v>
      </c>
      <c r="AP34" s="120">
        <f t="shared" si="17"/>
        <v>0</v>
      </c>
      <c r="AQ34" s="121">
        <f t="shared" si="18"/>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29"/>
      <c r="M35" s="130"/>
      <c r="N35" s="130"/>
      <c r="O35" s="130"/>
      <c r="P35" s="130"/>
      <c r="Q35" s="130"/>
      <c r="R35" s="130"/>
      <c r="S35" s="130"/>
      <c r="T35" s="130"/>
      <c r="U35" s="130"/>
      <c r="V35" s="130"/>
      <c r="W35" s="130"/>
      <c r="X35" s="130"/>
      <c r="Y35" s="130"/>
      <c r="Z35" s="130"/>
      <c r="AA35" s="130"/>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33"/>
      <c r="N36" s="133"/>
      <c r="O36" s="133"/>
      <c r="P36" s="133"/>
      <c r="Q36" s="133"/>
      <c r="R36" s="133"/>
      <c r="S36" s="133"/>
      <c r="T36" s="133"/>
      <c r="U36" s="133"/>
      <c r="V36" s="133"/>
      <c r="W36" s="134"/>
      <c r="X36" s="133"/>
      <c r="Y36" s="133"/>
      <c r="Z36" s="133"/>
      <c r="AA36" s="133"/>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45930</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4" t="s">
        <v>3</v>
      </c>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9">COUNTIF(C38:AK38,"C")</f>
        <v>0</v>
      </c>
      <c r="AN38" s="118">
        <f t="shared" ref="AN38:AN49" si="20">COUNTIF(D38:AL38,"B")</f>
        <v>0</v>
      </c>
      <c r="AO38" s="119">
        <f t="shared" ref="AO38:AO49" si="21">COUNTIF(C38:AM38,"MI")</f>
        <v>0</v>
      </c>
      <c r="AP38" s="120">
        <f t="shared" ref="AP38:AP49" si="22">COUNTIF(C38:AK38,"MZ")</f>
        <v>0</v>
      </c>
      <c r="AQ38" s="121">
        <f t="shared" ref="AQ38:AQ49" si="23">SUM(AM38+AO38)</f>
        <v>0</v>
      </c>
      <c r="AR38" s="89"/>
      <c r="AS38" s="89"/>
      <c r="AT38" s="89"/>
      <c r="AU38" s="89"/>
      <c r="AV38" s="89"/>
      <c r="AW38" s="89"/>
      <c r="AX38" s="89"/>
      <c r="AY38" s="89"/>
      <c r="AZ38" s="46"/>
      <c r="BA38" s="46"/>
    </row>
    <row r="39" ht="15.75" customHeight="1">
      <c r="A39" s="112"/>
      <c r="B39" s="122" t="str">
        <f>$B$9</f>
        <v>Fatih</v>
      </c>
      <c r="C39" s="14" t="s">
        <v>3</v>
      </c>
      <c r="D39" s="114"/>
      <c r="E39" s="114"/>
      <c r="F39" s="114"/>
      <c r="G39" s="114"/>
      <c r="H39" s="114"/>
      <c r="I39" s="114"/>
      <c r="J39" s="114"/>
      <c r="K39" s="114"/>
      <c r="L39" s="114"/>
      <c r="M39" s="116"/>
      <c r="N39" s="116"/>
      <c r="O39" s="116"/>
      <c r="P39" s="116"/>
      <c r="Q39" s="116"/>
      <c r="R39" s="116"/>
      <c r="S39" s="116"/>
      <c r="T39" s="116"/>
      <c r="U39" s="116"/>
      <c r="V39" s="115"/>
      <c r="W39" s="115"/>
      <c r="X39" s="115"/>
      <c r="Y39" s="115"/>
      <c r="Z39" s="115"/>
      <c r="AA39" s="115"/>
      <c r="AB39" s="114"/>
      <c r="AC39" s="114"/>
      <c r="AD39" s="114"/>
      <c r="AE39" s="114"/>
      <c r="AF39" s="114"/>
      <c r="AG39" s="114"/>
      <c r="AH39" s="114"/>
      <c r="AI39" s="114"/>
      <c r="AJ39" s="114"/>
      <c r="AK39" s="114"/>
      <c r="AL39" s="110"/>
      <c r="AM39" s="117">
        <f t="shared" si="19"/>
        <v>0</v>
      </c>
      <c r="AN39" s="118">
        <f t="shared" si="20"/>
        <v>0</v>
      </c>
      <c r="AO39" s="119">
        <f t="shared" si="21"/>
        <v>0</v>
      </c>
      <c r="AP39" s="120">
        <f t="shared" si="22"/>
        <v>0</v>
      </c>
      <c r="AQ39" s="121">
        <f t="shared" si="23"/>
        <v>0</v>
      </c>
      <c r="AR39" s="89"/>
      <c r="AS39" s="89"/>
      <c r="AT39" s="89"/>
      <c r="AU39" s="89"/>
      <c r="AV39" s="89"/>
      <c r="AW39" s="89"/>
      <c r="AX39" s="89"/>
      <c r="AY39" s="89"/>
      <c r="AZ39" s="46"/>
      <c r="BA39" s="46"/>
    </row>
    <row r="40" ht="15.75" customHeight="1">
      <c r="A40" s="123"/>
      <c r="B40" s="122" t="str">
        <f>$B$10</f>
        <v>Öykü</v>
      </c>
      <c r="C40" s="14" t="s">
        <v>3</v>
      </c>
      <c r="D40" s="114"/>
      <c r="E40" s="114"/>
      <c r="F40" s="114"/>
      <c r="G40" s="114"/>
      <c r="H40" s="114"/>
      <c r="I40" s="114"/>
      <c r="J40" s="114"/>
      <c r="K40" s="114"/>
      <c r="L40" s="114"/>
      <c r="M40" s="116"/>
      <c r="N40" s="116"/>
      <c r="O40" s="116"/>
      <c r="P40" s="115"/>
      <c r="Q40" s="115"/>
      <c r="R40" s="115"/>
      <c r="S40" s="115"/>
      <c r="T40" s="115"/>
      <c r="U40" s="115"/>
      <c r="V40" s="115"/>
      <c r="W40" s="115"/>
      <c r="X40" s="115"/>
      <c r="Y40" s="115"/>
      <c r="Z40" s="115"/>
      <c r="AA40" s="115"/>
      <c r="AB40" s="114"/>
      <c r="AC40" s="114"/>
      <c r="AD40" s="114"/>
      <c r="AE40" s="114"/>
      <c r="AF40" s="114"/>
      <c r="AG40" s="114"/>
      <c r="AH40" s="114"/>
      <c r="AI40" s="114"/>
      <c r="AJ40" s="114"/>
      <c r="AK40" s="114"/>
      <c r="AL40" s="110"/>
      <c r="AM40" s="117">
        <f t="shared" si="19"/>
        <v>0</v>
      </c>
      <c r="AN40" s="118">
        <f t="shared" si="20"/>
        <v>0</v>
      </c>
      <c r="AO40" s="119">
        <f t="shared" si="21"/>
        <v>0</v>
      </c>
      <c r="AP40" s="120">
        <f t="shared" si="22"/>
        <v>0</v>
      </c>
      <c r="AQ40" s="121">
        <f t="shared" si="23"/>
        <v>0</v>
      </c>
      <c r="AR40" s="89"/>
      <c r="AS40" s="89"/>
      <c r="AT40" s="89"/>
      <c r="AU40" s="89"/>
      <c r="AV40" s="89"/>
      <c r="AW40" s="89"/>
      <c r="AX40" s="89"/>
      <c r="AY40" s="89"/>
      <c r="AZ40" s="46"/>
      <c r="BA40" s="46"/>
    </row>
    <row r="41" ht="15.75" customHeight="1">
      <c r="A41" s="123"/>
      <c r="B41" s="122" t="str">
        <f>$B$11</f>
        <v>Dilara</v>
      </c>
      <c r="C41" s="14" t="s">
        <v>3</v>
      </c>
      <c r="D41" s="114"/>
      <c r="E41" s="114"/>
      <c r="F41" s="114"/>
      <c r="G41" s="114"/>
      <c r="H41" s="114"/>
      <c r="I41" s="114"/>
      <c r="J41" s="114"/>
      <c r="K41" s="114"/>
      <c r="L41" s="114"/>
      <c r="M41" s="124"/>
      <c r="N41" s="124"/>
      <c r="O41" s="124"/>
      <c r="P41" s="124"/>
      <c r="Q41" s="124"/>
      <c r="R41" s="115"/>
      <c r="S41" s="115"/>
      <c r="T41" s="115"/>
      <c r="U41" s="115"/>
      <c r="V41" s="124"/>
      <c r="W41" s="124"/>
      <c r="X41" s="124"/>
      <c r="Y41" s="124"/>
      <c r="Z41" s="124"/>
      <c r="AA41" s="124"/>
      <c r="AB41" s="114"/>
      <c r="AC41" s="114"/>
      <c r="AD41" s="114"/>
      <c r="AE41" s="114"/>
      <c r="AF41" s="114"/>
      <c r="AG41" s="114"/>
      <c r="AH41" s="114"/>
      <c r="AI41" s="114"/>
      <c r="AJ41" s="114"/>
      <c r="AK41" s="114"/>
      <c r="AL41" s="110"/>
      <c r="AM41" s="117">
        <f t="shared" si="19"/>
        <v>0</v>
      </c>
      <c r="AN41" s="118">
        <f t="shared" si="20"/>
        <v>0</v>
      </c>
      <c r="AO41" s="119">
        <f t="shared" si="21"/>
        <v>0</v>
      </c>
      <c r="AP41" s="120">
        <f t="shared" si="22"/>
        <v>0</v>
      </c>
      <c r="AQ41" s="121">
        <f t="shared" si="23"/>
        <v>0</v>
      </c>
      <c r="AR41" s="89"/>
      <c r="AS41" s="89"/>
      <c r="AT41" s="89"/>
      <c r="AU41" s="89"/>
      <c r="AV41" s="89"/>
      <c r="AW41" s="89"/>
      <c r="AX41" s="89"/>
      <c r="AY41" s="89"/>
      <c r="AZ41" s="46"/>
      <c r="BA41" s="46"/>
    </row>
    <row r="42" ht="15.75" customHeight="1">
      <c r="A42" s="125"/>
      <c r="B42" s="122" t="str">
        <f>$B$12</f>
        <v>Merve</v>
      </c>
      <c r="C42" s="14" t="s">
        <v>3</v>
      </c>
      <c r="D42" s="114"/>
      <c r="E42" s="114"/>
      <c r="F42" s="114"/>
      <c r="G42" s="114"/>
      <c r="H42" s="114"/>
      <c r="I42" s="114"/>
      <c r="J42" s="114"/>
      <c r="K42" s="114"/>
      <c r="L42" s="114"/>
      <c r="M42" s="124"/>
      <c r="N42" s="124"/>
      <c r="O42" s="124"/>
      <c r="P42" s="124"/>
      <c r="Q42" s="115"/>
      <c r="R42" s="115"/>
      <c r="S42" s="115"/>
      <c r="T42" s="115"/>
      <c r="U42" s="115"/>
      <c r="V42" s="115"/>
      <c r="W42" s="115"/>
      <c r="X42" s="115"/>
      <c r="Y42" s="115"/>
      <c r="Z42" s="115"/>
      <c r="AA42" s="115"/>
      <c r="AB42" s="114"/>
      <c r="AC42" s="114"/>
      <c r="AD42" s="114"/>
      <c r="AE42" s="114"/>
      <c r="AF42" s="114"/>
      <c r="AG42" s="114"/>
      <c r="AH42" s="114"/>
      <c r="AI42" s="114"/>
      <c r="AJ42" s="114"/>
      <c r="AK42" s="114"/>
      <c r="AL42" s="110"/>
      <c r="AM42" s="117">
        <f t="shared" si="19"/>
        <v>0</v>
      </c>
      <c r="AN42" s="118">
        <f t="shared" si="20"/>
        <v>0</v>
      </c>
      <c r="AO42" s="119">
        <f t="shared" si="21"/>
        <v>0</v>
      </c>
      <c r="AP42" s="120">
        <f t="shared" si="22"/>
        <v>0</v>
      </c>
      <c r="AQ42" s="121">
        <f t="shared" si="23"/>
        <v>0</v>
      </c>
      <c r="AR42" s="89"/>
      <c r="AS42" s="89"/>
      <c r="AT42" s="89"/>
      <c r="AU42" s="89"/>
      <c r="AV42" s="89"/>
      <c r="AW42" s="89"/>
      <c r="AX42" s="89"/>
      <c r="AY42" s="89"/>
      <c r="AZ42" s="46"/>
      <c r="BA42" s="46"/>
    </row>
    <row r="43" ht="15.75" customHeight="1">
      <c r="A43" s="125"/>
      <c r="B43" s="122" t="str">
        <f>$B$13</f>
        <v>Püren</v>
      </c>
      <c r="C43" s="14" t="s">
        <v>3</v>
      </c>
      <c r="D43" s="114"/>
      <c r="E43" s="114"/>
      <c r="F43" s="114"/>
      <c r="G43" s="114"/>
      <c r="H43" s="114"/>
      <c r="I43" s="114"/>
      <c r="J43" s="114"/>
      <c r="K43" s="114"/>
      <c r="L43" s="114"/>
      <c r="M43" s="115"/>
      <c r="N43" s="115"/>
      <c r="O43" s="115"/>
      <c r="P43" s="115"/>
      <c r="Q43" s="115"/>
      <c r="R43" s="115"/>
      <c r="S43" s="115"/>
      <c r="T43" s="115"/>
      <c r="U43" s="115"/>
      <c r="V43" s="115"/>
      <c r="W43" s="115"/>
      <c r="X43" s="115"/>
      <c r="Y43" s="115"/>
      <c r="Z43" s="115"/>
      <c r="AA43" s="115"/>
      <c r="AB43" s="114"/>
      <c r="AC43" s="114"/>
      <c r="AD43" s="114"/>
      <c r="AE43" s="114"/>
      <c r="AF43" s="114"/>
      <c r="AG43" s="114"/>
      <c r="AH43" s="114"/>
      <c r="AI43" s="114"/>
      <c r="AJ43" s="114"/>
      <c r="AK43" s="114"/>
      <c r="AL43" s="110"/>
      <c r="AM43" s="117">
        <f t="shared" si="19"/>
        <v>0</v>
      </c>
      <c r="AN43" s="118">
        <f t="shared" si="20"/>
        <v>0</v>
      </c>
      <c r="AO43" s="119">
        <f t="shared" si="21"/>
        <v>0</v>
      </c>
      <c r="AP43" s="120">
        <f t="shared" si="22"/>
        <v>0</v>
      </c>
      <c r="AQ43" s="121">
        <f t="shared" si="23"/>
        <v>0</v>
      </c>
      <c r="AR43" s="89"/>
      <c r="AS43" s="89"/>
      <c r="AT43" s="89"/>
      <c r="AU43" s="89"/>
      <c r="AV43" s="89"/>
      <c r="AW43" s="89"/>
      <c r="AX43" s="89"/>
      <c r="AY43" s="89"/>
      <c r="AZ43" s="46"/>
      <c r="BA43" s="46"/>
    </row>
    <row r="44" ht="15.75" customHeight="1">
      <c r="A44" s="125"/>
      <c r="B44" s="122" t="str">
        <f>$B$14</f>
        <v>N/A</v>
      </c>
      <c r="C44" s="14" t="s">
        <v>3</v>
      </c>
      <c r="D44" s="114"/>
      <c r="E44" s="114"/>
      <c r="F44" s="114"/>
      <c r="G44" s="114"/>
      <c r="H44" s="114"/>
      <c r="I44" s="114"/>
      <c r="J44" s="114"/>
      <c r="K44" s="114"/>
      <c r="L44" s="114"/>
      <c r="M44" s="116"/>
      <c r="N44" s="116"/>
      <c r="O44" s="116"/>
      <c r="P44" s="116"/>
      <c r="Q44" s="115"/>
      <c r="R44" s="115"/>
      <c r="S44" s="115"/>
      <c r="T44" s="115"/>
      <c r="U44" s="115"/>
      <c r="V44" s="115"/>
      <c r="W44" s="115"/>
      <c r="X44" s="115"/>
      <c r="Y44" s="115"/>
      <c r="Z44" s="115"/>
      <c r="AA44" s="115"/>
      <c r="AB44" s="114"/>
      <c r="AC44" s="114"/>
      <c r="AD44" s="114"/>
      <c r="AE44" s="114"/>
      <c r="AF44" s="114"/>
      <c r="AG44" s="114"/>
      <c r="AH44" s="114"/>
      <c r="AI44" s="114"/>
      <c r="AJ44" s="114"/>
      <c r="AK44" s="114"/>
      <c r="AL44" s="110"/>
      <c r="AM44" s="117">
        <f t="shared" si="19"/>
        <v>0</v>
      </c>
      <c r="AN44" s="118">
        <f t="shared" si="20"/>
        <v>0</v>
      </c>
      <c r="AO44" s="119">
        <f t="shared" si="21"/>
        <v>0</v>
      </c>
      <c r="AP44" s="120">
        <f t="shared" si="22"/>
        <v>0</v>
      </c>
      <c r="AQ44" s="121">
        <f t="shared" si="23"/>
        <v>0</v>
      </c>
      <c r="AR44" s="89"/>
      <c r="AS44" s="89"/>
      <c r="AT44" s="89"/>
      <c r="AU44" s="89"/>
      <c r="AV44" s="89"/>
      <c r="AW44" s="89"/>
      <c r="AX44" s="89"/>
      <c r="AY44" s="89"/>
      <c r="AZ44" s="46"/>
      <c r="BA44" s="46"/>
    </row>
    <row r="45" ht="15.75" customHeight="1">
      <c r="A45" s="126"/>
      <c r="B45" s="113" t="str">
        <f>$B$15</f>
        <v>Numan</v>
      </c>
      <c r="C45" s="14" t="s">
        <v>3</v>
      </c>
      <c r="D45" s="114"/>
      <c r="E45" s="114"/>
      <c r="F45" s="114"/>
      <c r="G45" s="114"/>
      <c r="H45" s="114"/>
      <c r="I45" s="114"/>
      <c r="J45" s="114"/>
      <c r="K45" s="114"/>
      <c r="L45" s="114"/>
      <c r="M45" s="115"/>
      <c r="N45" s="115"/>
      <c r="O45" s="115"/>
      <c r="P45" s="115"/>
      <c r="Q45" s="115"/>
      <c r="R45" s="115"/>
      <c r="S45" s="115"/>
      <c r="T45" s="115"/>
      <c r="U45" s="115"/>
      <c r="V45" s="115"/>
      <c r="W45" s="115"/>
      <c r="X45" s="115"/>
      <c r="Y45" s="115"/>
      <c r="Z45" s="115"/>
      <c r="AA45" s="115"/>
      <c r="AB45" s="114"/>
      <c r="AC45" s="114"/>
      <c r="AD45" s="114"/>
      <c r="AE45" s="114"/>
      <c r="AF45" s="114"/>
      <c r="AG45" s="114"/>
      <c r="AH45" s="114"/>
      <c r="AI45" s="114"/>
      <c r="AJ45" s="114"/>
      <c r="AK45" s="114"/>
      <c r="AL45" s="110"/>
      <c r="AM45" s="117">
        <f t="shared" si="19"/>
        <v>0</v>
      </c>
      <c r="AN45" s="118">
        <f t="shared" si="20"/>
        <v>0</v>
      </c>
      <c r="AO45" s="119">
        <f t="shared" si="21"/>
        <v>0</v>
      </c>
      <c r="AP45" s="120">
        <f t="shared" si="22"/>
        <v>0</v>
      </c>
      <c r="AQ45" s="121">
        <f t="shared" si="23"/>
        <v>0</v>
      </c>
      <c r="AR45" s="89"/>
      <c r="AS45" s="89"/>
      <c r="AT45" s="89"/>
      <c r="AU45" s="89"/>
      <c r="AV45" s="89"/>
      <c r="AW45" s="89"/>
      <c r="AX45" s="89"/>
      <c r="AY45" s="89"/>
      <c r="AZ45" s="46"/>
      <c r="BA45" s="46"/>
    </row>
    <row r="46" ht="15.75" customHeight="1">
      <c r="A46" s="126"/>
      <c r="B46" s="113" t="str">
        <f>$B$16</f>
        <v>Ozan</v>
      </c>
      <c r="C46" s="14" t="s">
        <v>3</v>
      </c>
      <c r="D46" s="114"/>
      <c r="E46" s="114"/>
      <c r="F46" s="114"/>
      <c r="G46" s="114"/>
      <c r="H46" s="114"/>
      <c r="I46" s="114"/>
      <c r="J46" s="114"/>
      <c r="K46" s="114"/>
      <c r="L46" s="114"/>
      <c r="M46" s="116"/>
      <c r="N46" s="116"/>
      <c r="O46" s="116"/>
      <c r="P46" s="116"/>
      <c r="Q46" s="115"/>
      <c r="R46" s="115"/>
      <c r="S46" s="115"/>
      <c r="T46" s="115"/>
      <c r="U46" s="115"/>
      <c r="V46" s="115"/>
      <c r="W46" s="115"/>
      <c r="X46" s="115"/>
      <c r="Y46" s="115"/>
      <c r="Z46" s="115"/>
      <c r="AA46" s="115"/>
      <c r="AB46" s="114"/>
      <c r="AC46" s="114"/>
      <c r="AD46" s="114"/>
      <c r="AE46" s="114"/>
      <c r="AF46" s="114"/>
      <c r="AG46" s="114"/>
      <c r="AH46" s="114"/>
      <c r="AI46" s="114"/>
      <c r="AJ46" s="114"/>
      <c r="AK46" s="114"/>
      <c r="AL46" s="110"/>
      <c r="AM46" s="117">
        <f t="shared" si="19"/>
        <v>0</v>
      </c>
      <c r="AN46" s="118">
        <f t="shared" si="20"/>
        <v>0</v>
      </c>
      <c r="AO46" s="119">
        <f t="shared" si="21"/>
        <v>0</v>
      </c>
      <c r="AP46" s="120">
        <f t="shared" si="22"/>
        <v>0</v>
      </c>
      <c r="AQ46" s="121">
        <f t="shared" si="23"/>
        <v>0</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15"/>
      <c r="N47" s="116"/>
      <c r="O47" s="115"/>
      <c r="P47" s="115"/>
      <c r="Q47" s="115"/>
      <c r="R47" s="115"/>
      <c r="S47" s="115"/>
      <c r="T47" s="115"/>
      <c r="U47" s="115"/>
      <c r="V47" s="115"/>
      <c r="W47" s="115"/>
      <c r="X47" s="115"/>
      <c r="Y47" s="115"/>
      <c r="Z47" s="115"/>
      <c r="AA47" s="115"/>
      <c r="AB47" s="114"/>
      <c r="AC47" s="114"/>
      <c r="AD47" s="114"/>
      <c r="AE47" s="114"/>
      <c r="AF47" s="114"/>
      <c r="AG47" s="114"/>
      <c r="AH47" s="114"/>
      <c r="AI47" s="114"/>
      <c r="AJ47" s="114"/>
      <c r="AK47" s="114"/>
      <c r="AL47" s="110"/>
      <c r="AM47" s="117">
        <f t="shared" si="19"/>
        <v>0</v>
      </c>
      <c r="AN47" s="118">
        <f t="shared" si="20"/>
        <v>0</v>
      </c>
      <c r="AO47" s="119">
        <f t="shared" si="21"/>
        <v>0</v>
      </c>
      <c r="AP47" s="120">
        <f t="shared" si="22"/>
        <v>0</v>
      </c>
      <c r="AQ47" s="121">
        <f t="shared" si="23"/>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15"/>
      <c r="N48" s="116"/>
      <c r="O48" s="115"/>
      <c r="P48" s="115"/>
      <c r="Q48" s="115"/>
      <c r="R48" s="115"/>
      <c r="S48" s="115"/>
      <c r="T48" s="115"/>
      <c r="U48" s="115"/>
      <c r="V48" s="115"/>
      <c r="W48" s="115"/>
      <c r="X48" s="115"/>
      <c r="Y48" s="115"/>
      <c r="Z48" s="115"/>
      <c r="AA48" s="115"/>
      <c r="AB48" s="114"/>
      <c r="AC48" s="114"/>
      <c r="AD48" s="114"/>
      <c r="AE48" s="114"/>
      <c r="AF48" s="114"/>
      <c r="AG48" s="114"/>
      <c r="AH48" s="114"/>
      <c r="AI48" s="114"/>
      <c r="AJ48" s="114"/>
      <c r="AK48" s="114"/>
      <c r="AL48" s="110"/>
      <c r="AM48" s="117">
        <f t="shared" si="19"/>
        <v>0</v>
      </c>
      <c r="AN48" s="118">
        <f t="shared" si="20"/>
        <v>0</v>
      </c>
      <c r="AO48" s="119">
        <f t="shared" si="21"/>
        <v>0</v>
      </c>
      <c r="AP48" s="120">
        <f t="shared" si="22"/>
        <v>0</v>
      </c>
      <c r="AQ48" s="121">
        <f t="shared" si="23"/>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15"/>
      <c r="N49" s="116"/>
      <c r="O49" s="115"/>
      <c r="P49" s="115"/>
      <c r="Q49" s="115"/>
      <c r="R49" s="115"/>
      <c r="S49" s="115"/>
      <c r="T49" s="115"/>
      <c r="U49" s="115"/>
      <c r="V49" s="115"/>
      <c r="W49" s="115"/>
      <c r="X49" s="115"/>
      <c r="Y49" s="115"/>
      <c r="Z49" s="115"/>
      <c r="AA49" s="115"/>
      <c r="AB49" s="114"/>
      <c r="AC49" s="114"/>
      <c r="AD49" s="114"/>
      <c r="AE49" s="114"/>
      <c r="AF49" s="114"/>
      <c r="AG49" s="114"/>
      <c r="AH49" s="114"/>
      <c r="AI49" s="114"/>
      <c r="AJ49" s="114"/>
      <c r="AK49" s="114"/>
      <c r="AL49" s="110"/>
      <c r="AM49" s="117">
        <f t="shared" si="19"/>
        <v>0</v>
      </c>
      <c r="AN49" s="118">
        <f t="shared" si="20"/>
        <v>0</v>
      </c>
      <c r="AO49" s="119">
        <f t="shared" si="21"/>
        <v>0</v>
      </c>
      <c r="AP49" s="120">
        <f t="shared" si="22"/>
        <v>0</v>
      </c>
      <c r="AQ49" s="121">
        <f t="shared" si="23"/>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5"/>
      <c r="N50" s="136"/>
      <c r="O50" s="135"/>
      <c r="P50" s="135"/>
      <c r="Q50" s="135"/>
      <c r="R50" s="135"/>
      <c r="S50" s="135"/>
      <c r="T50" s="135"/>
      <c r="U50" s="135"/>
      <c r="V50" s="135"/>
      <c r="W50" s="135"/>
      <c r="X50" s="135"/>
      <c r="Y50" s="135"/>
      <c r="Z50" s="135"/>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33"/>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f>A37+1</f>
        <v>45931</v>
      </c>
      <c r="B52" s="105"/>
      <c r="C52" s="106"/>
      <c r="D52" s="107" t="s">
        <v>26</v>
      </c>
      <c r="E52" s="107" t="s">
        <v>26</v>
      </c>
      <c r="F52" s="107" t="s">
        <v>26</v>
      </c>
      <c r="G52" s="107" t="s">
        <v>26</v>
      </c>
      <c r="H52" s="107" t="s">
        <v>26</v>
      </c>
      <c r="I52" s="107" t="s">
        <v>26</v>
      </c>
      <c r="J52" s="107" t="s">
        <v>26</v>
      </c>
      <c r="K52" s="107" t="s">
        <v>26</v>
      </c>
      <c r="L52" s="107" t="s">
        <v>26</v>
      </c>
      <c r="M52" s="108" t="s">
        <v>27</v>
      </c>
      <c r="N52" s="108" t="s">
        <v>28</v>
      </c>
      <c r="O52" s="108" t="s">
        <v>29</v>
      </c>
      <c r="P52" s="108" t="s">
        <v>30</v>
      </c>
      <c r="Q52" s="108" t="s">
        <v>31</v>
      </c>
      <c r="R52" s="108" t="s">
        <v>32</v>
      </c>
      <c r="S52" s="108" t="s">
        <v>33</v>
      </c>
      <c r="T52" s="108" t="s">
        <v>34</v>
      </c>
      <c r="U52" s="108" t="s">
        <v>35</v>
      </c>
      <c r="V52" s="108" t="s">
        <v>36</v>
      </c>
      <c r="W52" s="108" t="s">
        <v>37</v>
      </c>
      <c r="X52" s="108" t="s">
        <v>38</v>
      </c>
      <c r="Y52" s="108" t="s">
        <v>39</v>
      </c>
      <c r="Z52" s="108" t="s">
        <v>40</v>
      </c>
      <c r="AA52" s="108" t="s">
        <v>41</v>
      </c>
      <c r="AB52" s="107"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06"/>
      <c r="D53" s="114"/>
      <c r="E53" s="114"/>
      <c r="F53" s="114"/>
      <c r="G53" s="114"/>
      <c r="H53" s="114"/>
      <c r="I53" s="114"/>
      <c r="J53" s="114"/>
      <c r="K53" s="114"/>
      <c r="L53" s="114"/>
      <c r="M53" s="115"/>
      <c r="N53" s="115"/>
      <c r="O53" s="115"/>
      <c r="P53" s="115"/>
      <c r="Q53" s="115"/>
      <c r="R53" s="115"/>
      <c r="S53" s="115"/>
      <c r="T53" s="115"/>
      <c r="U53" s="115"/>
      <c r="V53" s="115"/>
      <c r="W53" s="115"/>
      <c r="X53" s="115"/>
      <c r="Y53" s="115"/>
      <c r="Z53" s="115"/>
      <c r="AA53" s="115"/>
      <c r="AB53" s="114"/>
      <c r="AC53" s="114"/>
      <c r="AD53" s="114"/>
      <c r="AE53" s="114"/>
      <c r="AF53" s="114"/>
      <c r="AG53" s="114"/>
      <c r="AH53" s="114"/>
      <c r="AI53" s="114"/>
      <c r="AJ53" s="114"/>
      <c r="AK53" s="114"/>
      <c r="AL53" s="110"/>
      <c r="AM53" s="117">
        <f t="shared" ref="AM53:AM64" si="24">COUNTIF(C53:AK53,"C")</f>
        <v>0</v>
      </c>
      <c r="AN53" s="118">
        <f t="shared" ref="AN53:AN64" si="25">COUNTIF(D53:AL53,"B")</f>
        <v>0</v>
      </c>
      <c r="AO53" s="119">
        <f t="shared" ref="AO53:AO64" si="26">COUNTIF(C53:AM53,"MI")</f>
        <v>0</v>
      </c>
      <c r="AP53" s="120">
        <f t="shared" ref="AP53:AP64" si="27">COUNTIF(C53:AK53,"MZ")</f>
        <v>0</v>
      </c>
      <c r="AQ53" s="121">
        <f t="shared" ref="AQ53:AQ64" si="28">SUM(AM53+AO53)</f>
        <v>0</v>
      </c>
      <c r="AR53" s="89"/>
      <c r="AS53" s="89"/>
      <c r="AT53" s="89"/>
      <c r="AU53" s="89"/>
      <c r="AV53" s="89"/>
      <c r="AW53" s="89"/>
      <c r="AX53" s="89"/>
      <c r="AY53" s="89"/>
      <c r="AZ53" s="46"/>
      <c r="BA53" s="46"/>
    </row>
    <row r="54" ht="15.75" customHeight="1">
      <c r="A54" s="112"/>
      <c r="B54" s="122" t="str">
        <f>$B$9</f>
        <v>Fatih</v>
      </c>
      <c r="C54" s="106"/>
      <c r="D54" s="114"/>
      <c r="E54" s="114"/>
      <c r="F54" s="114"/>
      <c r="G54" s="114"/>
      <c r="H54" s="114"/>
      <c r="I54" s="114"/>
      <c r="J54" s="114"/>
      <c r="K54" s="114"/>
      <c r="L54" s="114"/>
      <c r="M54" s="116"/>
      <c r="N54" s="116"/>
      <c r="O54" s="116"/>
      <c r="P54" s="116"/>
      <c r="Q54" s="116"/>
      <c r="R54" s="116"/>
      <c r="S54" s="116"/>
      <c r="T54" s="116"/>
      <c r="U54" s="116"/>
      <c r="V54" s="115"/>
      <c r="W54" s="115"/>
      <c r="X54" s="115"/>
      <c r="Y54" s="115"/>
      <c r="Z54" s="115"/>
      <c r="AA54" s="115"/>
      <c r="AB54" s="114"/>
      <c r="AC54" s="114"/>
      <c r="AD54" s="114"/>
      <c r="AE54" s="114"/>
      <c r="AF54" s="114"/>
      <c r="AG54" s="114"/>
      <c r="AH54" s="114"/>
      <c r="AI54" s="114"/>
      <c r="AJ54" s="114"/>
      <c r="AK54" s="114"/>
      <c r="AL54" s="110"/>
      <c r="AM54" s="117">
        <f t="shared" si="24"/>
        <v>0</v>
      </c>
      <c r="AN54" s="118">
        <f t="shared" si="25"/>
        <v>0</v>
      </c>
      <c r="AO54" s="119">
        <f t="shared" si="26"/>
        <v>0</v>
      </c>
      <c r="AP54" s="120">
        <f t="shared" si="27"/>
        <v>0</v>
      </c>
      <c r="AQ54" s="121">
        <f t="shared" si="28"/>
        <v>0</v>
      </c>
      <c r="AR54" s="89"/>
      <c r="AS54" s="89"/>
      <c r="AT54" s="89"/>
      <c r="AU54" s="89"/>
      <c r="AV54" s="89"/>
      <c r="AW54" s="89"/>
      <c r="AX54" s="89"/>
      <c r="AY54" s="89"/>
      <c r="AZ54" s="46"/>
      <c r="BA54" s="46"/>
    </row>
    <row r="55" ht="15.75" customHeight="1">
      <c r="A55" s="123"/>
      <c r="B55" s="122" t="str">
        <f>$B$10</f>
        <v>Öykü</v>
      </c>
      <c r="C55" s="106"/>
      <c r="D55" s="114"/>
      <c r="E55" s="114"/>
      <c r="F55" s="114"/>
      <c r="G55" s="114"/>
      <c r="H55" s="114"/>
      <c r="I55" s="114"/>
      <c r="J55" s="114"/>
      <c r="K55" s="114"/>
      <c r="L55" s="114"/>
      <c r="M55" s="137" t="s">
        <v>2</v>
      </c>
      <c r="N55" s="137" t="s">
        <v>2</v>
      </c>
      <c r="O55" s="137" t="s">
        <v>2</v>
      </c>
      <c r="P55" s="137" t="s">
        <v>2</v>
      </c>
      <c r="Q55" s="115"/>
      <c r="R55" s="115"/>
      <c r="S55" s="115"/>
      <c r="T55" s="115"/>
      <c r="U55" s="115"/>
      <c r="V55" s="115"/>
      <c r="W55" s="115"/>
      <c r="X55" s="115"/>
      <c r="Y55" s="115"/>
      <c r="Z55" s="115"/>
      <c r="AA55" s="115"/>
      <c r="AB55" s="114"/>
      <c r="AC55" s="114"/>
      <c r="AD55" s="114"/>
      <c r="AE55" s="114"/>
      <c r="AF55" s="114"/>
      <c r="AG55" s="114"/>
      <c r="AH55" s="114"/>
      <c r="AI55" s="114"/>
      <c r="AJ55" s="114"/>
      <c r="AK55" s="114"/>
      <c r="AL55" s="110"/>
      <c r="AM55" s="117">
        <f t="shared" si="24"/>
        <v>4</v>
      </c>
      <c r="AN55" s="118">
        <f t="shared" si="25"/>
        <v>0</v>
      </c>
      <c r="AO55" s="119">
        <f t="shared" si="26"/>
        <v>0</v>
      </c>
      <c r="AP55" s="120">
        <f t="shared" si="27"/>
        <v>0</v>
      </c>
      <c r="AQ55" s="121">
        <f t="shared" si="28"/>
        <v>4</v>
      </c>
      <c r="AR55" s="89"/>
      <c r="AS55" s="89"/>
      <c r="AT55" s="89"/>
      <c r="AU55" s="89"/>
      <c r="AV55" s="89"/>
      <c r="AW55" s="89"/>
      <c r="AX55" s="89"/>
      <c r="AY55" s="89"/>
      <c r="AZ55" s="46"/>
      <c r="BA55" s="46"/>
    </row>
    <row r="56" ht="15.75" customHeight="1">
      <c r="A56" s="123"/>
      <c r="B56" s="122" t="str">
        <f>$B$11</f>
        <v>Dilara</v>
      </c>
      <c r="C56" s="106"/>
      <c r="D56" s="114"/>
      <c r="E56" s="114"/>
      <c r="F56" s="114"/>
      <c r="G56" s="114"/>
      <c r="H56" s="114"/>
      <c r="I56" s="114"/>
      <c r="J56" s="114"/>
      <c r="K56" s="114"/>
      <c r="L56" s="114"/>
      <c r="M56" s="115"/>
      <c r="N56" s="115"/>
      <c r="O56" s="115"/>
      <c r="P56" s="115"/>
      <c r="Q56" s="115"/>
      <c r="R56" s="115"/>
      <c r="S56" s="115"/>
      <c r="T56" s="115"/>
      <c r="U56" s="115"/>
      <c r="V56" s="137" t="s">
        <v>2</v>
      </c>
      <c r="W56" s="137" t="s">
        <v>2</v>
      </c>
      <c r="X56" s="137" t="s">
        <v>2</v>
      </c>
      <c r="Y56" s="137" t="s">
        <v>2</v>
      </c>
      <c r="Z56" s="115"/>
      <c r="AA56" s="115"/>
      <c r="AB56" s="114"/>
      <c r="AC56" s="114"/>
      <c r="AD56" s="114"/>
      <c r="AE56" s="114"/>
      <c r="AF56" s="114"/>
      <c r="AG56" s="114"/>
      <c r="AH56" s="114"/>
      <c r="AI56" s="114"/>
      <c r="AJ56" s="114"/>
      <c r="AK56" s="114"/>
      <c r="AL56" s="110"/>
      <c r="AM56" s="117">
        <f t="shared" si="24"/>
        <v>4</v>
      </c>
      <c r="AN56" s="118">
        <f t="shared" si="25"/>
        <v>0</v>
      </c>
      <c r="AO56" s="119">
        <f t="shared" si="26"/>
        <v>0</v>
      </c>
      <c r="AP56" s="120">
        <f t="shared" si="27"/>
        <v>0</v>
      </c>
      <c r="AQ56" s="121">
        <f t="shared" si="28"/>
        <v>4</v>
      </c>
      <c r="AR56" s="89"/>
      <c r="AS56" s="89"/>
      <c r="AT56" s="89"/>
      <c r="AU56" s="89"/>
      <c r="AV56" s="89"/>
      <c r="AW56" s="89"/>
      <c r="AX56" s="89"/>
      <c r="AY56" s="89"/>
      <c r="AZ56" s="46"/>
      <c r="BA56" s="46"/>
    </row>
    <row r="57" ht="15.75" customHeight="1">
      <c r="A57" s="125"/>
      <c r="B57" s="122" t="str">
        <f>$B$12</f>
        <v>Merve</v>
      </c>
      <c r="C57" s="106"/>
      <c r="D57" s="114"/>
      <c r="E57" s="114"/>
      <c r="F57" s="114"/>
      <c r="G57" s="114"/>
      <c r="H57" s="114"/>
      <c r="I57" s="114"/>
      <c r="J57" s="114"/>
      <c r="K57" s="114"/>
      <c r="L57" s="114"/>
      <c r="M57" s="137" t="s">
        <v>2</v>
      </c>
      <c r="N57" s="137" t="s">
        <v>2</v>
      </c>
      <c r="O57" s="137" t="s">
        <v>2</v>
      </c>
      <c r="P57" s="137" t="s">
        <v>2</v>
      </c>
      <c r="Q57" s="115"/>
      <c r="R57" s="115"/>
      <c r="S57" s="115"/>
      <c r="T57" s="115"/>
      <c r="U57" s="115"/>
      <c r="V57" s="116"/>
      <c r="W57" s="116"/>
      <c r="X57" s="116"/>
      <c r="Y57" s="116"/>
      <c r="Z57" s="116"/>
      <c r="AA57" s="116"/>
      <c r="AB57" s="114"/>
      <c r="AC57" s="114"/>
      <c r="AD57" s="114"/>
      <c r="AE57" s="114"/>
      <c r="AF57" s="114"/>
      <c r="AG57" s="114"/>
      <c r="AH57" s="114"/>
      <c r="AI57" s="114"/>
      <c r="AJ57" s="114"/>
      <c r="AK57" s="114"/>
      <c r="AL57" s="110"/>
      <c r="AM57" s="117">
        <f t="shared" si="24"/>
        <v>4</v>
      </c>
      <c r="AN57" s="118">
        <f t="shared" si="25"/>
        <v>0</v>
      </c>
      <c r="AO57" s="119">
        <f t="shared" si="26"/>
        <v>0</v>
      </c>
      <c r="AP57" s="120">
        <f t="shared" si="27"/>
        <v>0</v>
      </c>
      <c r="AQ57" s="121">
        <f t="shared" si="28"/>
        <v>4</v>
      </c>
      <c r="AR57" s="89"/>
      <c r="AS57" s="89"/>
      <c r="AT57" s="89"/>
      <c r="AU57" s="89"/>
      <c r="AV57" s="89"/>
      <c r="AW57" s="89"/>
      <c r="AX57" s="89"/>
      <c r="AY57" s="89"/>
      <c r="AZ57" s="46"/>
      <c r="BA57" s="46"/>
    </row>
    <row r="58" ht="15.75" customHeight="1">
      <c r="A58" s="125"/>
      <c r="B58" s="122" t="str">
        <f>$B$13</f>
        <v>Püren</v>
      </c>
      <c r="C58" s="106"/>
      <c r="D58" s="114"/>
      <c r="E58" s="114"/>
      <c r="F58" s="114"/>
      <c r="G58" s="114"/>
      <c r="H58" s="114"/>
      <c r="I58" s="114"/>
      <c r="J58" s="114"/>
      <c r="K58" s="114"/>
      <c r="L58" s="114"/>
      <c r="M58" s="115"/>
      <c r="N58" s="115"/>
      <c r="O58" s="115"/>
      <c r="P58" s="115"/>
      <c r="Q58" s="137" t="s">
        <v>2</v>
      </c>
      <c r="R58" s="137" t="s">
        <v>2</v>
      </c>
      <c r="S58" s="137" t="s">
        <v>2</v>
      </c>
      <c r="T58" s="137" t="s">
        <v>2</v>
      </c>
      <c r="U58" s="137" t="s">
        <v>2</v>
      </c>
      <c r="V58" s="115"/>
      <c r="W58" s="115"/>
      <c r="X58" s="115"/>
      <c r="Y58" s="115"/>
      <c r="Z58" s="115"/>
      <c r="AA58" s="115"/>
      <c r="AB58" s="114"/>
      <c r="AC58" s="114"/>
      <c r="AD58" s="114"/>
      <c r="AE58" s="114"/>
      <c r="AF58" s="114"/>
      <c r="AG58" s="114"/>
      <c r="AH58" s="114"/>
      <c r="AI58" s="114"/>
      <c r="AJ58" s="114"/>
      <c r="AK58" s="114"/>
      <c r="AL58" s="110"/>
      <c r="AM58" s="117">
        <f t="shared" si="24"/>
        <v>5</v>
      </c>
      <c r="AN58" s="118">
        <f t="shared" si="25"/>
        <v>0</v>
      </c>
      <c r="AO58" s="119">
        <f t="shared" si="26"/>
        <v>0</v>
      </c>
      <c r="AP58" s="120">
        <f t="shared" si="27"/>
        <v>0</v>
      </c>
      <c r="AQ58" s="121">
        <f t="shared" si="28"/>
        <v>5</v>
      </c>
      <c r="AR58" s="89"/>
      <c r="AS58" s="89"/>
      <c r="AT58" s="89"/>
      <c r="AU58" s="89"/>
      <c r="AV58" s="89"/>
      <c r="AW58" s="89"/>
      <c r="AX58" s="89"/>
      <c r="AY58" s="89"/>
      <c r="AZ58" s="46"/>
      <c r="BA58" s="46"/>
    </row>
    <row r="59" ht="15.75" customHeight="1">
      <c r="A59" s="125"/>
      <c r="B59" s="122" t="str">
        <f>$B$14</f>
        <v>N/A</v>
      </c>
      <c r="C59" s="106"/>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4"/>
        <v>0</v>
      </c>
      <c r="AN59" s="118">
        <f t="shared" si="25"/>
        <v>0</v>
      </c>
      <c r="AO59" s="119">
        <f t="shared" si="26"/>
        <v>0</v>
      </c>
      <c r="AP59" s="120">
        <f t="shared" si="27"/>
        <v>0</v>
      </c>
      <c r="AQ59" s="121">
        <f t="shared" si="28"/>
        <v>0</v>
      </c>
      <c r="AR59" s="89"/>
      <c r="AS59" s="89"/>
      <c r="AT59" s="89"/>
      <c r="AU59" s="89"/>
      <c r="AV59" s="89"/>
      <c r="AW59" s="89"/>
      <c r="AX59" s="89"/>
      <c r="AY59" s="89"/>
      <c r="AZ59" s="46"/>
      <c r="BA59" s="46"/>
    </row>
    <row r="60" ht="15.75" customHeight="1">
      <c r="A60" s="126"/>
      <c r="B60" s="113" t="str">
        <f>$B$15</f>
        <v>Numan</v>
      </c>
      <c r="C60" s="106"/>
      <c r="D60" s="114"/>
      <c r="E60" s="114"/>
      <c r="F60" s="114"/>
      <c r="G60" s="114"/>
      <c r="H60" s="114"/>
      <c r="I60" s="114"/>
      <c r="J60" s="114"/>
      <c r="K60" s="114"/>
      <c r="L60" s="114"/>
      <c r="M60" s="115"/>
      <c r="N60" s="115"/>
      <c r="O60" s="115"/>
      <c r="P60" s="115"/>
      <c r="Q60" s="137" t="s">
        <v>2</v>
      </c>
      <c r="R60" s="137" t="s">
        <v>2</v>
      </c>
      <c r="S60" s="137" t="s">
        <v>2</v>
      </c>
      <c r="T60" s="137" t="s">
        <v>2</v>
      </c>
      <c r="U60" s="137" t="s">
        <v>2</v>
      </c>
      <c r="V60" s="115"/>
      <c r="W60" s="115"/>
      <c r="X60" s="115"/>
      <c r="Y60" s="115"/>
      <c r="Z60" s="115"/>
      <c r="AA60" s="115"/>
      <c r="AB60" s="114"/>
      <c r="AC60" s="114"/>
      <c r="AD60" s="114"/>
      <c r="AE60" s="114"/>
      <c r="AF60" s="114"/>
      <c r="AG60" s="114"/>
      <c r="AH60" s="114"/>
      <c r="AI60" s="114"/>
      <c r="AJ60" s="114"/>
      <c r="AK60" s="114"/>
      <c r="AL60" s="110"/>
      <c r="AM60" s="117">
        <f t="shared" si="24"/>
        <v>5</v>
      </c>
      <c r="AN60" s="118">
        <f t="shared" si="25"/>
        <v>0</v>
      </c>
      <c r="AO60" s="119">
        <f t="shared" si="26"/>
        <v>0</v>
      </c>
      <c r="AP60" s="120">
        <f t="shared" si="27"/>
        <v>0</v>
      </c>
      <c r="AQ60" s="121">
        <f t="shared" si="28"/>
        <v>5</v>
      </c>
      <c r="AR60" s="89"/>
      <c r="AS60" s="89"/>
      <c r="AT60" s="89"/>
      <c r="AU60" s="89"/>
      <c r="AV60" s="89"/>
      <c r="AW60" s="89"/>
      <c r="AX60" s="89"/>
      <c r="AY60" s="89"/>
      <c r="AZ60" s="46"/>
      <c r="BA60" s="46"/>
    </row>
    <row r="61" ht="15.75" customHeight="1">
      <c r="A61" s="126"/>
      <c r="B61" s="113" t="str">
        <f>$B$16</f>
        <v>Ozan</v>
      </c>
      <c r="C61" s="106"/>
      <c r="D61" s="114"/>
      <c r="E61" s="114"/>
      <c r="F61" s="114"/>
      <c r="G61" s="114"/>
      <c r="H61" s="114"/>
      <c r="I61" s="114"/>
      <c r="J61" s="114"/>
      <c r="K61" s="114"/>
      <c r="L61" s="114"/>
      <c r="M61" s="137" t="s">
        <v>2</v>
      </c>
      <c r="N61" s="137" t="s">
        <v>2</v>
      </c>
      <c r="O61" s="137" t="s">
        <v>2</v>
      </c>
      <c r="P61" s="137" t="s">
        <v>2</v>
      </c>
      <c r="Q61" s="115"/>
      <c r="R61" s="115"/>
      <c r="S61" s="115"/>
      <c r="T61" s="115"/>
      <c r="U61" s="115"/>
      <c r="V61" s="115"/>
      <c r="W61" s="115"/>
      <c r="X61" s="115"/>
      <c r="Y61" s="115"/>
      <c r="Z61" s="115"/>
      <c r="AA61" s="115"/>
      <c r="AB61" s="114"/>
      <c r="AC61" s="114"/>
      <c r="AD61" s="114"/>
      <c r="AE61" s="114"/>
      <c r="AF61" s="114"/>
      <c r="AG61" s="114"/>
      <c r="AH61" s="114"/>
      <c r="AI61" s="114"/>
      <c r="AJ61" s="114"/>
      <c r="AK61" s="114"/>
      <c r="AL61" s="110"/>
      <c r="AM61" s="117">
        <f t="shared" si="24"/>
        <v>4</v>
      </c>
      <c r="AN61" s="118">
        <f t="shared" si="25"/>
        <v>0</v>
      </c>
      <c r="AO61" s="119">
        <f t="shared" si="26"/>
        <v>0</v>
      </c>
      <c r="AP61" s="120">
        <f t="shared" si="27"/>
        <v>0</v>
      </c>
      <c r="AQ61" s="121">
        <f t="shared" si="28"/>
        <v>4</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15"/>
      <c r="N62" s="115"/>
      <c r="O62" s="115"/>
      <c r="P62" s="115"/>
      <c r="Q62" s="115"/>
      <c r="R62" s="115"/>
      <c r="S62" s="115"/>
      <c r="T62" s="115"/>
      <c r="U62" s="115"/>
      <c r="V62" s="115"/>
      <c r="W62" s="115"/>
      <c r="X62" s="115"/>
      <c r="Y62" s="115"/>
      <c r="Z62" s="115"/>
      <c r="AA62" s="115"/>
      <c r="AB62" s="114"/>
      <c r="AC62" s="114"/>
      <c r="AD62" s="114"/>
      <c r="AE62" s="114"/>
      <c r="AF62" s="114"/>
      <c r="AG62" s="114"/>
      <c r="AH62" s="114"/>
      <c r="AI62" s="114"/>
      <c r="AJ62" s="114"/>
      <c r="AK62" s="114"/>
      <c r="AL62" s="110"/>
      <c r="AM62" s="117">
        <f t="shared" si="24"/>
        <v>0</v>
      </c>
      <c r="AN62" s="118">
        <f t="shared" si="25"/>
        <v>0</v>
      </c>
      <c r="AO62" s="119">
        <f t="shared" si="26"/>
        <v>0</v>
      </c>
      <c r="AP62" s="120">
        <f t="shared" si="27"/>
        <v>0</v>
      </c>
      <c r="AQ62" s="121">
        <f t="shared" si="28"/>
        <v>0</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15"/>
      <c r="N63" s="115"/>
      <c r="O63" s="115"/>
      <c r="P63" s="115"/>
      <c r="Q63" s="115"/>
      <c r="R63" s="115"/>
      <c r="S63" s="115"/>
      <c r="T63" s="115"/>
      <c r="U63" s="115"/>
      <c r="V63" s="115"/>
      <c r="W63" s="115"/>
      <c r="X63" s="115"/>
      <c r="Y63" s="115"/>
      <c r="Z63" s="115"/>
      <c r="AA63" s="115"/>
      <c r="AB63" s="114"/>
      <c r="AC63" s="114"/>
      <c r="AD63" s="114"/>
      <c r="AE63" s="114"/>
      <c r="AF63" s="114"/>
      <c r="AG63" s="114"/>
      <c r="AH63" s="114"/>
      <c r="AI63" s="114"/>
      <c r="AJ63" s="114"/>
      <c r="AK63" s="114"/>
      <c r="AL63" s="110"/>
      <c r="AM63" s="117">
        <f t="shared" si="24"/>
        <v>0</v>
      </c>
      <c r="AN63" s="118">
        <f t="shared" si="25"/>
        <v>0</v>
      </c>
      <c r="AO63" s="119">
        <f t="shared" si="26"/>
        <v>0</v>
      </c>
      <c r="AP63" s="120">
        <f t="shared" si="27"/>
        <v>0</v>
      </c>
      <c r="AQ63" s="121">
        <f t="shared" si="28"/>
        <v>0</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16"/>
      <c r="N64" s="116"/>
      <c r="O64" s="116"/>
      <c r="P64" s="116"/>
      <c r="Q64" s="116"/>
      <c r="R64" s="116"/>
      <c r="S64" s="116"/>
      <c r="T64" s="116"/>
      <c r="U64" s="116"/>
      <c r="V64" s="116"/>
      <c r="W64" s="116"/>
      <c r="X64" s="116"/>
      <c r="Y64" s="116"/>
      <c r="Z64" s="116"/>
      <c r="AA64" s="116"/>
      <c r="AB64" s="114"/>
      <c r="AC64" s="114"/>
      <c r="AD64" s="114"/>
      <c r="AE64" s="114"/>
      <c r="AF64" s="114"/>
      <c r="AG64" s="114"/>
      <c r="AH64" s="114"/>
      <c r="AI64" s="114"/>
      <c r="AJ64" s="114"/>
      <c r="AK64" s="114"/>
      <c r="AL64" s="110"/>
      <c r="AM64" s="117">
        <f t="shared" si="24"/>
        <v>0</v>
      </c>
      <c r="AN64" s="118">
        <f t="shared" si="25"/>
        <v>0</v>
      </c>
      <c r="AO64" s="119">
        <f t="shared" si="26"/>
        <v>0</v>
      </c>
      <c r="AP64" s="120">
        <f t="shared" si="27"/>
        <v>0</v>
      </c>
      <c r="AQ64" s="121">
        <f t="shared" si="28"/>
        <v>0</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29"/>
      <c r="M65" s="138"/>
      <c r="N65" s="138"/>
      <c r="O65" s="138"/>
      <c r="P65" s="138"/>
      <c r="Q65" s="138"/>
      <c r="R65" s="138"/>
      <c r="S65" s="138"/>
      <c r="T65" s="138"/>
      <c r="U65" s="138"/>
      <c r="V65" s="138"/>
      <c r="W65" s="138"/>
      <c r="X65" s="138"/>
      <c r="Y65" s="138"/>
      <c r="Z65" s="138"/>
      <c r="AA65" s="138"/>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33"/>
      <c r="N66" s="133"/>
      <c r="O66" s="133"/>
      <c r="P66" s="133"/>
      <c r="Q66" s="133"/>
      <c r="R66" s="133"/>
      <c r="S66" s="133"/>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f>A52+1</f>
        <v>45932</v>
      </c>
      <c r="B67" s="105"/>
      <c r="C67" s="106"/>
      <c r="D67" s="107" t="s">
        <v>26</v>
      </c>
      <c r="E67" s="107" t="s">
        <v>26</v>
      </c>
      <c r="F67" s="107" t="s">
        <v>26</v>
      </c>
      <c r="G67" s="107" t="s">
        <v>26</v>
      </c>
      <c r="H67" s="107" t="s">
        <v>26</v>
      </c>
      <c r="I67" s="107" t="s">
        <v>26</v>
      </c>
      <c r="J67" s="107" t="s">
        <v>26</v>
      </c>
      <c r="K67" s="107" t="s">
        <v>26</v>
      </c>
      <c r="L67" s="107" t="s">
        <v>26</v>
      </c>
      <c r="M67" s="108" t="s">
        <v>27</v>
      </c>
      <c r="N67" s="108" t="s">
        <v>28</v>
      </c>
      <c r="O67" s="108" t="s">
        <v>29</v>
      </c>
      <c r="P67" s="108" t="s">
        <v>30</v>
      </c>
      <c r="Q67" s="108" t="s">
        <v>31</v>
      </c>
      <c r="R67" s="108" t="s">
        <v>32</v>
      </c>
      <c r="S67" s="108" t="s">
        <v>33</v>
      </c>
      <c r="T67" s="108" t="s">
        <v>34</v>
      </c>
      <c r="U67" s="108" t="s">
        <v>35</v>
      </c>
      <c r="V67" s="108" t="s">
        <v>36</v>
      </c>
      <c r="W67" s="108" t="s">
        <v>37</v>
      </c>
      <c r="X67" s="108" t="s">
        <v>38</v>
      </c>
      <c r="Y67" s="108" t="s">
        <v>39</v>
      </c>
      <c r="Z67" s="108" t="s">
        <v>40</v>
      </c>
      <c r="AA67" s="108"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06"/>
      <c r="D68" s="114"/>
      <c r="E68" s="114"/>
      <c r="F68" s="114"/>
      <c r="G68" s="114"/>
      <c r="H68" s="114"/>
      <c r="I68" s="114"/>
      <c r="J68" s="114"/>
      <c r="K68" s="114"/>
      <c r="L68" s="114"/>
      <c r="M68" s="137" t="s">
        <v>2</v>
      </c>
      <c r="N68" s="137" t="s">
        <v>2</v>
      </c>
      <c r="O68" s="137" t="s">
        <v>2</v>
      </c>
      <c r="P68" s="137" t="s">
        <v>2</v>
      </c>
      <c r="Q68" s="115"/>
      <c r="R68" s="116"/>
      <c r="S68" s="116"/>
      <c r="T68" s="116"/>
      <c r="U68" s="116"/>
      <c r="V68" s="115"/>
      <c r="W68" s="115"/>
      <c r="X68" s="115"/>
      <c r="Y68" s="115"/>
      <c r="Z68" s="115"/>
      <c r="AA68" s="115"/>
      <c r="AB68" s="114"/>
      <c r="AC68" s="114"/>
      <c r="AD68" s="114"/>
      <c r="AE68" s="114"/>
      <c r="AF68" s="114"/>
      <c r="AG68" s="114"/>
      <c r="AH68" s="114"/>
      <c r="AI68" s="114"/>
      <c r="AJ68" s="114"/>
      <c r="AK68" s="114"/>
      <c r="AL68" s="110"/>
      <c r="AM68" s="117">
        <f t="shared" ref="AM68:AM79" si="29">COUNTIF(C68:AK68,"C")</f>
        <v>4</v>
      </c>
      <c r="AN68" s="118">
        <f t="shared" ref="AN68:AN79" si="30">COUNTIF(D68:AL68,"B")</f>
        <v>0</v>
      </c>
      <c r="AO68" s="119">
        <f t="shared" ref="AO68:AO79" si="31">COUNTIF(C68:AM68,"MI")</f>
        <v>0</v>
      </c>
      <c r="AP68" s="120">
        <f t="shared" ref="AP68:AP79" si="32">COUNTIF(C68:AK68,"MZ")</f>
        <v>0</v>
      </c>
      <c r="AQ68" s="121">
        <f t="shared" ref="AQ68:AQ79" si="33">SUM(AM68+AO68)</f>
        <v>4</v>
      </c>
      <c r="AR68" s="89"/>
      <c r="AS68" s="19"/>
      <c r="AT68" s="89"/>
      <c r="AU68" s="89"/>
      <c r="AV68" s="89"/>
      <c r="AW68" s="89"/>
      <c r="AX68" s="89"/>
      <c r="AY68" s="89"/>
      <c r="AZ68" s="89"/>
      <c r="BA68" s="46"/>
    </row>
    <row r="69" ht="15.75" customHeight="1">
      <c r="A69" s="112"/>
      <c r="B69" s="122" t="str">
        <f>$B$9</f>
        <v>Fatih</v>
      </c>
      <c r="C69" s="106"/>
      <c r="D69" s="114"/>
      <c r="E69" s="114"/>
      <c r="F69" s="114"/>
      <c r="G69" s="114"/>
      <c r="H69" s="114"/>
      <c r="I69" s="114"/>
      <c r="J69" s="114"/>
      <c r="K69" s="114"/>
      <c r="L69" s="114"/>
      <c r="M69" s="116"/>
      <c r="N69" s="116"/>
      <c r="O69" s="116"/>
      <c r="P69" s="116"/>
      <c r="Q69" s="115"/>
      <c r="R69" s="115"/>
      <c r="S69" s="115"/>
      <c r="T69" s="115"/>
      <c r="U69" s="115"/>
      <c r="V69" s="137" t="s">
        <v>2</v>
      </c>
      <c r="W69" s="137" t="s">
        <v>2</v>
      </c>
      <c r="X69" s="137" t="s">
        <v>2</v>
      </c>
      <c r="Y69" s="137" t="s">
        <v>2</v>
      </c>
      <c r="Z69" s="137" t="s">
        <v>2</v>
      </c>
      <c r="AA69" s="137" t="s">
        <v>2</v>
      </c>
      <c r="AB69" s="114"/>
      <c r="AC69" s="114"/>
      <c r="AD69" s="114"/>
      <c r="AE69" s="114"/>
      <c r="AF69" s="114"/>
      <c r="AG69" s="114"/>
      <c r="AH69" s="114"/>
      <c r="AI69" s="114"/>
      <c r="AJ69" s="114"/>
      <c r="AK69" s="114"/>
      <c r="AL69" s="110"/>
      <c r="AM69" s="117">
        <f t="shared" si="29"/>
        <v>6</v>
      </c>
      <c r="AN69" s="118">
        <f t="shared" si="30"/>
        <v>0</v>
      </c>
      <c r="AO69" s="119">
        <f t="shared" si="31"/>
        <v>0</v>
      </c>
      <c r="AP69" s="120">
        <f t="shared" si="32"/>
        <v>0</v>
      </c>
      <c r="AQ69" s="121">
        <f t="shared" si="33"/>
        <v>6</v>
      </c>
      <c r="AR69" s="89"/>
      <c r="AS69" s="19"/>
      <c r="AT69" s="89"/>
      <c r="AU69" s="89"/>
      <c r="AV69" s="89"/>
      <c r="AW69" s="89"/>
      <c r="AX69" s="89"/>
      <c r="AY69" s="89"/>
      <c r="AZ69" s="89"/>
      <c r="BA69" s="46"/>
    </row>
    <row r="70" ht="15.75" customHeight="1">
      <c r="A70" s="123"/>
      <c r="B70" s="122" t="str">
        <f>$B$10</f>
        <v>Öykü</v>
      </c>
      <c r="C70" s="106"/>
      <c r="D70" s="114"/>
      <c r="E70" s="114"/>
      <c r="F70" s="114"/>
      <c r="G70" s="114"/>
      <c r="H70" s="114"/>
      <c r="I70" s="114"/>
      <c r="J70" s="114"/>
      <c r="K70" s="114"/>
      <c r="L70" s="114"/>
      <c r="M70" s="115"/>
      <c r="N70" s="116"/>
      <c r="O70" s="116"/>
      <c r="P70" s="116"/>
      <c r="Q70" s="115"/>
      <c r="R70" s="115"/>
      <c r="S70" s="116"/>
      <c r="T70" s="116"/>
      <c r="U70" s="116"/>
      <c r="V70" s="115"/>
      <c r="W70" s="115"/>
      <c r="X70" s="115"/>
      <c r="Y70" s="115"/>
      <c r="Z70" s="115"/>
      <c r="AA70" s="115"/>
      <c r="AB70" s="114"/>
      <c r="AC70" s="114"/>
      <c r="AD70" s="114"/>
      <c r="AE70" s="114"/>
      <c r="AF70" s="114"/>
      <c r="AG70" s="114"/>
      <c r="AH70" s="114"/>
      <c r="AI70" s="114"/>
      <c r="AJ70" s="114"/>
      <c r="AK70" s="114"/>
      <c r="AL70" s="110"/>
      <c r="AM70" s="117">
        <f t="shared" si="29"/>
        <v>0</v>
      </c>
      <c r="AN70" s="118">
        <f t="shared" si="30"/>
        <v>0</v>
      </c>
      <c r="AO70" s="119">
        <f t="shared" si="31"/>
        <v>0</v>
      </c>
      <c r="AP70" s="120">
        <f t="shared" si="32"/>
        <v>0</v>
      </c>
      <c r="AQ70" s="121">
        <f t="shared" si="33"/>
        <v>0</v>
      </c>
      <c r="AR70" s="139"/>
      <c r="AS70" s="139"/>
      <c r="AT70" s="89"/>
      <c r="AU70" s="89"/>
      <c r="AV70" s="89"/>
      <c r="AW70" s="89"/>
      <c r="AX70" s="89"/>
      <c r="AY70" s="89"/>
      <c r="AZ70" s="89"/>
      <c r="BA70" s="89"/>
    </row>
    <row r="71" ht="15.75" customHeight="1">
      <c r="A71" s="123"/>
      <c r="B71" s="122" t="str">
        <f>$B$11</f>
        <v>Dilara</v>
      </c>
      <c r="C71" s="106"/>
      <c r="D71" s="114"/>
      <c r="E71" s="114"/>
      <c r="F71" s="114"/>
      <c r="G71" s="114"/>
      <c r="H71" s="114"/>
      <c r="I71" s="114"/>
      <c r="J71" s="114"/>
      <c r="K71" s="114"/>
      <c r="L71" s="114"/>
      <c r="M71" s="137" t="s">
        <v>2</v>
      </c>
      <c r="N71" s="137" t="s">
        <v>2</v>
      </c>
      <c r="O71" s="137" t="s">
        <v>2</v>
      </c>
      <c r="P71" s="137" t="s">
        <v>2</v>
      </c>
      <c r="Q71" s="137" t="s">
        <v>2</v>
      </c>
      <c r="R71" s="115"/>
      <c r="S71" s="115"/>
      <c r="T71" s="115"/>
      <c r="U71" s="115"/>
      <c r="V71" s="115"/>
      <c r="W71" s="115"/>
      <c r="X71" s="115"/>
      <c r="Y71" s="115"/>
      <c r="Z71" s="115"/>
      <c r="AA71" s="115"/>
      <c r="AB71" s="114"/>
      <c r="AC71" s="114"/>
      <c r="AD71" s="114"/>
      <c r="AE71" s="114"/>
      <c r="AF71" s="114"/>
      <c r="AG71" s="114"/>
      <c r="AH71" s="114"/>
      <c r="AI71" s="114"/>
      <c r="AJ71" s="114"/>
      <c r="AK71" s="114"/>
      <c r="AL71" s="110"/>
      <c r="AM71" s="117">
        <f t="shared" si="29"/>
        <v>5</v>
      </c>
      <c r="AN71" s="118">
        <f t="shared" si="30"/>
        <v>0</v>
      </c>
      <c r="AO71" s="119">
        <f t="shared" si="31"/>
        <v>0</v>
      </c>
      <c r="AP71" s="120">
        <f t="shared" si="32"/>
        <v>0</v>
      </c>
      <c r="AQ71" s="121">
        <f t="shared" si="33"/>
        <v>5</v>
      </c>
      <c r="AR71" s="89"/>
      <c r="AS71" s="89"/>
      <c r="AT71" s="89"/>
      <c r="AU71" s="89"/>
      <c r="AV71" s="89"/>
      <c r="AW71" s="89"/>
      <c r="AX71" s="89"/>
      <c r="AY71" s="89"/>
      <c r="AZ71" s="89"/>
      <c r="BA71" s="89"/>
    </row>
    <row r="72" ht="15.75" customHeight="1">
      <c r="A72" s="125"/>
      <c r="B72" s="122" t="str">
        <f>$B$12</f>
        <v>Merve</v>
      </c>
      <c r="C72" s="106"/>
      <c r="D72" s="114"/>
      <c r="E72" s="114"/>
      <c r="F72" s="114"/>
      <c r="G72" s="114"/>
      <c r="H72" s="114"/>
      <c r="I72" s="114"/>
      <c r="J72" s="114"/>
      <c r="K72" s="114"/>
      <c r="L72" s="114"/>
      <c r="M72" s="124"/>
      <c r="N72" s="124"/>
      <c r="O72" s="124"/>
      <c r="P72" s="124"/>
      <c r="Q72" s="124"/>
      <c r="R72" s="124"/>
      <c r="S72" s="124"/>
      <c r="T72" s="124"/>
      <c r="U72" s="124"/>
      <c r="V72" s="116"/>
      <c r="W72" s="116"/>
      <c r="X72" s="116"/>
      <c r="Y72" s="116"/>
      <c r="Z72" s="116"/>
      <c r="AA72" s="116"/>
      <c r="AB72" s="114"/>
      <c r="AC72" s="114"/>
      <c r="AD72" s="114"/>
      <c r="AE72" s="114"/>
      <c r="AF72" s="114"/>
      <c r="AG72" s="114"/>
      <c r="AH72" s="114"/>
      <c r="AI72" s="114"/>
      <c r="AJ72" s="114"/>
      <c r="AK72" s="114"/>
      <c r="AL72" s="110"/>
      <c r="AM72" s="117">
        <f t="shared" si="29"/>
        <v>0</v>
      </c>
      <c r="AN72" s="118">
        <f t="shared" si="30"/>
        <v>0</v>
      </c>
      <c r="AO72" s="119">
        <f t="shared" si="31"/>
        <v>0</v>
      </c>
      <c r="AP72" s="120">
        <f t="shared" si="32"/>
        <v>0</v>
      </c>
      <c r="AQ72" s="121">
        <f t="shared" si="33"/>
        <v>0</v>
      </c>
      <c r="AR72" s="89"/>
      <c r="AS72" s="89"/>
      <c r="AT72" s="89"/>
      <c r="AU72" s="89"/>
      <c r="AV72" s="89"/>
      <c r="AW72" s="89"/>
      <c r="AX72" s="89"/>
      <c r="AY72" s="89"/>
      <c r="AZ72" s="89"/>
      <c r="BA72" s="89"/>
    </row>
    <row r="73" ht="15.75" customHeight="1">
      <c r="A73" s="125"/>
      <c r="B73" s="122" t="str">
        <f>$B$13</f>
        <v>Püren</v>
      </c>
      <c r="C73" s="106"/>
      <c r="D73" s="114"/>
      <c r="E73" s="114"/>
      <c r="F73" s="114"/>
      <c r="G73" s="114"/>
      <c r="H73" s="114"/>
      <c r="I73" s="114"/>
      <c r="J73" s="114"/>
      <c r="K73" s="114"/>
      <c r="L73" s="114"/>
      <c r="M73" s="115"/>
      <c r="N73" s="115"/>
      <c r="O73" s="115"/>
      <c r="P73" s="115"/>
      <c r="Q73" s="115"/>
      <c r="R73" s="137" t="s">
        <v>2</v>
      </c>
      <c r="S73" s="137" t="s">
        <v>2</v>
      </c>
      <c r="T73" s="137" t="s">
        <v>2</v>
      </c>
      <c r="U73" s="137" t="s">
        <v>2</v>
      </c>
      <c r="V73" s="115"/>
      <c r="W73" s="115"/>
      <c r="X73" s="115"/>
      <c r="Y73" s="115"/>
      <c r="Z73" s="115"/>
      <c r="AA73" s="115"/>
      <c r="AB73" s="114"/>
      <c r="AC73" s="114"/>
      <c r="AD73" s="114"/>
      <c r="AE73" s="114"/>
      <c r="AF73" s="114"/>
      <c r="AG73" s="114"/>
      <c r="AH73" s="114"/>
      <c r="AI73" s="114"/>
      <c r="AJ73" s="114"/>
      <c r="AK73" s="114"/>
      <c r="AL73" s="110"/>
      <c r="AM73" s="117">
        <f t="shared" si="29"/>
        <v>4</v>
      </c>
      <c r="AN73" s="118">
        <f t="shared" si="30"/>
        <v>0</v>
      </c>
      <c r="AO73" s="119">
        <f t="shared" si="31"/>
        <v>0</v>
      </c>
      <c r="AP73" s="120">
        <f t="shared" si="32"/>
        <v>0</v>
      </c>
      <c r="AQ73" s="121">
        <f t="shared" si="33"/>
        <v>4</v>
      </c>
      <c r="AR73" s="89"/>
      <c r="AS73" s="89"/>
      <c r="AT73" s="89"/>
      <c r="AU73" s="89"/>
      <c r="AV73" s="89"/>
      <c r="AW73" s="89"/>
      <c r="AX73" s="89"/>
      <c r="AY73" s="89"/>
      <c r="AZ73" s="89"/>
      <c r="BA73" s="89"/>
    </row>
    <row r="74" ht="15.75" customHeight="1">
      <c r="A74" s="125"/>
      <c r="B74" s="122" t="str">
        <f>$B$14</f>
        <v>N/A</v>
      </c>
      <c r="C74" s="106"/>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14"/>
      <c r="AC74" s="114"/>
      <c r="AD74" s="114"/>
      <c r="AE74" s="114"/>
      <c r="AF74" s="114"/>
      <c r="AG74" s="114"/>
      <c r="AH74" s="114"/>
      <c r="AI74" s="114"/>
      <c r="AJ74" s="114"/>
      <c r="AK74" s="114"/>
      <c r="AL74" s="110"/>
      <c r="AM74" s="117">
        <f t="shared" si="29"/>
        <v>0</v>
      </c>
      <c r="AN74" s="118">
        <f t="shared" si="30"/>
        <v>0</v>
      </c>
      <c r="AO74" s="119">
        <f t="shared" si="31"/>
        <v>0</v>
      </c>
      <c r="AP74" s="120">
        <f t="shared" si="32"/>
        <v>0</v>
      </c>
      <c r="AQ74" s="121">
        <f t="shared" si="33"/>
        <v>0</v>
      </c>
      <c r="AR74" s="89"/>
      <c r="AS74" s="89"/>
      <c r="AT74" s="89"/>
      <c r="AU74" s="89"/>
      <c r="AV74" s="89"/>
      <c r="AW74" s="89"/>
      <c r="AX74" s="89"/>
      <c r="AY74" s="89"/>
      <c r="AZ74" s="89"/>
      <c r="BA74" s="89"/>
    </row>
    <row r="75" ht="15.75" customHeight="1">
      <c r="A75" s="126"/>
      <c r="B75" s="113" t="str">
        <f>$B$15</f>
        <v>Numan</v>
      </c>
      <c r="C75" s="106"/>
      <c r="D75" s="114"/>
      <c r="E75" s="114"/>
      <c r="F75" s="114"/>
      <c r="G75" s="114"/>
      <c r="H75" s="114"/>
      <c r="I75" s="114"/>
      <c r="J75" s="114"/>
      <c r="K75" s="114"/>
      <c r="L75" s="114"/>
      <c r="M75" s="137" t="s">
        <v>2</v>
      </c>
      <c r="N75" s="137" t="s">
        <v>2</v>
      </c>
      <c r="O75" s="137" t="s">
        <v>2</v>
      </c>
      <c r="P75" s="137" t="s">
        <v>2</v>
      </c>
      <c r="Q75" s="137" t="s">
        <v>2</v>
      </c>
      <c r="R75" s="137" t="s">
        <v>2</v>
      </c>
      <c r="S75" s="137" t="s">
        <v>2</v>
      </c>
      <c r="T75" s="137" t="s">
        <v>2</v>
      </c>
      <c r="U75" s="137" t="s">
        <v>2</v>
      </c>
      <c r="V75" s="115"/>
      <c r="W75" s="115"/>
      <c r="X75" s="115"/>
      <c r="Y75" s="115"/>
      <c r="Z75" s="115"/>
      <c r="AA75" s="115"/>
      <c r="AB75" s="114"/>
      <c r="AC75" s="114"/>
      <c r="AD75" s="114"/>
      <c r="AE75" s="114"/>
      <c r="AF75" s="114"/>
      <c r="AG75" s="114"/>
      <c r="AH75" s="114"/>
      <c r="AI75" s="114"/>
      <c r="AJ75" s="114"/>
      <c r="AK75" s="114"/>
      <c r="AL75" s="110"/>
      <c r="AM75" s="117">
        <f t="shared" si="29"/>
        <v>9</v>
      </c>
      <c r="AN75" s="118">
        <f t="shared" si="30"/>
        <v>0</v>
      </c>
      <c r="AO75" s="119">
        <f t="shared" si="31"/>
        <v>0</v>
      </c>
      <c r="AP75" s="120">
        <f t="shared" si="32"/>
        <v>0</v>
      </c>
      <c r="AQ75" s="121">
        <f t="shared" si="33"/>
        <v>9</v>
      </c>
      <c r="AR75" s="89"/>
      <c r="AS75" s="89"/>
      <c r="AT75" s="89"/>
      <c r="AU75" s="89"/>
      <c r="AV75" s="89"/>
      <c r="AW75" s="89"/>
      <c r="AX75" s="89"/>
      <c r="AY75" s="89"/>
      <c r="AZ75" s="89"/>
      <c r="BA75" s="89"/>
    </row>
    <row r="76" ht="15.75" customHeight="1">
      <c r="A76" s="126"/>
      <c r="B76" s="113" t="str">
        <f>$B$16</f>
        <v>Ozan</v>
      </c>
      <c r="C76" s="106"/>
      <c r="D76" s="114"/>
      <c r="E76" s="114"/>
      <c r="F76" s="114"/>
      <c r="G76" s="114"/>
      <c r="H76" s="114"/>
      <c r="I76" s="114"/>
      <c r="J76" s="114"/>
      <c r="K76" s="114"/>
      <c r="L76" s="114"/>
      <c r="M76" s="115"/>
      <c r="N76" s="115"/>
      <c r="O76" s="115"/>
      <c r="P76" s="115"/>
      <c r="Q76" s="137" t="s">
        <v>2</v>
      </c>
      <c r="R76" s="137" t="s">
        <v>2</v>
      </c>
      <c r="S76" s="137" t="s">
        <v>2</v>
      </c>
      <c r="T76" s="137" t="s">
        <v>2</v>
      </c>
      <c r="U76" s="137" t="s">
        <v>2</v>
      </c>
      <c r="V76" s="115"/>
      <c r="W76" s="115"/>
      <c r="X76" s="115"/>
      <c r="Y76" s="115"/>
      <c r="Z76" s="115"/>
      <c r="AA76" s="115"/>
      <c r="AB76" s="114"/>
      <c r="AC76" s="114"/>
      <c r="AD76" s="114"/>
      <c r="AE76" s="114"/>
      <c r="AF76" s="114"/>
      <c r="AG76" s="114"/>
      <c r="AH76" s="114"/>
      <c r="AI76" s="114"/>
      <c r="AJ76" s="114"/>
      <c r="AK76" s="114"/>
      <c r="AL76" s="110"/>
      <c r="AM76" s="117">
        <f t="shared" si="29"/>
        <v>5</v>
      </c>
      <c r="AN76" s="118">
        <f t="shared" si="30"/>
        <v>0</v>
      </c>
      <c r="AO76" s="119">
        <f t="shared" si="31"/>
        <v>0</v>
      </c>
      <c r="AP76" s="120">
        <f t="shared" si="32"/>
        <v>0</v>
      </c>
      <c r="AQ76" s="121">
        <f t="shared" si="33"/>
        <v>5</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15"/>
      <c r="N77" s="115"/>
      <c r="O77" s="115"/>
      <c r="P77" s="115"/>
      <c r="Q77" s="115"/>
      <c r="R77" s="115"/>
      <c r="S77" s="115"/>
      <c r="T77" s="115"/>
      <c r="U77" s="115"/>
      <c r="V77" s="115"/>
      <c r="W77" s="115"/>
      <c r="X77" s="115"/>
      <c r="Y77" s="115"/>
      <c r="Z77" s="115"/>
      <c r="AA77" s="115"/>
      <c r="AB77" s="114"/>
      <c r="AC77" s="114"/>
      <c r="AD77" s="114"/>
      <c r="AE77" s="114"/>
      <c r="AF77" s="114"/>
      <c r="AG77" s="114"/>
      <c r="AH77" s="114"/>
      <c r="AI77" s="114"/>
      <c r="AJ77" s="114"/>
      <c r="AK77" s="114"/>
      <c r="AL77" s="110"/>
      <c r="AM77" s="117">
        <f t="shared" si="29"/>
        <v>0</v>
      </c>
      <c r="AN77" s="118">
        <f t="shared" si="30"/>
        <v>0</v>
      </c>
      <c r="AO77" s="119">
        <f t="shared" si="31"/>
        <v>0</v>
      </c>
      <c r="AP77" s="120">
        <f t="shared" si="32"/>
        <v>0</v>
      </c>
      <c r="AQ77" s="121">
        <f t="shared" si="33"/>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15"/>
      <c r="N78" s="115"/>
      <c r="O78" s="115"/>
      <c r="P78" s="115"/>
      <c r="Q78" s="115"/>
      <c r="R78" s="115"/>
      <c r="S78" s="115"/>
      <c r="T78" s="115"/>
      <c r="U78" s="115"/>
      <c r="V78" s="115"/>
      <c r="W78" s="115"/>
      <c r="X78" s="115"/>
      <c r="Y78" s="115"/>
      <c r="Z78" s="115"/>
      <c r="AA78" s="115"/>
      <c r="AB78" s="114"/>
      <c r="AC78" s="114"/>
      <c r="AD78" s="114"/>
      <c r="AE78" s="114"/>
      <c r="AF78" s="114"/>
      <c r="AG78" s="114"/>
      <c r="AH78" s="114"/>
      <c r="AI78" s="114"/>
      <c r="AJ78" s="114"/>
      <c r="AK78" s="114"/>
      <c r="AL78" s="110"/>
      <c r="AM78" s="117">
        <f t="shared" si="29"/>
        <v>0</v>
      </c>
      <c r="AN78" s="118">
        <f t="shared" si="30"/>
        <v>0</v>
      </c>
      <c r="AO78" s="119">
        <f t="shared" si="31"/>
        <v>0</v>
      </c>
      <c r="AP78" s="120">
        <f t="shared" si="32"/>
        <v>0</v>
      </c>
      <c r="AQ78" s="121">
        <f t="shared" si="33"/>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15"/>
      <c r="N79" s="115"/>
      <c r="O79" s="115"/>
      <c r="P79" s="115"/>
      <c r="Q79" s="115"/>
      <c r="R79" s="115"/>
      <c r="S79" s="115"/>
      <c r="T79" s="115"/>
      <c r="U79" s="115"/>
      <c r="V79" s="115"/>
      <c r="W79" s="115"/>
      <c r="X79" s="115"/>
      <c r="Y79" s="115"/>
      <c r="Z79" s="115"/>
      <c r="AA79" s="115"/>
      <c r="AB79" s="114"/>
      <c r="AC79" s="114"/>
      <c r="AD79" s="114"/>
      <c r="AE79" s="114"/>
      <c r="AF79" s="114"/>
      <c r="AG79" s="114"/>
      <c r="AH79" s="114"/>
      <c r="AI79" s="114"/>
      <c r="AJ79" s="114"/>
      <c r="AK79" s="114"/>
      <c r="AL79" s="110"/>
      <c r="AM79" s="117">
        <f t="shared" si="29"/>
        <v>0</v>
      </c>
      <c r="AN79" s="118">
        <f t="shared" si="30"/>
        <v>0</v>
      </c>
      <c r="AO79" s="119">
        <f t="shared" si="31"/>
        <v>0</v>
      </c>
      <c r="AP79" s="120">
        <f t="shared" si="32"/>
        <v>0</v>
      </c>
      <c r="AQ79" s="121">
        <f t="shared" si="33"/>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39"/>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33"/>
      <c r="S81" s="133"/>
      <c r="T81" s="133"/>
      <c r="U81" s="133"/>
      <c r="V81" s="133"/>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f>A67+1</f>
        <v>45933</v>
      </c>
      <c r="B82" s="105"/>
      <c r="C82" s="106"/>
      <c r="D82" s="107" t="s">
        <v>26</v>
      </c>
      <c r="E82" s="107" t="s">
        <v>26</v>
      </c>
      <c r="F82" s="107" t="s">
        <v>26</v>
      </c>
      <c r="G82" s="107" t="s">
        <v>26</v>
      </c>
      <c r="H82" s="107" t="s">
        <v>26</v>
      </c>
      <c r="I82" s="107" t="s">
        <v>26</v>
      </c>
      <c r="J82" s="107" t="s">
        <v>26</v>
      </c>
      <c r="K82" s="107" t="s">
        <v>26</v>
      </c>
      <c r="L82" s="107" t="s">
        <v>26</v>
      </c>
      <c r="M82" s="108" t="s">
        <v>27</v>
      </c>
      <c r="N82" s="108" t="s">
        <v>28</v>
      </c>
      <c r="O82" s="108" t="s">
        <v>29</v>
      </c>
      <c r="P82" s="108" t="s">
        <v>30</v>
      </c>
      <c r="Q82" s="108" t="s">
        <v>31</v>
      </c>
      <c r="R82" s="108" t="s">
        <v>32</v>
      </c>
      <c r="S82" s="108" t="s">
        <v>33</v>
      </c>
      <c r="T82" s="108" t="s">
        <v>34</v>
      </c>
      <c r="U82" s="108" t="s">
        <v>35</v>
      </c>
      <c r="V82" s="108" t="s">
        <v>36</v>
      </c>
      <c r="W82" s="108" t="s">
        <v>37</v>
      </c>
      <c r="X82" s="108" t="s">
        <v>38</v>
      </c>
      <c r="Y82" s="108" t="s">
        <v>39</v>
      </c>
      <c r="Z82" s="108" t="s">
        <v>40</v>
      </c>
      <c r="AA82" s="108" t="s">
        <v>41</v>
      </c>
      <c r="AB82" s="107"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06"/>
      <c r="D83" s="114"/>
      <c r="E83" s="114"/>
      <c r="F83" s="114"/>
      <c r="G83" s="114"/>
      <c r="H83" s="114"/>
      <c r="I83" s="114"/>
      <c r="J83" s="114"/>
      <c r="K83" s="114"/>
      <c r="L83" s="114"/>
      <c r="M83" s="115"/>
      <c r="N83" s="115"/>
      <c r="O83" s="115"/>
      <c r="P83" s="115"/>
      <c r="Q83" s="115"/>
      <c r="R83" s="115"/>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4">COUNTIF(C83:AK83,"C")</f>
        <v>0</v>
      </c>
      <c r="AN83" s="118">
        <f t="shared" ref="AN83:AN94" si="35">COUNTIF(D83:AL83,"B")</f>
        <v>0</v>
      </c>
      <c r="AO83" s="119">
        <f t="shared" ref="AO83:AO94" si="36">COUNTIF(C83:AM83,"MI")</f>
        <v>0</v>
      </c>
      <c r="AP83" s="120">
        <f t="shared" ref="AP83:AP94" si="37">COUNTIF(C83:AK83,"MZ")</f>
        <v>0</v>
      </c>
      <c r="AQ83" s="121">
        <f t="shared" ref="AQ83:AQ94" si="38">SUM(AM83+AO83)</f>
        <v>0</v>
      </c>
      <c r="AR83" s="89"/>
      <c r="AS83" s="89"/>
      <c r="AT83" s="20"/>
      <c r="AU83" s="20"/>
      <c r="AV83" s="20"/>
      <c r="AW83" s="20"/>
      <c r="AX83" s="20"/>
      <c r="AY83" s="20"/>
      <c r="AZ83" s="20"/>
      <c r="BA83" s="20"/>
    </row>
    <row r="84" ht="15.75" customHeight="1">
      <c r="A84" s="112"/>
      <c r="B84" s="122" t="str">
        <f>$B$9</f>
        <v>Fatih</v>
      </c>
      <c r="C84" s="106"/>
      <c r="D84" s="114"/>
      <c r="E84" s="114"/>
      <c r="F84" s="114"/>
      <c r="G84" s="114"/>
      <c r="H84" s="114"/>
      <c r="I84" s="114"/>
      <c r="J84" s="114"/>
      <c r="K84" s="114"/>
      <c r="L84" s="114"/>
      <c r="M84" s="137" t="s">
        <v>2</v>
      </c>
      <c r="N84" s="137" t="s">
        <v>2</v>
      </c>
      <c r="O84" s="137" t="s">
        <v>2</v>
      </c>
      <c r="P84" s="137" t="s">
        <v>2</v>
      </c>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4"/>
        <v>4</v>
      </c>
      <c r="AN84" s="118">
        <f t="shared" si="35"/>
        <v>0</v>
      </c>
      <c r="AO84" s="119">
        <f t="shared" si="36"/>
        <v>0</v>
      </c>
      <c r="AP84" s="120">
        <f t="shared" si="37"/>
        <v>0</v>
      </c>
      <c r="AQ84" s="121">
        <f t="shared" si="38"/>
        <v>4</v>
      </c>
      <c r="AR84" s="89"/>
      <c r="AS84" s="89"/>
      <c r="AT84" s="20"/>
      <c r="AU84" s="20"/>
      <c r="AV84" s="20"/>
      <c r="AW84" s="20"/>
      <c r="AX84" s="20"/>
      <c r="AY84" s="20"/>
      <c r="AZ84" s="20"/>
      <c r="BA84" s="20"/>
    </row>
    <row r="85" ht="15.75" customHeight="1">
      <c r="A85" s="123"/>
      <c r="B85" s="122" t="str">
        <f>$B$10</f>
        <v>Öykü</v>
      </c>
      <c r="C85" s="106"/>
      <c r="D85" s="114"/>
      <c r="E85" s="114"/>
      <c r="F85" s="114"/>
      <c r="G85" s="114"/>
      <c r="H85" s="114"/>
      <c r="I85" s="114"/>
      <c r="J85" s="114"/>
      <c r="K85" s="114"/>
      <c r="L85" s="114"/>
      <c r="M85" s="115"/>
      <c r="N85" s="115"/>
      <c r="O85" s="115"/>
      <c r="P85" s="115"/>
      <c r="Q85" s="137" t="s">
        <v>2</v>
      </c>
      <c r="R85" s="137" t="s">
        <v>2</v>
      </c>
      <c r="S85" s="137" t="s">
        <v>2</v>
      </c>
      <c r="T85" s="137" t="s">
        <v>2</v>
      </c>
      <c r="U85" s="137" t="s">
        <v>2</v>
      </c>
      <c r="V85" s="115"/>
      <c r="W85" s="115"/>
      <c r="X85" s="115"/>
      <c r="Y85" s="115"/>
      <c r="Z85" s="115"/>
      <c r="AA85" s="115"/>
      <c r="AB85" s="114"/>
      <c r="AC85" s="114"/>
      <c r="AD85" s="114"/>
      <c r="AE85" s="114"/>
      <c r="AF85" s="114"/>
      <c r="AG85" s="114"/>
      <c r="AH85" s="114"/>
      <c r="AI85" s="114"/>
      <c r="AJ85" s="114"/>
      <c r="AK85" s="114"/>
      <c r="AL85" s="110"/>
      <c r="AM85" s="117">
        <f t="shared" si="34"/>
        <v>5</v>
      </c>
      <c r="AN85" s="118">
        <f t="shared" si="35"/>
        <v>0</v>
      </c>
      <c r="AO85" s="119">
        <f t="shared" si="36"/>
        <v>0</v>
      </c>
      <c r="AP85" s="120">
        <f t="shared" si="37"/>
        <v>0</v>
      </c>
      <c r="AQ85" s="121">
        <f t="shared" si="38"/>
        <v>5</v>
      </c>
      <c r="AR85" s="89"/>
      <c r="AS85" s="89"/>
      <c r="AT85" s="20"/>
      <c r="AU85" s="20"/>
      <c r="AV85" s="20"/>
      <c r="AW85" s="20"/>
      <c r="AX85" s="20"/>
      <c r="AY85" s="20"/>
      <c r="AZ85" s="20"/>
      <c r="BA85" s="20"/>
    </row>
    <row r="86" ht="15.75" customHeight="1">
      <c r="A86" s="123"/>
      <c r="B86" s="122" t="str">
        <f>$B$11</f>
        <v>Dilara</v>
      </c>
      <c r="C86" s="106"/>
      <c r="D86" s="114"/>
      <c r="E86" s="114"/>
      <c r="F86" s="114"/>
      <c r="G86" s="114"/>
      <c r="H86" s="114"/>
      <c r="I86" s="114"/>
      <c r="J86" s="114"/>
      <c r="K86" s="114"/>
      <c r="L86" s="114"/>
      <c r="M86" s="137" t="s">
        <v>2</v>
      </c>
      <c r="N86" s="137" t="s">
        <v>2</v>
      </c>
      <c r="O86" s="137" t="s">
        <v>2</v>
      </c>
      <c r="P86" s="137" t="s">
        <v>2</v>
      </c>
      <c r="Q86" s="115"/>
      <c r="R86" s="115"/>
      <c r="S86" s="115"/>
      <c r="T86" s="115"/>
      <c r="U86" s="115"/>
      <c r="V86" s="115"/>
      <c r="W86" s="115"/>
      <c r="X86" s="115"/>
      <c r="Y86" s="115"/>
      <c r="Z86" s="115"/>
      <c r="AA86" s="115"/>
      <c r="AB86" s="114"/>
      <c r="AC86" s="114"/>
      <c r="AD86" s="114"/>
      <c r="AE86" s="114"/>
      <c r="AF86" s="114"/>
      <c r="AG86" s="114"/>
      <c r="AH86" s="114"/>
      <c r="AI86" s="114"/>
      <c r="AJ86" s="114"/>
      <c r="AK86" s="114"/>
      <c r="AL86" s="110"/>
      <c r="AM86" s="117">
        <f t="shared" si="34"/>
        <v>4</v>
      </c>
      <c r="AN86" s="118">
        <f t="shared" si="35"/>
        <v>0</v>
      </c>
      <c r="AO86" s="119">
        <f t="shared" si="36"/>
        <v>0</v>
      </c>
      <c r="AP86" s="120">
        <f t="shared" si="37"/>
        <v>0</v>
      </c>
      <c r="AQ86" s="121">
        <f t="shared" si="38"/>
        <v>4</v>
      </c>
      <c r="AR86" s="89"/>
      <c r="AS86" s="89"/>
      <c r="AT86" s="20"/>
      <c r="AU86" s="20"/>
      <c r="AV86" s="20"/>
      <c r="AW86" s="20"/>
      <c r="AX86" s="20"/>
      <c r="AY86" s="20"/>
      <c r="AZ86" s="20"/>
      <c r="BA86" s="20"/>
    </row>
    <row r="87" ht="15.75" customHeight="1">
      <c r="A87" s="125"/>
      <c r="B87" s="122" t="str">
        <f>$B$12</f>
        <v>Merve</v>
      </c>
      <c r="C87" s="106"/>
      <c r="D87" s="114"/>
      <c r="E87" s="114"/>
      <c r="F87" s="114"/>
      <c r="G87" s="114"/>
      <c r="H87" s="114"/>
      <c r="I87" s="114"/>
      <c r="J87" s="114"/>
      <c r="K87" s="114"/>
      <c r="L87" s="114"/>
      <c r="M87" s="116"/>
      <c r="N87" s="116"/>
      <c r="O87" s="116"/>
      <c r="P87" s="116"/>
      <c r="Q87" s="137" t="s">
        <v>2</v>
      </c>
      <c r="R87" s="137" t="s">
        <v>2</v>
      </c>
      <c r="S87" s="137" t="s">
        <v>2</v>
      </c>
      <c r="T87" s="137" t="s">
        <v>2</v>
      </c>
      <c r="U87" s="137" t="s">
        <v>2</v>
      </c>
      <c r="V87" s="115"/>
      <c r="W87" s="115"/>
      <c r="X87" s="115"/>
      <c r="Y87" s="115"/>
      <c r="Z87" s="115"/>
      <c r="AA87" s="115"/>
      <c r="AB87" s="114"/>
      <c r="AC87" s="114"/>
      <c r="AD87" s="114"/>
      <c r="AE87" s="114"/>
      <c r="AF87" s="114"/>
      <c r="AG87" s="114"/>
      <c r="AH87" s="114"/>
      <c r="AI87" s="114"/>
      <c r="AJ87" s="114"/>
      <c r="AK87" s="114"/>
      <c r="AL87" s="110"/>
      <c r="AM87" s="117">
        <f t="shared" si="34"/>
        <v>5</v>
      </c>
      <c r="AN87" s="118">
        <f t="shared" si="35"/>
        <v>0</v>
      </c>
      <c r="AO87" s="119">
        <f t="shared" si="36"/>
        <v>0</v>
      </c>
      <c r="AP87" s="120">
        <f t="shared" si="37"/>
        <v>0</v>
      </c>
      <c r="AQ87" s="121">
        <f t="shared" si="38"/>
        <v>5</v>
      </c>
      <c r="AR87" s="89"/>
      <c r="AS87" s="89"/>
      <c r="AT87" s="20"/>
      <c r="AU87" s="20"/>
      <c r="AV87" s="20"/>
      <c r="AW87" s="20"/>
      <c r="AX87" s="20"/>
      <c r="AY87" s="20"/>
      <c r="AZ87" s="20"/>
      <c r="BA87" s="20"/>
    </row>
    <row r="88" ht="15.75" customHeight="1">
      <c r="A88" s="125"/>
      <c r="B88" s="122" t="str">
        <f>$B$13</f>
        <v>Püren</v>
      </c>
      <c r="C88" s="106"/>
      <c r="D88" s="114"/>
      <c r="E88" s="114"/>
      <c r="F88" s="114"/>
      <c r="G88" s="114"/>
      <c r="H88" s="114"/>
      <c r="I88" s="114"/>
      <c r="J88" s="114"/>
      <c r="K88" s="114"/>
      <c r="L88" s="114"/>
      <c r="M88" s="115"/>
      <c r="N88" s="115"/>
      <c r="O88" s="115"/>
      <c r="P88" s="115"/>
      <c r="Q88" s="115"/>
      <c r="R88" s="115"/>
      <c r="S88" s="115"/>
      <c r="T88" s="115"/>
      <c r="U88" s="115"/>
      <c r="V88" s="115"/>
      <c r="W88" s="115"/>
      <c r="X88" s="115"/>
      <c r="Y88" s="115"/>
      <c r="Z88" s="115"/>
      <c r="AA88" s="115"/>
      <c r="AB88" s="114"/>
      <c r="AC88" s="114"/>
      <c r="AD88" s="114"/>
      <c r="AE88" s="114"/>
      <c r="AF88" s="114"/>
      <c r="AG88" s="114"/>
      <c r="AH88" s="114"/>
      <c r="AI88" s="114"/>
      <c r="AJ88" s="114"/>
      <c r="AK88" s="114"/>
      <c r="AL88" s="110"/>
      <c r="AM88" s="117">
        <f t="shared" si="34"/>
        <v>0</v>
      </c>
      <c r="AN88" s="118">
        <f t="shared" si="35"/>
        <v>0</v>
      </c>
      <c r="AO88" s="119">
        <f t="shared" si="36"/>
        <v>0</v>
      </c>
      <c r="AP88" s="120">
        <f t="shared" si="37"/>
        <v>0</v>
      </c>
      <c r="AQ88" s="121">
        <f t="shared" si="38"/>
        <v>0</v>
      </c>
      <c r="AR88" s="89"/>
      <c r="AS88" s="89"/>
      <c r="AT88" s="20"/>
      <c r="AU88" s="20"/>
      <c r="AV88" s="20"/>
      <c r="AW88" s="20"/>
      <c r="AX88" s="20"/>
      <c r="AY88" s="20"/>
      <c r="AZ88" s="20"/>
      <c r="BA88" s="20"/>
    </row>
    <row r="89" ht="15.75" customHeight="1">
      <c r="A89" s="125"/>
      <c r="B89" s="122" t="str">
        <f>$B$14</f>
        <v>N/A</v>
      </c>
      <c r="C89" s="106"/>
      <c r="D89" s="114"/>
      <c r="E89" s="114"/>
      <c r="F89" s="114"/>
      <c r="G89" s="114"/>
      <c r="H89" s="114"/>
      <c r="I89" s="114"/>
      <c r="J89" s="114"/>
      <c r="K89" s="114"/>
      <c r="L89" s="114"/>
      <c r="M89" s="115"/>
      <c r="N89" s="115"/>
      <c r="O89" s="115"/>
      <c r="P89" s="115"/>
      <c r="Q89" s="115"/>
      <c r="R89" s="115"/>
      <c r="S89" s="115"/>
      <c r="T89" s="115"/>
      <c r="U89" s="115"/>
      <c r="V89" s="124"/>
      <c r="W89" s="124"/>
      <c r="X89" s="124"/>
      <c r="Y89" s="124"/>
      <c r="Z89" s="124"/>
      <c r="AA89" s="124"/>
      <c r="AB89" s="114"/>
      <c r="AC89" s="114"/>
      <c r="AD89" s="114"/>
      <c r="AE89" s="114"/>
      <c r="AF89" s="114"/>
      <c r="AG89" s="114"/>
      <c r="AH89" s="114"/>
      <c r="AI89" s="114"/>
      <c r="AJ89" s="114"/>
      <c r="AK89" s="114"/>
      <c r="AL89" s="110"/>
      <c r="AM89" s="117">
        <f t="shared" si="34"/>
        <v>0</v>
      </c>
      <c r="AN89" s="118">
        <f t="shared" si="35"/>
        <v>0</v>
      </c>
      <c r="AO89" s="119">
        <f t="shared" si="36"/>
        <v>0</v>
      </c>
      <c r="AP89" s="120">
        <f t="shared" si="37"/>
        <v>0</v>
      </c>
      <c r="AQ89" s="121">
        <f t="shared" si="38"/>
        <v>0</v>
      </c>
      <c r="AR89" s="89"/>
      <c r="AS89" s="89"/>
      <c r="AT89" s="20"/>
      <c r="AU89" s="20"/>
      <c r="AV89" s="20"/>
      <c r="AW89" s="20"/>
      <c r="AX89" s="20"/>
      <c r="AY89" s="20"/>
      <c r="AZ89" s="20"/>
      <c r="BA89" s="20"/>
    </row>
    <row r="90" ht="15.75" customHeight="1">
      <c r="A90" s="126"/>
      <c r="B90" s="113" t="str">
        <f>$B$15</f>
        <v>Numan</v>
      </c>
      <c r="C90" s="106"/>
      <c r="D90" s="114"/>
      <c r="E90" s="114"/>
      <c r="F90" s="114"/>
      <c r="G90" s="114"/>
      <c r="H90" s="114"/>
      <c r="I90" s="114"/>
      <c r="J90" s="114"/>
      <c r="K90" s="114"/>
      <c r="L90" s="114"/>
      <c r="M90" s="115"/>
      <c r="N90" s="115"/>
      <c r="O90" s="115"/>
      <c r="P90" s="115"/>
      <c r="Q90" s="115"/>
      <c r="R90" s="115"/>
      <c r="S90" s="115"/>
      <c r="T90" s="115"/>
      <c r="U90" s="115"/>
      <c r="V90" s="137" t="s">
        <v>2</v>
      </c>
      <c r="W90" s="137" t="s">
        <v>2</v>
      </c>
      <c r="X90" s="137" t="s">
        <v>2</v>
      </c>
      <c r="Y90" s="137" t="s">
        <v>2</v>
      </c>
      <c r="Z90" s="137" t="s">
        <v>2</v>
      </c>
      <c r="AA90" s="137" t="s">
        <v>2</v>
      </c>
      <c r="AB90" s="114"/>
      <c r="AC90" s="114"/>
      <c r="AD90" s="114"/>
      <c r="AE90" s="114"/>
      <c r="AF90" s="114"/>
      <c r="AG90" s="114"/>
      <c r="AH90" s="114"/>
      <c r="AI90" s="114"/>
      <c r="AJ90" s="114"/>
      <c r="AK90" s="114"/>
      <c r="AL90" s="110"/>
      <c r="AM90" s="117">
        <f t="shared" si="34"/>
        <v>6</v>
      </c>
      <c r="AN90" s="118">
        <f t="shared" si="35"/>
        <v>0</v>
      </c>
      <c r="AO90" s="119">
        <f t="shared" si="36"/>
        <v>0</v>
      </c>
      <c r="AP90" s="120">
        <f t="shared" si="37"/>
        <v>0</v>
      </c>
      <c r="AQ90" s="121">
        <f t="shared" si="38"/>
        <v>6</v>
      </c>
      <c r="AR90" s="89"/>
      <c r="AS90" s="89"/>
      <c r="AT90" s="20"/>
      <c r="AU90" s="20"/>
      <c r="AV90" s="20"/>
      <c r="AW90" s="20"/>
      <c r="AX90" s="20"/>
      <c r="AY90" s="20"/>
      <c r="AZ90" s="20"/>
      <c r="BA90" s="20"/>
    </row>
    <row r="91" ht="15.75" customHeight="1">
      <c r="A91" s="126"/>
      <c r="B91" s="113" t="str">
        <f>$B$16</f>
        <v>Ozan</v>
      </c>
      <c r="C91" s="106"/>
      <c r="D91" s="114"/>
      <c r="E91" s="114"/>
      <c r="F91" s="114"/>
      <c r="G91" s="114"/>
      <c r="H91" s="114"/>
      <c r="I91" s="114"/>
      <c r="J91" s="114"/>
      <c r="K91" s="114"/>
      <c r="L91" s="114"/>
      <c r="M91" s="115"/>
      <c r="N91" s="115"/>
      <c r="O91" s="115"/>
      <c r="P91" s="115"/>
      <c r="Q91" s="137" t="s">
        <v>2</v>
      </c>
      <c r="R91" s="137" t="s">
        <v>2</v>
      </c>
      <c r="S91" s="137" t="s">
        <v>2</v>
      </c>
      <c r="T91" s="137" t="s">
        <v>2</v>
      </c>
      <c r="U91" s="137" t="s">
        <v>2</v>
      </c>
      <c r="V91" s="115"/>
      <c r="W91" s="115"/>
      <c r="X91" s="115"/>
      <c r="Y91" s="115"/>
      <c r="Z91" s="115"/>
      <c r="AA91" s="115"/>
      <c r="AB91" s="114"/>
      <c r="AC91" s="114"/>
      <c r="AD91" s="114"/>
      <c r="AE91" s="114"/>
      <c r="AF91" s="114"/>
      <c r="AG91" s="114"/>
      <c r="AH91" s="114"/>
      <c r="AI91" s="114"/>
      <c r="AJ91" s="114"/>
      <c r="AK91" s="114"/>
      <c r="AL91" s="110"/>
      <c r="AM91" s="117">
        <f t="shared" si="34"/>
        <v>5</v>
      </c>
      <c r="AN91" s="118">
        <f t="shared" si="35"/>
        <v>0</v>
      </c>
      <c r="AO91" s="119">
        <f t="shared" si="36"/>
        <v>0</v>
      </c>
      <c r="AP91" s="120">
        <f t="shared" si="37"/>
        <v>0</v>
      </c>
      <c r="AQ91" s="121">
        <f t="shared" si="38"/>
        <v>5</v>
      </c>
      <c r="AR91" s="89"/>
      <c r="AS91" s="89"/>
      <c r="AT91" s="20"/>
      <c r="AU91" s="20"/>
      <c r="AV91" s="20"/>
      <c r="AW91" s="20"/>
      <c r="AX91" s="20"/>
      <c r="AY91" s="20"/>
      <c r="AZ91" s="20"/>
      <c r="BA91" s="20"/>
    </row>
    <row r="92" ht="15.75" hidden="1" customHeight="1">
      <c r="A92" s="126"/>
      <c r="B92" s="113" t="str">
        <f>$B$17</f>
        <v>N/A</v>
      </c>
      <c r="C92" s="106"/>
      <c r="D92" s="114"/>
      <c r="E92" s="114"/>
      <c r="F92" s="114"/>
      <c r="G92" s="114"/>
      <c r="H92" s="114"/>
      <c r="I92" s="114"/>
      <c r="J92" s="114"/>
      <c r="K92" s="114"/>
      <c r="L92" s="114"/>
      <c r="M92" s="115"/>
      <c r="N92" s="115"/>
      <c r="O92" s="115"/>
      <c r="P92" s="115"/>
      <c r="Q92" s="115"/>
      <c r="R92" s="115"/>
      <c r="S92" s="115"/>
      <c r="T92" s="115"/>
      <c r="U92" s="115"/>
      <c r="V92" s="115"/>
      <c r="W92" s="115"/>
      <c r="X92" s="115"/>
      <c r="Y92" s="115"/>
      <c r="Z92" s="115"/>
      <c r="AA92" s="115"/>
      <c r="AB92" s="114"/>
      <c r="AC92" s="114"/>
      <c r="AD92" s="114"/>
      <c r="AE92" s="114"/>
      <c r="AF92" s="114"/>
      <c r="AG92" s="114"/>
      <c r="AH92" s="114"/>
      <c r="AI92" s="114"/>
      <c r="AJ92" s="114"/>
      <c r="AK92" s="114"/>
      <c r="AL92" s="110"/>
      <c r="AM92" s="117">
        <f t="shared" si="34"/>
        <v>0</v>
      </c>
      <c r="AN92" s="118">
        <f t="shared" si="35"/>
        <v>0</v>
      </c>
      <c r="AO92" s="119">
        <f t="shared" si="36"/>
        <v>0</v>
      </c>
      <c r="AP92" s="120">
        <f t="shared" si="37"/>
        <v>0</v>
      </c>
      <c r="AQ92" s="121">
        <f t="shared" si="38"/>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15"/>
      <c r="N93" s="115"/>
      <c r="O93" s="115"/>
      <c r="P93" s="115"/>
      <c r="Q93" s="115"/>
      <c r="R93" s="115"/>
      <c r="S93" s="115"/>
      <c r="T93" s="115"/>
      <c r="U93" s="115"/>
      <c r="V93" s="115"/>
      <c r="W93" s="115"/>
      <c r="X93" s="115"/>
      <c r="Y93" s="115"/>
      <c r="Z93" s="115"/>
      <c r="AA93" s="115"/>
      <c r="AB93" s="114"/>
      <c r="AC93" s="114"/>
      <c r="AD93" s="114"/>
      <c r="AE93" s="114"/>
      <c r="AF93" s="114"/>
      <c r="AG93" s="114"/>
      <c r="AH93" s="114"/>
      <c r="AI93" s="114"/>
      <c r="AJ93" s="114"/>
      <c r="AK93" s="114"/>
      <c r="AL93" s="110"/>
      <c r="AM93" s="117">
        <f t="shared" si="34"/>
        <v>0</v>
      </c>
      <c r="AN93" s="118">
        <f t="shared" si="35"/>
        <v>0</v>
      </c>
      <c r="AO93" s="119">
        <f t="shared" si="36"/>
        <v>0</v>
      </c>
      <c r="AP93" s="120">
        <f t="shared" si="37"/>
        <v>0</v>
      </c>
      <c r="AQ93" s="121">
        <f t="shared" si="38"/>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15"/>
      <c r="N94" s="115"/>
      <c r="O94" s="115"/>
      <c r="P94" s="115"/>
      <c r="Q94" s="115"/>
      <c r="R94" s="115"/>
      <c r="S94" s="115"/>
      <c r="T94" s="115"/>
      <c r="U94" s="115"/>
      <c r="V94" s="115"/>
      <c r="W94" s="115"/>
      <c r="X94" s="115"/>
      <c r="Y94" s="115"/>
      <c r="Z94" s="115"/>
      <c r="AA94" s="115"/>
      <c r="AB94" s="114"/>
      <c r="AC94" s="114"/>
      <c r="AD94" s="114"/>
      <c r="AE94" s="114"/>
      <c r="AF94" s="114"/>
      <c r="AG94" s="114"/>
      <c r="AH94" s="114"/>
      <c r="AI94" s="114"/>
      <c r="AJ94" s="114"/>
      <c r="AK94" s="114"/>
      <c r="AL94" s="110"/>
      <c r="AM94" s="117">
        <f t="shared" si="34"/>
        <v>0</v>
      </c>
      <c r="AN94" s="118">
        <f t="shared" si="35"/>
        <v>0</v>
      </c>
      <c r="AO94" s="119">
        <f t="shared" si="36"/>
        <v>0</v>
      </c>
      <c r="AP94" s="120">
        <f t="shared" si="37"/>
        <v>0</v>
      </c>
      <c r="AQ94" s="121">
        <f t="shared" si="38"/>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89"/>
      <c r="P95" s="89"/>
      <c r="Q95" s="89"/>
      <c r="R95" s="139"/>
      <c r="S95" s="139"/>
      <c r="T95" s="139"/>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33"/>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f>A82+1</f>
        <v>45934</v>
      </c>
      <c r="B97" s="105"/>
      <c r="C97" s="106"/>
      <c r="D97" s="107" t="s">
        <v>26</v>
      </c>
      <c r="E97" s="107" t="s">
        <v>26</v>
      </c>
      <c r="F97" s="107" t="s">
        <v>26</v>
      </c>
      <c r="G97" s="107" t="s">
        <v>26</v>
      </c>
      <c r="H97" s="107" t="s">
        <v>26</v>
      </c>
      <c r="I97" s="107" t="s">
        <v>26</v>
      </c>
      <c r="J97" s="107" t="s">
        <v>26</v>
      </c>
      <c r="K97" s="107" t="s">
        <v>26</v>
      </c>
      <c r="L97" s="107" t="s">
        <v>26</v>
      </c>
      <c r="M97" s="141" t="s">
        <v>27</v>
      </c>
      <c r="N97" s="141" t="s">
        <v>28</v>
      </c>
      <c r="O97" s="141" t="s">
        <v>29</v>
      </c>
      <c r="P97" s="141" t="s">
        <v>30</v>
      </c>
      <c r="Q97" s="141" t="s">
        <v>31</v>
      </c>
      <c r="R97" s="141" t="s">
        <v>32</v>
      </c>
      <c r="S97" s="141" t="s">
        <v>33</v>
      </c>
      <c r="T97" s="141" t="s">
        <v>34</v>
      </c>
      <c r="U97" s="141" t="s">
        <v>35</v>
      </c>
      <c r="V97" s="141" t="s">
        <v>36</v>
      </c>
      <c r="W97" s="141" t="s">
        <v>37</v>
      </c>
      <c r="X97" s="141" t="s">
        <v>38</v>
      </c>
      <c r="Y97" s="141" t="s">
        <v>39</v>
      </c>
      <c r="Z97" s="141" t="s">
        <v>40</v>
      </c>
      <c r="AA97" s="141" t="s">
        <v>41</v>
      </c>
      <c r="AB97" s="107"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06"/>
      <c r="D98" s="114"/>
      <c r="E98" s="114"/>
      <c r="F98" s="114"/>
      <c r="G98" s="114"/>
      <c r="H98" s="114"/>
      <c r="I98" s="114"/>
      <c r="J98" s="114"/>
      <c r="K98" s="114"/>
      <c r="L98" s="114"/>
      <c r="M98" s="115"/>
      <c r="N98" s="115"/>
      <c r="O98" s="115"/>
      <c r="P98" s="115"/>
      <c r="Q98" s="115"/>
      <c r="R98" s="115"/>
      <c r="S98" s="115"/>
      <c r="T98" s="115"/>
      <c r="U98" s="115"/>
      <c r="V98" s="137" t="s">
        <v>2</v>
      </c>
      <c r="W98" s="137" t="s">
        <v>2</v>
      </c>
      <c r="X98" s="137" t="s">
        <v>2</v>
      </c>
      <c r="Y98" s="137" t="s">
        <v>2</v>
      </c>
      <c r="Z98" s="137" t="s">
        <v>2</v>
      </c>
      <c r="AA98" s="137" t="s">
        <v>2</v>
      </c>
      <c r="AB98" s="114"/>
      <c r="AC98" s="114"/>
      <c r="AD98" s="114"/>
      <c r="AE98" s="114"/>
      <c r="AF98" s="114"/>
      <c r="AG98" s="114"/>
      <c r="AH98" s="114"/>
      <c r="AI98" s="114"/>
      <c r="AJ98" s="114"/>
      <c r="AK98" s="114"/>
      <c r="AL98" s="110"/>
      <c r="AM98" s="117">
        <f t="shared" ref="AM98:AM109" si="39">COUNTIF(C98:AK98,"C")</f>
        <v>6</v>
      </c>
      <c r="AN98" s="118">
        <f t="shared" ref="AN98:AN109" si="40">COUNTIF(D98:AL98,"B")</f>
        <v>0</v>
      </c>
      <c r="AO98" s="119">
        <f t="shared" ref="AO98:AO109" si="41">COUNTIF(C98:AM98,"MI")</f>
        <v>0</v>
      </c>
      <c r="AP98" s="120">
        <f t="shared" ref="AP98:AP109" si="42">COUNTIF(C98:AK98,"MZ")</f>
        <v>0</v>
      </c>
      <c r="AQ98" s="121">
        <f t="shared" ref="AQ98:AQ109" si="43">SUM(AM98+AO98)</f>
        <v>6</v>
      </c>
      <c r="AR98" s="89"/>
      <c r="AS98" s="89"/>
      <c r="AT98" s="20"/>
      <c r="AU98" s="20"/>
      <c r="AV98" s="20"/>
      <c r="AW98" s="20"/>
      <c r="AX98" s="20"/>
      <c r="AY98" s="20"/>
      <c r="AZ98" s="20"/>
      <c r="BA98" s="20"/>
    </row>
    <row r="99" ht="15.75" customHeight="1">
      <c r="A99" s="112"/>
      <c r="B99" s="122" t="str">
        <f>$B$9</f>
        <v>Fatih</v>
      </c>
      <c r="C99" s="106"/>
      <c r="D99" s="114"/>
      <c r="E99" s="114"/>
      <c r="F99" s="114"/>
      <c r="G99" s="114"/>
      <c r="H99" s="114"/>
      <c r="I99" s="114"/>
      <c r="J99" s="114"/>
      <c r="K99" s="114"/>
      <c r="L99" s="114"/>
      <c r="M99" s="116"/>
      <c r="N99" s="116"/>
      <c r="O99" s="116"/>
      <c r="P99" s="116"/>
      <c r="Q99" s="137" t="s">
        <v>2</v>
      </c>
      <c r="R99" s="137" t="s">
        <v>2</v>
      </c>
      <c r="S99" s="137" t="s">
        <v>2</v>
      </c>
      <c r="T99" s="137" t="s">
        <v>2</v>
      </c>
      <c r="U99" s="137" t="s">
        <v>2</v>
      </c>
      <c r="V99" s="115"/>
      <c r="W99" s="115"/>
      <c r="X99" s="115"/>
      <c r="Y99" s="115"/>
      <c r="Z99" s="115"/>
      <c r="AA99" s="115"/>
      <c r="AB99" s="114"/>
      <c r="AC99" s="114"/>
      <c r="AD99" s="114"/>
      <c r="AE99" s="114"/>
      <c r="AF99" s="114"/>
      <c r="AG99" s="114"/>
      <c r="AH99" s="114"/>
      <c r="AI99" s="114"/>
      <c r="AJ99" s="114"/>
      <c r="AK99" s="114"/>
      <c r="AL99" s="110"/>
      <c r="AM99" s="117">
        <f t="shared" si="39"/>
        <v>5</v>
      </c>
      <c r="AN99" s="118">
        <f t="shared" si="40"/>
        <v>0</v>
      </c>
      <c r="AO99" s="119">
        <f t="shared" si="41"/>
        <v>0</v>
      </c>
      <c r="AP99" s="120">
        <f t="shared" si="42"/>
        <v>0</v>
      </c>
      <c r="AQ99" s="121">
        <f t="shared" si="43"/>
        <v>5</v>
      </c>
      <c r="AR99" s="89"/>
      <c r="AS99" s="89"/>
      <c r="AT99" s="20"/>
      <c r="AU99" s="20"/>
      <c r="AV99" s="20"/>
      <c r="AW99" s="20"/>
      <c r="AX99" s="20"/>
      <c r="AY99" s="20"/>
      <c r="AZ99" s="20"/>
      <c r="BA99" s="20"/>
    </row>
    <row r="100" ht="15.75" customHeight="1">
      <c r="A100" s="123"/>
      <c r="B100" s="122" t="str">
        <f>$B$10</f>
        <v>Öykü</v>
      </c>
      <c r="C100" s="106"/>
      <c r="D100" s="114"/>
      <c r="E100" s="114"/>
      <c r="F100" s="114"/>
      <c r="G100" s="114"/>
      <c r="H100" s="114"/>
      <c r="I100" s="114"/>
      <c r="J100" s="114"/>
      <c r="K100" s="114"/>
      <c r="L100" s="114"/>
      <c r="M100" s="115"/>
      <c r="N100" s="115"/>
      <c r="O100" s="115"/>
      <c r="P100" s="115"/>
      <c r="Q100" s="115"/>
      <c r="R100" s="115"/>
      <c r="S100" s="115"/>
      <c r="T100" s="115"/>
      <c r="U100" s="115"/>
      <c r="V100" s="115"/>
      <c r="W100" s="115"/>
      <c r="X100" s="115"/>
      <c r="Y100" s="115"/>
      <c r="Z100" s="115"/>
      <c r="AA100" s="115"/>
      <c r="AB100" s="114"/>
      <c r="AC100" s="114"/>
      <c r="AD100" s="114"/>
      <c r="AE100" s="114"/>
      <c r="AF100" s="114"/>
      <c r="AG100" s="114"/>
      <c r="AH100" s="114"/>
      <c r="AI100" s="114"/>
      <c r="AJ100" s="114"/>
      <c r="AK100" s="114"/>
      <c r="AL100" s="110"/>
      <c r="AM100" s="117">
        <f t="shared" si="39"/>
        <v>0</v>
      </c>
      <c r="AN100" s="118">
        <f t="shared" si="40"/>
        <v>0</v>
      </c>
      <c r="AO100" s="119">
        <f t="shared" si="41"/>
        <v>0</v>
      </c>
      <c r="AP100" s="120">
        <f t="shared" si="42"/>
        <v>0</v>
      </c>
      <c r="AQ100" s="121">
        <f t="shared" si="43"/>
        <v>0</v>
      </c>
      <c r="AR100" s="89"/>
      <c r="AS100" s="89"/>
      <c r="AT100" s="20"/>
      <c r="AU100" s="20"/>
      <c r="AV100" s="20"/>
      <c r="AW100" s="20"/>
      <c r="AX100" s="20"/>
      <c r="AY100" s="20"/>
      <c r="AZ100" s="20"/>
      <c r="BA100" s="20"/>
    </row>
    <row r="101" ht="15.75" customHeight="1">
      <c r="A101" s="123"/>
      <c r="B101" s="122" t="str">
        <f>$B$11</f>
        <v>Dilara</v>
      </c>
      <c r="C101" s="106"/>
      <c r="D101" s="114"/>
      <c r="E101" s="114"/>
      <c r="F101" s="114"/>
      <c r="G101" s="114"/>
      <c r="H101" s="114"/>
      <c r="I101" s="114"/>
      <c r="J101" s="114"/>
      <c r="K101" s="114"/>
      <c r="L101" s="114"/>
      <c r="M101" s="115"/>
      <c r="N101" s="115"/>
      <c r="O101" s="115"/>
      <c r="P101" s="115"/>
      <c r="Q101" s="115"/>
      <c r="R101" s="115"/>
      <c r="S101" s="115"/>
      <c r="T101" s="115"/>
      <c r="U101" s="115"/>
      <c r="V101" s="115"/>
      <c r="W101" s="115"/>
      <c r="X101" s="115"/>
      <c r="Y101" s="115"/>
      <c r="Z101" s="115"/>
      <c r="AA101" s="115"/>
      <c r="AB101" s="114"/>
      <c r="AC101" s="114"/>
      <c r="AD101" s="114"/>
      <c r="AE101" s="114"/>
      <c r="AF101" s="114"/>
      <c r="AG101" s="114"/>
      <c r="AH101" s="114"/>
      <c r="AI101" s="114"/>
      <c r="AJ101" s="114"/>
      <c r="AK101" s="114"/>
      <c r="AL101" s="110"/>
      <c r="AM101" s="117">
        <f t="shared" si="39"/>
        <v>0</v>
      </c>
      <c r="AN101" s="118">
        <f t="shared" si="40"/>
        <v>0</v>
      </c>
      <c r="AO101" s="119">
        <f t="shared" si="41"/>
        <v>0</v>
      </c>
      <c r="AP101" s="120">
        <f t="shared" si="42"/>
        <v>0</v>
      </c>
      <c r="AQ101" s="121">
        <f t="shared" si="43"/>
        <v>0</v>
      </c>
      <c r="AR101" s="89"/>
      <c r="AS101" s="89"/>
      <c r="AT101" s="20"/>
      <c r="AU101" s="20"/>
      <c r="AV101" s="20"/>
      <c r="AW101" s="20"/>
      <c r="AX101" s="20"/>
      <c r="AY101" s="20"/>
      <c r="AZ101" s="20"/>
      <c r="BA101" s="20"/>
    </row>
    <row r="102" ht="15.75" customHeight="1">
      <c r="A102" s="125"/>
      <c r="B102" s="122" t="str">
        <f>$B$12</f>
        <v>Merve</v>
      </c>
      <c r="C102" s="106"/>
      <c r="D102" s="114"/>
      <c r="E102" s="114"/>
      <c r="F102" s="114"/>
      <c r="G102" s="114"/>
      <c r="H102" s="114"/>
      <c r="I102" s="114"/>
      <c r="J102" s="114"/>
      <c r="K102" s="114"/>
      <c r="L102" s="114"/>
      <c r="M102" s="116"/>
      <c r="N102" s="116"/>
      <c r="O102" s="116"/>
      <c r="P102" s="116"/>
      <c r="Q102" s="115"/>
      <c r="R102" s="115"/>
      <c r="S102" s="115"/>
      <c r="T102" s="115"/>
      <c r="U102" s="115"/>
      <c r="V102" s="115"/>
      <c r="W102" s="115"/>
      <c r="X102" s="115"/>
      <c r="Y102" s="115"/>
      <c r="Z102" s="115"/>
      <c r="AA102" s="115"/>
      <c r="AB102" s="114"/>
      <c r="AC102" s="114"/>
      <c r="AD102" s="114"/>
      <c r="AE102" s="114"/>
      <c r="AF102" s="114"/>
      <c r="AG102" s="114"/>
      <c r="AH102" s="114"/>
      <c r="AI102" s="114"/>
      <c r="AJ102" s="114"/>
      <c r="AK102" s="114"/>
      <c r="AL102" s="110"/>
      <c r="AM102" s="117">
        <f t="shared" si="39"/>
        <v>0</v>
      </c>
      <c r="AN102" s="118">
        <f t="shared" si="40"/>
        <v>0</v>
      </c>
      <c r="AO102" s="119">
        <f t="shared" si="41"/>
        <v>0</v>
      </c>
      <c r="AP102" s="120">
        <f t="shared" si="42"/>
        <v>0</v>
      </c>
      <c r="AQ102" s="121">
        <f t="shared" si="43"/>
        <v>0</v>
      </c>
      <c r="AR102" s="89"/>
      <c r="AS102" s="89"/>
      <c r="AT102" s="20"/>
      <c r="AU102" s="20"/>
      <c r="AV102" s="20"/>
      <c r="AW102" s="20"/>
      <c r="AX102" s="20"/>
      <c r="AY102" s="20"/>
      <c r="AZ102" s="20"/>
      <c r="BA102" s="20"/>
    </row>
    <row r="103" ht="15.75" customHeight="1">
      <c r="A103" s="125"/>
      <c r="B103" s="122" t="str">
        <f>$B$13</f>
        <v>Püren</v>
      </c>
      <c r="C103" s="106"/>
      <c r="D103" s="114"/>
      <c r="E103" s="114"/>
      <c r="F103" s="114"/>
      <c r="G103" s="114"/>
      <c r="H103" s="114"/>
      <c r="I103" s="114"/>
      <c r="J103" s="114"/>
      <c r="K103" s="114"/>
      <c r="L103" s="114"/>
      <c r="M103" s="137" t="s">
        <v>2</v>
      </c>
      <c r="N103" s="137" t="s">
        <v>2</v>
      </c>
      <c r="O103" s="137" t="s">
        <v>2</v>
      </c>
      <c r="P103" s="137" t="s">
        <v>2</v>
      </c>
      <c r="Q103" s="116"/>
      <c r="R103" s="115"/>
      <c r="S103" s="115"/>
      <c r="T103" s="115"/>
      <c r="U103" s="115"/>
      <c r="V103" s="115"/>
      <c r="W103" s="115"/>
      <c r="X103" s="115"/>
      <c r="Y103" s="115"/>
      <c r="Z103" s="115"/>
      <c r="AA103" s="115"/>
      <c r="AB103" s="114"/>
      <c r="AC103" s="114"/>
      <c r="AD103" s="114"/>
      <c r="AE103" s="114"/>
      <c r="AF103" s="114"/>
      <c r="AG103" s="114"/>
      <c r="AH103" s="114"/>
      <c r="AI103" s="114"/>
      <c r="AJ103" s="114"/>
      <c r="AK103" s="114"/>
      <c r="AL103" s="110"/>
      <c r="AM103" s="117">
        <f t="shared" si="39"/>
        <v>4</v>
      </c>
      <c r="AN103" s="118">
        <f t="shared" si="40"/>
        <v>0</v>
      </c>
      <c r="AO103" s="119">
        <f t="shared" si="41"/>
        <v>0</v>
      </c>
      <c r="AP103" s="120">
        <f t="shared" si="42"/>
        <v>0</v>
      </c>
      <c r="AQ103" s="121">
        <f t="shared" si="43"/>
        <v>4</v>
      </c>
      <c r="AR103" s="89"/>
      <c r="AS103" s="89"/>
      <c r="AT103" s="20"/>
      <c r="AU103" s="20"/>
      <c r="AV103" s="20"/>
      <c r="AW103" s="20"/>
      <c r="AX103" s="20"/>
      <c r="AY103" s="20"/>
      <c r="AZ103" s="20"/>
      <c r="BA103" s="20"/>
    </row>
    <row r="104" ht="15.75" customHeight="1">
      <c r="A104" s="125"/>
      <c r="B104" s="122" t="str">
        <f>$B$14</f>
        <v>N/A</v>
      </c>
      <c r="C104" s="106"/>
      <c r="D104" s="114"/>
      <c r="E104" s="114"/>
      <c r="F104" s="114"/>
      <c r="G104" s="114"/>
      <c r="H104" s="114"/>
      <c r="I104" s="114"/>
      <c r="J104" s="114"/>
      <c r="K104" s="114"/>
      <c r="L104" s="114"/>
      <c r="M104" s="115"/>
      <c r="N104" s="115"/>
      <c r="O104" s="115"/>
      <c r="P104" s="115"/>
      <c r="Q104" s="115"/>
      <c r="R104" s="115"/>
      <c r="S104" s="115"/>
      <c r="T104" s="115"/>
      <c r="U104" s="115"/>
      <c r="V104" s="115"/>
      <c r="W104" s="115"/>
      <c r="X104" s="115"/>
      <c r="Y104" s="115"/>
      <c r="Z104" s="115"/>
      <c r="AA104" s="115"/>
      <c r="AB104" s="114"/>
      <c r="AC104" s="114"/>
      <c r="AD104" s="114"/>
      <c r="AE104" s="114"/>
      <c r="AF104" s="114"/>
      <c r="AG104" s="114"/>
      <c r="AH104" s="114"/>
      <c r="AI104" s="114"/>
      <c r="AJ104" s="114"/>
      <c r="AK104" s="114"/>
      <c r="AL104" s="110"/>
      <c r="AM104" s="117">
        <f t="shared" si="39"/>
        <v>0</v>
      </c>
      <c r="AN104" s="118">
        <f t="shared" si="40"/>
        <v>0</v>
      </c>
      <c r="AO104" s="119">
        <f t="shared" si="41"/>
        <v>0</v>
      </c>
      <c r="AP104" s="120">
        <f t="shared" si="42"/>
        <v>0</v>
      </c>
      <c r="AQ104" s="121">
        <f t="shared" si="43"/>
        <v>0</v>
      </c>
      <c r="AR104" s="89"/>
      <c r="AS104" s="89"/>
      <c r="AT104" s="20"/>
      <c r="AU104" s="20"/>
      <c r="AV104" s="20"/>
      <c r="AW104" s="20"/>
      <c r="AX104" s="20"/>
      <c r="AY104" s="20"/>
      <c r="AZ104" s="20"/>
      <c r="BA104" s="20"/>
    </row>
    <row r="105" ht="15.75" customHeight="1">
      <c r="A105" s="126"/>
      <c r="B105" s="113" t="str">
        <f>$B$15</f>
        <v>Numan</v>
      </c>
      <c r="C105" s="106"/>
      <c r="D105" s="114"/>
      <c r="E105" s="114"/>
      <c r="F105" s="114"/>
      <c r="G105" s="114"/>
      <c r="H105" s="114"/>
      <c r="I105" s="114"/>
      <c r="J105" s="114"/>
      <c r="K105" s="114"/>
      <c r="L105" s="114"/>
      <c r="M105" s="115"/>
      <c r="N105" s="115"/>
      <c r="O105" s="115"/>
      <c r="P105" s="115"/>
      <c r="Q105" s="115"/>
      <c r="R105" s="115"/>
      <c r="S105" s="115"/>
      <c r="T105" s="115"/>
      <c r="U105" s="115"/>
      <c r="V105" s="115"/>
      <c r="W105" s="115"/>
      <c r="X105" s="115"/>
      <c r="Y105" s="115"/>
      <c r="Z105" s="115"/>
      <c r="AA105" s="115"/>
      <c r="AB105" s="114"/>
      <c r="AC105" s="114"/>
      <c r="AD105" s="114"/>
      <c r="AE105" s="114"/>
      <c r="AF105" s="114"/>
      <c r="AG105" s="114"/>
      <c r="AH105" s="114"/>
      <c r="AI105" s="114"/>
      <c r="AJ105" s="114"/>
      <c r="AK105" s="114"/>
      <c r="AL105" s="110"/>
      <c r="AM105" s="117">
        <f t="shared" si="39"/>
        <v>0</v>
      </c>
      <c r="AN105" s="118">
        <f t="shared" si="40"/>
        <v>0</v>
      </c>
      <c r="AO105" s="119">
        <f t="shared" si="41"/>
        <v>0</v>
      </c>
      <c r="AP105" s="120">
        <f t="shared" si="42"/>
        <v>0</v>
      </c>
      <c r="AQ105" s="121">
        <f t="shared" si="43"/>
        <v>0</v>
      </c>
      <c r="AR105" s="89"/>
      <c r="AS105" s="89"/>
      <c r="AT105" s="20"/>
      <c r="AU105" s="20"/>
      <c r="AV105" s="20"/>
      <c r="AW105" s="20"/>
      <c r="AX105" s="20"/>
      <c r="AY105" s="20"/>
      <c r="AZ105" s="20"/>
      <c r="BA105" s="20"/>
    </row>
    <row r="106" ht="15.75" customHeight="1">
      <c r="A106" s="126"/>
      <c r="B106" s="113" t="str">
        <f>$B$16</f>
        <v>Ozan</v>
      </c>
      <c r="C106" s="106"/>
      <c r="D106" s="114"/>
      <c r="E106" s="114"/>
      <c r="F106" s="114"/>
      <c r="G106" s="114"/>
      <c r="H106" s="114"/>
      <c r="I106" s="114"/>
      <c r="J106" s="114"/>
      <c r="K106" s="114"/>
      <c r="L106" s="114"/>
      <c r="M106" s="115"/>
      <c r="N106" s="115"/>
      <c r="O106" s="115"/>
      <c r="P106" s="115"/>
      <c r="Q106" s="116"/>
      <c r="R106" s="116"/>
      <c r="S106" s="116"/>
      <c r="T106" s="116"/>
      <c r="U106" s="116"/>
      <c r="V106" s="115"/>
      <c r="W106" s="115"/>
      <c r="X106" s="115"/>
      <c r="Y106" s="115"/>
      <c r="Z106" s="115"/>
      <c r="AA106" s="115"/>
      <c r="AB106" s="114"/>
      <c r="AC106" s="114"/>
      <c r="AD106" s="114"/>
      <c r="AE106" s="114"/>
      <c r="AF106" s="114"/>
      <c r="AG106" s="114"/>
      <c r="AH106" s="114"/>
      <c r="AI106" s="114"/>
      <c r="AJ106" s="114"/>
      <c r="AK106" s="114"/>
      <c r="AL106" s="110"/>
      <c r="AM106" s="117">
        <f t="shared" si="39"/>
        <v>0</v>
      </c>
      <c r="AN106" s="118">
        <f t="shared" si="40"/>
        <v>0</v>
      </c>
      <c r="AO106" s="119">
        <f t="shared" si="41"/>
        <v>0</v>
      </c>
      <c r="AP106" s="120">
        <f t="shared" si="42"/>
        <v>0</v>
      </c>
      <c r="AQ106" s="121">
        <f t="shared" si="43"/>
        <v>0</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15"/>
      <c r="N107" s="115"/>
      <c r="O107" s="115"/>
      <c r="P107" s="115"/>
      <c r="Q107" s="115"/>
      <c r="R107" s="115"/>
      <c r="S107" s="115"/>
      <c r="T107" s="115"/>
      <c r="U107" s="115"/>
      <c r="V107" s="115"/>
      <c r="W107" s="115"/>
      <c r="X107" s="115"/>
      <c r="Y107" s="115"/>
      <c r="Z107" s="115"/>
      <c r="AA107" s="115"/>
      <c r="AB107" s="114"/>
      <c r="AC107" s="114"/>
      <c r="AD107" s="114"/>
      <c r="AE107" s="114"/>
      <c r="AF107" s="114"/>
      <c r="AG107" s="114"/>
      <c r="AH107" s="114"/>
      <c r="AI107" s="114"/>
      <c r="AJ107" s="114"/>
      <c r="AK107" s="114"/>
      <c r="AL107" s="110"/>
      <c r="AM107" s="117">
        <f t="shared" si="39"/>
        <v>0</v>
      </c>
      <c r="AN107" s="118">
        <f t="shared" si="40"/>
        <v>0</v>
      </c>
      <c r="AO107" s="119">
        <f t="shared" si="41"/>
        <v>0</v>
      </c>
      <c r="AP107" s="120">
        <f t="shared" si="42"/>
        <v>0</v>
      </c>
      <c r="AQ107" s="121">
        <f t="shared" si="43"/>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15"/>
      <c r="N108" s="115"/>
      <c r="O108" s="115"/>
      <c r="P108" s="115"/>
      <c r="Q108" s="115"/>
      <c r="R108" s="115"/>
      <c r="S108" s="115"/>
      <c r="T108" s="115"/>
      <c r="U108" s="115"/>
      <c r="V108" s="115"/>
      <c r="W108" s="115"/>
      <c r="X108" s="115"/>
      <c r="Y108" s="115"/>
      <c r="Z108" s="115"/>
      <c r="AA108" s="115"/>
      <c r="AB108" s="114"/>
      <c r="AC108" s="114"/>
      <c r="AD108" s="114"/>
      <c r="AE108" s="114"/>
      <c r="AF108" s="114"/>
      <c r="AG108" s="114"/>
      <c r="AH108" s="114"/>
      <c r="AI108" s="114"/>
      <c r="AJ108" s="114"/>
      <c r="AK108" s="114"/>
      <c r="AL108" s="110"/>
      <c r="AM108" s="117">
        <f t="shared" si="39"/>
        <v>0</v>
      </c>
      <c r="AN108" s="118">
        <f t="shared" si="40"/>
        <v>0</v>
      </c>
      <c r="AO108" s="119">
        <f t="shared" si="41"/>
        <v>0</v>
      </c>
      <c r="AP108" s="120">
        <f t="shared" si="42"/>
        <v>0</v>
      </c>
      <c r="AQ108" s="121">
        <f t="shared" si="43"/>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15"/>
      <c r="N109" s="115"/>
      <c r="O109" s="115"/>
      <c r="P109" s="115"/>
      <c r="Q109" s="115"/>
      <c r="R109" s="115"/>
      <c r="S109" s="115"/>
      <c r="T109" s="115"/>
      <c r="U109" s="115"/>
      <c r="V109" s="115"/>
      <c r="W109" s="115"/>
      <c r="X109" s="115"/>
      <c r="Y109" s="115"/>
      <c r="Z109" s="115"/>
      <c r="AA109" s="115"/>
      <c r="AB109" s="114"/>
      <c r="AC109" s="114"/>
      <c r="AD109" s="114"/>
      <c r="AE109" s="114"/>
      <c r="AF109" s="114"/>
      <c r="AG109" s="114"/>
      <c r="AH109" s="114"/>
      <c r="AI109" s="114"/>
      <c r="AJ109" s="114"/>
      <c r="AK109" s="114"/>
      <c r="AL109" s="110"/>
      <c r="AM109" s="117">
        <f t="shared" si="39"/>
        <v>0</v>
      </c>
      <c r="AN109" s="118">
        <f t="shared" si="40"/>
        <v>0</v>
      </c>
      <c r="AO109" s="119">
        <f t="shared" si="41"/>
        <v>0</v>
      </c>
      <c r="AP109" s="120">
        <f t="shared" si="42"/>
        <v>0</v>
      </c>
      <c r="AQ109" s="121">
        <f t="shared" si="43"/>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33"/>
      <c r="N111" s="133"/>
      <c r="O111" s="133"/>
      <c r="P111" s="133"/>
      <c r="Q111" s="133"/>
      <c r="R111" s="133"/>
      <c r="S111" s="133"/>
      <c r="T111" s="133"/>
      <c r="U111" s="133"/>
      <c r="V111" s="133"/>
      <c r="W111" s="134"/>
      <c r="X111" s="133"/>
      <c r="Y111" s="133"/>
      <c r="Z111" s="133"/>
      <c r="AA111" s="133"/>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f>A97+1</f>
        <v>45935</v>
      </c>
      <c r="B112" s="105"/>
      <c r="C112" s="106"/>
      <c r="D112" s="107" t="s">
        <v>26</v>
      </c>
      <c r="E112" s="107" t="s">
        <v>26</v>
      </c>
      <c r="F112" s="107" t="s">
        <v>26</v>
      </c>
      <c r="G112" s="107" t="s">
        <v>26</v>
      </c>
      <c r="H112" s="107" t="s">
        <v>26</v>
      </c>
      <c r="I112" s="107" t="s">
        <v>26</v>
      </c>
      <c r="J112" s="107" t="s">
        <v>26</v>
      </c>
      <c r="K112" s="107" t="s">
        <v>26</v>
      </c>
      <c r="L112" s="107" t="s">
        <v>26</v>
      </c>
      <c r="M112" s="108" t="s">
        <v>27</v>
      </c>
      <c r="N112" s="108" t="s">
        <v>28</v>
      </c>
      <c r="O112" s="108" t="s">
        <v>29</v>
      </c>
      <c r="P112" s="108" t="s">
        <v>30</v>
      </c>
      <c r="Q112" s="108" t="s">
        <v>31</v>
      </c>
      <c r="R112" s="108" t="s">
        <v>32</v>
      </c>
      <c r="S112" s="108" t="s">
        <v>33</v>
      </c>
      <c r="T112" s="108" t="s">
        <v>34</v>
      </c>
      <c r="U112" s="108" t="s">
        <v>35</v>
      </c>
      <c r="V112" s="108" t="s">
        <v>36</v>
      </c>
      <c r="W112" s="108" t="s">
        <v>37</v>
      </c>
      <c r="X112" s="108" t="s">
        <v>38</v>
      </c>
      <c r="Y112" s="108" t="s">
        <v>39</v>
      </c>
      <c r="Z112" s="108" t="s">
        <v>40</v>
      </c>
      <c r="AA112" s="108"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06"/>
      <c r="D113" s="114"/>
      <c r="E113" s="114"/>
      <c r="F113" s="114"/>
      <c r="G113" s="114"/>
      <c r="H113" s="114"/>
      <c r="I113" s="114"/>
      <c r="J113" s="114"/>
      <c r="K113" s="114"/>
      <c r="L113" s="114"/>
      <c r="M113" s="115"/>
      <c r="N113" s="115"/>
      <c r="O113" s="115"/>
      <c r="P113" s="115"/>
      <c r="Q113" s="115"/>
      <c r="R113" s="115"/>
      <c r="S113" s="115"/>
      <c r="T113" s="115"/>
      <c r="U113" s="115"/>
      <c r="V113" s="115"/>
      <c r="W113" s="115"/>
      <c r="X113" s="115"/>
      <c r="Y113" s="115"/>
      <c r="Z113" s="115"/>
      <c r="AA113" s="115"/>
      <c r="AB113" s="114"/>
      <c r="AC113" s="114"/>
      <c r="AD113" s="114"/>
      <c r="AE113" s="114"/>
      <c r="AF113" s="114"/>
      <c r="AG113" s="114"/>
      <c r="AH113" s="114"/>
      <c r="AI113" s="114"/>
      <c r="AJ113" s="114"/>
      <c r="AK113" s="114"/>
      <c r="AL113" s="110"/>
      <c r="AM113" s="117">
        <f t="shared" ref="AM113:AM124" si="44">COUNTIF(C113:AK113,"C")</f>
        <v>0</v>
      </c>
      <c r="AN113" s="118">
        <f t="shared" ref="AN113:AN124" si="45">COUNTIF(D113:AL113,"B")</f>
        <v>0</v>
      </c>
      <c r="AO113" s="119">
        <f t="shared" ref="AO113:AO124" si="46">COUNTIF(C113:AM113,"MI")</f>
        <v>0</v>
      </c>
      <c r="AP113" s="120">
        <f t="shared" ref="AP113:AP124" si="47">COUNTIF(C113:AK113,"MZ")</f>
        <v>0</v>
      </c>
      <c r="AQ113" s="121">
        <f t="shared" ref="AQ113:AQ124" si="48">SUM(AM113+AO113)</f>
        <v>0</v>
      </c>
      <c r="AR113" s="89"/>
      <c r="AS113" s="89"/>
      <c r="AT113" s="20"/>
      <c r="AU113" s="20"/>
      <c r="AV113" s="20"/>
      <c r="AW113" s="20"/>
      <c r="AX113" s="20"/>
      <c r="AY113" s="20"/>
      <c r="AZ113" s="20"/>
      <c r="BA113" s="20"/>
    </row>
    <row r="114" ht="15.75" customHeight="1">
      <c r="A114" s="112"/>
      <c r="B114" s="122" t="str">
        <f>$B$9</f>
        <v>Fatih</v>
      </c>
      <c r="C114" s="106"/>
      <c r="D114" s="114"/>
      <c r="E114" s="114"/>
      <c r="F114" s="114"/>
      <c r="G114" s="114"/>
      <c r="H114" s="114"/>
      <c r="I114" s="114"/>
      <c r="J114" s="114"/>
      <c r="K114" s="114"/>
      <c r="L114" s="114"/>
      <c r="M114" s="137" t="s">
        <v>2</v>
      </c>
      <c r="N114" s="137" t="s">
        <v>2</v>
      </c>
      <c r="O114" s="137" t="s">
        <v>2</v>
      </c>
      <c r="P114" s="137" t="s">
        <v>2</v>
      </c>
      <c r="Q114" s="137" t="s">
        <v>2</v>
      </c>
      <c r="R114" s="115"/>
      <c r="S114" s="115"/>
      <c r="T114" s="115"/>
      <c r="U114" s="115"/>
      <c r="V114" s="115"/>
      <c r="W114" s="115"/>
      <c r="X114" s="115"/>
      <c r="Y114" s="115"/>
      <c r="Z114" s="115"/>
      <c r="AA114" s="115"/>
      <c r="AB114" s="114"/>
      <c r="AC114" s="114"/>
      <c r="AD114" s="114"/>
      <c r="AE114" s="114"/>
      <c r="AF114" s="114"/>
      <c r="AG114" s="114"/>
      <c r="AH114" s="114"/>
      <c r="AI114" s="114"/>
      <c r="AJ114" s="114"/>
      <c r="AK114" s="114"/>
      <c r="AL114" s="110"/>
      <c r="AM114" s="117">
        <f t="shared" si="44"/>
        <v>5</v>
      </c>
      <c r="AN114" s="118">
        <f t="shared" si="45"/>
        <v>0</v>
      </c>
      <c r="AO114" s="119">
        <f t="shared" si="46"/>
        <v>0</v>
      </c>
      <c r="AP114" s="120">
        <f t="shared" si="47"/>
        <v>0</v>
      </c>
      <c r="AQ114" s="121">
        <f t="shared" si="48"/>
        <v>5</v>
      </c>
      <c r="AR114" s="89"/>
      <c r="AS114" s="89"/>
      <c r="AT114" s="20"/>
      <c r="AU114" s="20"/>
      <c r="AV114" s="20"/>
      <c r="AW114" s="20"/>
      <c r="AX114" s="20"/>
      <c r="AY114" s="20"/>
      <c r="AZ114" s="20"/>
      <c r="BA114" s="20"/>
    </row>
    <row r="115" ht="15.75" customHeight="1">
      <c r="A115" s="123"/>
      <c r="B115" s="122" t="str">
        <f>$B$10</f>
        <v>Öykü</v>
      </c>
      <c r="C115" s="106"/>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4"/>
        <v>0</v>
      </c>
      <c r="AN115" s="118">
        <f t="shared" si="45"/>
        <v>0</v>
      </c>
      <c r="AO115" s="119">
        <f t="shared" si="46"/>
        <v>0</v>
      </c>
      <c r="AP115" s="120">
        <f t="shared" si="47"/>
        <v>0</v>
      </c>
      <c r="AQ115" s="121">
        <f t="shared" si="48"/>
        <v>0</v>
      </c>
      <c r="AR115" s="89"/>
      <c r="AS115" s="89"/>
      <c r="AT115" s="20"/>
      <c r="AU115" s="20"/>
      <c r="AV115" s="20"/>
      <c r="AW115" s="20"/>
      <c r="AX115" s="20"/>
      <c r="AY115" s="20"/>
      <c r="AZ115" s="20"/>
      <c r="BA115" s="20"/>
    </row>
    <row r="116" ht="15.75" customHeight="1">
      <c r="A116" s="123"/>
      <c r="B116" s="122" t="str">
        <f>$B$11</f>
        <v>Dilara</v>
      </c>
      <c r="C116" s="106"/>
      <c r="D116" s="114"/>
      <c r="E116" s="114"/>
      <c r="F116" s="114"/>
      <c r="G116" s="114"/>
      <c r="H116" s="114"/>
      <c r="I116" s="114"/>
      <c r="J116" s="114"/>
      <c r="K116" s="114"/>
      <c r="L116" s="114"/>
      <c r="M116" s="115"/>
      <c r="N116" s="115"/>
      <c r="O116" s="115"/>
      <c r="P116" s="115"/>
      <c r="Q116" s="115"/>
      <c r="R116" s="137" t="s">
        <v>2</v>
      </c>
      <c r="S116" s="137" t="s">
        <v>2</v>
      </c>
      <c r="T116" s="137" t="s">
        <v>2</v>
      </c>
      <c r="U116" s="137" t="s">
        <v>2</v>
      </c>
      <c r="V116" s="116"/>
      <c r="W116" s="116"/>
      <c r="X116" s="116"/>
      <c r="Y116" s="116"/>
      <c r="Z116" s="116"/>
      <c r="AA116" s="116"/>
      <c r="AB116" s="114"/>
      <c r="AC116" s="114"/>
      <c r="AD116" s="114"/>
      <c r="AE116" s="114"/>
      <c r="AF116" s="114"/>
      <c r="AG116" s="114"/>
      <c r="AH116" s="114"/>
      <c r="AI116" s="114"/>
      <c r="AJ116" s="114"/>
      <c r="AK116" s="114"/>
      <c r="AL116" s="110"/>
      <c r="AM116" s="117">
        <f t="shared" si="44"/>
        <v>4</v>
      </c>
      <c r="AN116" s="118">
        <f t="shared" si="45"/>
        <v>0</v>
      </c>
      <c r="AO116" s="119">
        <f t="shared" si="46"/>
        <v>0</v>
      </c>
      <c r="AP116" s="120">
        <f t="shared" si="47"/>
        <v>0</v>
      </c>
      <c r="AQ116" s="121">
        <f t="shared" si="48"/>
        <v>4</v>
      </c>
      <c r="AR116" s="89"/>
      <c r="AS116" s="89"/>
      <c r="AT116" s="20"/>
      <c r="AU116" s="20"/>
      <c r="AV116" s="20"/>
      <c r="AW116" s="20"/>
      <c r="AX116" s="20"/>
      <c r="AY116" s="20"/>
      <c r="AZ116" s="20"/>
      <c r="BA116" s="20"/>
    </row>
    <row r="117" ht="15.75" customHeight="1">
      <c r="A117" s="125"/>
      <c r="B117" s="122" t="str">
        <f>$B$12</f>
        <v>Merve</v>
      </c>
      <c r="C117" s="106"/>
      <c r="D117" s="114"/>
      <c r="E117" s="114"/>
      <c r="F117" s="114"/>
      <c r="G117" s="114"/>
      <c r="H117" s="114"/>
      <c r="I117" s="114"/>
      <c r="J117" s="114"/>
      <c r="K117" s="114"/>
      <c r="L117" s="114"/>
      <c r="M117" s="115"/>
      <c r="N117" s="115"/>
      <c r="O117" s="115"/>
      <c r="P117" s="115"/>
      <c r="Q117" s="115"/>
      <c r="R117" s="115"/>
      <c r="S117" s="115"/>
      <c r="T117" s="115"/>
      <c r="U117" s="115"/>
      <c r="V117" s="124"/>
      <c r="W117" s="124"/>
      <c r="X117" s="124"/>
      <c r="Y117" s="124"/>
      <c r="Z117" s="124"/>
      <c r="AA117" s="124"/>
      <c r="AB117" s="114"/>
      <c r="AC117" s="114"/>
      <c r="AD117" s="114"/>
      <c r="AE117" s="114"/>
      <c r="AF117" s="114"/>
      <c r="AG117" s="114"/>
      <c r="AH117" s="114"/>
      <c r="AI117" s="114"/>
      <c r="AJ117" s="114"/>
      <c r="AK117" s="114"/>
      <c r="AL117" s="110"/>
      <c r="AM117" s="117">
        <f t="shared" si="44"/>
        <v>0</v>
      </c>
      <c r="AN117" s="118">
        <f t="shared" si="45"/>
        <v>0</v>
      </c>
      <c r="AO117" s="119">
        <f t="shared" si="46"/>
        <v>0</v>
      </c>
      <c r="AP117" s="120">
        <f t="shared" si="47"/>
        <v>0</v>
      </c>
      <c r="AQ117" s="121">
        <f t="shared" si="48"/>
        <v>0</v>
      </c>
      <c r="AR117" s="89"/>
      <c r="AS117" s="89"/>
      <c r="AT117" s="20"/>
      <c r="AU117" s="20"/>
      <c r="AV117" s="20"/>
      <c r="AW117" s="20"/>
      <c r="AX117" s="20"/>
      <c r="AY117" s="20"/>
      <c r="AZ117" s="20"/>
      <c r="BA117" s="20"/>
    </row>
    <row r="118" ht="15.75" customHeight="1">
      <c r="A118" s="125"/>
      <c r="B118" s="122" t="str">
        <f>$B$13</f>
        <v>Püren</v>
      </c>
      <c r="C118" s="106"/>
      <c r="D118" s="114"/>
      <c r="E118" s="114"/>
      <c r="F118" s="114"/>
      <c r="G118" s="114"/>
      <c r="H118" s="114"/>
      <c r="I118" s="114"/>
      <c r="J118" s="114"/>
      <c r="K118" s="114"/>
      <c r="L118" s="114"/>
      <c r="M118" s="116"/>
      <c r="N118" s="116"/>
      <c r="O118" s="116"/>
      <c r="P118" s="116"/>
      <c r="Q118" s="115"/>
      <c r="R118" s="115"/>
      <c r="S118" s="115"/>
      <c r="T118" s="115"/>
      <c r="U118" s="115"/>
      <c r="V118" s="115"/>
      <c r="W118" s="115"/>
      <c r="X118" s="115"/>
      <c r="Y118" s="115"/>
      <c r="Z118" s="115"/>
      <c r="AA118" s="115"/>
      <c r="AB118" s="114"/>
      <c r="AC118" s="114"/>
      <c r="AD118" s="114"/>
      <c r="AE118" s="114"/>
      <c r="AF118" s="114"/>
      <c r="AG118" s="114"/>
      <c r="AH118" s="114"/>
      <c r="AI118" s="114"/>
      <c r="AJ118" s="114"/>
      <c r="AK118" s="114"/>
      <c r="AL118" s="110"/>
      <c r="AM118" s="117">
        <f t="shared" si="44"/>
        <v>0</v>
      </c>
      <c r="AN118" s="118">
        <f t="shared" si="45"/>
        <v>0</v>
      </c>
      <c r="AO118" s="119">
        <f t="shared" si="46"/>
        <v>0</v>
      </c>
      <c r="AP118" s="120">
        <f t="shared" si="47"/>
        <v>0</v>
      </c>
      <c r="AQ118" s="121">
        <f t="shared" si="48"/>
        <v>0</v>
      </c>
      <c r="AR118" s="89"/>
      <c r="AS118" s="89"/>
      <c r="AT118" s="20"/>
      <c r="AU118" s="20"/>
      <c r="AV118" s="20"/>
      <c r="AW118" s="20"/>
      <c r="AX118" s="20"/>
      <c r="AY118" s="20"/>
      <c r="AZ118" s="20"/>
      <c r="BA118" s="20"/>
    </row>
    <row r="119" ht="15.75" customHeight="1">
      <c r="A119" s="125"/>
      <c r="B119" s="122" t="str">
        <f>$B$14</f>
        <v>N/A</v>
      </c>
      <c r="C119" s="106"/>
      <c r="D119" s="114"/>
      <c r="E119" s="114"/>
      <c r="F119" s="114"/>
      <c r="G119" s="114"/>
      <c r="H119" s="114"/>
      <c r="I119" s="114"/>
      <c r="J119" s="114"/>
      <c r="K119" s="114"/>
      <c r="L119" s="114"/>
      <c r="M119" s="124"/>
      <c r="N119" s="124"/>
      <c r="O119" s="124"/>
      <c r="P119" s="124"/>
      <c r="Q119" s="115"/>
      <c r="R119" s="115"/>
      <c r="S119" s="115"/>
      <c r="T119" s="115"/>
      <c r="U119" s="115"/>
      <c r="V119" s="116"/>
      <c r="W119" s="116"/>
      <c r="X119" s="116"/>
      <c r="Y119" s="116"/>
      <c r="Z119" s="116"/>
      <c r="AA119" s="116"/>
      <c r="AB119" s="114"/>
      <c r="AC119" s="114"/>
      <c r="AD119" s="114"/>
      <c r="AE119" s="114"/>
      <c r="AF119" s="114"/>
      <c r="AG119" s="114"/>
      <c r="AH119" s="114"/>
      <c r="AI119" s="114"/>
      <c r="AJ119" s="114"/>
      <c r="AK119" s="114"/>
      <c r="AL119" s="110"/>
      <c r="AM119" s="117">
        <f t="shared" si="44"/>
        <v>0</v>
      </c>
      <c r="AN119" s="118">
        <f t="shared" si="45"/>
        <v>0</v>
      </c>
      <c r="AO119" s="119">
        <f t="shared" si="46"/>
        <v>0</v>
      </c>
      <c r="AP119" s="120">
        <f t="shared" si="47"/>
        <v>0</v>
      </c>
      <c r="AQ119" s="121">
        <f t="shared" si="48"/>
        <v>0</v>
      </c>
      <c r="AR119" s="89"/>
      <c r="AS119" s="89"/>
      <c r="AT119" s="20"/>
      <c r="AU119" s="20"/>
      <c r="AV119" s="20"/>
      <c r="AW119" s="20"/>
      <c r="AX119" s="20"/>
      <c r="AY119" s="20"/>
      <c r="AZ119" s="20"/>
      <c r="BA119" s="20"/>
    </row>
    <row r="120" ht="15.75" customHeight="1">
      <c r="A120" s="126"/>
      <c r="B120" s="113" t="str">
        <f>$B$15</f>
        <v>Numan</v>
      </c>
      <c r="C120" s="106"/>
      <c r="D120" s="114"/>
      <c r="E120" s="114"/>
      <c r="F120" s="114"/>
      <c r="G120" s="114"/>
      <c r="H120" s="114"/>
      <c r="I120" s="114"/>
      <c r="J120" s="114"/>
      <c r="K120" s="114"/>
      <c r="L120" s="114"/>
      <c r="M120" s="115"/>
      <c r="N120" s="115"/>
      <c r="O120" s="115"/>
      <c r="P120" s="115"/>
      <c r="Q120" s="115"/>
      <c r="R120" s="115"/>
      <c r="S120" s="115"/>
      <c r="T120" s="115"/>
      <c r="U120" s="115"/>
      <c r="V120" s="115"/>
      <c r="W120" s="115"/>
      <c r="X120" s="115"/>
      <c r="Y120" s="115"/>
      <c r="Z120" s="115"/>
      <c r="AA120" s="115"/>
      <c r="AB120" s="114"/>
      <c r="AC120" s="114"/>
      <c r="AD120" s="114"/>
      <c r="AE120" s="114"/>
      <c r="AF120" s="114"/>
      <c r="AG120" s="114"/>
      <c r="AH120" s="114"/>
      <c r="AI120" s="114"/>
      <c r="AJ120" s="114"/>
      <c r="AK120" s="114"/>
      <c r="AL120" s="110"/>
      <c r="AM120" s="117">
        <f t="shared" si="44"/>
        <v>0</v>
      </c>
      <c r="AN120" s="118">
        <f t="shared" si="45"/>
        <v>0</v>
      </c>
      <c r="AO120" s="119">
        <f t="shared" si="46"/>
        <v>0</v>
      </c>
      <c r="AP120" s="120">
        <f t="shared" si="47"/>
        <v>0</v>
      </c>
      <c r="AQ120" s="121">
        <f t="shared" si="48"/>
        <v>0</v>
      </c>
      <c r="AR120" s="89"/>
      <c r="AS120" s="89"/>
      <c r="AT120" s="20"/>
      <c r="AU120" s="20"/>
      <c r="AV120" s="20"/>
      <c r="AW120" s="20"/>
      <c r="AX120" s="20"/>
      <c r="AY120" s="20"/>
      <c r="AZ120" s="20"/>
      <c r="BA120" s="20"/>
    </row>
    <row r="121" ht="15.75" customHeight="1">
      <c r="A121" s="126"/>
      <c r="B121" s="113" t="str">
        <f>$B$16</f>
        <v>Ozan</v>
      </c>
      <c r="C121" s="106"/>
      <c r="D121" s="114"/>
      <c r="E121" s="114"/>
      <c r="F121" s="114"/>
      <c r="G121" s="114"/>
      <c r="H121" s="114"/>
      <c r="I121" s="114"/>
      <c r="J121" s="114"/>
      <c r="K121" s="114"/>
      <c r="L121" s="114"/>
      <c r="M121" s="115"/>
      <c r="N121" s="115"/>
      <c r="O121" s="115"/>
      <c r="P121" s="115"/>
      <c r="Q121" s="115"/>
      <c r="R121" s="115"/>
      <c r="S121" s="115"/>
      <c r="T121" s="115"/>
      <c r="U121" s="115"/>
      <c r="V121" s="137" t="s">
        <v>2</v>
      </c>
      <c r="W121" s="137" t="s">
        <v>2</v>
      </c>
      <c r="X121" s="137" t="s">
        <v>2</v>
      </c>
      <c r="Y121" s="137" t="s">
        <v>2</v>
      </c>
      <c r="Z121" s="137" t="s">
        <v>2</v>
      </c>
      <c r="AA121" s="137" t="s">
        <v>2</v>
      </c>
      <c r="AB121" s="114"/>
      <c r="AC121" s="114"/>
      <c r="AD121" s="114"/>
      <c r="AE121" s="114"/>
      <c r="AF121" s="114"/>
      <c r="AG121" s="114"/>
      <c r="AH121" s="114"/>
      <c r="AI121" s="114"/>
      <c r="AJ121" s="114"/>
      <c r="AK121" s="114"/>
      <c r="AL121" s="110"/>
      <c r="AM121" s="117">
        <f t="shared" si="44"/>
        <v>6</v>
      </c>
      <c r="AN121" s="118">
        <f t="shared" si="45"/>
        <v>0</v>
      </c>
      <c r="AO121" s="119">
        <f t="shared" si="46"/>
        <v>0</v>
      </c>
      <c r="AP121" s="120">
        <f t="shared" si="47"/>
        <v>0</v>
      </c>
      <c r="AQ121" s="121">
        <f t="shared" si="48"/>
        <v>6</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15"/>
      <c r="N122" s="115"/>
      <c r="O122" s="115"/>
      <c r="P122" s="115"/>
      <c r="Q122" s="115"/>
      <c r="R122" s="115"/>
      <c r="S122" s="115"/>
      <c r="T122" s="115"/>
      <c r="U122" s="115"/>
      <c r="V122" s="115"/>
      <c r="W122" s="115"/>
      <c r="X122" s="115"/>
      <c r="Y122" s="115"/>
      <c r="Z122" s="115"/>
      <c r="AA122" s="115"/>
      <c r="AB122" s="114"/>
      <c r="AC122" s="114"/>
      <c r="AD122" s="114"/>
      <c r="AE122" s="114"/>
      <c r="AF122" s="114"/>
      <c r="AG122" s="114"/>
      <c r="AH122" s="114"/>
      <c r="AI122" s="114"/>
      <c r="AJ122" s="114"/>
      <c r="AK122" s="114"/>
      <c r="AL122" s="110"/>
      <c r="AM122" s="117">
        <f t="shared" si="44"/>
        <v>0</v>
      </c>
      <c r="AN122" s="118">
        <f t="shared" si="45"/>
        <v>0</v>
      </c>
      <c r="AO122" s="119">
        <f t="shared" si="46"/>
        <v>0</v>
      </c>
      <c r="AP122" s="120">
        <f t="shared" si="47"/>
        <v>0</v>
      </c>
      <c r="AQ122" s="121">
        <f t="shared" si="48"/>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15"/>
      <c r="N123" s="115"/>
      <c r="O123" s="115"/>
      <c r="P123" s="115"/>
      <c r="Q123" s="115"/>
      <c r="R123" s="115"/>
      <c r="S123" s="115"/>
      <c r="T123" s="115"/>
      <c r="U123" s="115"/>
      <c r="V123" s="115"/>
      <c r="W123" s="115"/>
      <c r="X123" s="115"/>
      <c r="Y123" s="115"/>
      <c r="Z123" s="115"/>
      <c r="AA123" s="115"/>
      <c r="AB123" s="114"/>
      <c r="AC123" s="114"/>
      <c r="AD123" s="114"/>
      <c r="AE123" s="114"/>
      <c r="AF123" s="114"/>
      <c r="AG123" s="114"/>
      <c r="AH123" s="114"/>
      <c r="AI123" s="114"/>
      <c r="AJ123" s="114"/>
      <c r="AK123" s="114"/>
      <c r="AL123" s="110"/>
      <c r="AM123" s="117">
        <f t="shared" si="44"/>
        <v>0</v>
      </c>
      <c r="AN123" s="118">
        <f t="shared" si="45"/>
        <v>0</v>
      </c>
      <c r="AO123" s="119">
        <f t="shared" si="46"/>
        <v>0</v>
      </c>
      <c r="AP123" s="120">
        <f t="shared" si="47"/>
        <v>0</v>
      </c>
      <c r="AQ123" s="121">
        <f t="shared" si="48"/>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15"/>
      <c r="N124" s="115"/>
      <c r="O124" s="115"/>
      <c r="P124" s="115"/>
      <c r="Q124" s="115"/>
      <c r="R124" s="115"/>
      <c r="S124" s="115"/>
      <c r="T124" s="115"/>
      <c r="U124" s="115"/>
      <c r="V124" s="115"/>
      <c r="W124" s="115"/>
      <c r="X124" s="115"/>
      <c r="Y124" s="115"/>
      <c r="Z124" s="115"/>
      <c r="AA124" s="115"/>
      <c r="AB124" s="114"/>
      <c r="AC124" s="114"/>
      <c r="AD124" s="114"/>
      <c r="AE124" s="114"/>
      <c r="AF124" s="114"/>
      <c r="AG124" s="114"/>
      <c r="AH124" s="114"/>
      <c r="AI124" s="114"/>
      <c r="AJ124" s="114"/>
      <c r="AK124" s="114"/>
      <c r="AL124" s="110"/>
      <c r="AM124" s="117">
        <f t="shared" si="44"/>
        <v>0</v>
      </c>
      <c r="AN124" s="118">
        <f t="shared" si="45"/>
        <v>0</v>
      </c>
      <c r="AO124" s="119">
        <f t="shared" si="46"/>
        <v>0</v>
      </c>
      <c r="AP124" s="120">
        <f t="shared" si="47"/>
        <v>0</v>
      </c>
      <c r="AQ124" s="121">
        <f t="shared" si="48"/>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89"/>
      <c r="Q125" s="89"/>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AA34 M38:AA49 M53:AA64 M68:AA79 M83:AA94 M98:AA109 M113:AA124">
    <cfRule type="cellIs" dxfId="0" priority="1" operator="equal">
      <formula>"p"</formula>
    </cfRule>
  </conditionalFormatting>
  <conditionalFormatting sqref="M23:AA34 M38:AA49 M53:AA64 M68:AA79 M83:AA94 M98:AA109 M113:AA124">
    <cfRule type="cellIs" dxfId="1" priority="2" operator="equal">
      <formula>"CP"</formula>
    </cfRule>
  </conditionalFormatting>
  <conditionalFormatting sqref="M23:AA34 M38:AA49 M53:AA64 M68:AA79 M83:AA94 M98:AA109 M113:AA124">
    <cfRule type="cellIs" dxfId="3" priority="3" operator="equal">
      <formula>"ml"</formula>
    </cfRule>
  </conditionalFormatting>
  <conditionalFormatting sqref="M23:U23 M26:S26 M41:P43 Q41:S41 R43:R46 S43 Q44:Q45 M45:P45 S45:U46 V45:AA45 M56:P58 Q56 R56:S58 T56:AA56 Q58 T58:U58 M60:AA60 M71:P76 Q71:Q72 R71:S75 T71:AA72 Q74:Q76 T74:T75 U74:U76 V75:AA76 M86:P88 Q86 R86:S88 T86:AA86 Q88 M90:AA91 V98:AA98 Q99:U99 M101:P109 Q101 R101:S109 Q103 T103:V103 W103:X104 Y103:AA103 Q106 T106:U106 M113:P124 R113:S124 Q114 Q116 T116:U116 Q118 T118:AA118 V120:V121 X120:Y121 Q121 T121:U121 W121 Z121:AA121">
    <cfRule type="cellIs" dxfId="0" priority="4" operator="equal">
      <formula>"p"</formula>
    </cfRule>
  </conditionalFormatting>
  <conditionalFormatting sqref="M23:U23 M26:S26 M41:P43 Q41:S41 R43:R46 S43 Q44:Q45 M45:P45 S45:U46 V45:AA45 M56:P58 Q56 R56:S58 T56:AA56 Q58 T58:U58 M60:AA60 M71:P76 Q71:Q72 R71:S75 T71:AA72 Q74:Q76 T74:T75 U74:U76 V75:AA76 M86:P88 Q86 R86:S88 T86:AA86 Q88 M90:AA91 V98:AA98 Q99:U99 M101:P109 Q101 R101:S109 Q103 T103:V103 W103:X104 Y103:AA103 Q106 T106:U106 M113:P124 R113:S124 Q114 Q116 T116:U116 Q118 T118:AA118 V120:V121 X120:Y121 Q121 T121:U121 W121 Z121:AA121">
    <cfRule type="cellIs" dxfId="1" priority="5" operator="equal">
      <formula>"CP"</formula>
    </cfRule>
  </conditionalFormatting>
  <conditionalFormatting sqref="M23:U23 M26:S26 M41:P43 Q41:S41 R43:R46 S43 Q44:Q45 M45:P45 S45:U46 V45:AA45 M56:P58 Q56 R56:S58 T56:AA56 Q58 T58:U58 M60:AA60 M71:P76 Q71:Q72 R71:S75 T71:AA72 Q74:Q76 T74:T75 U74:U76 V75:AA76 M86:P88 Q86 R86:S88 T86:AA86 Q88 M90:AA91 V98:AA98 Q99:U99 M101:P109 Q101 R101:S109 Q103 T103:V103 W103:X104 Y103:AA103 Q106 T106:U106 M113:P124 R113:S124 Q114 Q116 T116:U116 Q118 T118:AA118 V120:V121 X120:Y121 Q121 T121:U121 W121 Z121:AA121">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AA34 AM24:AM49 AN24:AN30 D30:G30 AB30:AE30 AN35:AP49 M38:AA49 D45:G45 AB45:AE45 AM51:AP64 M53:AA64 K54:L62 AB54:AB62 D60:G60 AC60:AE60 AM66:AP79 M68:AA79 K69:L77 AB69:AB77 D75:G75 AC75:AE75 AM81:AP94 M83:AA94 K84:L92 AB84:AB92 D90:G90 AC90:AE90 AM96:AP109 M98:AA109 K99:L107 AB99:AB107 D105:G105 AC105:AE105 AM111:AP124 M113:AA124 K114:L122 AB114:AB122 D120:G120 AC120:AE120">
    <cfRule type="cellIs" dxfId="0" priority="9" operator="equal">
      <formula>1</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0" operator="equal">
      <formula>"C"</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 operator="equal">
      <formula>"T"</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2" operator="equal">
      <formula>"H"</formula>
    </cfRule>
  </conditionalFormatting>
  <conditionalFormatting sqref="E16:E19 M23:AA34 D24:L24 D30:G30 AB30:AE30 M38:AA49 D39:L39 D45:G45 AB45:AE45 M53:AA64 D54:L54 D60:G60 AB60:AE60 M68:AA79 D69:L69 D75:G75 AB75:AE75 M83:AA94 D84:L84 D90:G90 AB90:AE90 M98:AA109 D99:L99 D105:G105 AB105:AE105 M113:AA124 D114:L114 D120:G120 AB120:AE120">
    <cfRule type="cellIs" dxfId="0" priority="13" operator="equal">
      <formula>"p"</formula>
    </cfRule>
  </conditionalFormatting>
  <conditionalFormatting sqref="E16:E19 M23:AA34 D24:L24 D30:G30 AB30:AE30 M38:AA49 D39:L39 D45:G45 AB45:AE45 M53:AA64 D54:J54 K54:L62 AB54:AB62 D60:G60 AC60:AC61 AD60:AE60 M68:AA79 D69:J69 K69:L77 AB69:AB77 D75:G75 AC75:AC76 AD75:AE75 M83:AA94 D84:J84 K84:L92 AB84:AB92 D90:G90 AC90:AC91 AD90:AE90 M98:AA109 D99:J99 K99:L107 AB99:AB107 D105:G105 AC105:AC106 AD105:AE105 M113:AA124 D114:J114 K114:L122 AB114:AB122 D120:G120 AC120:AC121 AD120:AE120">
    <cfRule type="cellIs" dxfId="1" priority="14" operator="equal">
      <formula>"CP"</formula>
    </cfRule>
  </conditionalFormatting>
  <conditionalFormatting sqref="E16:E19 M23:AA34 D24:L24 D30:G30 AB30:AE30 M38:AA49 D39:L39 D45:G45 AB45:AE45 M53:AA64 D54:L54 D60:G60 AB60:AE60 M68:AA79 D69:L69 D75:G75 AB75:AE75 M83:AA94 D84:L84 D90:G90 AB90:AE90 M98:AA109 D99:L99 D105:G105 AB105:AE105 M113:AA124 D114:L114 D120:G120 AB120:AE120">
    <cfRule type="cellIs" dxfId="3" priority="1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9"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0"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 operator="equal">
      <formula>"H"</formula>
    </cfRule>
  </conditionalFormatting>
  <conditionalFormatting sqref="E16:E19 M23:AA34 D24:L24 M38:AA49 D39:L39 M53:AA64 D54:L54 M68:AA79 D69:L69 M83:AA94 D84:L84 M98:AA109 D99:L99 M113:AA124 D114:L114">
    <cfRule type="cellIs" dxfId="0" priority="25" operator="equal">
      <formula>"p"</formula>
    </cfRule>
  </conditionalFormatting>
  <conditionalFormatting sqref="E16:E19 M23:AA34 D24:L24 M38:AA49 D39:L39 M53:AA64 D54:L54 M68:AA79 D69:L69 M83:AA94 D84:L84 M98:AA109 D99:L99 M113:AA124 D114:L114">
    <cfRule type="cellIs" dxfId="1" priority="26" operator="equal">
      <formula>"CP"</formula>
    </cfRule>
  </conditionalFormatting>
  <conditionalFormatting sqref="E16:E19 M23:AA34 D24:L24 M38:AA49 D39:L39 M53:AA64 D54:L54 M68:AA79 D69:L69 M83:AA94 D84:L84 M98:AA109 D99:L99 M113:AA124 D114:L114">
    <cfRule type="cellIs" dxfId="3" priority="2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3" operator="equal">
      <formula>"H"</formula>
    </cfRule>
  </conditionalFormatting>
  <conditionalFormatting sqref="E16:E19 M23:AA34 D24:L24 M38:AA49 D39:L39 M53:AA64 D54:L54 M68:AA79 D69:L69 M83:AA94 D84:L84 M98:AA109 D99:L99 M113:AA124 D114:L114">
    <cfRule type="cellIs" dxfId="0" priority="34" operator="equal">
      <formula>"p"</formula>
    </cfRule>
  </conditionalFormatting>
  <conditionalFormatting sqref="E16:E19 M23:AA34 D24:L24 M38:AA49 D39:L39 M53:AA64 D54:L54 M68:AA79 D69:L69 M83:AA94 D84:L84 M98:AA109 D99:L99 M113:AA124 D114:L114">
    <cfRule type="cellIs" dxfId="1" priority="35" operator="equal">
      <formula>"CP"</formula>
    </cfRule>
  </conditionalFormatting>
  <conditionalFormatting sqref="E16:E19 M23:AA34 D24:L24 M38:AA49 D39:L39 M53:AA64 D54:L54 M68:AA79 D69:L69 M83:AA94 D84:L84 M98:AA109 D99:L99 M113:AA124 D114:L114">
    <cfRule type="cellIs" dxfId="3" priority="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9"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40"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41"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42" operator="equal">
      <formula>"H"</formula>
    </cfRule>
  </conditionalFormatting>
  <conditionalFormatting sqref="M23:AA34 M38:AA49 M53:AA64 M68:AA79 M83:AA94 M98:AA109 M113:AA124">
    <cfRule type="cellIs" dxfId="4" priority="43" operator="equal">
      <formula>"B"</formula>
    </cfRule>
  </conditionalFormatting>
  <conditionalFormatting sqref="M23:AA34 D30:G30 AB30:AE30 M38:AA49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0" priority="44"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45" operator="equal">
      <formula>"CP"</formula>
    </cfRule>
  </conditionalFormatting>
  <conditionalFormatting sqref="M23:AA34 D30:G30 AB30:AE30 M38:AA49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3" priority="4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4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4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4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5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5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5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5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5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55" operator="equal">
      <formula>"H"</formula>
    </cfRule>
  </conditionalFormatting>
  <conditionalFormatting sqref="E16:E19 M23:AA34 D24:L24 M38:AA49 D39:L39 M53:AA64 D54:L54 M68:AA79 D69:L69 M83:AA94 D84:L84 M98:AA109 D99:L99 M113:AA124 D114:L114">
    <cfRule type="cellIs" dxfId="0" priority="56" operator="equal">
      <formula>"p"</formula>
    </cfRule>
  </conditionalFormatting>
  <conditionalFormatting sqref="E16:E19 M23:AA34 D24:L24 M38:AA49 D39:L39 M53:AA64 D54:L54 M68:AA79 D69:L69 M83:AA94 D84:L84 M98:AA109 D99:L99 M113:AA124 D114:L114">
    <cfRule type="cellIs" dxfId="1" priority="57" operator="equal">
      <formula>"CP"</formula>
    </cfRule>
  </conditionalFormatting>
  <conditionalFormatting sqref="E16:E19 M23:AA34 D24:L24 M38:AA49 D39:L39 M53:AA64 D54:L54 M68:AA79 D69:L69 M83:AA94 D84:L84 M98:AA109 D99:L99 M113:AA124 D114:L114">
    <cfRule type="cellIs" dxfId="3" priority="5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5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6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6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6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70" operator="equal">
      <formula>"H"</formula>
    </cfRule>
  </conditionalFormatting>
  <conditionalFormatting sqref="E16:E19 M23:AA34 D24:L24 M38:AA49 D39:L39 M53:AA64 D54:L54 M68:AA79 D69:L69 M83:AA94 D84:L84 M98:AA109 D99:L99 M113:AA124 D114:L114">
    <cfRule type="cellIs" dxfId="0" priority="71" operator="equal">
      <formula>"p"</formula>
    </cfRule>
  </conditionalFormatting>
  <conditionalFormatting sqref="E16:E19 M23:AA34 D24:L24 M38:AA49 D39:L39 M53:AA64 D54:L54 M68:AA79 D69:L69 M83:AA94 D84:L84 M98:AA109 D99:L99 M113:AA124 D114:L114">
    <cfRule type="cellIs" dxfId="1" priority="72" operator="equal">
      <formula>"CP"</formula>
    </cfRule>
  </conditionalFormatting>
  <conditionalFormatting sqref="E16:E19 M23:AA34 D24:L24 M38:AA49 D39:L39 M53:AA64 D54:L54 M68:AA79 D69:L69 M83:AA94 D84:L84 M98:AA109 D99:L99 M113:AA124 D114:L114">
    <cfRule type="cellIs" dxfId="3" priority="7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7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7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76" operator="equal">
      <formula>"H"</formula>
    </cfRule>
  </conditionalFormatting>
  <conditionalFormatting sqref="M23:AA34 M38:AA49 M53:AA64 M68:AA79 M83:AA94 M98:AA109 M113:AA124">
    <cfRule type="cellIs" dxfId="0" priority="77" operator="equal">
      <formula>"C"</formula>
    </cfRule>
  </conditionalFormatting>
  <conditionalFormatting sqref="M23:AA34 M38:AA49 M53:AA64 M68:AA79 M83:AA94 M98:AA109 M113:AA124">
    <cfRule type="cellIs" dxfId="1" priority="78" operator="equal">
      <formula>"T"</formula>
    </cfRule>
  </conditionalFormatting>
  <conditionalFormatting sqref="M23:AA34 M38:AA49 M53:AA64 M68:AA79 M83:AA94 M98:AA109 M113:AA124">
    <cfRule type="cellIs" dxfId="3" priority="79"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80"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81"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8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8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8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85" operator="equal">
      <formula>"H"</formula>
    </cfRule>
  </conditionalFormatting>
  <conditionalFormatting sqref="E16:E19 M23:AA34 D24:L24 M38:AA49 D39:L39 M53:AA64 D54:L54 M68:AA79 D69:L69 M83:AA94 D84:L84 M98:AA109 D99:L99 M113:AA124 D114:L114">
    <cfRule type="cellIs" dxfId="0" priority="86" operator="equal">
      <formula>"p"</formula>
    </cfRule>
  </conditionalFormatting>
  <conditionalFormatting sqref="E16:E19 M23:AA34 D24:L24 M38:AA49 D39:L39 M53:AA64 D54:L54 M68:AA79 D69:L69 M83:AA94 D84:L84 M98:AA109 D99:L99 M113:AA124 D114:L114">
    <cfRule type="cellIs" dxfId="1" priority="87" operator="equal">
      <formula>"CP"</formula>
    </cfRule>
  </conditionalFormatting>
  <conditionalFormatting sqref="E16:E19 M23:AA34 D24:L24 M38:AA49 D39:L39 M53:AA64 D54:L54 M68:AA79 D69:L69 M83:AA94 D84:L84 M98:AA109 D99:L99 M113:AA124 D114:L114">
    <cfRule type="cellIs" dxfId="3" priority="8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8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9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9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9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94" operator="equal">
      <formula>"H"</formula>
    </cfRule>
  </conditionalFormatting>
  <conditionalFormatting sqref="E16:E19 M23:AA34 D24:L24 M38:AA49 D39:L39 M53:AA64 D54:L54 M68:AA79 D69:L69 M83:AA94 D84:L84 M98:AA109 D99:L99 M113:AA124 D114:L114">
    <cfRule type="cellIs" dxfId="0" priority="95" operator="equal">
      <formula>"p"</formula>
    </cfRule>
  </conditionalFormatting>
  <conditionalFormatting sqref="E16:E19 M23:AA34 D24:L24 M38:AA49 D39:L39 M53:AA64 D54:L54 M68:AA79 D69:L69 M83:AA94 D84:L84 M98:AA109 D99:L99 M113:AA124 D114:L114">
    <cfRule type="cellIs" dxfId="1" priority="96" operator="equal">
      <formula>"CP"</formula>
    </cfRule>
  </conditionalFormatting>
  <conditionalFormatting sqref="E16:E19 M23:AA34 D24:L24 M38:AA49 D39:L39 M53:AA64 D54:L54 M68:AA79 D69:L69 M83:AA94 D84:L84 M98:AA109 D99:L99 M113:AA124 D114:L114">
    <cfRule type="cellIs" dxfId="3" priority="9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9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00"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101"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102"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103"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104"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105"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10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10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10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10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11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1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11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11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115" operator="equal">
      <formula>"H"</formula>
    </cfRule>
  </conditionalFormatting>
  <conditionalFormatting sqref="E16:E19 M23:AA34 D24:L24 M38:AA49 D39:L39 M53:AA64 D54:L54 M68:AA79 D69:L69 M83:AA94 D84:L84 M98:AA109 D99:L99 M113:AA124 D114:L114">
    <cfRule type="cellIs" dxfId="0" priority="116" operator="equal">
      <formula>"p"</formula>
    </cfRule>
  </conditionalFormatting>
  <conditionalFormatting sqref="E16:E19 M23:AA34 D24:L24 M38:AA49 D39:L39 M53:AA64 D54:L54 M68:AA79 D69:L69 M83:AA94 D84:L84 M98:AA109 D99:L99 M113:AA124 D114:L114">
    <cfRule type="cellIs" dxfId="1" priority="117" operator="equal">
      <formula>"CP"</formula>
    </cfRule>
  </conditionalFormatting>
  <conditionalFormatting sqref="E16:E19 M23:AA34 D24:L24 M38:AA49 D39:L39 M53:AA64 D54:L54 M68:AA79 D69:L69 M83:AA94 D84:L84 M98:AA109 D99:L99 M113:AA124 D114:L114">
    <cfRule type="cellIs" dxfId="3" priority="11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1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2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2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2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30" operator="equal">
      <formula>"H"</formula>
    </cfRule>
  </conditionalFormatting>
  <conditionalFormatting sqref="E16:E19 M23:AA34 D24:L24 M38:AA49 D39:L39 M53:AA64 D54:L54 M68:AA79 D69:L69 M83:AA94 D84:L84 M98:AA109 D99:L99 M113:AA124 D114:L114">
    <cfRule type="cellIs" dxfId="0" priority="131" operator="equal">
      <formula>"p"</formula>
    </cfRule>
  </conditionalFormatting>
  <conditionalFormatting sqref="E16:E19 M23:AA34 D24:L24 M38:AA49 D39:L39 M53:AA64 D54:L54 M68:AA79 D69:L69 M83:AA94 D84:L84 M98:AA109 D99:L99 M113:AA124 D114:L114">
    <cfRule type="cellIs" dxfId="1" priority="132" operator="equal">
      <formula>"CP"</formula>
    </cfRule>
  </conditionalFormatting>
  <conditionalFormatting sqref="E16:E19 M23:AA34 D24:L24 M38:AA49 D39:L39 M53:AA64 D54:L54 M68:AA79 D69:L69 M83:AA94 D84:L84 M98:AA109 D99:L99 M113:AA124 D114:L114">
    <cfRule type="cellIs" dxfId="3" priority="13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3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3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36" operator="equal">
      <formula>"H"</formula>
    </cfRule>
  </conditionalFormatting>
  <conditionalFormatting sqref="M23:AA34 M38:AA49 M53:AA64 M68:AA79 M83:AA94 M98:AA109 M113:AA124">
    <cfRule type="cellIs" dxfId="0" priority="137" operator="equal">
      <formula>"C"</formula>
    </cfRule>
  </conditionalFormatting>
  <conditionalFormatting sqref="M23:AA34 M38:AA49 M53:AA64 M68:AA79 M83:AA94 M98:AA109 M113:AA124">
    <cfRule type="cellIs" dxfId="1" priority="138" operator="equal">
      <formula>"T"</formula>
    </cfRule>
  </conditionalFormatting>
  <conditionalFormatting sqref="M23:AA34 M38:AA49 M53:AA64 M68:AA79 M83:AA94 M98:AA109 M113:AA124">
    <cfRule type="cellIs" dxfId="3" priority="139"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40"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41"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42" operator="equal">
      <formula>"H"</formula>
    </cfRule>
  </conditionalFormatting>
  <conditionalFormatting sqref="E16:E19 M23:AA34 D24:L24 M38:AA49 D39:L39 M53:AA64 D54:L54 M68:AA79 D69:L69 M83:AA94 D84:L84 M98:AA109 D99:L99 M113:AA124 D114:L114">
    <cfRule type="cellIs" dxfId="0" priority="143" operator="equal">
      <formula>"p"</formula>
    </cfRule>
  </conditionalFormatting>
  <conditionalFormatting sqref="E16:E19 M23:AA34 D24:L24 M38:AA49 D39:L39 M53:AA64 D54:L54 M68:AA79 D69:L69 M83:AA94 D84:L84 M98:AA109 D99:L99 M113:AA124 D114:L114">
    <cfRule type="cellIs" dxfId="1" priority="144" operator="equal">
      <formula>"CP"</formula>
    </cfRule>
  </conditionalFormatting>
  <conditionalFormatting sqref="E16:E19 M23:AA34 D24:L24 M38:AA49 D39:L39 M53:AA64 D54:L54 M68:AA79 D69:L69 M83:AA94 D84:L84 M98:AA109 D99:L99 M113:AA124 D114:L114">
    <cfRule type="cellIs" dxfId="3" priority="14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4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4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AK34 AM37 D38:AK49 AM39 AM52:AM64 D53:AK64 AM67:AM79 D68:AK79 AM82:AM94 D83:AK94 AM97:AM109 D98:AK109 AM112:AM124 D113:AK124">
    <cfRule type="cellIs" dxfId="0" priority="151" operator="equal">
      <formula>"C"</formula>
    </cfRule>
  </conditionalFormatting>
  <conditionalFormatting sqref="AM20 AM22 D23:AK34 AM37 D38:AK49 AM39 AM52:AM64 D53:AK64 AM67:AM79 D68:AK79 AM82:AM94 D83:AK94 AM97:AM109 D98:AK109 AM112:AM124 D113:AK124">
    <cfRule type="cellIs" dxfId="1" priority="152" operator="equal">
      <formula>"T"</formula>
    </cfRule>
  </conditionalFormatting>
  <conditionalFormatting sqref="AM20 AM22 D23:AK34 AM37 D38:AK49 AM39 AM52:AM64 D53:AK64 AM67:AM79 D68:AK79 AM82:AM94 D83:AK94 AM97:AM109 D98:AK109 AM112:AM124 D113:AK124">
    <cfRule type="cellIs" dxfId="2" priority="153" operator="equal">
      <formula>"H"</formula>
    </cfRule>
  </conditionalFormatting>
  <conditionalFormatting sqref="C8:P19">
    <cfRule type="cellIs" dxfId="4" priority="154" operator="equal">
      <formula>"B"</formula>
    </cfRule>
  </conditionalFormatting>
  <conditionalFormatting sqref="AM23:AN34 AM38:AN49 AM53:AN64 AM68:AN79 AM83:AN94 AM98:AN109 AM113:AN124">
    <cfRule type="cellIs" dxfId="0" priority="155" operator="equal">
      <formula>1</formula>
    </cfRule>
  </conditionalFormatting>
  <conditionalFormatting sqref="AM20 AM22 D23:AK34 AM37 D38:AK49 AM39 AM52:AM64 D53:AK64 AM67:AM79 D68:AK79 AM82:AM94 D83:AK94 AM97:AM109 D98:AK109 AM112:AM124 D113:AK124">
    <cfRule type="cellIs" dxfId="0" priority="156" operator="equal">
      <formula>"C"</formula>
    </cfRule>
  </conditionalFormatting>
  <conditionalFormatting sqref="AM20 AM22 D23:AK34 AM37 D38:AK49 AM39 AM52:AM64 D53:AK64 AM67:AM79 D68:AK79 AM82:AM94 D83:AK94 AM97:AM109 D98:AK109 AM112:AM124 D113:AK124">
    <cfRule type="cellIs" dxfId="1" priority="157" operator="equal">
      <formula>"T"</formula>
    </cfRule>
  </conditionalFormatting>
  <conditionalFormatting sqref="AM20 AM22 D23:AK34 AM37 D38:AK49 AM39 AM52:AM64 D53:AK64 AM67:AM79 D68:AK79 AM82:AM94 D83:AK94 AM97:AM109 D98:AK109 AM112:AM124 D113:AK124">
    <cfRule type="cellIs" dxfId="2" priority="158" operator="equal">
      <formula>"H"</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159" operator="equal">
      <formula>"P"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160" operator="equal">
      <formula>"CP"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161" operator="equal">
      <formula>"ML"</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0" priority="162" operator="equal">
      <formula>"p"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1" priority="163" operator="equal">
      <formula>"CP"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3" priority="164" operator="equal">
      <formula>"ml"</formula>
    </cfRule>
  </conditionalFormatting>
  <conditionalFormatting sqref="AM20 AM22 D23:AK34 AM37 D38:AK49 AM39 AM52:AM64 D53:AK64 AM67:AM79 D68:AK79 AM82:AM94 D83:AK94 AM97:AM109 D98:AK109 AM112:AM124 D113:AK124">
    <cfRule type="cellIs" dxfId="0" priority="165" operator="equal">
      <formula>"C"</formula>
    </cfRule>
  </conditionalFormatting>
  <conditionalFormatting sqref="AM20 AM22 D23:AK34 AM37 D38:AK49 AM39 AM52:AM64 D53:AK64 AM67:AM79 D68:AK79 AM82:AM94 D83:AK94 AM97:AM109 D98:AK109 AM112:AM124 D113:AK124">
    <cfRule type="cellIs" dxfId="1" priority="166" operator="equal">
      <formula>"T"</formula>
    </cfRule>
  </conditionalFormatting>
  <conditionalFormatting sqref="AM20 AM22 D23:AK34 AM37 D38:AK49 AM39 AM52:AM64 D53:AK64 AM67:AM79 D68:AK79 AM82:AM94 D83:AK94 AM97:AM109 D98:AK109 AM112:AM124 D113:AK124">
    <cfRule type="cellIs" dxfId="3" priority="167" operator="equal">
      <formula>"H"</formula>
    </cfRule>
  </conditionalFormatting>
  <conditionalFormatting sqref="AM20 AM22 D23:AK34 AM37 D38:AK49 AM39 AM52:AM64 D53:AK64 AM67:AM79 D68:AK79 AM82:AM94 D83:AK94 AM97:AM109 D98:AK109 AM112:AM124 D113:AK124">
    <cfRule type="cellIs" dxfId="4" priority="168" operator="equal">
      <formula>"C"</formula>
    </cfRule>
  </conditionalFormatting>
  <conditionalFormatting sqref="AM20 AM22 D23:AK34 AM37 D38:AK49 AM39 AM52:AM64 D53:AK64 AM67:AM79 D68:AK79 AM82:AM94 D83:AK94 AM97:AM109 D98:AK109 AM112:AM124 D113:AK124">
    <cfRule type="cellIs" dxfId="1" priority="169" operator="equal">
      <formula>"T"</formula>
    </cfRule>
  </conditionalFormatting>
  <conditionalFormatting sqref="AM20 AM22 D23:AK34 AM37 D38:AK49 AM39 AM52:AM64 D53:AK64 AM67:AM79 D68:AK79 AM82:AM94 D83:AK94 AM97:AM109 D98:AK109 AM112:AM124 D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AN35:AP49 AM51:AP64 AM66:AP79 AM81:AP94 AM96:AP109 AM111:AP124">
    <cfRule type="cellIs" dxfId="0" priority="173" operator="equal">
      <formula>1</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74"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75"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76" operator="equal">
      <formula>"H"</formula>
    </cfRule>
  </conditionalFormatting>
  <conditionalFormatting sqref="E16:E19 M23:AA34 D24:L24 M38:AA49 D39:L39 M53:AA64 D54:L54 M68:AA79 D69:L69 M83:AA94 D84:L84 M98:AA109 D99:L99 M113:AA124 D114:L114">
    <cfRule type="cellIs" dxfId="0" priority="177" operator="equal">
      <formula>"p"</formula>
    </cfRule>
  </conditionalFormatting>
  <conditionalFormatting sqref="E16:E19 M23:AA34 D24:L24 M38:AA49 D39:L39 M53:AA64 D54:L54 M68:AA79 D69:L69 M83:AA94 D84:L84 M98:AA109 D99:L99 M113:AA124 D114:L114">
    <cfRule type="cellIs" dxfId="1" priority="178" operator="equal">
      <formula>"CP"</formula>
    </cfRule>
  </conditionalFormatting>
  <conditionalFormatting sqref="E16:E19 M23:AA34 D24:L24 M38:AA49 D39:L39 M53:AA64 D54:L54 M68:AA79 D69:L69 M83:AA94 D84:L84 M98:AA109 D99:L99 M113:AA124 D114:L114">
    <cfRule type="cellIs" dxfId="3" priority="179"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80"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81"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8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18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18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8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8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88" operator="equal">
      <formula>"H"</formula>
    </cfRule>
  </conditionalFormatting>
  <conditionalFormatting sqref="E16:E19 M23:AA34 D24:L24 M38:AA49 D39:L39 M53:AA64 D54:L54 M68:AA79 D69:L69 M83:AA94 D84:L84 M98:AA109 D99:L99 M113:AA124 D114:L114">
    <cfRule type="cellIs" dxfId="0" priority="189" operator="equal">
      <formula>"p"</formula>
    </cfRule>
  </conditionalFormatting>
  <conditionalFormatting sqref="E16:E19 M23:AA34 D24:L24 M38:AA49 D39:L39 M53:AA64 D54:L54 M68:AA79 D69:L69 M83:AA94 D84:L84 M98:AA109 D99:L99 M113:AA124 D114:L114">
    <cfRule type="cellIs" dxfId="1" priority="190" operator="equal">
      <formula>"CP"</formula>
    </cfRule>
  </conditionalFormatting>
  <conditionalFormatting sqref="E16:E19 M23:AA34 D24:L24 M38:AA49 D39:L39 M53:AA64 D54:L54 M68:AA79 D69:L69 M83:AA94 D84:L84 M98:AA109 D99:L99 M113:AA124 D114:L114">
    <cfRule type="cellIs" dxfId="3" priority="19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9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9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9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9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9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97" operator="equal">
      <formula>"H"</formula>
    </cfRule>
  </conditionalFormatting>
  <conditionalFormatting sqref="E16:E19 M23:AA34 D24:L24 M38:AA49 D39:L39 M53:AA64 D54:L54 M68:AA79 D69:L69 M83:AA94 D84:L84 M98:AA109 D99:L99 M113:AA124 D114:L114">
    <cfRule type="cellIs" dxfId="0" priority="198" operator="equal">
      <formula>"p"</formula>
    </cfRule>
  </conditionalFormatting>
  <conditionalFormatting sqref="E16:E19 M23:AA34 D24:L24 M38:AA49 D39:L39 M53:AA64 D54:L54 M68:AA79 D69:L69 M83:AA94 D84:L84 M98:AA109 D99:L99 M113:AA124 D114:L114">
    <cfRule type="cellIs" dxfId="1" priority="199" operator="equal">
      <formula>"CP"</formula>
    </cfRule>
  </conditionalFormatting>
  <conditionalFormatting sqref="E16:E19 M23:AA34 D24:L24 M38:AA49 D39:L39 M53:AA64 D54:L54 M68:AA79 D69:L69 M83:AA94 D84:L84 M98:AA109 D99:L99 M113:AA124 D114:L114">
    <cfRule type="cellIs" dxfId="3" priority="20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0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0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0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0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0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06"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207"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208"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20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1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1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1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1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1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1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1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1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18" operator="equal">
      <formula>"H"</formula>
    </cfRule>
  </conditionalFormatting>
  <conditionalFormatting sqref="E16:E19 M23:AA34 D24:L24 M38:AA49 D39:L39 M53:AA64 D54:L54 M68:AA79 D69:L69 M83:AA94 D84:L84 M98:AA109 D99:L99 M113:AA124 D114:L114">
    <cfRule type="cellIs" dxfId="0" priority="219" operator="equal">
      <formula>"p"</formula>
    </cfRule>
  </conditionalFormatting>
  <conditionalFormatting sqref="E16:E19 M23:AA34 D24:L24 M38:AA49 D39:L39 M53:AA64 D54:L54 M68:AA79 D69:L69 M83:AA94 D84:L84 M98:AA109 D99:L99 M113:AA124 D114:L114">
    <cfRule type="cellIs" dxfId="1" priority="220" operator="equal">
      <formula>"CP"</formula>
    </cfRule>
  </conditionalFormatting>
  <conditionalFormatting sqref="E16:E19 M23:AA34 D24:L24 M38:AA49 D39:L39 M53:AA64 D54:L54 M68:AA79 D69:L69 M83:AA94 D84:L84 M98:AA109 D99:L99 M113:AA124 D114:L114">
    <cfRule type="cellIs" dxfId="3" priority="22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2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2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33" operator="equal">
      <formula>"H"</formula>
    </cfRule>
  </conditionalFormatting>
  <conditionalFormatting sqref="E16:E19 M23:AA34 D24:L24 M38:AA49 D39:L39 M53:AA64 D54:L54 M68:AA79 D69:L69 M83:AA94 D84:L84 M98:AA109 D99:L99 M113:AA124 D114:L114">
    <cfRule type="cellIs" dxfId="0" priority="234" operator="equal">
      <formula>"p"</formula>
    </cfRule>
  </conditionalFormatting>
  <conditionalFormatting sqref="E16:E19 M23:AA34 D24:L24 M38:AA49 D39:L39 M53:AA64 D54:L54 M68:AA79 D69:L69 M83:AA94 D84:L84 M98:AA109 D99:L99 M113:AA124 D114:L114">
    <cfRule type="cellIs" dxfId="1" priority="235" operator="equal">
      <formula>"CP"</formula>
    </cfRule>
  </conditionalFormatting>
  <conditionalFormatting sqref="E16:E19 M23:AA34 D24:L24 M38:AA49 D39:L39 M53:AA64 D54:L54 M68:AA79 D69:L69 M83:AA94 D84:L84 M98:AA109 D99:L99 M113:AA124 D114:L114">
    <cfRule type="cellIs" dxfId="3" priority="2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39" operator="equal">
      <formula>"H"</formula>
    </cfRule>
  </conditionalFormatting>
  <conditionalFormatting sqref="M23:AA34 M38:AA49 M53:AA64 M68:AA79 M83:AA94 M98:AA109 M113:AA124">
    <cfRule type="cellIs" dxfId="0" priority="240" operator="equal">
      <formula>"C"</formula>
    </cfRule>
  </conditionalFormatting>
  <conditionalFormatting sqref="M23:AA34 M38:AA49 M53:AA64 M68:AA79 M83:AA94 M98:AA109 M113:AA124">
    <cfRule type="cellIs" dxfId="1" priority="241" operator="equal">
      <formula>"T"</formula>
    </cfRule>
  </conditionalFormatting>
  <conditionalFormatting sqref="M23:AA34 M38:AA49 M53:AA64 M68:AA79 M83:AA94 M98:AA109 M113:AA124">
    <cfRule type="cellIs" dxfId="3" priority="24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24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4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4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4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4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8" operator="equal">
      <formula>"H"</formula>
    </cfRule>
  </conditionalFormatting>
  <conditionalFormatting sqref="E16:E19 M23:AA34 D24:L24 M38:AA49 D39:L39 M53:AA64 D54:L54 M68:AA79 D69:L69 M83:AA94 D84:L84 M98:AA109 D99:L99 M113:AA124 D114:L114">
    <cfRule type="cellIs" dxfId="0" priority="249" operator="equal">
      <formula>"p"</formula>
    </cfRule>
  </conditionalFormatting>
  <conditionalFormatting sqref="E16:E19 M23:AA34 D24:L24 M38:AA49 D39:L39 M53:AA64 D54:L54 M68:AA79 D69:L69 M83:AA94 D84:L84 M98:AA109 D99:L99 M113:AA124 D114:L114">
    <cfRule type="cellIs" dxfId="1" priority="250" operator="equal">
      <formula>"CP"</formula>
    </cfRule>
  </conditionalFormatting>
  <conditionalFormatting sqref="E16:E19 M23:AA34 D24:L24 M38:AA49 D39:L39 M53:AA64 D54:L54 M68:AA79 D69:L69 M83:AA94 D84:L84 M98:AA109 D99:L99 M113:AA124 D114:L114">
    <cfRule type="cellIs" dxfId="3" priority="25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5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5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5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5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5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57" operator="equal">
      <formula>"H"</formula>
    </cfRule>
  </conditionalFormatting>
  <conditionalFormatting sqref="E16:E19 M23:AA34 D24:L24 M38:AA49 D39:L39 M53:AA64 D54:L54 M68:AA79 D69:L69 M83:AA94 D84:L84 M98:AA109 D99:L99 M113:AA124 D114:L114">
    <cfRule type="cellIs" dxfId="0" priority="258" operator="equal">
      <formula>"p"</formula>
    </cfRule>
  </conditionalFormatting>
  <conditionalFormatting sqref="E16:E19 M23:AA34 D24:L24 M38:AA49 D39:L39 M53:AA64 D54:L54 M68:AA79 D69:L69 M83:AA94 D84:L84 M98:AA109 D99:L99 M113:AA124 D114:L114">
    <cfRule type="cellIs" dxfId="1" priority="259" operator="equal">
      <formula>"CP"</formula>
    </cfRule>
  </conditionalFormatting>
  <conditionalFormatting sqref="E16:E19 M23:AA34 D24:L24 M38:AA49 D39:L39 M53:AA64 D54:L54 M68:AA79 D69:L69 M83:AA94 D84:L84 M98:AA109 D99:L99 M113:AA124 D114:L114">
    <cfRule type="cellIs" dxfId="3" priority="26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6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6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6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6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6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66"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267"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268"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26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7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7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7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7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7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7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7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7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78" operator="equal">
      <formula>"H"</formula>
    </cfRule>
  </conditionalFormatting>
  <conditionalFormatting sqref="E16:E19 M23:AA34 D24:L24 M38:AA49 D39:L39 M53:AA64 D54:L54 M68:AA79 D69:L69 M83:AA94 D84:L84 M98:AA109 D99:L99 M113:AA124 D114:L114">
    <cfRule type="cellIs" dxfId="0" priority="279" operator="equal">
      <formula>"p"</formula>
    </cfRule>
  </conditionalFormatting>
  <conditionalFormatting sqref="E16:E19 M23:AA34 D24:L24 M38:AA49 D39:L39 M53:AA64 D54:L54 M68:AA79 D69:L69 M83:AA94 D84:L84 M98:AA109 D99:L99 M113:AA124 D114:L114">
    <cfRule type="cellIs" dxfId="1" priority="280" operator="equal">
      <formula>"CP"</formula>
    </cfRule>
  </conditionalFormatting>
  <conditionalFormatting sqref="E16:E19 M23:AA34 D24:L24 M38:AA49 D39:L39 M53:AA64 D54:L54 M68:AA79 D69:L69 M83:AA94 D84:L84 M98:AA109 D99:L99 M113:AA124 D114:L114">
    <cfRule type="cellIs" dxfId="3" priority="28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8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9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9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93" operator="equal">
      <formula>"H"</formula>
    </cfRule>
  </conditionalFormatting>
  <conditionalFormatting sqref="E16:E19 M23:AA34 D24:L24 M38:AA49 D39:L39 M53:AA64 D54:L54 M68:AA79 D69:L69 M83:AA94 D84:L84 M98:AA109 D99:L99 M113:AA124 D114:L114">
    <cfRule type="cellIs" dxfId="0" priority="294" operator="equal">
      <formula>"p"</formula>
    </cfRule>
  </conditionalFormatting>
  <conditionalFormatting sqref="E16:E19 M23:AA34 D24:L24 M38:AA49 D39:L39 M53:AA64 D54:L54 M68:AA79 D69:L69 M83:AA94 D84:L84 M98:AA109 D99:L99 M113:AA124 D114:L114">
    <cfRule type="cellIs" dxfId="1" priority="295" operator="equal">
      <formula>"CP"</formula>
    </cfRule>
  </conditionalFormatting>
  <conditionalFormatting sqref="E16:E19 M23:AA34 D24:L24 M38:AA49 D39:L39 M53:AA64 D54:L54 M68:AA79 D69:L69 M83:AA94 D84:L84 M98:AA109 D99:L99 M113:AA124 D114:L114">
    <cfRule type="cellIs" dxfId="3" priority="29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9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99" operator="equal">
      <formula>"H"</formula>
    </cfRule>
  </conditionalFormatting>
  <conditionalFormatting sqref="M23:AA34 M38:AA49 M53:AA64 M68:AA79 M83:AA94 M98:AA109 M113:AA124">
    <cfRule type="cellIs" dxfId="0" priority="300" operator="equal">
      <formula>"C"</formula>
    </cfRule>
  </conditionalFormatting>
  <conditionalFormatting sqref="M23:AA34 M38:AA49 M53:AA64 M68:AA79 M83:AA94 M98:AA109 M113:AA124">
    <cfRule type="cellIs" dxfId="1" priority="301" operator="equal">
      <formula>"T"</formula>
    </cfRule>
  </conditionalFormatting>
  <conditionalFormatting sqref="M23:AA34 M38:AA49 M53:AA64 M68:AA79 M83:AA94 M98:AA109 M113:AA124">
    <cfRule type="cellIs" dxfId="3" priority="30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0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0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05" operator="equal">
      <formula>"H"</formula>
    </cfRule>
  </conditionalFormatting>
  <conditionalFormatting sqref="E16:E19 M23:AA34 D24:L24 M38:AA49 D39:L39 M53:AA64 D54:L54 M68:AA79 D69:L69 M83:AA94 D84:L84 M98:AA109 D99:L99 M113:AA124 D114:L114">
    <cfRule type="cellIs" dxfId="0" priority="306" operator="equal">
      <formula>"p"</formula>
    </cfRule>
  </conditionalFormatting>
  <conditionalFormatting sqref="E16:E19 M23:AA34 D24:L24 M38:AA49 D39:L39 M53:AA64 D54:L54 M68:AA79 D69:L69 M83:AA94 D84:L84 M98:AA109 D99:L99 M113:AA124 D114:L114">
    <cfRule type="cellIs" dxfId="1" priority="307" operator="equal">
      <formula>"CP"</formula>
    </cfRule>
  </conditionalFormatting>
  <conditionalFormatting sqref="E16:E19 M23:AA34 D24:L24 M38:AA49 D39:L39 M53:AA64 D54:L54 M68:AA79 D69:L69 M83:AA94 D84:L84 M98:AA109 D99:L99 M113:AA124 D114:L114">
    <cfRule type="cellIs" dxfId="3" priority="30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0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1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AK34 AM37 D38:AK49 AM39 AM52:AM64 D53:AK64 AM67:AM79 D68:AK79 AM82:AM94 D83:AK94 AM97:AM109 D98:AK109 AM112:AM124 D113:AK124">
    <cfRule type="cellIs" dxfId="0" priority="314" operator="equal">
      <formula>"C"</formula>
    </cfRule>
  </conditionalFormatting>
  <conditionalFormatting sqref="AM20 AM22 D23:AK34 AM37 D38:AK49 AM39 AM52:AM64 D53:AK64 AM67:AM79 D68:AK79 AM82:AM94 D83:AK94 AM97:AM109 D98:AK109 AM112:AM124 D113:AK124">
    <cfRule type="cellIs" dxfId="1" priority="315" operator="equal">
      <formula>"T"</formula>
    </cfRule>
  </conditionalFormatting>
  <conditionalFormatting sqref="AM20 AM22 D23:AK34 AM37 D38:AK49 AM39 AM52:AM64 D53:AK64 AM67:AM79 D68:AK79 AM82:AM94 D83:AK94 AM97:AM109 D98:AK109 AM112:AM124 D113:AK124">
    <cfRule type="cellIs" dxfId="2" priority="316" operator="equal">
      <formula>"H"</formula>
    </cfRule>
  </conditionalFormatting>
  <conditionalFormatting sqref="C8:P19">
    <cfRule type="cellIs" dxfId="4" priority="317" operator="equal">
      <formula>"B"</formula>
    </cfRule>
  </conditionalFormatting>
  <conditionalFormatting sqref="AM23:AN34 AM38:AN49 AM53:AN64 AM68:AN79 AM83:AN94 AM98:AN109 AM113:AN124">
    <cfRule type="cellIs" dxfId="0" priority="318" operator="equal">
      <formula>1</formula>
    </cfRule>
  </conditionalFormatting>
  <conditionalFormatting sqref="AM20 AM22 D23:AK34 AM37 D38:AK49 AM39 AM52:AM64 D53:AK64 AM67:AM79 D68:AK79 AM82:AM94 D83:AK94 AM97:AM109 D98:AK109 AM112:AM124 D113:AK124">
    <cfRule type="cellIs" dxfId="0" priority="319" operator="equal">
      <formula>"C"</formula>
    </cfRule>
  </conditionalFormatting>
  <conditionalFormatting sqref="AM20 AM22 D23:AK34 AM37 D38:AK49 AM39 AM52:AM64 D53:AK64 AM67:AM79 D68:AK79 AM82:AM94 D83:AK94 AM97:AM109 D98:AK109 AM112:AM124 D113:AK124">
    <cfRule type="cellIs" dxfId="1" priority="320" operator="equal">
      <formula>"T"</formula>
    </cfRule>
  </conditionalFormatting>
  <conditionalFormatting sqref="AM20 AM22 D23:AK34 AM37 D38:AK49 AM39 AM52:AM64 D53:AK64 AM67:AM79 D68:AK79 AM82:AM94 D83:AK94 AM97:AM109 D98:AK109 AM112:AM124 D113:AK124">
    <cfRule type="cellIs" dxfId="2" priority="321" operator="equal">
      <formula>"H"</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322" operator="equal">
      <formula>"P"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323" operator="equal">
      <formula>"CP"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324" operator="equal">
      <formula>"ML"</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0" priority="325" operator="equal">
      <formula>"p"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1" priority="326" operator="equal">
      <formula>"CP"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3" priority="327" operator="equal">
      <formula>"ml"</formula>
    </cfRule>
  </conditionalFormatting>
  <conditionalFormatting sqref="AM20 AM22 D23:AK34 AM37 D38:AK49 AM39 AM52:AM64 D53:AK64 AM67:AM79 D68:AK79 AM82:AM94 D83:AK94 AM97:AM109 D98:AK109 AM112:AM124 D113:AK124">
    <cfRule type="cellIs" dxfId="0" priority="328" operator="equal">
      <formula>"C"</formula>
    </cfRule>
  </conditionalFormatting>
  <conditionalFormatting sqref="AM20 AM22 D23:AK34 AM37 D38:AK49 AM39 AM52:AM64 D53:AK64 AM67:AM79 D68:AK79 AM82:AM94 D83:AK94 AM97:AM109 D98:AK109 AM112:AM124 D113:AK124">
    <cfRule type="cellIs" dxfId="1" priority="329" operator="equal">
      <formula>"T"</formula>
    </cfRule>
  </conditionalFormatting>
  <conditionalFormatting sqref="AM20 AM22 D23:AK34 AM37 D38:AK49 AM39 AM52:AM64 D53:AK64 AM67:AM79 D68:AK79 AM82:AM94 D83:AK94 AM97:AM109 D98:AK109 AM112:AM124 D113:AK124">
    <cfRule type="cellIs" dxfId="3" priority="330" operator="equal">
      <formula>"H"</formula>
    </cfRule>
  </conditionalFormatting>
  <conditionalFormatting sqref="AM20 AM22 D23:AK34 AM37 D38:AK49 AM39 AM52:AM64 D53:AK64 AM67:AM79 D68:AK79 AM82:AM94 D83:AK94 AM97:AM109 D98:AK109 AM112:AM124 D113:AK124">
    <cfRule type="cellIs" dxfId="4" priority="331" operator="equal">
      <formula>"C"</formula>
    </cfRule>
  </conditionalFormatting>
  <conditionalFormatting sqref="AM20 AM22 D23:AK34 AM37 D38:AK49 AM39 AM52:AM64 D53:AK64 AM67:AM79 D68:AK79 AM82:AM94 D83:AK94 AM97:AM109 D98:AK109 AM112:AM124 D113:AK124">
    <cfRule type="cellIs" dxfId="1" priority="332" operator="equal">
      <formula>"T"</formula>
    </cfRule>
  </conditionalFormatting>
  <conditionalFormatting sqref="AM20 AM22 D23:AK34 AM37 D38:AK49 AM39 AM52:AM64 D53:AK64 AM67:AM79 D68:AK79 AM82:AM94 D83:AK94 AM97:AM109 D98:AK109 AM112:AM124 D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37" width="3.25"/>
    <col customWidth="1" min="38" max="45" width="5.13"/>
    <col customWidth="1" min="46" max="53" width="2.38"/>
  </cols>
  <sheetData>
    <row r="1" ht="13.5" customHeight="1">
      <c r="A1" s="18"/>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30" t="s">
        <v>49</v>
      </c>
      <c r="AA3" s="2"/>
      <c r="AB3" s="2"/>
      <c r="AC3" s="3"/>
      <c r="AD3" s="26"/>
      <c r="AE3" s="29"/>
      <c r="AF3" s="142" t="s">
        <v>50</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143"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f t="shared" ref="C8:C19" si="1">IF(C23="B","B",MAX(AM23:AP23))</f>
        <v>0</v>
      </c>
      <c r="D8" s="65"/>
      <c r="E8" s="66">
        <f t="shared" ref="E8:E19" si="2">IF(C38="B","B",MAX(AM38:AP38))</f>
        <v>0</v>
      </c>
      <c r="F8" s="65"/>
      <c r="G8" s="66">
        <f t="shared" ref="G8:G19" si="3">IF(C53="B","B",MAX(AM53:AP53))</f>
        <v>5</v>
      </c>
      <c r="H8" s="65"/>
      <c r="I8" s="66">
        <f t="shared" ref="I8:I19" si="4">IF(C68="B","B",MAX(AM68:AP68))</f>
        <v>0</v>
      </c>
      <c r="J8" s="65"/>
      <c r="K8" s="66">
        <f t="shared" ref="K8:K19" si="5">IF(C83="B","B",MAX(AM83:AP83))</f>
        <v>4</v>
      </c>
      <c r="L8" s="65"/>
      <c r="M8" s="66">
        <f t="shared" ref="M8:M19" si="6">IF(C98="B","B",MAX(AM98:AP98))</f>
        <v>6</v>
      </c>
      <c r="N8" s="65"/>
      <c r="O8" s="66">
        <f t="shared" ref="O8:O19" si="7">IF(C113="B","B",MAX(AM113:AP113))</f>
        <v>0</v>
      </c>
      <c r="P8" s="65"/>
      <c r="Q8" s="67">
        <f t="shared" ref="Q8:Q19" si="8">SUM(AM23,AM38,AM53,AM68,AM83,AM98,AM113)</f>
        <v>15</v>
      </c>
      <c r="R8" s="68"/>
      <c r="S8" s="69">
        <f t="shared" ref="S8:S19" si="9">SUM(AP23,AP38,AP53,AP68,AP83,AP98,AP113)</f>
        <v>0</v>
      </c>
      <c r="T8" s="70">
        <f t="shared" ref="T8:T19" si="10">SUM(AO23,AO38,AO53,AO68,AO83,AO98,AO113)</f>
        <v>0</v>
      </c>
      <c r="U8" s="71">
        <f t="shared" ref="U8:U19" si="11">SUM(AQ23,AQ38,AQ53,AQ68,AQ83,AQ98,AQ113)</f>
        <v>15</v>
      </c>
      <c r="V8" s="65"/>
      <c r="W8" s="72">
        <f>(110-'1. HAFTA'!U8-U8)</f>
        <v>85</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17</v>
      </c>
      <c r="C9" s="64">
        <f t="shared" si="1"/>
        <v>5</v>
      </c>
      <c r="D9" s="65"/>
      <c r="E9" s="66">
        <f t="shared" si="2"/>
        <v>0</v>
      </c>
      <c r="F9" s="65"/>
      <c r="G9" s="66">
        <f t="shared" si="3"/>
        <v>4</v>
      </c>
      <c r="H9" s="65"/>
      <c r="I9" s="66">
        <f t="shared" si="4"/>
        <v>6</v>
      </c>
      <c r="J9" s="65"/>
      <c r="K9" s="66">
        <f t="shared" si="5"/>
        <v>4</v>
      </c>
      <c r="L9" s="65"/>
      <c r="M9" s="66">
        <f t="shared" si="6"/>
        <v>5</v>
      </c>
      <c r="N9" s="65"/>
      <c r="O9" s="66">
        <f t="shared" si="7"/>
        <v>0</v>
      </c>
      <c r="P9" s="65"/>
      <c r="Q9" s="67">
        <f t="shared" si="8"/>
        <v>24</v>
      </c>
      <c r="R9" s="68"/>
      <c r="S9" s="69">
        <f t="shared" si="9"/>
        <v>0</v>
      </c>
      <c r="T9" s="70">
        <f t="shared" si="10"/>
        <v>0</v>
      </c>
      <c r="U9" s="71">
        <f t="shared" si="11"/>
        <v>24</v>
      </c>
      <c r="V9" s="65"/>
      <c r="W9" s="72">
        <f>(110-'1. HAFTA'!U9-U9)</f>
        <v>66</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18</v>
      </c>
      <c r="C10" s="64">
        <f t="shared" si="1"/>
        <v>4</v>
      </c>
      <c r="D10" s="65"/>
      <c r="E10" s="66">
        <f t="shared" si="2"/>
        <v>9</v>
      </c>
      <c r="F10" s="65"/>
      <c r="G10" s="66">
        <f t="shared" si="3"/>
        <v>5</v>
      </c>
      <c r="H10" s="65"/>
      <c r="I10" s="66">
        <f t="shared" si="4"/>
        <v>4</v>
      </c>
      <c r="J10" s="65"/>
      <c r="K10" s="66">
        <f t="shared" si="5"/>
        <v>5</v>
      </c>
      <c r="L10" s="65"/>
      <c r="M10" s="66">
        <f t="shared" si="6"/>
        <v>0</v>
      </c>
      <c r="N10" s="65"/>
      <c r="O10" s="66">
        <f t="shared" si="7"/>
        <v>0</v>
      </c>
      <c r="P10" s="65"/>
      <c r="Q10" s="67">
        <f t="shared" si="8"/>
        <v>27</v>
      </c>
      <c r="R10" s="68"/>
      <c r="S10" s="69">
        <f t="shared" si="9"/>
        <v>0</v>
      </c>
      <c r="T10" s="70">
        <f t="shared" si="10"/>
        <v>0</v>
      </c>
      <c r="U10" s="71">
        <f t="shared" si="11"/>
        <v>27</v>
      </c>
      <c r="V10" s="65"/>
      <c r="W10" s="72">
        <f>(110-'1. HAFTA'!U10-U10)</f>
        <v>74</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f t="shared" si="1"/>
        <v>6</v>
      </c>
      <c r="D11" s="65"/>
      <c r="E11" s="66">
        <f t="shared" si="2"/>
        <v>4</v>
      </c>
      <c r="F11" s="65"/>
      <c r="G11" s="66">
        <f t="shared" si="3"/>
        <v>4</v>
      </c>
      <c r="H11" s="65"/>
      <c r="I11" s="66">
        <f t="shared" si="4"/>
        <v>0</v>
      </c>
      <c r="J11" s="65"/>
      <c r="K11" s="66">
        <f t="shared" si="5"/>
        <v>10</v>
      </c>
      <c r="L11" s="65"/>
      <c r="M11" s="66">
        <f t="shared" si="6"/>
        <v>0</v>
      </c>
      <c r="N11" s="65"/>
      <c r="O11" s="66">
        <f t="shared" si="7"/>
        <v>5</v>
      </c>
      <c r="P11" s="65"/>
      <c r="Q11" s="67">
        <f t="shared" si="8"/>
        <v>29</v>
      </c>
      <c r="R11" s="68"/>
      <c r="S11" s="69">
        <f t="shared" si="9"/>
        <v>0</v>
      </c>
      <c r="T11" s="70">
        <f t="shared" si="10"/>
        <v>0</v>
      </c>
      <c r="U11" s="71">
        <f t="shared" si="11"/>
        <v>29</v>
      </c>
      <c r="V11" s="65"/>
      <c r="W11" s="72">
        <f>(110-'1. HAFTA'!U11-U11)</f>
        <v>64</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20</v>
      </c>
      <c r="C12" s="64">
        <f t="shared" si="1"/>
        <v>5</v>
      </c>
      <c r="D12" s="65"/>
      <c r="E12" s="66">
        <f t="shared" si="2"/>
        <v>4</v>
      </c>
      <c r="F12" s="65"/>
      <c r="G12" s="66">
        <f t="shared" si="3"/>
        <v>4</v>
      </c>
      <c r="H12" s="65"/>
      <c r="I12" s="66">
        <f t="shared" si="4"/>
        <v>5</v>
      </c>
      <c r="J12" s="65"/>
      <c r="K12" s="66">
        <f t="shared" si="5"/>
        <v>5</v>
      </c>
      <c r="L12" s="65"/>
      <c r="M12" s="66">
        <f t="shared" si="6"/>
        <v>0</v>
      </c>
      <c r="N12" s="65"/>
      <c r="O12" s="66">
        <f t="shared" si="7"/>
        <v>0</v>
      </c>
      <c r="P12" s="65"/>
      <c r="Q12" s="67">
        <f t="shared" si="8"/>
        <v>23</v>
      </c>
      <c r="R12" s="68"/>
      <c r="S12" s="69">
        <f t="shared" si="9"/>
        <v>0</v>
      </c>
      <c r="T12" s="70">
        <f t="shared" si="10"/>
        <v>0</v>
      </c>
      <c r="U12" s="71">
        <f t="shared" si="11"/>
        <v>23</v>
      </c>
      <c r="V12" s="65"/>
      <c r="W12" s="72">
        <f>(110-'1. HAFTA'!U12-U12)</f>
        <v>78</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f t="shared" si="1"/>
        <v>9</v>
      </c>
      <c r="D13" s="65"/>
      <c r="E13" s="66">
        <f t="shared" si="2"/>
        <v>6</v>
      </c>
      <c r="F13" s="65"/>
      <c r="G13" s="66">
        <f t="shared" si="3"/>
        <v>0</v>
      </c>
      <c r="H13" s="65"/>
      <c r="I13" s="66">
        <f t="shared" si="4"/>
        <v>0</v>
      </c>
      <c r="J13" s="65"/>
      <c r="K13" s="66">
        <f t="shared" si="5"/>
        <v>0</v>
      </c>
      <c r="L13" s="65"/>
      <c r="M13" s="66">
        <f t="shared" si="6"/>
        <v>4</v>
      </c>
      <c r="N13" s="65"/>
      <c r="O13" s="66">
        <f t="shared" si="7"/>
        <v>0</v>
      </c>
      <c r="P13" s="65"/>
      <c r="Q13" s="67">
        <f t="shared" si="8"/>
        <v>19</v>
      </c>
      <c r="R13" s="68"/>
      <c r="S13" s="69">
        <f t="shared" si="9"/>
        <v>0</v>
      </c>
      <c r="T13" s="70">
        <f t="shared" si="10"/>
        <v>0</v>
      </c>
      <c r="U13" s="71">
        <f t="shared" si="11"/>
        <v>19</v>
      </c>
      <c r="V13" s="65"/>
      <c r="W13" s="72">
        <f>(110-'1. HAFTA'!U13-U13)</f>
        <v>78</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22</v>
      </c>
      <c r="C14" s="64">
        <f t="shared" si="1"/>
        <v>0</v>
      </c>
      <c r="D14" s="65"/>
      <c r="E14" s="66">
        <f t="shared" si="2"/>
        <v>0</v>
      </c>
      <c r="F14" s="65"/>
      <c r="G14" s="66">
        <f t="shared" si="3"/>
        <v>0</v>
      </c>
      <c r="H14" s="65"/>
      <c r="I14" s="66">
        <f t="shared" si="4"/>
        <v>0</v>
      </c>
      <c r="J14" s="65"/>
      <c r="K14" s="66">
        <f t="shared" si="5"/>
        <v>0</v>
      </c>
      <c r="L14" s="65"/>
      <c r="M14" s="66">
        <f t="shared" si="6"/>
        <v>0</v>
      </c>
      <c r="N14" s="65"/>
      <c r="O14" s="66">
        <f t="shared" si="7"/>
        <v>0</v>
      </c>
      <c r="P14" s="65"/>
      <c r="Q14" s="67">
        <f t="shared" si="8"/>
        <v>0</v>
      </c>
      <c r="R14" s="68"/>
      <c r="S14" s="69">
        <f t="shared" si="9"/>
        <v>0</v>
      </c>
      <c r="T14" s="70">
        <f t="shared" si="10"/>
        <v>0</v>
      </c>
      <c r="U14" s="71">
        <f t="shared" si="11"/>
        <v>0</v>
      </c>
      <c r="V14" s="65"/>
      <c r="W14" s="72">
        <f>(110-'1. HAFTA'!U14-U14)</f>
        <v>110</v>
      </c>
      <c r="X14" s="73"/>
      <c r="Y14" s="74"/>
      <c r="Z14" s="46"/>
      <c r="AA14" s="46"/>
      <c r="AB14" s="37"/>
      <c r="AC14" s="37"/>
      <c r="AD14" s="84"/>
      <c r="AE14" s="84"/>
      <c r="AF14" s="85"/>
      <c r="AG14" s="46"/>
      <c r="AH14" s="82" t="s">
        <v>51</v>
      </c>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f t="shared" si="1"/>
        <v>0</v>
      </c>
      <c r="D15" s="65"/>
      <c r="E15" s="66">
        <f t="shared" si="2"/>
        <v>9</v>
      </c>
      <c r="F15" s="65"/>
      <c r="G15" s="66">
        <f t="shared" si="3"/>
        <v>6</v>
      </c>
      <c r="H15" s="65"/>
      <c r="I15" s="66">
        <f t="shared" si="4"/>
        <v>9</v>
      </c>
      <c r="J15" s="65"/>
      <c r="K15" s="66">
        <f t="shared" si="5"/>
        <v>0</v>
      </c>
      <c r="L15" s="65"/>
      <c r="M15" s="66">
        <f t="shared" si="6"/>
        <v>0</v>
      </c>
      <c r="N15" s="65"/>
      <c r="O15" s="66">
        <f t="shared" si="7"/>
        <v>6</v>
      </c>
      <c r="P15" s="65"/>
      <c r="Q15" s="67">
        <f t="shared" si="8"/>
        <v>30</v>
      </c>
      <c r="R15" s="68"/>
      <c r="S15" s="69">
        <f t="shared" si="9"/>
        <v>0</v>
      </c>
      <c r="T15" s="70">
        <f t="shared" si="10"/>
        <v>0</v>
      </c>
      <c r="U15" s="71">
        <f t="shared" si="11"/>
        <v>30</v>
      </c>
      <c r="V15" s="65"/>
      <c r="W15" s="72">
        <f>(110-'1. HAFTA'!U15-U15)</f>
        <v>60</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f t="shared" si="1"/>
        <v>4</v>
      </c>
      <c r="D16" s="65"/>
      <c r="E16" s="66">
        <f t="shared" si="2"/>
        <v>0</v>
      </c>
      <c r="F16" s="65"/>
      <c r="G16" s="66">
        <f t="shared" si="3"/>
        <v>0</v>
      </c>
      <c r="H16" s="65"/>
      <c r="I16" s="66">
        <f t="shared" si="4"/>
        <v>9</v>
      </c>
      <c r="J16" s="65"/>
      <c r="K16" s="66">
        <f t="shared" si="5"/>
        <v>5</v>
      </c>
      <c r="L16" s="65"/>
      <c r="M16" s="66">
        <f t="shared" si="6"/>
        <v>0</v>
      </c>
      <c r="N16" s="65"/>
      <c r="O16" s="66">
        <f t="shared" si="7"/>
        <v>4</v>
      </c>
      <c r="P16" s="65"/>
      <c r="Q16" s="67">
        <f t="shared" si="8"/>
        <v>22</v>
      </c>
      <c r="R16" s="68"/>
      <c r="S16" s="69">
        <f t="shared" si="9"/>
        <v>0</v>
      </c>
      <c r="T16" s="70">
        <f t="shared" si="10"/>
        <v>0</v>
      </c>
      <c r="U16" s="71">
        <f t="shared" si="11"/>
        <v>22</v>
      </c>
      <c r="V16" s="65"/>
      <c r="W16" s="72">
        <f>(110-'1. HAFTA'!U16-U16)</f>
        <v>68</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f t="shared" si="1"/>
        <v>0</v>
      </c>
      <c r="D17" s="65"/>
      <c r="E17" s="66">
        <f t="shared" si="2"/>
        <v>0</v>
      </c>
      <c r="F17" s="65"/>
      <c r="G17" s="66">
        <f t="shared" si="3"/>
        <v>0</v>
      </c>
      <c r="H17" s="65"/>
      <c r="I17" s="66">
        <f t="shared" si="4"/>
        <v>0</v>
      </c>
      <c r="J17" s="65"/>
      <c r="K17" s="66">
        <f t="shared" si="5"/>
        <v>0</v>
      </c>
      <c r="L17" s="65"/>
      <c r="M17" s="66">
        <f t="shared" si="6"/>
        <v>0</v>
      </c>
      <c r="N17" s="65"/>
      <c r="O17" s="66">
        <f t="shared" si="7"/>
        <v>0</v>
      </c>
      <c r="P17" s="65"/>
      <c r="Q17" s="67">
        <f t="shared" si="8"/>
        <v>0</v>
      </c>
      <c r="R17" s="68"/>
      <c r="S17" s="69">
        <f t="shared" si="9"/>
        <v>0</v>
      </c>
      <c r="T17" s="70">
        <f t="shared" si="10"/>
        <v>0</v>
      </c>
      <c r="U17" s="71">
        <f t="shared" si="11"/>
        <v>0</v>
      </c>
      <c r="V17" s="65"/>
      <c r="W17" s="72">
        <f>(110-'1. HAFTA'!U17-U17)</f>
        <v>110</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f t="shared" si="1"/>
        <v>0</v>
      </c>
      <c r="D18" s="65"/>
      <c r="E18" s="66">
        <f t="shared" si="2"/>
        <v>0</v>
      </c>
      <c r="F18" s="65"/>
      <c r="G18" s="66">
        <f t="shared" si="3"/>
        <v>0</v>
      </c>
      <c r="H18" s="65"/>
      <c r="I18" s="66">
        <f t="shared" si="4"/>
        <v>0</v>
      </c>
      <c r="J18" s="65"/>
      <c r="K18" s="66">
        <f t="shared" si="5"/>
        <v>0</v>
      </c>
      <c r="L18" s="65"/>
      <c r="M18" s="66">
        <f t="shared" si="6"/>
        <v>0</v>
      </c>
      <c r="N18" s="65"/>
      <c r="O18" s="66">
        <f t="shared" si="7"/>
        <v>0</v>
      </c>
      <c r="P18" s="65"/>
      <c r="Q18" s="67">
        <f t="shared" si="8"/>
        <v>0</v>
      </c>
      <c r="R18" s="68"/>
      <c r="S18" s="69">
        <f t="shared" si="9"/>
        <v>0</v>
      </c>
      <c r="T18" s="70">
        <f t="shared" si="10"/>
        <v>0</v>
      </c>
      <c r="U18" s="71">
        <f t="shared" si="11"/>
        <v>0</v>
      </c>
      <c r="V18" s="65"/>
      <c r="W18" s="72">
        <f>(110-'1. HAFTA'!U18-U18)</f>
        <v>110</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f t="shared" si="1"/>
        <v>0</v>
      </c>
      <c r="D19" s="65"/>
      <c r="E19" s="66">
        <f t="shared" si="2"/>
        <v>0</v>
      </c>
      <c r="F19" s="65"/>
      <c r="G19" s="66">
        <f t="shared" si="3"/>
        <v>0</v>
      </c>
      <c r="H19" s="65"/>
      <c r="I19" s="66">
        <f t="shared" si="4"/>
        <v>0</v>
      </c>
      <c r="J19" s="65"/>
      <c r="K19" s="66">
        <f t="shared" si="5"/>
        <v>0</v>
      </c>
      <c r="L19" s="65"/>
      <c r="M19" s="66">
        <f t="shared" si="6"/>
        <v>0</v>
      </c>
      <c r="N19" s="65"/>
      <c r="O19" s="66">
        <f t="shared" si="7"/>
        <v>0</v>
      </c>
      <c r="P19" s="65"/>
      <c r="Q19" s="67">
        <f t="shared" si="8"/>
        <v>0</v>
      </c>
      <c r="R19" s="68"/>
      <c r="S19" s="69">
        <f t="shared" si="9"/>
        <v>0</v>
      </c>
      <c r="T19" s="70">
        <f t="shared" si="10"/>
        <v>0</v>
      </c>
      <c r="U19" s="71">
        <f t="shared" si="11"/>
        <v>0</v>
      </c>
      <c r="V19" s="65"/>
      <c r="W19" s="72">
        <f>(110-'1. HAFTA'!U19-U19)</f>
        <v>110</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33</v>
      </c>
      <c r="D20" s="11"/>
      <c r="E20" s="91">
        <f>SUM(E8:F19)</f>
        <v>32</v>
      </c>
      <c r="F20" s="11"/>
      <c r="G20" s="91">
        <f>SUM(G8:H19)</f>
        <v>28</v>
      </c>
      <c r="H20" s="11"/>
      <c r="I20" s="91">
        <f>SUM(I8:J19)</f>
        <v>33</v>
      </c>
      <c r="J20" s="11"/>
      <c r="K20" s="91">
        <f>SUM(K8:L19)</f>
        <v>33</v>
      </c>
      <c r="L20" s="11"/>
      <c r="M20" s="91">
        <f>SUM(M8:N19)</f>
        <v>15</v>
      </c>
      <c r="N20" s="11"/>
      <c r="O20" s="91">
        <f>SUM(O8:P19)</f>
        <v>15</v>
      </c>
      <c r="P20" s="11"/>
      <c r="Q20" s="92">
        <f>SUM(C20:P20)</f>
        <v>189</v>
      </c>
      <c r="R20" s="11"/>
      <c r="S20" s="93">
        <f t="shared" ref="S20:T20" si="12">SUM(S8:S19)</f>
        <v>0</v>
      </c>
      <c r="T20" s="93">
        <f t="shared" si="12"/>
        <v>0</v>
      </c>
      <c r="U20" s="94">
        <f>SUM(U8:V19)</f>
        <v>189</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45936.0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07"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06"/>
      <c r="D23" s="114"/>
      <c r="E23" s="114"/>
      <c r="F23" s="114"/>
      <c r="G23" s="114"/>
      <c r="H23" s="114"/>
      <c r="I23" s="114"/>
      <c r="J23" s="114"/>
      <c r="K23" s="114"/>
      <c r="L23" s="114"/>
      <c r="M23" s="115"/>
      <c r="N23" s="115"/>
      <c r="O23" s="115"/>
      <c r="P23" s="115"/>
      <c r="Q23" s="116"/>
      <c r="R23" s="115"/>
      <c r="S23" s="115"/>
      <c r="T23" s="115"/>
      <c r="U23" s="115"/>
      <c r="V23" s="115"/>
      <c r="W23" s="115"/>
      <c r="X23" s="115"/>
      <c r="Y23" s="115"/>
      <c r="Z23" s="115"/>
      <c r="AA23" s="115"/>
      <c r="AB23" s="114"/>
      <c r="AC23" s="114"/>
      <c r="AD23" s="114"/>
      <c r="AE23" s="114"/>
      <c r="AF23" s="114"/>
      <c r="AG23" s="114"/>
      <c r="AH23" s="114"/>
      <c r="AI23" s="114"/>
      <c r="AJ23" s="114"/>
      <c r="AK23" s="114"/>
      <c r="AL23" s="110"/>
      <c r="AM23" s="117">
        <f t="shared" ref="AM23:AM34" si="13">COUNTIF(C23:AK23,"C")</f>
        <v>0</v>
      </c>
      <c r="AN23" s="118">
        <f t="shared" ref="AN23:AN34" si="14">COUNTIF(D23:AL23,"B")</f>
        <v>0</v>
      </c>
      <c r="AO23" s="119">
        <f t="shared" ref="AO23:AO34" si="15">COUNTIF(C23:AM23,"MI")</f>
        <v>0</v>
      </c>
      <c r="AP23" s="120">
        <f t="shared" ref="AP23:AP34" si="16">COUNTIF(C23:AK23,"MZ")</f>
        <v>0</v>
      </c>
      <c r="AQ23" s="121">
        <f t="shared" ref="AQ23:AQ34" si="17">SUM(AM23+AO23)</f>
        <v>0</v>
      </c>
      <c r="AR23" s="89"/>
      <c r="AS23" s="89"/>
      <c r="AT23" s="89"/>
      <c r="AU23" s="89"/>
      <c r="AV23" s="89"/>
      <c r="AW23" s="89"/>
      <c r="AX23" s="89"/>
      <c r="AY23" s="89"/>
      <c r="AZ23" s="46"/>
      <c r="BA23" s="46"/>
    </row>
    <row r="24" ht="15.75" customHeight="1">
      <c r="A24" s="112"/>
      <c r="B24" s="122" t="str">
        <f>$B$9</f>
        <v>Fatih</v>
      </c>
      <c r="C24" s="106"/>
      <c r="D24" s="114"/>
      <c r="E24" s="114"/>
      <c r="F24" s="114"/>
      <c r="G24" s="114"/>
      <c r="H24" s="114"/>
      <c r="I24" s="114"/>
      <c r="J24" s="114"/>
      <c r="K24" s="114"/>
      <c r="L24" s="114"/>
      <c r="M24" s="115"/>
      <c r="N24" s="115"/>
      <c r="O24" s="115"/>
      <c r="P24" s="116"/>
      <c r="Q24" s="137" t="s">
        <v>2</v>
      </c>
      <c r="R24" s="137" t="s">
        <v>2</v>
      </c>
      <c r="S24" s="137" t="s">
        <v>2</v>
      </c>
      <c r="T24" s="137" t="s">
        <v>2</v>
      </c>
      <c r="U24" s="137" t="s">
        <v>2</v>
      </c>
      <c r="V24" s="115"/>
      <c r="W24" s="115"/>
      <c r="X24" s="115"/>
      <c r="Y24" s="115"/>
      <c r="Z24" s="115"/>
      <c r="AA24" s="115"/>
      <c r="AB24" s="114"/>
      <c r="AC24" s="114"/>
      <c r="AD24" s="114"/>
      <c r="AE24" s="114"/>
      <c r="AF24" s="114"/>
      <c r="AG24" s="114"/>
      <c r="AH24" s="114"/>
      <c r="AI24" s="114"/>
      <c r="AJ24" s="114"/>
      <c r="AK24" s="114"/>
      <c r="AL24" s="110"/>
      <c r="AM24" s="117">
        <f t="shared" si="13"/>
        <v>5</v>
      </c>
      <c r="AN24" s="118">
        <f t="shared" si="14"/>
        <v>0</v>
      </c>
      <c r="AO24" s="119">
        <f t="shared" si="15"/>
        <v>0</v>
      </c>
      <c r="AP24" s="120">
        <f t="shared" si="16"/>
        <v>0</v>
      </c>
      <c r="AQ24" s="121">
        <f t="shared" si="17"/>
        <v>5</v>
      </c>
      <c r="AR24" s="89"/>
      <c r="AS24" s="89"/>
      <c r="AT24" s="89"/>
      <c r="AU24" s="89"/>
      <c r="AV24" s="89"/>
      <c r="AW24" s="89"/>
      <c r="AX24" s="89"/>
      <c r="AY24" s="89"/>
      <c r="AZ24" s="46"/>
      <c r="BA24" s="46"/>
    </row>
    <row r="25" ht="15.75" customHeight="1">
      <c r="A25" s="123"/>
      <c r="B25" s="122" t="str">
        <f>$B$10</f>
        <v>Öykü</v>
      </c>
      <c r="C25" s="106"/>
      <c r="D25" s="114"/>
      <c r="E25" s="114"/>
      <c r="F25" s="114"/>
      <c r="G25" s="114"/>
      <c r="H25" s="114"/>
      <c r="I25" s="114"/>
      <c r="J25" s="114"/>
      <c r="K25" s="114"/>
      <c r="L25" s="114"/>
      <c r="M25" s="137" t="s">
        <v>2</v>
      </c>
      <c r="N25" s="137" t="s">
        <v>2</v>
      </c>
      <c r="O25" s="137" t="s">
        <v>2</v>
      </c>
      <c r="P25" s="137" t="s">
        <v>2</v>
      </c>
      <c r="Q25" s="116"/>
      <c r="R25" s="116"/>
      <c r="S25" s="116"/>
      <c r="T25" s="116"/>
      <c r="U25" s="116"/>
      <c r="V25" s="115"/>
      <c r="W25" s="115"/>
      <c r="X25" s="115"/>
      <c r="Y25" s="115"/>
      <c r="Z25" s="115"/>
      <c r="AA25" s="115"/>
      <c r="AB25" s="114"/>
      <c r="AC25" s="114"/>
      <c r="AD25" s="114"/>
      <c r="AE25" s="114"/>
      <c r="AF25" s="114"/>
      <c r="AG25" s="114"/>
      <c r="AH25" s="114"/>
      <c r="AI25" s="114"/>
      <c r="AJ25" s="114"/>
      <c r="AK25" s="114"/>
      <c r="AL25" s="110"/>
      <c r="AM25" s="117">
        <f t="shared" si="13"/>
        <v>4</v>
      </c>
      <c r="AN25" s="118">
        <f t="shared" si="14"/>
        <v>0</v>
      </c>
      <c r="AO25" s="119">
        <f t="shared" si="15"/>
        <v>0</v>
      </c>
      <c r="AP25" s="120">
        <f t="shared" si="16"/>
        <v>0</v>
      </c>
      <c r="AQ25" s="121">
        <f t="shared" si="17"/>
        <v>4</v>
      </c>
      <c r="AR25" s="89"/>
      <c r="AS25" s="89"/>
      <c r="AT25" s="89"/>
      <c r="AU25" s="89"/>
      <c r="AV25" s="89"/>
      <c r="AW25" s="89"/>
      <c r="AX25" s="89"/>
      <c r="AY25" s="89"/>
      <c r="AZ25" s="46"/>
      <c r="BA25" s="46"/>
    </row>
    <row r="26" ht="15.75" customHeight="1">
      <c r="A26" s="123"/>
      <c r="B26" s="122" t="str">
        <f>$B$11</f>
        <v>Dilara</v>
      </c>
      <c r="C26" s="106"/>
      <c r="D26" s="114"/>
      <c r="E26" s="114"/>
      <c r="F26" s="114"/>
      <c r="G26" s="114"/>
      <c r="H26" s="114"/>
      <c r="I26" s="114"/>
      <c r="J26" s="114"/>
      <c r="K26" s="114"/>
      <c r="L26" s="114"/>
      <c r="M26" s="115"/>
      <c r="N26" s="115"/>
      <c r="O26" s="115"/>
      <c r="P26" s="115"/>
      <c r="Q26" s="115"/>
      <c r="R26" s="115"/>
      <c r="S26" s="115"/>
      <c r="T26" s="115"/>
      <c r="U26" s="115"/>
      <c r="V26" s="144" t="s">
        <v>2</v>
      </c>
      <c r="W26" s="144" t="s">
        <v>2</v>
      </c>
      <c r="X26" s="144" t="s">
        <v>2</v>
      </c>
      <c r="Y26" s="144" t="s">
        <v>2</v>
      </c>
      <c r="Z26" s="144" t="s">
        <v>2</v>
      </c>
      <c r="AA26" s="144" t="s">
        <v>2</v>
      </c>
      <c r="AB26" s="114"/>
      <c r="AC26" s="114"/>
      <c r="AD26" s="114"/>
      <c r="AE26" s="114"/>
      <c r="AF26" s="114"/>
      <c r="AG26" s="114"/>
      <c r="AH26" s="114"/>
      <c r="AI26" s="114"/>
      <c r="AJ26" s="114"/>
      <c r="AK26" s="114"/>
      <c r="AL26" s="110"/>
      <c r="AM26" s="117">
        <f t="shared" si="13"/>
        <v>6</v>
      </c>
      <c r="AN26" s="118">
        <f t="shared" si="14"/>
        <v>0</v>
      </c>
      <c r="AO26" s="119">
        <f t="shared" si="15"/>
        <v>0</v>
      </c>
      <c r="AP26" s="120">
        <f t="shared" si="16"/>
        <v>0</v>
      </c>
      <c r="AQ26" s="121">
        <f t="shared" si="17"/>
        <v>6</v>
      </c>
      <c r="AR26" s="89"/>
      <c r="AS26" s="89"/>
      <c r="AT26" s="89"/>
      <c r="AU26" s="89"/>
      <c r="AV26" s="89"/>
      <c r="AW26" s="89"/>
      <c r="AX26" s="89"/>
      <c r="AY26" s="89"/>
      <c r="AZ26" s="46"/>
      <c r="BA26" s="46"/>
    </row>
    <row r="27" ht="15.75" customHeight="1">
      <c r="A27" s="125"/>
      <c r="B27" s="122" t="str">
        <f>$B$12</f>
        <v>Merve</v>
      </c>
      <c r="C27" s="106"/>
      <c r="D27" s="114"/>
      <c r="E27" s="114"/>
      <c r="F27" s="114"/>
      <c r="G27" s="114"/>
      <c r="H27" s="114"/>
      <c r="I27" s="114"/>
      <c r="J27" s="114"/>
      <c r="K27" s="114"/>
      <c r="L27" s="114"/>
      <c r="M27" s="115"/>
      <c r="N27" s="115"/>
      <c r="O27" s="115"/>
      <c r="P27" s="115"/>
      <c r="Q27" s="144" t="s">
        <v>2</v>
      </c>
      <c r="R27" s="144" t="s">
        <v>2</v>
      </c>
      <c r="S27" s="144" t="s">
        <v>2</v>
      </c>
      <c r="T27" s="144" t="s">
        <v>2</v>
      </c>
      <c r="U27" s="144" t="s">
        <v>2</v>
      </c>
      <c r="V27" s="115"/>
      <c r="W27" s="115"/>
      <c r="X27" s="115"/>
      <c r="Y27" s="115"/>
      <c r="Z27" s="115"/>
      <c r="AA27" s="115"/>
      <c r="AB27" s="114"/>
      <c r="AC27" s="114"/>
      <c r="AD27" s="114"/>
      <c r="AE27" s="114"/>
      <c r="AF27" s="114"/>
      <c r="AG27" s="114"/>
      <c r="AH27" s="114"/>
      <c r="AI27" s="114"/>
      <c r="AJ27" s="114"/>
      <c r="AK27" s="114"/>
      <c r="AL27" s="110"/>
      <c r="AM27" s="117">
        <f t="shared" si="13"/>
        <v>5</v>
      </c>
      <c r="AN27" s="118">
        <f t="shared" si="14"/>
        <v>0</v>
      </c>
      <c r="AO27" s="119">
        <f t="shared" si="15"/>
        <v>0</v>
      </c>
      <c r="AP27" s="120">
        <f t="shared" si="16"/>
        <v>0</v>
      </c>
      <c r="AQ27" s="121">
        <f t="shared" si="17"/>
        <v>5</v>
      </c>
      <c r="AR27" s="89"/>
      <c r="AS27" s="89"/>
      <c r="AT27" s="89"/>
      <c r="AU27" s="89"/>
      <c r="AV27" s="89"/>
      <c r="AW27" s="89"/>
      <c r="AX27" s="89"/>
      <c r="AY27" s="89"/>
      <c r="AZ27" s="46"/>
      <c r="BA27" s="46"/>
    </row>
    <row r="28" ht="15.75" customHeight="1">
      <c r="A28" s="125"/>
      <c r="B28" s="122" t="str">
        <f>$B$13</f>
        <v>Püren</v>
      </c>
      <c r="C28" s="106"/>
      <c r="D28" s="114"/>
      <c r="E28" s="114"/>
      <c r="F28" s="114"/>
      <c r="G28" s="114"/>
      <c r="H28" s="114"/>
      <c r="I28" s="114"/>
      <c r="J28" s="114"/>
      <c r="K28" s="114"/>
      <c r="L28" s="114"/>
      <c r="M28" s="144" t="s">
        <v>2</v>
      </c>
      <c r="N28" s="144" t="s">
        <v>2</v>
      </c>
      <c r="O28" s="144" t="s">
        <v>2</v>
      </c>
      <c r="P28" s="144" t="s">
        <v>2</v>
      </c>
      <c r="Q28" s="144" t="s">
        <v>2</v>
      </c>
      <c r="R28" s="144" t="s">
        <v>2</v>
      </c>
      <c r="S28" s="144" t="s">
        <v>2</v>
      </c>
      <c r="T28" s="144" t="s">
        <v>2</v>
      </c>
      <c r="U28" s="144" t="s">
        <v>2</v>
      </c>
      <c r="V28" s="115"/>
      <c r="W28" s="115"/>
      <c r="X28" s="115"/>
      <c r="Y28" s="115"/>
      <c r="Z28" s="115"/>
      <c r="AA28" s="115"/>
      <c r="AB28" s="114"/>
      <c r="AC28" s="114"/>
      <c r="AD28" s="114"/>
      <c r="AE28" s="114"/>
      <c r="AF28" s="114"/>
      <c r="AG28" s="114"/>
      <c r="AH28" s="114"/>
      <c r="AI28" s="114"/>
      <c r="AJ28" s="114"/>
      <c r="AK28" s="114"/>
      <c r="AL28" s="110"/>
      <c r="AM28" s="117">
        <f t="shared" si="13"/>
        <v>9</v>
      </c>
      <c r="AN28" s="118">
        <f t="shared" si="14"/>
        <v>0</v>
      </c>
      <c r="AO28" s="119">
        <f t="shared" si="15"/>
        <v>0</v>
      </c>
      <c r="AP28" s="120">
        <f t="shared" si="16"/>
        <v>0</v>
      </c>
      <c r="AQ28" s="121">
        <f t="shared" si="17"/>
        <v>9</v>
      </c>
      <c r="AR28" s="89"/>
      <c r="AS28" s="89"/>
      <c r="AT28" s="89"/>
      <c r="AU28" s="89"/>
      <c r="AV28" s="89"/>
      <c r="AW28" s="89"/>
      <c r="AX28" s="89"/>
      <c r="AY28" s="89"/>
      <c r="AZ28" s="46"/>
      <c r="BA28" s="46"/>
    </row>
    <row r="29" ht="15.75" customHeight="1">
      <c r="A29" s="125"/>
      <c r="B29" s="122" t="str">
        <f>$B$14</f>
        <v>N/A</v>
      </c>
      <c r="C29" s="106"/>
      <c r="D29" s="114"/>
      <c r="E29" s="114"/>
      <c r="F29" s="114"/>
      <c r="G29" s="114"/>
      <c r="H29" s="114"/>
      <c r="I29" s="114"/>
      <c r="J29" s="114"/>
      <c r="K29" s="114"/>
      <c r="L29" s="114"/>
      <c r="M29" s="115"/>
      <c r="N29" s="115"/>
      <c r="O29" s="115"/>
      <c r="P29" s="115"/>
      <c r="Q29" s="116"/>
      <c r="R29" s="115"/>
      <c r="S29" s="115"/>
      <c r="T29" s="115"/>
      <c r="U29" s="115"/>
      <c r="V29" s="115"/>
      <c r="W29" s="115"/>
      <c r="X29" s="115"/>
      <c r="Y29" s="115"/>
      <c r="Z29" s="115"/>
      <c r="AA29" s="115"/>
      <c r="AB29" s="114"/>
      <c r="AC29" s="114"/>
      <c r="AD29" s="114"/>
      <c r="AE29" s="114"/>
      <c r="AF29" s="114"/>
      <c r="AG29" s="114"/>
      <c r="AH29" s="114"/>
      <c r="AI29" s="114"/>
      <c r="AJ29" s="114"/>
      <c r="AK29" s="114"/>
      <c r="AL29" s="110"/>
      <c r="AM29" s="117">
        <f t="shared" si="13"/>
        <v>0</v>
      </c>
      <c r="AN29" s="118">
        <f t="shared" si="14"/>
        <v>0</v>
      </c>
      <c r="AO29" s="119">
        <f t="shared" si="15"/>
        <v>0</v>
      </c>
      <c r="AP29" s="120">
        <f t="shared" si="16"/>
        <v>0</v>
      </c>
      <c r="AQ29" s="121">
        <f t="shared" si="17"/>
        <v>0</v>
      </c>
      <c r="AR29" s="89"/>
      <c r="AS29" s="89"/>
      <c r="AT29" s="89"/>
      <c r="AU29" s="89"/>
      <c r="AV29" s="89"/>
      <c r="AW29" s="89"/>
      <c r="AX29" s="89"/>
      <c r="AY29" s="89"/>
      <c r="AZ29" s="46"/>
      <c r="BA29" s="46"/>
    </row>
    <row r="30" ht="15.75" customHeight="1">
      <c r="A30" s="126"/>
      <c r="B30" s="113" t="str">
        <f>$B$15</f>
        <v>Numan</v>
      </c>
      <c r="C30" s="106"/>
      <c r="D30" s="114"/>
      <c r="E30" s="114"/>
      <c r="F30" s="114"/>
      <c r="G30" s="114"/>
      <c r="H30" s="114"/>
      <c r="I30" s="114"/>
      <c r="J30" s="114"/>
      <c r="K30" s="114"/>
      <c r="L30" s="114"/>
      <c r="M30" s="145"/>
      <c r="N30" s="145"/>
      <c r="O30" s="145"/>
      <c r="P30" s="145"/>
      <c r="Q30" s="115"/>
      <c r="R30" s="115"/>
      <c r="S30" s="115"/>
      <c r="T30" s="115"/>
      <c r="U30" s="115"/>
      <c r="V30" s="124"/>
      <c r="W30" s="124"/>
      <c r="X30" s="124"/>
      <c r="Y30" s="124"/>
      <c r="Z30" s="124"/>
      <c r="AA30" s="124"/>
      <c r="AB30" s="114"/>
      <c r="AC30" s="114"/>
      <c r="AD30" s="114"/>
      <c r="AE30" s="114"/>
      <c r="AF30" s="114"/>
      <c r="AG30" s="114"/>
      <c r="AH30" s="114"/>
      <c r="AI30" s="114"/>
      <c r="AJ30" s="114"/>
      <c r="AK30" s="114"/>
      <c r="AL30" s="110"/>
      <c r="AM30" s="117">
        <f t="shared" si="13"/>
        <v>0</v>
      </c>
      <c r="AN30" s="118">
        <f t="shared" si="14"/>
        <v>0</v>
      </c>
      <c r="AO30" s="119">
        <f t="shared" si="15"/>
        <v>0</v>
      </c>
      <c r="AP30" s="120">
        <f t="shared" si="16"/>
        <v>0</v>
      </c>
      <c r="AQ30" s="121">
        <f t="shared" si="17"/>
        <v>0</v>
      </c>
      <c r="AR30" s="89"/>
      <c r="AS30" s="89"/>
      <c r="AT30" s="89"/>
      <c r="AU30" s="89"/>
      <c r="AV30" s="89"/>
      <c r="AW30" s="89"/>
      <c r="AX30" s="89"/>
      <c r="AY30" s="89"/>
      <c r="AZ30" s="46"/>
      <c r="BA30" s="46"/>
    </row>
    <row r="31" ht="15.75" customHeight="1">
      <c r="A31" s="126"/>
      <c r="B31" s="113" t="str">
        <f>$B$16</f>
        <v>Ozan</v>
      </c>
      <c r="C31" s="106"/>
      <c r="D31" s="114"/>
      <c r="E31" s="114"/>
      <c r="F31" s="114"/>
      <c r="G31" s="114"/>
      <c r="H31" s="114"/>
      <c r="I31" s="114"/>
      <c r="J31" s="114"/>
      <c r="K31" s="114"/>
      <c r="L31" s="114"/>
      <c r="M31" s="144" t="s">
        <v>2</v>
      </c>
      <c r="N31" s="144" t="s">
        <v>2</v>
      </c>
      <c r="O31" s="144" t="s">
        <v>2</v>
      </c>
      <c r="P31" s="144" t="s">
        <v>2</v>
      </c>
      <c r="Q31" s="115"/>
      <c r="R31" s="115"/>
      <c r="S31" s="115"/>
      <c r="T31" s="115"/>
      <c r="U31" s="115"/>
      <c r="V31" s="115"/>
      <c r="W31" s="115"/>
      <c r="X31" s="115"/>
      <c r="Y31" s="115"/>
      <c r="Z31" s="115"/>
      <c r="AA31" s="115"/>
      <c r="AB31" s="114"/>
      <c r="AC31" s="114"/>
      <c r="AD31" s="114"/>
      <c r="AE31" s="114"/>
      <c r="AF31" s="114"/>
      <c r="AG31" s="114"/>
      <c r="AH31" s="114"/>
      <c r="AI31" s="114"/>
      <c r="AJ31" s="114"/>
      <c r="AK31" s="114"/>
      <c r="AL31" s="110"/>
      <c r="AM31" s="117">
        <f t="shared" si="13"/>
        <v>4</v>
      </c>
      <c r="AN31" s="118">
        <f t="shared" si="14"/>
        <v>0</v>
      </c>
      <c r="AO31" s="119">
        <f t="shared" si="15"/>
        <v>0</v>
      </c>
      <c r="AP31" s="120">
        <f t="shared" si="16"/>
        <v>0</v>
      </c>
      <c r="AQ31" s="121">
        <f t="shared" si="17"/>
        <v>4</v>
      </c>
      <c r="AR31" s="89"/>
      <c r="AS31" s="89"/>
      <c r="AT31" s="89"/>
      <c r="AU31" s="89"/>
      <c r="AV31" s="89"/>
      <c r="AW31" s="89"/>
      <c r="AX31" s="89"/>
      <c r="AY31" s="89"/>
      <c r="AZ31" s="46"/>
      <c r="BA31" s="46"/>
    </row>
    <row r="32" ht="15.75" hidden="1" customHeight="1">
      <c r="A32" s="126"/>
      <c r="B32" s="113" t="str">
        <f>$B$17</f>
        <v>N/A</v>
      </c>
      <c r="C32" s="106"/>
      <c r="D32" s="114"/>
      <c r="E32" s="114"/>
      <c r="F32" s="114"/>
      <c r="G32" s="114"/>
      <c r="H32" s="114"/>
      <c r="I32" s="114"/>
      <c r="J32" s="114"/>
      <c r="K32" s="114"/>
      <c r="L32" s="114"/>
      <c r="M32" s="115"/>
      <c r="N32" s="115"/>
      <c r="O32" s="115"/>
      <c r="P32" s="115"/>
      <c r="Q32" s="115"/>
      <c r="R32" s="115"/>
      <c r="S32" s="115"/>
      <c r="T32" s="115"/>
      <c r="U32" s="115"/>
      <c r="V32" s="115"/>
      <c r="W32" s="115"/>
      <c r="X32" s="115"/>
      <c r="Y32" s="115"/>
      <c r="Z32" s="115"/>
      <c r="AA32" s="115"/>
      <c r="AB32" s="114"/>
      <c r="AC32" s="114"/>
      <c r="AD32" s="114"/>
      <c r="AE32" s="114"/>
      <c r="AF32" s="114"/>
      <c r="AG32" s="114"/>
      <c r="AH32" s="114"/>
      <c r="AI32" s="114"/>
      <c r="AJ32" s="114"/>
      <c r="AK32" s="114"/>
      <c r="AL32" s="110"/>
      <c r="AM32" s="117">
        <f t="shared" si="13"/>
        <v>0</v>
      </c>
      <c r="AN32" s="118">
        <f t="shared" si="14"/>
        <v>0</v>
      </c>
      <c r="AO32" s="119">
        <f t="shared" si="15"/>
        <v>0</v>
      </c>
      <c r="AP32" s="120">
        <f t="shared" si="16"/>
        <v>0</v>
      </c>
      <c r="AQ32" s="121">
        <f t="shared" si="17"/>
        <v>0</v>
      </c>
      <c r="AR32" s="89"/>
      <c r="AS32" s="89"/>
      <c r="AT32" s="89"/>
      <c r="AU32" s="89"/>
      <c r="AV32" s="89"/>
      <c r="AW32" s="89"/>
      <c r="AX32" s="89"/>
      <c r="AY32" s="89"/>
      <c r="AZ32" s="46"/>
      <c r="BA32" s="46"/>
    </row>
    <row r="33" ht="15.75" hidden="1" customHeight="1">
      <c r="A33" s="126"/>
      <c r="B33" s="113" t="str">
        <f>$B$18</f>
        <v>N/A</v>
      </c>
      <c r="C33" s="106"/>
      <c r="D33" s="114"/>
      <c r="E33" s="114"/>
      <c r="F33" s="114"/>
      <c r="G33" s="114"/>
      <c r="H33" s="114"/>
      <c r="I33" s="114"/>
      <c r="J33" s="114"/>
      <c r="K33" s="114"/>
      <c r="L33" s="114"/>
      <c r="M33" s="115"/>
      <c r="N33" s="115"/>
      <c r="O33" s="115"/>
      <c r="P33" s="115"/>
      <c r="Q33" s="115"/>
      <c r="R33" s="115"/>
      <c r="S33" s="115"/>
      <c r="T33" s="115"/>
      <c r="U33" s="115"/>
      <c r="V33" s="115"/>
      <c r="W33" s="115"/>
      <c r="X33" s="115"/>
      <c r="Y33" s="115"/>
      <c r="Z33" s="115"/>
      <c r="AA33" s="115"/>
      <c r="AB33" s="114"/>
      <c r="AC33" s="114"/>
      <c r="AD33" s="114"/>
      <c r="AE33" s="114"/>
      <c r="AF33" s="114"/>
      <c r="AG33" s="114"/>
      <c r="AH33" s="114"/>
      <c r="AI33" s="114"/>
      <c r="AJ33" s="114"/>
      <c r="AK33" s="114"/>
      <c r="AL33" s="110"/>
      <c r="AM33" s="117">
        <f t="shared" si="13"/>
        <v>0</v>
      </c>
      <c r="AN33" s="118">
        <f t="shared" si="14"/>
        <v>0</v>
      </c>
      <c r="AO33" s="119">
        <f t="shared" si="15"/>
        <v>0</v>
      </c>
      <c r="AP33" s="120">
        <f t="shared" si="16"/>
        <v>0</v>
      </c>
      <c r="AQ33" s="121">
        <f t="shared" si="17"/>
        <v>0</v>
      </c>
      <c r="AR33" s="89"/>
      <c r="AS33" s="89"/>
      <c r="AT33" s="89"/>
      <c r="AU33" s="89"/>
      <c r="AV33" s="89"/>
      <c r="AW33" s="89"/>
      <c r="AX33" s="89"/>
      <c r="AY33" s="89"/>
      <c r="AZ33" s="46"/>
      <c r="BA33" s="46"/>
    </row>
    <row r="34" ht="15.75" hidden="1" customHeight="1">
      <c r="A34" s="126"/>
      <c r="B34" s="113" t="str">
        <f>$B$19</f>
        <v>N/A</v>
      </c>
      <c r="C34" s="106"/>
      <c r="D34" s="114"/>
      <c r="E34" s="114"/>
      <c r="F34" s="114"/>
      <c r="G34" s="114"/>
      <c r="H34" s="114"/>
      <c r="I34" s="114"/>
      <c r="J34" s="114"/>
      <c r="K34" s="114"/>
      <c r="L34" s="114"/>
      <c r="M34" s="115"/>
      <c r="N34" s="115"/>
      <c r="O34" s="115"/>
      <c r="P34" s="115"/>
      <c r="Q34" s="115"/>
      <c r="R34" s="115"/>
      <c r="S34" s="115"/>
      <c r="T34" s="115"/>
      <c r="U34" s="115"/>
      <c r="V34" s="115"/>
      <c r="W34" s="115"/>
      <c r="X34" s="115"/>
      <c r="Y34" s="115"/>
      <c r="Z34" s="115"/>
      <c r="AA34" s="115"/>
      <c r="AB34" s="114"/>
      <c r="AC34" s="114"/>
      <c r="AD34" s="114"/>
      <c r="AE34" s="114"/>
      <c r="AF34" s="114"/>
      <c r="AG34" s="114"/>
      <c r="AH34" s="114"/>
      <c r="AI34" s="114"/>
      <c r="AJ34" s="114"/>
      <c r="AK34" s="114"/>
      <c r="AL34" s="110"/>
      <c r="AM34" s="117">
        <f t="shared" si="13"/>
        <v>0</v>
      </c>
      <c r="AN34" s="118">
        <f t="shared" si="14"/>
        <v>0</v>
      </c>
      <c r="AO34" s="119">
        <f t="shared" si="15"/>
        <v>0</v>
      </c>
      <c r="AP34" s="120">
        <f t="shared" si="16"/>
        <v>0</v>
      </c>
      <c r="AQ34" s="121">
        <f t="shared" si="17"/>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29"/>
      <c r="M35" s="130"/>
      <c r="N35" s="130"/>
      <c r="O35" s="130"/>
      <c r="P35" s="130"/>
      <c r="Q35" s="130"/>
      <c r="R35" s="130"/>
      <c r="S35" s="130"/>
      <c r="T35" s="130"/>
      <c r="U35" s="130"/>
      <c r="V35" s="130"/>
      <c r="W35" s="130"/>
      <c r="X35" s="130"/>
      <c r="Y35" s="130"/>
      <c r="Z35" s="130"/>
      <c r="AA35" s="146"/>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33"/>
      <c r="N36" s="133"/>
      <c r="O36" s="133"/>
      <c r="P36" s="133"/>
      <c r="Q36" s="133"/>
      <c r="R36" s="133"/>
      <c r="S36" s="133"/>
      <c r="T36" s="133"/>
      <c r="U36" s="133"/>
      <c r="V36" s="133"/>
      <c r="W36" s="134"/>
      <c r="X36" s="133"/>
      <c r="Y36" s="133"/>
      <c r="Z36" s="133"/>
      <c r="AA36" s="147">
        <v>4.0</v>
      </c>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45937</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06"/>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8">COUNTIF(C38:AK38,"C")</f>
        <v>0</v>
      </c>
      <c r="AN38" s="118">
        <f t="shared" ref="AN38:AN49" si="19">COUNTIF(D38:AL38,"B")</f>
        <v>0</v>
      </c>
      <c r="AO38" s="119">
        <f t="shared" ref="AO38:AO49" si="20">COUNTIF(C38:AM38,"MI")</f>
        <v>0</v>
      </c>
      <c r="AP38" s="120">
        <f t="shared" ref="AP38:AP49" si="21">COUNTIF(C38:AK38,"MZ")</f>
        <v>0</v>
      </c>
      <c r="AQ38" s="121">
        <f t="shared" ref="AQ38:AQ49" si="22">SUM(AM38+AO38)</f>
        <v>0</v>
      </c>
      <c r="AR38" s="89"/>
      <c r="AS38" s="89"/>
      <c r="AT38" s="89"/>
      <c r="AU38" s="89"/>
      <c r="AV38" s="89"/>
      <c r="AW38" s="89"/>
      <c r="AX38" s="89"/>
      <c r="AY38" s="89"/>
      <c r="AZ38" s="46"/>
      <c r="BA38" s="46"/>
    </row>
    <row r="39" ht="15.75" customHeight="1">
      <c r="A39" s="112"/>
      <c r="B39" s="122" t="str">
        <f>$B$9</f>
        <v>Fatih</v>
      </c>
      <c r="C39" s="106"/>
      <c r="D39" s="114"/>
      <c r="E39" s="114"/>
      <c r="F39" s="114"/>
      <c r="G39" s="114"/>
      <c r="H39" s="114"/>
      <c r="I39" s="114"/>
      <c r="J39" s="114"/>
      <c r="K39" s="114"/>
      <c r="L39" s="114"/>
      <c r="M39" s="115"/>
      <c r="N39" s="115"/>
      <c r="O39" s="115"/>
      <c r="P39" s="115"/>
      <c r="Q39" s="115"/>
      <c r="R39" s="115"/>
      <c r="S39" s="115"/>
      <c r="T39" s="115"/>
      <c r="U39" s="115"/>
      <c r="V39" s="116"/>
      <c r="W39" s="116"/>
      <c r="X39" s="116"/>
      <c r="Y39" s="116"/>
      <c r="Z39" s="116"/>
      <c r="AA39" s="116"/>
      <c r="AB39" s="114"/>
      <c r="AC39" s="114"/>
      <c r="AD39" s="114"/>
      <c r="AE39" s="114"/>
      <c r="AF39" s="114"/>
      <c r="AG39" s="114"/>
      <c r="AH39" s="114"/>
      <c r="AI39" s="114"/>
      <c r="AJ39" s="114"/>
      <c r="AK39" s="114"/>
      <c r="AL39" s="110"/>
      <c r="AM39" s="117">
        <f t="shared" si="18"/>
        <v>0</v>
      </c>
      <c r="AN39" s="118">
        <f t="shared" si="19"/>
        <v>0</v>
      </c>
      <c r="AO39" s="119">
        <f t="shared" si="20"/>
        <v>0</v>
      </c>
      <c r="AP39" s="120">
        <f t="shared" si="21"/>
        <v>0</v>
      </c>
      <c r="AQ39" s="121">
        <f t="shared" si="22"/>
        <v>0</v>
      </c>
      <c r="AR39" s="89"/>
      <c r="AS39" s="89"/>
      <c r="AT39" s="89"/>
      <c r="AU39" s="89"/>
      <c r="AV39" s="89"/>
      <c r="AW39" s="89"/>
      <c r="AX39" s="89"/>
      <c r="AY39" s="89"/>
      <c r="AZ39" s="46"/>
      <c r="BA39" s="46"/>
    </row>
    <row r="40" ht="15.75" customHeight="1">
      <c r="A40" s="123"/>
      <c r="B40" s="122" t="str">
        <f>$B$10</f>
        <v>Öykü</v>
      </c>
      <c r="C40" s="106"/>
      <c r="D40" s="114"/>
      <c r="E40" s="114"/>
      <c r="F40" s="114"/>
      <c r="G40" s="114"/>
      <c r="H40" s="114"/>
      <c r="I40" s="114"/>
      <c r="J40" s="114"/>
      <c r="K40" s="114"/>
      <c r="L40" s="114"/>
      <c r="M40" s="137" t="s">
        <v>2</v>
      </c>
      <c r="N40" s="137" t="s">
        <v>2</v>
      </c>
      <c r="O40" s="137" t="s">
        <v>2</v>
      </c>
      <c r="P40" s="137" t="s">
        <v>2</v>
      </c>
      <c r="Q40" s="137" t="s">
        <v>2</v>
      </c>
      <c r="R40" s="137" t="s">
        <v>2</v>
      </c>
      <c r="S40" s="137" t="s">
        <v>2</v>
      </c>
      <c r="T40" s="137" t="s">
        <v>2</v>
      </c>
      <c r="U40" s="137" t="s">
        <v>2</v>
      </c>
      <c r="V40" s="115"/>
      <c r="W40" s="115"/>
      <c r="X40" s="115"/>
      <c r="Y40" s="115"/>
      <c r="Z40" s="115"/>
      <c r="AA40" s="115"/>
      <c r="AB40" s="114"/>
      <c r="AC40" s="114"/>
      <c r="AD40" s="114"/>
      <c r="AE40" s="114"/>
      <c r="AF40" s="114"/>
      <c r="AG40" s="114"/>
      <c r="AH40" s="114"/>
      <c r="AI40" s="114"/>
      <c r="AJ40" s="114"/>
      <c r="AK40" s="114"/>
      <c r="AL40" s="110"/>
      <c r="AM40" s="117">
        <f t="shared" si="18"/>
        <v>9</v>
      </c>
      <c r="AN40" s="118">
        <f t="shared" si="19"/>
        <v>0</v>
      </c>
      <c r="AO40" s="119">
        <f t="shared" si="20"/>
        <v>0</v>
      </c>
      <c r="AP40" s="120">
        <f t="shared" si="21"/>
        <v>0</v>
      </c>
      <c r="AQ40" s="121">
        <f t="shared" si="22"/>
        <v>9</v>
      </c>
      <c r="AR40" s="89"/>
      <c r="AS40" s="89"/>
      <c r="AT40" s="89"/>
      <c r="AU40" s="89"/>
      <c r="AV40" s="89"/>
      <c r="AW40" s="89"/>
      <c r="AX40" s="89"/>
      <c r="AY40" s="89"/>
      <c r="AZ40" s="46"/>
      <c r="BA40" s="46"/>
    </row>
    <row r="41" ht="15.75" customHeight="1">
      <c r="A41" s="123"/>
      <c r="B41" s="122" t="str">
        <f>$B$11</f>
        <v>Dilara</v>
      </c>
      <c r="C41" s="106"/>
      <c r="D41" s="114"/>
      <c r="E41" s="114"/>
      <c r="F41" s="114"/>
      <c r="G41" s="114"/>
      <c r="H41" s="114"/>
      <c r="I41" s="114"/>
      <c r="J41" s="114"/>
      <c r="K41" s="114"/>
      <c r="L41" s="114"/>
      <c r="M41" s="144" t="s">
        <v>2</v>
      </c>
      <c r="N41" s="144" t="s">
        <v>2</v>
      </c>
      <c r="O41" s="144" t="s">
        <v>2</v>
      </c>
      <c r="P41" s="144" t="s">
        <v>2</v>
      </c>
      <c r="Q41" s="115"/>
      <c r="R41" s="115"/>
      <c r="S41" s="115"/>
      <c r="T41" s="115"/>
      <c r="U41" s="115"/>
      <c r="V41" s="115"/>
      <c r="W41" s="115"/>
      <c r="X41" s="115"/>
      <c r="Y41" s="115"/>
      <c r="Z41" s="115"/>
      <c r="AA41" s="115"/>
      <c r="AB41" s="116"/>
      <c r="AC41" s="114"/>
      <c r="AD41" s="114"/>
      <c r="AE41" s="114"/>
      <c r="AF41" s="114"/>
      <c r="AG41" s="114"/>
      <c r="AH41" s="114"/>
      <c r="AI41" s="114"/>
      <c r="AJ41" s="114"/>
      <c r="AK41" s="114"/>
      <c r="AL41" s="110"/>
      <c r="AM41" s="117">
        <f t="shared" si="18"/>
        <v>4</v>
      </c>
      <c r="AN41" s="118">
        <f t="shared" si="19"/>
        <v>0</v>
      </c>
      <c r="AO41" s="119">
        <f t="shared" si="20"/>
        <v>0</v>
      </c>
      <c r="AP41" s="120">
        <f t="shared" si="21"/>
        <v>0</v>
      </c>
      <c r="AQ41" s="121">
        <f t="shared" si="22"/>
        <v>4</v>
      </c>
      <c r="AR41" s="89"/>
      <c r="AS41" s="89"/>
      <c r="AT41" s="89"/>
      <c r="AU41" s="89"/>
      <c r="AV41" s="89"/>
      <c r="AW41" s="89"/>
      <c r="AX41" s="89"/>
      <c r="AY41" s="89"/>
      <c r="AZ41" s="46"/>
      <c r="BA41" s="46"/>
    </row>
    <row r="42" ht="15.75" customHeight="1">
      <c r="A42" s="125"/>
      <c r="B42" s="122" t="str">
        <f>$B$12</f>
        <v>Merve</v>
      </c>
      <c r="C42" s="106"/>
      <c r="D42" s="114"/>
      <c r="E42" s="114"/>
      <c r="F42" s="114"/>
      <c r="G42" s="114"/>
      <c r="H42" s="114"/>
      <c r="I42" s="114"/>
      <c r="J42" s="114"/>
      <c r="K42" s="114"/>
      <c r="L42" s="114"/>
      <c r="M42" s="116"/>
      <c r="N42" s="116"/>
      <c r="O42" s="116"/>
      <c r="P42" s="116"/>
      <c r="Q42" s="137" t="s">
        <v>2</v>
      </c>
      <c r="R42" s="137" t="s">
        <v>2</v>
      </c>
      <c r="S42" s="137" t="s">
        <v>2</v>
      </c>
      <c r="T42" s="137" t="s">
        <v>2</v>
      </c>
      <c r="U42" s="116"/>
      <c r="V42" s="115"/>
      <c r="W42" s="115"/>
      <c r="X42" s="115"/>
      <c r="Y42" s="115"/>
      <c r="Z42" s="115"/>
      <c r="AA42" s="115"/>
      <c r="AB42" s="114"/>
      <c r="AC42" s="114"/>
      <c r="AD42" s="114"/>
      <c r="AE42" s="114"/>
      <c r="AF42" s="114"/>
      <c r="AG42" s="114"/>
      <c r="AH42" s="114"/>
      <c r="AI42" s="114"/>
      <c r="AJ42" s="114"/>
      <c r="AK42" s="114"/>
      <c r="AL42" s="110"/>
      <c r="AM42" s="117">
        <f t="shared" si="18"/>
        <v>4</v>
      </c>
      <c r="AN42" s="118">
        <f t="shared" si="19"/>
        <v>0</v>
      </c>
      <c r="AO42" s="119">
        <f t="shared" si="20"/>
        <v>0</v>
      </c>
      <c r="AP42" s="120">
        <f t="shared" si="21"/>
        <v>0</v>
      </c>
      <c r="AQ42" s="121">
        <f t="shared" si="22"/>
        <v>4</v>
      </c>
      <c r="AR42" s="89"/>
      <c r="AS42" s="89"/>
      <c r="AT42" s="89"/>
      <c r="AU42" s="89"/>
      <c r="AV42" s="89"/>
      <c r="AW42" s="89"/>
      <c r="AX42" s="89"/>
      <c r="AY42" s="89"/>
      <c r="AZ42" s="46"/>
      <c r="BA42" s="46"/>
    </row>
    <row r="43" ht="15.75" customHeight="1">
      <c r="A43" s="125"/>
      <c r="B43" s="122" t="str">
        <f>$B$13</f>
        <v>Püren</v>
      </c>
      <c r="C43" s="106"/>
      <c r="D43" s="114"/>
      <c r="E43" s="114"/>
      <c r="F43" s="114"/>
      <c r="G43" s="114"/>
      <c r="H43" s="114"/>
      <c r="I43" s="114"/>
      <c r="J43" s="114"/>
      <c r="K43" s="114"/>
      <c r="L43" s="114"/>
      <c r="M43" s="115"/>
      <c r="N43" s="115"/>
      <c r="O43" s="115"/>
      <c r="P43" s="115"/>
      <c r="Q43" s="115"/>
      <c r="R43" s="115"/>
      <c r="S43" s="115"/>
      <c r="T43" s="115"/>
      <c r="U43" s="115"/>
      <c r="V43" s="144" t="s">
        <v>2</v>
      </c>
      <c r="W43" s="144" t="s">
        <v>2</v>
      </c>
      <c r="X43" s="144" t="s">
        <v>2</v>
      </c>
      <c r="Y43" s="144" t="s">
        <v>2</v>
      </c>
      <c r="Z43" s="144" t="s">
        <v>2</v>
      </c>
      <c r="AA43" s="144" t="s">
        <v>2</v>
      </c>
      <c r="AB43" s="114"/>
      <c r="AC43" s="114"/>
      <c r="AD43" s="114"/>
      <c r="AE43" s="114"/>
      <c r="AF43" s="114"/>
      <c r="AG43" s="114"/>
      <c r="AH43" s="114"/>
      <c r="AI43" s="114"/>
      <c r="AJ43" s="114"/>
      <c r="AK43" s="114"/>
      <c r="AL43" s="110"/>
      <c r="AM43" s="117">
        <f t="shared" si="18"/>
        <v>6</v>
      </c>
      <c r="AN43" s="118">
        <f t="shared" si="19"/>
        <v>0</v>
      </c>
      <c r="AO43" s="119">
        <f t="shared" si="20"/>
        <v>0</v>
      </c>
      <c r="AP43" s="120">
        <f t="shared" si="21"/>
        <v>0</v>
      </c>
      <c r="AQ43" s="121">
        <f t="shared" si="22"/>
        <v>6</v>
      </c>
      <c r="AR43" s="89"/>
      <c r="AS43" s="89"/>
      <c r="AT43" s="89"/>
      <c r="AU43" s="89"/>
      <c r="AV43" s="89"/>
      <c r="AW43" s="89"/>
      <c r="AX43" s="89"/>
      <c r="AY43" s="89"/>
      <c r="AZ43" s="46"/>
      <c r="BA43" s="46"/>
    </row>
    <row r="44" ht="15.75" customHeight="1">
      <c r="A44" s="125"/>
      <c r="B44" s="122" t="str">
        <f>$B$14</f>
        <v>N/A</v>
      </c>
      <c r="C44" s="106"/>
      <c r="D44" s="114"/>
      <c r="E44" s="114"/>
      <c r="F44" s="114"/>
      <c r="G44" s="114"/>
      <c r="H44" s="114"/>
      <c r="I44" s="114"/>
      <c r="J44" s="114"/>
      <c r="K44" s="114"/>
      <c r="L44" s="114"/>
      <c r="M44" s="115"/>
      <c r="N44" s="115"/>
      <c r="O44" s="115"/>
      <c r="P44" s="115"/>
      <c r="Q44" s="115"/>
      <c r="R44" s="115"/>
      <c r="S44" s="115"/>
      <c r="T44" s="115"/>
      <c r="U44" s="115"/>
      <c r="V44" s="115"/>
      <c r="W44" s="115"/>
      <c r="X44" s="115"/>
      <c r="Y44" s="115"/>
      <c r="Z44" s="115"/>
      <c r="AA44" s="115"/>
      <c r="AB44" s="114"/>
      <c r="AC44" s="114"/>
      <c r="AD44" s="114"/>
      <c r="AE44" s="114"/>
      <c r="AF44" s="114"/>
      <c r="AG44" s="114"/>
      <c r="AH44" s="114"/>
      <c r="AI44" s="114"/>
      <c r="AJ44" s="114"/>
      <c r="AK44" s="114"/>
      <c r="AL44" s="110"/>
      <c r="AM44" s="117">
        <f t="shared" si="18"/>
        <v>0</v>
      </c>
      <c r="AN44" s="118">
        <f t="shared" si="19"/>
        <v>0</v>
      </c>
      <c r="AO44" s="119">
        <f t="shared" si="20"/>
        <v>0</v>
      </c>
      <c r="AP44" s="120">
        <f t="shared" si="21"/>
        <v>0</v>
      </c>
      <c r="AQ44" s="121">
        <f t="shared" si="22"/>
        <v>0</v>
      </c>
      <c r="AR44" s="89"/>
      <c r="AS44" s="89"/>
      <c r="AT44" s="89"/>
      <c r="AU44" s="89"/>
      <c r="AV44" s="89"/>
      <c r="AW44" s="89"/>
      <c r="AX44" s="89"/>
      <c r="AY44" s="89"/>
      <c r="AZ44" s="46"/>
      <c r="BA44" s="46"/>
    </row>
    <row r="45" ht="15.75" customHeight="1">
      <c r="A45" s="126"/>
      <c r="B45" s="113" t="str">
        <f>$B$15</f>
        <v>Numan</v>
      </c>
      <c r="C45" s="106"/>
      <c r="D45" s="114"/>
      <c r="E45" s="114"/>
      <c r="F45" s="114"/>
      <c r="G45" s="114"/>
      <c r="H45" s="114"/>
      <c r="I45" s="114"/>
      <c r="J45" s="114"/>
      <c r="K45" s="114"/>
      <c r="L45" s="114"/>
      <c r="M45" s="137" t="s">
        <v>2</v>
      </c>
      <c r="N45" s="137" t="s">
        <v>2</v>
      </c>
      <c r="O45" s="137" t="s">
        <v>2</v>
      </c>
      <c r="P45" s="137" t="s">
        <v>2</v>
      </c>
      <c r="Q45" s="137" t="s">
        <v>2</v>
      </c>
      <c r="R45" s="137" t="s">
        <v>2</v>
      </c>
      <c r="S45" s="137" t="s">
        <v>2</v>
      </c>
      <c r="T45" s="137" t="s">
        <v>2</v>
      </c>
      <c r="U45" s="137" t="s">
        <v>2</v>
      </c>
      <c r="V45" s="148"/>
      <c r="W45" s="148"/>
      <c r="X45" s="148"/>
      <c r="Y45" s="148"/>
      <c r="Z45" s="148"/>
      <c r="AA45" s="148"/>
      <c r="AB45" s="114"/>
      <c r="AC45" s="114"/>
      <c r="AD45" s="114"/>
      <c r="AE45" s="114"/>
      <c r="AF45" s="114"/>
      <c r="AG45" s="114"/>
      <c r="AH45" s="114"/>
      <c r="AI45" s="114"/>
      <c r="AJ45" s="114"/>
      <c r="AK45" s="114"/>
      <c r="AL45" s="110"/>
      <c r="AM45" s="117">
        <f t="shared" si="18"/>
        <v>9</v>
      </c>
      <c r="AN45" s="118">
        <f t="shared" si="19"/>
        <v>0</v>
      </c>
      <c r="AO45" s="119">
        <f t="shared" si="20"/>
        <v>0</v>
      </c>
      <c r="AP45" s="120">
        <f t="shared" si="21"/>
        <v>0</v>
      </c>
      <c r="AQ45" s="121">
        <f t="shared" si="22"/>
        <v>9</v>
      </c>
      <c r="AR45" s="89"/>
      <c r="AS45" s="89"/>
      <c r="AT45" s="89"/>
      <c r="AU45" s="89"/>
      <c r="AV45" s="89"/>
      <c r="AW45" s="89"/>
      <c r="AX45" s="89"/>
      <c r="AY45" s="89"/>
      <c r="AZ45" s="46"/>
      <c r="BA45" s="46"/>
    </row>
    <row r="46" ht="15.75" customHeight="1">
      <c r="A46" s="126"/>
      <c r="B46" s="113" t="str">
        <f>$B$16</f>
        <v>Ozan</v>
      </c>
      <c r="C46" s="106"/>
      <c r="D46" s="114"/>
      <c r="E46" s="114"/>
      <c r="F46" s="114"/>
      <c r="G46" s="114"/>
      <c r="H46" s="114"/>
      <c r="I46" s="114"/>
      <c r="J46" s="114"/>
      <c r="K46" s="114"/>
      <c r="L46" s="114"/>
      <c r="M46" s="115"/>
      <c r="N46" s="115"/>
      <c r="O46" s="115"/>
      <c r="P46" s="115"/>
      <c r="Q46" s="115"/>
      <c r="R46" s="115"/>
      <c r="S46" s="115"/>
      <c r="T46" s="115"/>
      <c r="U46" s="115"/>
      <c r="V46" s="115"/>
      <c r="W46" s="115"/>
      <c r="X46" s="115"/>
      <c r="Y46" s="115"/>
      <c r="Z46" s="115"/>
      <c r="AA46" s="115"/>
      <c r="AB46" s="114"/>
      <c r="AC46" s="114"/>
      <c r="AD46" s="114"/>
      <c r="AE46" s="114"/>
      <c r="AF46" s="114"/>
      <c r="AG46" s="114"/>
      <c r="AH46" s="114"/>
      <c r="AI46" s="114"/>
      <c r="AJ46" s="114"/>
      <c r="AK46" s="114"/>
      <c r="AL46" s="110"/>
      <c r="AM46" s="117">
        <f t="shared" si="18"/>
        <v>0</v>
      </c>
      <c r="AN46" s="118">
        <f t="shared" si="19"/>
        <v>0</v>
      </c>
      <c r="AO46" s="119">
        <f t="shared" si="20"/>
        <v>0</v>
      </c>
      <c r="AP46" s="120">
        <f t="shared" si="21"/>
        <v>0</v>
      </c>
      <c r="AQ46" s="121">
        <f t="shared" si="22"/>
        <v>0</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15"/>
      <c r="N47" s="115"/>
      <c r="O47" s="115"/>
      <c r="P47" s="115"/>
      <c r="Q47" s="115"/>
      <c r="R47" s="115"/>
      <c r="S47" s="115"/>
      <c r="T47" s="115"/>
      <c r="U47" s="115"/>
      <c r="V47" s="115"/>
      <c r="W47" s="115"/>
      <c r="X47" s="115"/>
      <c r="Y47" s="115"/>
      <c r="Z47" s="115"/>
      <c r="AA47" s="115"/>
      <c r="AB47" s="114"/>
      <c r="AC47" s="114"/>
      <c r="AD47" s="114"/>
      <c r="AE47" s="114"/>
      <c r="AF47" s="114"/>
      <c r="AG47" s="114"/>
      <c r="AH47" s="114"/>
      <c r="AI47" s="114"/>
      <c r="AJ47" s="114"/>
      <c r="AK47" s="114"/>
      <c r="AL47" s="110"/>
      <c r="AM47" s="117">
        <f t="shared" si="18"/>
        <v>0</v>
      </c>
      <c r="AN47" s="118">
        <f t="shared" si="19"/>
        <v>0</v>
      </c>
      <c r="AO47" s="119">
        <f t="shared" si="20"/>
        <v>0</v>
      </c>
      <c r="AP47" s="120">
        <f t="shared" si="21"/>
        <v>0</v>
      </c>
      <c r="AQ47" s="121">
        <f t="shared" si="22"/>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15"/>
      <c r="N48" s="115"/>
      <c r="O48" s="115"/>
      <c r="P48" s="115"/>
      <c r="Q48" s="115"/>
      <c r="R48" s="115"/>
      <c r="S48" s="115"/>
      <c r="T48" s="115"/>
      <c r="U48" s="115"/>
      <c r="V48" s="115"/>
      <c r="W48" s="115"/>
      <c r="X48" s="115"/>
      <c r="Y48" s="115"/>
      <c r="Z48" s="115"/>
      <c r="AA48" s="115"/>
      <c r="AB48" s="114"/>
      <c r="AC48" s="114"/>
      <c r="AD48" s="114"/>
      <c r="AE48" s="114"/>
      <c r="AF48" s="114"/>
      <c r="AG48" s="114"/>
      <c r="AH48" s="114"/>
      <c r="AI48" s="114"/>
      <c r="AJ48" s="114"/>
      <c r="AK48" s="114"/>
      <c r="AL48" s="110"/>
      <c r="AM48" s="117">
        <f t="shared" si="18"/>
        <v>0</v>
      </c>
      <c r="AN48" s="118">
        <f t="shared" si="19"/>
        <v>0</v>
      </c>
      <c r="AO48" s="119">
        <f t="shared" si="20"/>
        <v>0</v>
      </c>
      <c r="AP48" s="120">
        <f t="shared" si="21"/>
        <v>0</v>
      </c>
      <c r="AQ48" s="121">
        <f t="shared" si="22"/>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15"/>
      <c r="N49" s="115"/>
      <c r="O49" s="115"/>
      <c r="P49" s="115"/>
      <c r="Q49" s="115"/>
      <c r="R49" s="115"/>
      <c r="S49" s="115"/>
      <c r="T49" s="115"/>
      <c r="U49" s="115"/>
      <c r="V49" s="115"/>
      <c r="W49" s="115"/>
      <c r="X49" s="115"/>
      <c r="Y49" s="115"/>
      <c r="Z49" s="115"/>
      <c r="AA49" s="115"/>
      <c r="AB49" s="114"/>
      <c r="AC49" s="114"/>
      <c r="AD49" s="114"/>
      <c r="AE49" s="114"/>
      <c r="AF49" s="114"/>
      <c r="AG49" s="114"/>
      <c r="AH49" s="114"/>
      <c r="AI49" s="114"/>
      <c r="AJ49" s="114"/>
      <c r="AK49" s="114"/>
      <c r="AL49" s="110"/>
      <c r="AM49" s="117">
        <f t="shared" si="18"/>
        <v>0</v>
      </c>
      <c r="AN49" s="118">
        <f t="shared" si="19"/>
        <v>0</v>
      </c>
      <c r="AO49" s="119">
        <f t="shared" si="20"/>
        <v>0</v>
      </c>
      <c r="AP49" s="120">
        <f t="shared" si="21"/>
        <v>0</v>
      </c>
      <c r="AQ49" s="121">
        <f t="shared" si="22"/>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5"/>
      <c r="N50" s="135"/>
      <c r="O50" s="135"/>
      <c r="P50" s="135"/>
      <c r="Q50" s="135"/>
      <c r="R50" s="135"/>
      <c r="S50" s="135"/>
      <c r="T50" s="135"/>
      <c r="U50" s="135"/>
      <c r="V50" s="135"/>
      <c r="W50" s="135"/>
      <c r="X50" s="135"/>
      <c r="Y50" s="135"/>
      <c r="Z50" s="135"/>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33"/>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f>A37+1</f>
        <v>45938</v>
      </c>
      <c r="B52" s="105"/>
      <c r="C52" s="106"/>
      <c r="D52" s="107" t="s">
        <v>26</v>
      </c>
      <c r="E52" s="107" t="s">
        <v>26</v>
      </c>
      <c r="F52" s="107" t="s">
        <v>26</v>
      </c>
      <c r="G52" s="107" t="s">
        <v>26</v>
      </c>
      <c r="H52" s="107" t="s">
        <v>26</v>
      </c>
      <c r="I52" s="107" t="s">
        <v>26</v>
      </c>
      <c r="J52" s="107" t="s">
        <v>26</v>
      </c>
      <c r="K52" s="107" t="s">
        <v>26</v>
      </c>
      <c r="L52" s="107" t="s">
        <v>26</v>
      </c>
      <c r="M52" s="108" t="s">
        <v>27</v>
      </c>
      <c r="N52" s="108" t="s">
        <v>52</v>
      </c>
      <c r="O52" s="108" t="s">
        <v>29</v>
      </c>
      <c r="P52" s="108" t="s">
        <v>30</v>
      </c>
      <c r="Q52" s="108" t="s">
        <v>31</v>
      </c>
      <c r="R52" s="108" t="s">
        <v>32</v>
      </c>
      <c r="S52" s="108" t="s">
        <v>33</v>
      </c>
      <c r="T52" s="108" t="s">
        <v>34</v>
      </c>
      <c r="U52" s="108" t="s">
        <v>35</v>
      </c>
      <c r="V52" s="108" t="s">
        <v>36</v>
      </c>
      <c r="W52" s="108" t="s">
        <v>37</v>
      </c>
      <c r="X52" s="108" t="s">
        <v>38</v>
      </c>
      <c r="Y52" s="108" t="s">
        <v>39</v>
      </c>
      <c r="Z52" s="108" t="s">
        <v>40</v>
      </c>
      <c r="AA52" s="108" t="s">
        <v>41</v>
      </c>
      <c r="AB52" s="107"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06"/>
      <c r="D53" s="114"/>
      <c r="E53" s="114"/>
      <c r="F53" s="114"/>
      <c r="G53" s="114"/>
      <c r="H53" s="114"/>
      <c r="I53" s="114"/>
      <c r="J53" s="114"/>
      <c r="K53" s="114"/>
      <c r="L53" s="114"/>
      <c r="M53" s="115"/>
      <c r="N53" s="115"/>
      <c r="O53" s="115"/>
      <c r="P53" s="115"/>
      <c r="Q53" s="115" t="s">
        <v>2</v>
      </c>
      <c r="R53" s="115" t="s">
        <v>2</v>
      </c>
      <c r="S53" s="115" t="s">
        <v>2</v>
      </c>
      <c r="T53" s="115" t="s">
        <v>2</v>
      </c>
      <c r="U53" s="115" t="s">
        <v>2</v>
      </c>
      <c r="V53" s="115"/>
      <c r="W53" s="115"/>
      <c r="X53" s="115"/>
      <c r="Y53" s="115"/>
      <c r="Z53" s="115"/>
      <c r="AA53" s="115"/>
      <c r="AB53" s="114"/>
      <c r="AC53" s="114"/>
      <c r="AD53" s="114"/>
      <c r="AE53" s="114"/>
      <c r="AF53" s="114"/>
      <c r="AG53" s="114"/>
      <c r="AH53" s="114"/>
      <c r="AI53" s="114"/>
      <c r="AJ53" s="114"/>
      <c r="AK53" s="114"/>
      <c r="AL53" s="110"/>
      <c r="AM53" s="117">
        <f t="shared" ref="AM53:AM64" si="23">COUNTIF(C53:AK53,"C")</f>
        <v>5</v>
      </c>
      <c r="AN53" s="118">
        <f t="shared" ref="AN53:AN64" si="24">COUNTIF(D53:AL53,"B")</f>
        <v>0</v>
      </c>
      <c r="AO53" s="119">
        <f t="shared" ref="AO53:AO64" si="25">COUNTIF(C53:AM53,"MI")</f>
        <v>0</v>
      </c>
      <c r="AP53" s="120">
        <f t="shared" ref="AP53:AP64" si="26">COUNTIF(C53:AK53,"MZ")</f>
        <v>0</v>
      </c>
      <c r="AQ53" s="121">
        <f t="shared" ref="AQ53:AQ64" si="27">SUM(AM53+AO53)</f>
        <v>5</v>
      </c>
      <c r="AR53" s="89"/>
      <c r="AS53" s="89"/>
      <c r="AT53" s="89"/>
      <c r="AU53" s="89"/>
      <c r="AV53" s="89"/>
      <c r="AW53" s="89"/>
      <c r="AX53" s="89"/>
      <c r="AY53" s="89"/>
      <c r="AZ53" s="46"/>
      <c r="BA53" s="46"/>
    </row>
    <row r="54" ht="15.75" customHeight="1">
      <c r="A54" s="112"/>
      <c r="B54" s="122" t="str">
        <f>$B$9</f>
        <v>Fatih</v>
      </c>
      <c r="C54" s="106"/>
      <c r="D54" s="114"/>
      <c r="E54" s="114"/>
      <c r="F54" s="114"/>
      <c r="G54" s="114"/>
      <c r="H54" s="114"/>
      <c r="I54" s="114"/>
      <c r="J54" s="114"/>
      <c r="K54" s="114"/>
      <c r="L54" s="114"/>
      <c r="M54" s="137" t="s">
        <v>2</v>
      </c>
      <c r="N54" s="137" t="s">
        <v>2</v>
      </c>
      <c r="O54" s="137" t="s">
        <v>2</v>
      </c>
      <c r="P54" s="137" t="s">
        <v>2</v>
      </c>
      <c r="Q54" s="115"/>
      <c r="R54" s="115"/>
      <c r="S54" s="115"/>
      <c r="T54" s="115"/>
      <c r="U54" s="115"/>
      <c r="V54" s="115"/>
      <c r="W54" s="115"/>
      <c r="X54" s="115"/>
      <c r="Y54" s="115"/>
      <c r="Z54" s="115"/>
      <c r="AA54" s="115"/>
      <c r="AB54" s="114"/>
      <c r="AC54" s="114"/>
      <c r="AD54" s="114"/>
      <c r="AE54" s="114"/>
      <c r="AF54" s="114"/>
      <c r="AG54" s="114"/>
      <c r="AH54" s="114"/>
      <c r="AI54" s="114"/>
      <c r="AJ54" s="114"/>
      <c r="AK54" s="114"/>
      <c r="AL54" s="110"/>
      <c r="AM54" s="117">
        <f t="shared" si="23"/>
        <v>4</v>
      </c>
      <c r="AN54" s="118">
        <f t="shared" si="24"/>
        <v>0</v>
      </c>
      <c r="AO54" s="119">
        <f t="shared" si="25"/>
        <v>0</v>
      </c>
      <c r="AP54" s="120">
        <f t="shared" si="26"/>
        <v>0</v>
      </c>
      <c r="AQ54" s="121">
        <f t="shared" si="27"/>
        <v>4</v>
      </c>
      <c r="AR54" s="89"/>
      <c r="AS54" s="89"/>
      <c r="AT54" s="89"/>
      <c r="AU54" s="89"/>
      <c r="AV54" s="89"/>
      <c r="AW54" s="89"/>
      <c r="AX54" s="89"/>
      <c r="AY54" s="89"/>
      <c r="AZ54" s="46"/>
      <c r="BA54" s="46"/>
    </row>
    <row r="55" ht="15.75" customHeight="1">
      <c r="A55" s="123"/>
      <c r="B55" s="122" t="str">
        <f>$B$10</f>
        <v>Öykü</v>
      </c>
      <c r="C55" s="106"/>
      <c r="D55" s="114"/>
      <c r="E55" s="114"/>
      <c r="F55" s="114"/>
      <c r="G55" s="114"/>
      <c r="H55" s="114"/>
      <c r="I55" s="114"/>
      <c r="J55" s="114"/>
      <c r="K55" s="114"/>
      <c r="L55" s="114"/>
      <c r="M55" s="116"/>
      <c r="N55" s="116"/>
      <c r="O55" s="116"/>
      <c r="P55" s="116"/>
      <c r="Q55" s="137" t="s">
        <v>2</v>
      </c>
      <c r="R55" s="137" t="s">
        <v>2</v>
      </c>
      <c r="S55" s="137" t="s">
        <v>2</v>
      </c>
      <c r="T55" s="137" t="s">
        <v>2</v>
      </c>
      <c r="U55" s="137" t="s">
        <v>2</v>
      </c>
      <c r="V55" s="115"/>
      <c r="W55" s="115"/>
      <c r="X55" s="115"/>
      <c r="Y55" s="115"/>
      <c r="Z55" s="115"/>
      <c r="AA55" s="115"/>
      <c r="AB55" s="114"/>
      <c r="AC55" s="114"/>
      <c r="AD55" s="114"/>
      <c r="AE55" s="114"/>
      <c r="AF55" s="114"/>
      <c r="AG55" s="114"/>
      <c r="AH55" s="114"/>
      <c r="AI55" s="114"/>
      <c r="AJ55" s="114"/>
      <c r="AK55" s="114"/>
      <c r="AL55" s="110"/>
      <c r="AM55" s="117">
        <f t="shared" si="23"/>
        <v>5</v>
      </c>
      <c r="AN55" s="118">
        <f t="shared" si="24"/>
        <v>0</v>
      </c>
      <c r="AO55" s="119">
        <f t="shared" si="25"/>
        <v>0</v>
      </c>
      <c r="AP55" s="120">
        <f t="shared" si="26"/>
        <v>0</v>
      </c>
      <c r="AQ55" s="121">
        <f t="shared" si="27"/>
        <v>5</v>
      </c>
      <c r="AR55" s="89"/>
      <c r="AS55" s="89"/>
      <c r="AT55" s="89"/>
      <c r="AU55" s="89"/>
      <c r="AV55" s="89"/>
      <c r="AW55" s="89"/>
      <c r="AX55" s="89"/>
      <c r="AY55" s="89"/>
      <c r="AZ55" s="46"/>
      <c r="BA55" s="46"/>
    </row>
    <row r="56" ht="15.75" customHeight="1">
      <c r="A56" s="123"/>
      <c r="B56" s="122" t="str">
        <f>$B$11</f>
        <v>Dilara</v>
      </c>
      <c r="C56" s="106"/>
      <c r="D56" s="114"/>
      <c r="E56" s="114"/>
      <c r="F56" s="114"/>
      <c r="G56" s="114"/>
      <c r="H56" s="114"/>
      <c r="I56" s="114"/>
      <c r="J56" s="114"/>
      <c r="K56" s="114"/>
      <c r="L56" s="114"/>
      <c r="M56" s="144" t="s">
        <v>2</v>
      </c>
      <c r="N56" s="144" t="s">
        <v>2</v>
      </c>
      <c r="O56" s="144" t="s">
        <v>2</v>
      </c>
      <c r="P56" s="144" t="s">
        <v>2</v>
      </c>
      <c r="Q56" s="115"/>
      <c r="R56" s="115"/>
      <c r="S56" s="115"/>
      <c r="T56" s="115"/>
      <c r="U56" s="115"/>
      <c r="V56" s="115"/>
      <c r="W56" s="115"/>
      <c r="X56" s="115"/>
      <c r="Y56" s="115"/>
      <c r="Z56" s="115"/>
      <c r="AA56" s="115"/>
      <c r="AB56" s="114"/>
      <c r="AC56" s="114"/>
      <c r="AD56" s="114"/>
      <c r="AE56" s="114"/>
      <c r="AF56" s="114"/>
      <c r="AG56" s="114"/>
      <c r="AH56" s="114"/>
      <c r="AI56" s="114"/>
      <c r="AJ56" s="114"/>
      <c r="AK56" s="114"/>
      <c r="AL56" s="110"/>
      <c r="AM56" s="117">
        <f t="shared" si="23"/>
        <v>4</v>
      </c>
      <c r="AN56" s="118">
        <f t="shared" si="24"/>
        <v>0</v>
      </c>
      <c r="AO56" s="119">
        <f t="shared" si="25"/>
        <v>0</v>
      </c>
      <c r="AP56" s="120">
        <f t="shared" si="26"/>
        <v>0</v>
      </c>
      <c r="AQ56" s="121">
        <f t="shared" si="27"/>
        <v>4</v>
      </c>
      <c r="AR56" s="89"/>
      <c r="AS56" s="89"/>
      <c r="AT56" s="89"/>
      <c r="AU56" s="89"/>
      <c r="AV56" s="89"/>
      <c r="AW56" s="89"/>
      <c r="AX56" s="89"/>
      <c r="AY56" s="89"/>
      <c r="AZ56" s="46"/>
      <c r="BA56" s="46"/>
    </row>
    <row r="57" ht="15.75" customHeight="1">
      <c r="A57" s="125"/>
      <c r="B57" s="122" t="str">
        <f>$B$12</f>
        <v>Merve</v>
      </c>
      <c r="C57" s="106"/>
      <c r="D57" s="114"/>
      <c r="E57" s="114"/>
      <c r="F57" s="114"/>
      <c r="G57" s="114"/>
      <c r="H57" s="114"/>
      <c r="I57" s="114"/>
      <c r="J57" s="114"/>
      <c r="K57" s="114"/>
      <c r="L57" s="114"/>
      <c r="M57" s="144" t="s">
        <v>2</v>
      </c>
      <c r="N57" s="144" t="s">
        <v>2</v>
      </c>
      <c r="O57" s="144" t="s">
        <v>2</v>
      </c>
      <c r="P57" s="144" t="s">
        <v>2</v>
      </c>
      <c r="Q57" s="115"/>
      <c r="R57" s="115"/>
      <c r="S57" s="115"/>
      <c r="T57" s="115"/>
      <c r="U57" s="115"/>
      <c r="V57" s="115"/>
      <c r="W57" s="116"/>
      <c r="X57" s="116"/>
      <c r="Y57" s="116"/>
      <c r="Z57" s="116"/>
      <c r="AA57" s="116"/>
      <c r="AB57" s="114"/>
      <c r="AC57" s="114"/>
      <c r="AD57" s="114"/>
      <c r="AE57" s="114"/>
      <c r="AF57" s="114"/>
      <c r="AG57" s="114"/>
      <c r="AH57" s="114"/>
      <c r="AI57" s="149">
        <v>2.0</v>
      </c>
      <c r="AJ57" s="114"/>
      <c r="AK57" s="114"/>
      <c r="AL57" s="110"/>
      <c r="AM57" s="117">
        <f t="shared" si="23"/>
        <v>4</v>
      </c>
      <c r="AN57" s="118">
        <f t="shared" si="24"/>
        <v>0</v>
      </c>
      <c r="AO57" s="119">
        <f t="shared" si="25"/>
        <v>0</v>
      </c>
      <c r="AP57" s="120">
        <f t="shared" si="26"/>
        <v>0</v>
      </c>
      <c r="AQ57" s="121">
        <f t="shared" si="27"/>
        <v>4</v>
      </c>
      <c r="AR57" s="89"/>
      <c r="AS57" s="89"/>
      <c r="AT57" s="89"/>
      <c r="AU57" s="89"/>
      <c r="AV57" s="89"/>
      <c r="AW57" s="89"/>
      <c r="AX57" s="89"/>
      <c r="AY57" s="89"/>
      <c r="AZ57" s="46"/>
      <c r="BA57" s="46"/>
    </row>
    <row r="58" ht="15.75" customHeight="1">
      <c r="A58" s="125"/>
      <c r="B58" s="122" t="str">
        <f>$B$13</f>
        <v>Püren</v>
      </c>
      <c r="C58" s="106"/>
      <c r="D58" s="114"/>
      <c r="E58" s="114"/>
      <c r="F58" s="114"/>
      <c r="G58" s="114"/>
      <c r="H58" s="114"/>
      <c r="I58" s="114"/>
      <c r="J58" s="114"/>
      <c r="K58" s="114"/>
      <c r="L58" s="114"/>
      <c r="M58" s="115"/>
      <c r="N58" s="115"/>
      <c r="O58" s="115"/>
      <c r="P58" s="115"/>
      <c r="Q58" s="115"/>
      <c r="R58" s="115"/>
      <c r="S58" s="115"/>
      <c r="T58" s="115"/>
      <c r="U58" s="115"/>
      <c r="V58" s="115"/>
      <c r="W58" s="115"/>
      <c r="X58" s="115"/>
      <c r="Y58" s="115"/>
      <c r="Z58" s="115"/>
      <c r="AA58" s="115"/>
      <c r="AB58" s="114"/>
      <c r="AC58" s="114"/>
      <c r="AD58" s="114"/>
      <c r="AE58" s="114"/>
      <c r="AF58" s="114"/>
      <c r="AG58" s="114"/>
      <c r="AH58" s="114"/>
      <c r="AI58" s="114"/>
      <c r="AJ58" s="114"/>
      <c r="AK58" s="114"/>
      <c r="AL58" s="110"/>
      <c r="AM58" s="117">
        <f t="shared" si="23"/>
        <v>0</v>
      </c>
      <c r="AN58" s="118">
        <f t="shared" si="24"/>
        <v>0</v>
      </c>
      <c r="AO58" s="119">
        <f t="shared" si="25"/>
        <v>0</v>
      </c>
      <c r="AP58" s="120">
        <f t="shared" si="26"/>
        <v>0</v>
      </c>
      <c r="AQ58" s="121">
        <f t="shared" si="27"/>
        <v>0</v>
      </c>
      <c r="AR58" s="89"/>
      <c r="AS58" s="89"/>
      <c r="AT58" s="89"/>
      <c r="AU58" s="89"/>
      <c r="AV58" s="89"/>
      <c r="AW58" s="89"/>
      <c r="AX58" s="89"/>
      <c r="AY58" s="89"/>
      <c r="AZ58" s="46"/>
      <c r="BA58" s="46"/>
    </row>
    <row r="59" ht="15.75" customHeight="1">
      <c r="A59" s="125"/>
      <c r="B59" s="122" t="str">
        <f>$B$14</f>
        <v>N/A</v>
      </c>
      <c r="C59" s="106"/>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3"/>
        <v>0</v>
      </c>
      <c r="AN59" s="118">
        <f t="shared" si="24"/>
        <v>0</v>
      </c>
      <c r="AO59" s="119">
        <f t="shared" si="25"/>
        <v>0</v>
      </c>
      <c r="AP59" s="120">
        <f t="shared" si="26"/>
        <v>0</v>
      </c>
      <c r="AQ59" s="121">
        <f t="shared" si="27"/>
        <v>0</v>
      </c>
      <c r="AR59" s="89"/>
      <c r="AS59" s="89"/>
      <c r="AT59" s="89"/>
      <c r="AU59" s="89"/>
      <c r="AV59" s="89"/>
      <c r="AW59" s="89"/>
      <c r="AX59" s="89"/>
      <c r="AY59" s="89"/>
      <c r="AZ59" s="46"/>
      <c r="BA59" s="46"/>
    </row>
    <row r="60" ht="15.75" customHeight="1">
      <c r="A60" s="126"/>
      <c r="B60" s="113" t="str">
        <f>$B$15</f>
        <v>Numan</v>
      </c>
      <c r="C60" s="106"/>
      <c r="D60" s="114"/>
      <c r="E60" s="114"/>
      <c r="F60" s="114"/>
      <c r="G60" s="114"/>
      <c r="H60" s="114"/>
      <c r="I60" s="114"/>
      <c r="J60" s="114"/>
      <c r="K60" s="114"/>
      <c r="L60" s="114"/>
      <c r="M60" s="124"/>
      <c r="N60" s="124"/>
      <c r="O60" s="124"/>
      <c r="P60" s="124"/>
      <c r="Q60" s="124"/>
      <c r="R60" s="124"/>
      <c r="S60" s="124"/>
      <c r="T60" s="124"/>
      <c r="U60" s="124"/>
      <c r="V60" s="144" t="s">
        <v>2</v>
      </c>
      <c r="W60" s="144" t="s">
        <v>2</v>
      </c>
      <c r="X60" s="144" t="s">
        <v>2</v>
      </c>
      <c r="Y60" s="144" t="s">
        <v>2</v>
      </c>
      <c r="Z60" s="144" t="s">
        <v>2</v>
      </c>
      <c r="AA60" s="144" t="s">
        <v>2</v>
      </c>
      <c r="AB60" s="114"/>
      <c r="AC60" s="114"/>
      <c r="AD60" s="114"/>
      <c r="AE60" s="114"/>
      <c r="AF60" s="114"/>
      <c r="AG60" s="114"/>
      <c r="AH60" s="114"/>
      <c r="AI60" s="114"/>
      <c r="AJ60" s="114"/>
      <c r="AK60" s="114"/>
      <c r="AL60" s="110"/>
      <c r="AM60" s="117">
        <f t="shared" si="23"/>
        <v>6</v>
      </c>
      <c r="AN60" s="118">
        <f t="shared" si="24"/>
        <v>0</v>
      </c>
      <c r="AO60" s="119">
        <f t="shared" si="25"/>
        <v>0</v>
      </c>
      <c r="AP60" s="120">
        <f t="shared" si="26"/>
        <v>0</v>
      </c>
      <c r="AQ60" s="121">
        <f t="shared" si="27"/>
        <v>6</v>
      </c>
      <c r="AR60" s="89"/>
      <c r="AS60" s="89"/>
      <c r="AT60" s="89"/>
      <c r="AU60" s="89"/>
      <c r="AV60" s="89"/>
      <c r="AW60" s="89"/>
      <c r="AX60" s="89"/>
      <c r="AY60" s="89"/>
      <c r="AZ60" s="46"/>
      <c r="BA60" s="46"/>
    </row>
    <row r="61" ht="15.75" customHeight="1">
      <c r="A61" s="126"/>
      <c r="B61" s="113" t="str">
        <f>$B$16</f>
        <v>Ozan</v>
      </c>
      <c r="C61" s="106"/>
      <c r="D61" s="114"/>
      <c r="E61" s="114"/>
      <c r="F61" s="114"/>
      <c r="G61" s="114"/>
      <c r="H61" s="114"/>
      <c r="I61" s="114"/>
      <c r="J61" s="114"/>
      <c r="K61" s="114"/>
      <c r="L61" s="114"/>
      <c r="M61" s="115"/>
      <c r="N61" s="115"/>
      <c r="O61" s="115"/>
      <c r="P61" s="115"/>
      <c r="Q61" s="115"/>
      <c r="R61" s="115"/>
      <c r="S61" s="115"/>
      <c r="T61" s="115"/>
      <c r="U61" s="115"/>
      <c r="V61" s="115"/>
      <c r="W61" s="115"/>
      <c r="X61" s="115"/>
      <c r="Y61" s="115"/>
      <c r="Z61" s="115"/>
      <c r="AA61" s="115"/>
      <c r="AB61" s="114"/>
      <c r="AC61" s="114"/>
      <c r="AD61" s="114"/>
      <c r="AE61" s="114"/>
      <c r="AF61" s="114"/>
      <c r="AG61" s="114"/>
      <c r="AH61" s="114"/>
      <c r="AI61" s="114"/>
      <c r="AJ61" s="114"/>
      <c r="AK61" s="114"/>
      <c r="AL61" s="110"/>
      <c r="AM61" s="117">
        <f t="shared" si="23"/>
        <v>0</v>
      </c>
      <c r="AN61" s="118">
        <f t="shared" si="24"/>
        <v>0</v>
      </c>
      <c r="AO61" s="119">
        <f t="shared" si="25"/>
        <v>0</v>
      </c>
      <c r="AP61" s="120">
        <f t="shared" si="26"/>
        <v>0</v>
      </c>
      <c r="AQ61" s="121">
        <f t="shared" si="27"/>
        <v>0</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15"/>
      <c r="N62" s="115"/>
      <c r="O62" s="115"/>
      <c r="P62" s="115"/>
      <c r="Q62" s="115"/>
      <c r="R62" s="115"/>
      <c r="S62" s="115"/>
      <c r="T62" s="115"/>
      <c r="U62" s="115"/>
      <c r="V62" s="115"/>
      <c r="W62" s="115"/>
      <c r="X62" s="115"/>
      <c r="Y62" s="115"/>
      <c r="Z62" s="115"/>
      <c r="AA62" s="115"/>
      <c r="AB62" s="114"/>
      <c r="AC62" s="114"/>
      <c r="AD62" s="114"/>
      <c r="AE62" s="114"/>
      <c r="AF62" s="114"/>
      <c r="AG62" s="114"/>
      <c r="AH62" s="114"/>
      <c r="AI62" s="114"/>
      <c r="AJ62" s="114"/>
      <c r="AK62" s="114"/>
      <c r="AL62" s="110"/>
      <c r="AM62" s="117">
        <f t="shared" si="23"/>
        <v>0</v>
      </c>
      <c r="AN62" s="118">
        <f t="shared" si="24"/>
        <v>0</v>
      </c>
      <c r="AO62" s="119">
        <f t="shared" si="25"/>
        <v>0</v>
      </c>
      <c r="AP62" s="120">
        <f t="shared" si="26"/>
        <v>0</v>
      </c>
      <c r="AQ62" s="121">
        <f t="shared" si="27"/>
        <v>0</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15"/>
      <c r="N63" s="115"/>
      <c r="O63" s="115"/>
      <c r="P63" s="115"/>
      <c r="Q63" s="115"/>
      <c r="R63" s="115"/>
      <c r="S63" s="115"/>
      <c r="T63" s="115"/>
      <c r="U63" s="115"/>
      <c r="V63" s="115"/>
      <c r="W63" s="115"/>
      <c r="X63" s="115"/>
      <c r="Y63" s="115"/>
      <c r="Z63" s="115"/>
      <c r="AA63" s="115"/>
      <c r="AB63" s="114"/>
      <c r="AC63" s="114"/>
      <c r="AD63" s="114"/>
      <c r="AE63" s="114"/>
      <c r="AF63" s="114"/>
      <c r="AG63" s="114"/>
      <c r="AH63" s="114"/>
      <c r="AI63" s="114"/>
      <c r="AJ63" s="114"/>
      <c r="AK63" s="114"/>
      <c r="AL63" s="110"/>
      <c r="AM63" s="117">
        <f t="shared" si="23"/>
        <v>0</v>
      </c>
      <c r="AN63" s="118">
        <f t="shared" si="24"/>
        <v>0</v>
      </c>
      <c r="AO63" s="119">
        <f t="shared" si="25"/>
        <v>0</v>
      </c>
      <c r="AP63" s="120">
        <f t="shared" si="26"/>
        <v>0</v>
      </c>
      <c r="AQ63" s="121">
        <f t="shared" si="27"/>
        <v>0</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15"/>
      <c r="N64" s="115"/>
      <c r="O64" s="115"/>
      <c r="P64" s="115"/>
      <c r="Q64" s="115"/>
      <c r="R64" s="115"/>
      <c r="S64" s="115"/>
      <c r="T64" s="115"/>
      <c r="U64" s="115"/>
      <c r="V64" s="115"/>
      <c r="W64" s="115"/>
      <c r="X64" s="115"/>
      <c r="Y64" s="115"/>
      <c r="Z64" s="115"/>
      <c r="AA64" s="115"/>
      <c r="AB64" s="114"/>
      <c r="AC64" s="114"/>
      <c r="AD64" s="114"/>
      <c r="AE64" s="114"/>
      <c r="AF64" s="114"/>
      <c r="AG64" s="114"/>
      <c r="AH64" s="114"/>
      <c r="AI64" s="114"/>
      <c r="AJ64" s="114"/>
      <c r="AK64" s="114"/>
      <c r="AL64" s="110"/>
      <c r="AM64" s="117">
        <f t="shared" si="23"/>
        <v>0</v>
      </c>
      <c r="AN64" s="118">
        <f t="shared" si="24"/>
        <v>0</v>
      </c>
      <c r="AO64" s="119">
        <f t="shared" si="25"/>
        <v>0</v>
      </c>
      <c r="AP64" s="120">
        <f t="shared" si="26"/>
        <v>0</v>
      </c>
      <c r="AQ64" s="121">
        <f t="shared" si="27"/>
        <v>0</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33"/>
      <c r="N66" s="133"/>
      <c r="O66" s="133"/>
      <c r="P66" s="133"/>
      <c r="Q66" s="133"/>
      <c r="R66" s="133"/>
      <c r="S66" s="133"/>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f>A52+1</f>
        <v>45939</v>
      </c>
      <c r="B67" s="105"/>
      <c r="C67" s="106"/>
      <c r="D67" s="107" t="s">
        <v>26</v>
      </c>
      <c r="E67" s="107" t="s">
        <v>26</v>
      </c>
      <c r="F67" s="107" t="s">
        <v>26</v>
      </c>
      <c r="G67" s="107" t="s">
        <v>26</v>
      </c>
      <c r="H67" s="107" t="s">
        <v>26</v>
      </c>
      <c r="I67" s="107" t="s">
        <v>26</v>
      </c>
      <c r="J67" s="107" t="s">
        <v>26</v>
      </c>
      <c r="K67" s="107" t="s">
        <v>26</v>
      </c>
      <c r="L67" s="107" t="s">
        <v>26</v>
      </c>
      <c r="M67" s="108" t="s">
        <v>27</v>
      </c>
      <c r="N67" s="108" t="s">
        <v>28</v>
      </c>
      <c r="O67" s="108" t="s">
        <v>29</v>
      </c>
      <c r="P67" s="108" t="s">
        <v>30</v>
      </c>
      <c r="Q67" s="108" t="s">
        <v>31</v>
      </c>
      <c r="R67" s="108" t="s">
        <v>32</v>
      </c>
      <c r="S67" s="108" t="s">
        <v>33</v>
      </c>
      <c r="T67" s="108" t="s">
        <v>34</v>
      </c>
      <c r="U67" s="108" t="s">
        <v>35</v>
      </c>
      <c r="V67" s="108" t="s">
        <v>36</v>
      </c>
      <c r="W67" s="108" t="s">
        <v>37</v>
      </c>
      <c r="X67" s="108" t="s">
        <v>38</v>
      </c>
      <c r="Y67" s="108" t="s">
        <v>39</v>
      </c>
      <c r="Z67" s="108" t="s">
        <v>40</v>
      </c>
      <c r="AA67" s="108"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06"/>
      <c r="D68" s="114"/>
      <c r="E68" s="114"/>
      <c r="F68" s="114"/>
      <c r="G68" s="114"/>
      <c r="H68" s="114"/>
      <c r="I68" s="114"/>
      <c r="J68" s="114"/>
      <c r="K68" s="114"/>
      <c r="L68" s="114"/>
      <c r="M68" s="115"/>
      <c r="N68" s="115"/>
      <c r="O68" s="115"/>
      <c r="P68" s="115"/>
      <c r="Q68" s="115"/>
      <c r="R68" s="115"/>
      <c r="S68" s="115"/>
      <c r="T68" s="115"/>
      <c r="U68" s="115"/>
      <c r="V68" s="115"/>
      <c r="W68" s="115"/>
      <c r="X68" s="115"/>
      <c r="Y68" s="115"/>
      <c r="Z68" s="115"/>
      <c r="AA68" s="115"/>
      <c r="AB68" s="114"/>
      <c r="AC68" s="114"/>
      <c r="AD68" s="114"/>
      <c r="AE68" s="114"/>
      <c r="AF68" s="114"/>
      <c r="AG68" s="114"/>
      <c r="AH68" s="114"/>
      <c r="AI68" s="114"/>
      <c r="AJ68" s="114"/>
      <c r="AK68" s="114"/>
      <c r="AL68" s="110"/>
      <c r="AM68" s="117">
        <f t="shared" ref="AM68:AM79" si="28">COUNTIF(C68:AK68,"C")</f>
        <v>0</v>
      </c>
      <c r="AN68" s="118">
        <f t="shared" ref="AN68:AN79" si="29">COUNTIF(D68:AL68,"B")</f>
        <v>0</v>
      </c>
      <c r="AO68" s="119">
        <f t="shared" ref="AO68:AO79" si="30">COUNTIF(C68:AM68,"MI")</f>
        <v>0</v>
      </c>
      <c r="AP68" s="120">
        <f t="shared" ref="AP68:AP79" si="31">COUNTIF(C68:AK68,"MZ")</f>
        <v>0</v>
      </c>
      <c r="AQ68" s="121">
        <f t="shared" ref="AQ68:AQ79" si="32">SUM(AM68+AO68)</f>
        <v>0</v>
      </c>
      <c r="AR68" s="89"/>
      <c r="AS68" s="19"/>
      <c r="AT68" s="89"/>
      <c r="AU68" s="89"/>
      <c r="AV68" s="89"/>
      <c r="AW68" s="89"/>
      <c r="AX68" s="89"/>
      <c r="AY68" s="89"/>
      <c r="AZ68" s="89"/>
      <c r="BA68" s="46"/>
    </row>
    <row r="69" ht="15.75" customHeight="1">
      <c r="A69" s="112"/>
      <c r="B69" s="122" t="str">
        <f>$B$9</f>
        <v>Fatih</v>
      </c>
      <c r="C69" s="106"/>
      <c r="D69" s="114"/>
      <c r="E69" s="114"/>
      <c r="F69" s="114"/>
      <c r="G69" s="114"/>
      <c r="H69" s="114"/>
      <c r="I69" s="114"/>
      <c r="J69" s="114"/>
      <c r="K69" s="114"/>
      <c r="L69" s="114"/>
      <c r="M69" s="115"/>
      <c r="N69" s="115"/>
      <c r="O69" s="115"/>
      <c r="P69" s="115"/>
      <c r="Q69" s="115"/>
      <c r="R69" s="115"/>
      <c r="S69" s="115"/>
      <c r="T69" s="115"/>
      <c r="U69" s="115"/>
      <c r="V69" s="137" t="s">
        <v>2</v>
      </c>
      <c r="W69" s="137" t="s">
        <v>2</v>
      </c>
      <c r="X69" s="137" t="s">
        <v>2</v>
      </c>
      <c r="Y69" s="137" t="s">
        <v>2</v>
      </c>
      <c r="Z69" s="137" t="s">
        <v>2</v>
      </c>
      <c r="AA69" s="137" t="s">
        <v>2</v>
      </c>
      <c r="AB69" s="114"/>
      <c r="AC69" s="114"/>
      <c r="AD69" s="114"/>
      <c r="AE69" s="114"/>
      <c r="AF69" s="114"/>
      <c r="AG69" s="114"/>
      <c r="AH69" s="114"/>
      <c r="AI69" s="114"/>
      <c r="AJ69" s="114"/>
      <c r="AK69" s="114"/>
      <c r="AL69" s="110"/>
      <c r="AM69" s="117">
        <f t="shared" si="28"/>
        <v>6</v>
      </c>
      <c r="AN69" s="118">
        <f t="shared" si="29"/>
        <v>0</v>
      </c>
      <c r="AO69" s="119">
        <f t="shared" si="30"/>
        <v>0</v>
      </c>
      <c r="AP69" s="120">
        <f t="shared" si="31"/>
        <v>0</v>
      </c>
      <c r="AQ69" s="121">
        <f t="shared" si="32"/>
        <v>6</v>
      </c>
      <c r="AR69" s="89"/>
      <c r="AS69" s="19"/>
      <c r="AT69" s="89"/>
      <c r="AU69" s="89"/>
      <c r="AV69" s="89"/>
      <c r="AW69" s="89"/>
      <c r="AX69" s="89"/>
      <c r="AY69" s="89"/>
      <c r="AZ69" s="89"/>
      <c r="BA69" s="46"/>
    </row>
    <row r="70" ht="15.75" customHeight="1">
      <c r="A70" s="123"/>
      <c r="B70" s="122" t="str">
        <f>$B$10</f>
        <v>Öykü</v>
      </c>
      <c r="C70" s="106"/>
      <c r="D70" s="114"/>
      <c r="E70" s="114"/>
      <c r="F70" s="114"/>
      <c r="G70" s="114"/>
      <c r="H70" s="114"/>
      <c r="I70" s="114"/>
      <c r="J70" s="114"/>
      <c r="K70" s="114"/>
      <c r="L70" s="114"/>
      <c r="M70" s="137" t="s">
        <v>2</v>
      </c>
      <c r="N70" s="137" t="s">
        <v>2</v>
      </c>
      <c r="O70" s="137" t="s">
        <v>2</v>
      </c>
      <c r="P70" s="137" t="s">
        <v>2</v>
      </c>
      <c r="Q70" s="116"/>
      <c r="R70" s="116"/>
      <c r="S70" s="116"/>
      <c r="T70" s="116"/>
      <c r="U70" s="116"/>
      <c r="V70" s="115"/>
      <c r="W70" s="115"/>
      <c r="X70" s="115"/>
      <c r="Y70" s="115"/>
      <c r="Z70" s="115"/>
      <c r="AA70" s="115"/>
      <c r="AB70" s="114"/>
      <c r="AC70" s="114"/>
      <c r="AD70" s="114"/>
      <c r="AE70" s="114"/>
      <c r="AF70" s="114"/>
      <c r="AG70" s="114"/>
      <c r="AH70" s="114"/>
      <c r="AI70" s="114"/>
      <c r="AJ70" s="114"/>
      <c r="AK70" s="114"/>
      <c r="AL70" s="110"/>
      <c r="AM70" s="117">
        <f t="shared" si="28"/>
        <v>4</v>
      </c>
      <c r="AN70" s="118">
        <f t="shared" si="29"/>
        <v>0</v>
      </c>
      <c r="AO70" s="119">
        <f t="shared" si="30"/>
        <v>0</v>
      </c>
      <c r="AP70" s="120">
        <f t="shared" si="31"/>
        <v>0</v>
      </c>
      <c r="AQ70" s="121">
        <f t="shared" si="32"/>
        <v>4</v>
      </c>
      <c r="AR70" s="139"/>
      <c r="AS70" s="139"/>
      <c r="AT70" s="89"/>
      <c r="AU70" s="89"/>
      <c r="AV70" s="89"/>
      <c r="AW70" s="89"/>
      <c r="AX70" s="89"/>
      <c r="AY70" s="89"/>
      <c r="AZ70" s="89"/>
      <c r="BA70" s="89"/>
    </row>
    <row r="71" ht="15.75" customHeight="1">
      <c r="A71" s="123"/>
      <c r="B71" s="122" t="str">
        <f>$B$11</f>
        <v>Dilara</v>
      </c>
      <c r="C71" s="106"/>
      <c r="D71" s="114"/>
      <c r="E71" s="114"/>
      <c r="F71" s="114"/>
      <c r="G71" s="114"/>
      <c r="H71" s="114"/>
      <c r="I71" s="114"/>
      <c r="J71" s="114"/>
      <c r="K71" s="114"/>
      <c r="L71" s="114"/>
      <c r="M71" s="115"/>
      <c r="N71" s="115"/>
      <c r="O71" s="115"/>
      <c r="P71" s="115"/>
      <c r="Q71" s="115"/>
      <c r="R71" s="115"/>
      <c r="S71" s="115"/>
      <c r="T71" s="115"/>
      <c r="U71" s="115"/>
      <c r="V71" s="115"/>
      <c r="W71" s="115"/>
      <c r="X71" s="115"/>
      <c r="Y71" s="115"/>
      <c r="Z71" s="115"/>
      <c r="AA71" s="115"/>
      <c r="AB71" s="114"/>
      <c r="AC71" s="114"/>
      <c r="AD71" s="114"/>
      <c r="AE71" s="114"/>
      <c r="AF71" s="114"/>
      <c r="AG71" s="114"/>
      <c r="AH71" s="114"/>
      <c r="AI71" s="114"/>
      <c r="AJ71" s="114"/>
      <c r="AK71" s="114"/>
      <c r="AL71" s="110"/>
      <c r="AM71" s="117">
        <f t="shared" si="28"/>
        <v>0</v>
      </c>
      <c r="AN71" s="118">
        <f t="shared" si="29"/>
        <v>0</v>
      </c>
      <c r="AO71" s="119">
        <f t="shared" si="30"/>
        <v>0</v>
      </c>
      <c r="AP71" s="120">
        <f t="shared" si="31"/>
        <v>0</v>
      </c>
      <c r="AQ71" s="121">
        <f t="shared" si="32"/>
        <v>0</v>
      </c>
      <c r="AR71" s="89"/>
      <c r="AS71" s="89"/>
      <c r="AT71" s="89"/>
      <c r="AU71" s="89"/>
      <c r="AV71" s="89"/>
      <c r="AW71" s="89"/>
      <c r="AX71" s="89"/>
      <c r="AY71" s="89"/>
      <c r="AZ71" s="89"/>
      <c r="BA71" s="89"/>
    </row>
    <row r="72" ht="15.75" customHeight="1">
      <c r="A72" s="125"/>
      <c r="B72" s="122" t="str">
        <f>$B$12</f>
        <v>Merve</v>
      </c>
      <c r="C72" s="106"/>
      <c r="D72" s="114"/>
      <c r="E72" s="114"/>
      <c r="F72" s="114"/>
      <c r="G72" s="114"/>
      <c r="H72" s="114"/>
      <c r="I72" s="114"/>
      <c r="J72" s="114"/>
      <c r="K72" s="114"/>
      <c r="L72" s="114"/>
      <c r="M72" s="116"/>
      <c r="N72" s="116"/>
      <c r="O72" s="116"/>
      <c r="P72" s="116"/>
      <c r="Q72" s="144" t="s">
        <v>2</v>
      </c>
      <c r="R72" s="144" t="s">
        <v>2</v>
      </c>
      <c r="S72" s="144" t="s">
        <v>2</v>
      </c>
      <c r="T72" s="144" t="s">
        <v>2</v>
      </c>
      <c r="U72" s="144" t="s">
        <v>2</v>
      </c>
      <c r="V72" s="115"/>
      <c r="W72" s="115"/>
      <c r="X72" s="115"/>
      <c r="Y72" s="115"/>
      <c r="Z72" s="115"/>
      <c r="AA72" s="115"/>
      <c r="AB72" s="114"/>
      <c r="AC72" s="114"/>
      <c r="AD72" s="114"/>
      <c r="AE72" s="114"/>
      <c r="AF72" s="114"/>
      <c r="AG72" s="114"/>
      <c r="AH72" s="114"/>
      <c r="AI72" s="114"/>
      <c r="AJ72" s="114"/>
      <c r="AK72" s="114"/>
      <c r="AL72" s="110"/>
      <c r="AM72" s="117">
        <f t="shared" si="28"/>
        <v>5</v>
      </c>
      <c r="AN72" s="118">
        <f t="shared" si="29"/>
        <v>0</v>
      </c>
      <c r="AO72" s="119">
        <f t="shared" si="30"/>
        <v>0</v>
      </c>
      <c r="AP72" s="120">
        <f t="shared" si="31"/>
        <v>0</v>
      </c>
      <c r="AQ72" s="121">
        <f t="shared" si="32"/>
        <v>5</v>
      </c>
      <c r="AR72" s="89"/>
      <c r="AS72" s="89"/>
      <c r="AT72" s="89"/>
      <c r="AU72" s="89"/>
      <c r="AV72" s="89"/>
      <c r="AW72" s="89"/>
      <c r="AX72" s="89"/>
      <c r="AY72" s="89"/>
      <c r="AZ72" s="89"/>
      <c r="BA72" s="89"/>
    </row>
    <row r="73" ht="15.75" customHeight="1">
      <c r="A73" s="125"/>
      <c r="B73" s="122" t="str">
        <f>$B$13</f>
        <v>Püren</v>
      </c>
      <c r="C73" s="106"/>
      <c r="D73" s="114"/>
      <c r="E73" s="114"/>
      <c r="F73" s="114"/>
      <c r="G73" s="114"/>
      <c r="H73" s="114"/>
      <c r="I73" s="114"/>
      <c r="J73" s="114"/>
      <c r="K73" s="114"/>
      <c r="L73" s="114"/>
      <c r="M73" s="115"/>
      <c r="N73" s="115"/>
      <c r="O73" s="115"/>
      <c r="P73" s="115"/>
      <c r="Q73" s="115"/>
      <c r="R73" s="115"/>
      <c r="S73" s="115"/>
      <c r="T73" s="115"/>
      <c r="U73" s="115"/>
      <c r="V73" s="115"/>
      <c r="W73" s="115"/>
      <c r="X73" s="115"/>
      <c r="Y73" s="115"/>
      <c r="Z73" s="115"/>
      <c r="AA73" s="115"/>
      <c r="AB73" s="114"/>
      <c r="AC73" s="114"/>
      <c r="AD73" s="114"/>
      <c r="AE73" s="114"/>
      <c r="AF73" s="114"/>
      <c r="AG73" s="114"/>
      <c r="AH73" s="114"/>
      <c r="AI73" s="114"/>
      <c r="AJ73" s="114"/>
      <c r="AK73" s="114"/>
      <c r="AL73" s="110"/>
      <c r="AM73" s="117">
        <f t="shared" si="28"/>
        <v>0</v>
      </c>
      <c r="AN73" s="118">
        <f t="shared" si="29"/>
        <v>0</v>
      </c>
      <c r="AO73" s="119">
        <f t="shared" si="30"/>
        <v>0</v>
      </c>
      <c r="AP73" s="120">
        <f t="shared" si="31"/>
        <v>0</v>
      </c>
      <c r="AQ73" s="121">
        <f t="shared" si="32"/>
        <v>0</v>
      </c>
      <c r="AR73" s="89"/>
      <c r="AS73" s="89"/>
      <c r="AT73" s="89"/>
      <c r="AU73" s="89"/>
      <c r="AV73" s="89"/>
      <c r="AW73" s="89"/>
      <c r="AX73" s="89"/>
      <c r="AY73" s="89"/>
      <c r="AZ73" s="89"/>
      <c r="BA73" s="89"/>
    </row>
    <row r="74" ht="15.75" customHeight="1">
      <c r="A74" s="125"/>
      <c r="B74" s="122" t="str">
        <f>$B$14</f>
        <v>N/A</v>
      </c>
      <c r="C74" s="106"/>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14"/>
      <c r="AC74" s="114"/>
      <c r="AD74" s="114"/>
      <c r="AE74" s="114"/>
      <c r="AF74" s="114"/>
      <c r="AG74" s="114"/>
      <c r="AH74" s="114"/>
      <c r="AI74" s="114"/>
      <c r="AJ74" s="114"/>
      <c r="AK74" s="114"/>
      <c r="AL74" s="110"/>
      <c r="AM74" s="117">
        <f t="shared" si="28"/>
        <v>0</v>
      </c>
      <c r="AN74" s="118">
        <f t="shared" si="29"/>
        <v>0</v>
      </c>
      <c r="AO74" s="119">
        <f t="shared" si="30"/>
        <v>0</v>
      </c>
      <c r="AP74" s="120">
        <f t="shared" si="31"/>
        <v>0</v>
      </c>
      <c r="AQ74" s="121">
        <f t="shared" si="32"/>
        <v>0</v>
      </c>
      <c r="AR74" s="89"/>
      <c r="AS74" s="89"/>
      <c r="AT74" s="89"/>
      <c r="AU74" s="89"/>
      <c r="AV74" s="89"/>
      <c r="AW74" s="89"/>
      <c r="AX74" s="89"/>
      <c r="AY74" s="89"/>
      <c r="AZ74" s="89"/>
      <c r="BA74" s="89"/>
    </row>
    <row r="75" ht="15.75" customHeight="1">
      <c r="A75" s="126"/>
      <c r="B75" s="113" t="str">
        <f>$B$15</f>
        <v>Numan</v>
      </c>
      <c r="C75" s="106"/>
      <c r="D75" s="114"/>
      <c r="E75" s="114"/>
      <c r="F75" s="114"/>
      <c r="G75" s="114"/>
      <c r="H75" s="114"/>
      <c r="I75" s="114"/>
      <c r="J75" s="114"/>
      <c r="K75" s="114"/>
      <c r="L75" s="114"/>
      <c r="M75" s="137" t="s">
        <v>2</v>
      </c>
      <c r="N75" s="137" t="s">
        <v>2</v>
      </c>
      <c r="O75" s="137" t="s">
        <v>2</v>
      </c>
      <c r="P75" s="137" t="s">
        <v>2</v>
      </c>
      <c r="Q75" s="137" t="s">
        <v>2</v>
      </c>
      <c r="R75" s="137" t="s">
        <v>2</v>
      </c>
      <c r="S75" s="137" t="s">
        <v>2</v>
      </c>
      <c r="T75" s="137" t="s">
        <v>2</v>
      </c>
      <c r="U75" s="137" t="s">
        <v>2</v>
      </c>
      <c r="V75" s="124"/>
      <c r="W75" s="124"/>
      <c r="X75" s="124"/>
      <c r="Y75" s="124"/>
      <c r="Z75" s="124"/>
      <c r="AA75" s="124"/>
      <c r="AB75" s="114"/>
      <c r="AC75" s="114"/>
      <c r="AD75" s="114"/>
      <c r="AE75" s="114"/>
      <c r="AF75" s="114"/>
      <c r="AG75" s="114"/>
      <c r="AH75" s="114"/>
      <c r="AI75" s="114"/>
      <c r="AJ75" s="114"/>
      <c r="AK75" s="114"/>
      <c r="AL75" s="110"/>
      <c r="AM75" s="117">
        <f t="shared" si="28"/>
        <v>9</v>
      </c>
      <c r="AN75" s="118">
        <f t="shared" si="29"/>
        <v>0</v>
      </c>
      <c r="AO75" s="119">
        <f t="shared" si="30"/>
        <v>0</v>
      </c>
      <c r="AP75" s="120">
        <f t="shared" si="31"/>
        <v>0</v>
      </c>
      <c r="AQ75" s="121">
        <f t="shared" si="32"/>
        <v>9</v>
      </c>
      <c r="AR75" s="89"/>
      <c r="AS75" s="89"/>
      <c r="AT75" s="89"/>
      <c r="AU75" s="89"/>
      <c r="AV75" s="89"/>
      <c r="AW75" s="89"/>
      <c r="AX75" s="89"/>
      <c r="AY75" s="89"/>
      <c r="AZ75" s="89"/>
      <c r="BA75" s="89"/>
    </row>
    <row r="76" ht="15.75" customHeight="1">
      <c r="A76" s="126"/>
      <c r="B76" s="113" t="str">
        <f>$B$16</f>
        <v>Ozan</v>
      </c>
      <c r="C76" s="106"/>
      <c r="D76" s="114"/>
      <c r="E76" s="114"/>
      <c r="F76" s="114"/>
      <c r="G76" s="114"/>
      <c r="H76" s="114"/>
      <c r="I76" s="114"/>
      <c r="J76" s="114"/>
      <c r="K76" s="114"/>
      <c r="L76" s="114"/>
      <c r="M76" s="144" t="s">
        <v>2</v>
      </c>
      <c r="N76" s="144" t="s">
        <v>2</v>
      </c>
      <c r="O76" s="144" t="s">
        <v>2</v>
      </c>
      <c r="P76" s="144" t="s">
        <v>2</v>
      </c>
      <c r="Q76" s="144" t="s">
        <v>2</v>
      </c>
      <c r="R76" s="144" t="s">
        <v>2</v>
      </c>
      <c r="S76" s="144" t="s">
        <v>2</v>
      </c>
      <c r="T76" s="144" t="s">
        <v>2</v>
      </c>
      <c r="U76" s="144" t="s">
        <v>2</v>
      </c>
      <c r="V76" s="115"/>
      <c r="W76" s="115"/>
      <c r="X76" s="115"/>
      <c r="Y76" s="115"/>
      <c r="Z76" s="115"/>
      <c r="AA76" s="115"/>
      <c r="AB76" s="114"/>
      <c r="AC76" s="114"/>
      <c r="AD76" s="114"/>
      <c r="AE76" s="114"/>
      <c r="AF76" s="114"/>
      <c r="AG76" s="114"/>
      <c r="AH76" s="114"/>
      <c r="AI76" s="114"/>
      <c r="AJ76" s="114"/>
      <c r="AK76" s="114"/>
      <c r="AL76" s="110"/>
      <c r="AM76" s="117">
        <f t="shared" si="28"/>
        <v>9</v>
      </c>
      <c r="AN76" s="118">
        <f t="shared" si="29"/>
        <v>0</v>
      </c>
      <c r="AO76" s="119">
        <f t="shared" si="30"/>
        <v>0</v>
      </c>
      <c r="AP76" s="120">
        <f t="shared" si="31"/>
        <v>0</v>
      </c>
      <c r="AQ76" s="121">
        <f t="shared" si="32"/>
        <v>9</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15"/>
      <c r="N77" s="115"/>
      <c r="O77" s="115"/>
      <c r="P77" s="115"/>
      <c r="Q77" s="115"/>
      <c r="R77" s="115"/>
      <c r="S77" s="115"/>
      <c r="T77" s="115"/>
      <c r="U77" s="115"/>
      <c r="V77" s="115"/>
      <c r="W77" s="115"/>
      <c r="X77" s="115"/>
      <c r="Y77" s="115"/>
      <c r="Z77" s="115"/>
      <c r="AA77" s="115"/>
      <c r="AB77" s="114"/>
      <c r="AC77" s="114"/>
      <c r="AD77" s="114"/>
      <c r="AE77" s="114"/>
      <c r="AF77" s="114"/>
      <c r="AG77" s="114"/>
      <c r="AH77" s="114"/>
      <c r="AI77" s="114"/>
      <c r="AJ77" s="114"/>
      <c r="AK77" s="114"/>
      <c r="AL77" s="110"/>
      <c r="AM77" s="117">
        <f t="shared" si="28"/>
        <v>0</v>
      </c>
      <c r="AN77" s="118">
        <f t="shared" si="29"/>
        <v>0</v>
      </c>
      <c r="AO77" s="119">
        <f t="shared" si="30"/>
        <v>0</v>
      </c>
      <c r="AP77" s="120">
        <f t="shared" si="31"/>
        <v>0</v>
      </c>
      <c r="AQ77" s="121">
        <f t="shared" si="32"/>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15"/>
      <c r="N78" s="115"/>
      <c r="O78" s="115"/>
      <c r="P78" s="115"/>
      <c r="Q78" s="115"/>
      <c r="R78" s="115"/>
      <c r="S78" s="115"/>
      <c r="T78" s="115"/>
      <c r="U78" s="115"/>
      <c r="V78" s="115"/>
      <c r="W78" s="115"/>
      <c r="X78" s="115"/>
      <c r="Y78" s="115"/>
      <c r="Z78" s="115"/>
      <c r="AA78" s="115"/>
      <c r="AB78" s="114"/>
      <c r="AC78" s="114"/>
      <c r="AD78" s="114"/>
      <c r="AE78" s="114"/>
      <c r="AF78" s="114"/>
      <c r="AG78" s="114"/>
      <c r="AH78" s="114"/>
      <c r="AI78" s="114"/>
      <c r="AJ78" s="114"/>
      <c r="AK78" s="114"/>
      <c r="AL78" s="110"/>
      <c r="AM78" s="117">
        <f t="shared" si="28"/>
        <v>0</v>
      </c>
      <c r="AN78" s="118">
        <f t="shared" si="29"/>
        <v>0</v>
      </c>
      <c r="AO78" s="119">
        <f t="shared" si="30"/>
        <v>0</v>
      </c>
      <c r="AP78" s="120">
        <f t="shared" si="31"/>
        <v>0</v>
      </c>
      <c r="AQ78" s="121">
        <f t="shared" si="32"/>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15"/>
      <c r="N79" s="115"/>
      <c r="O79" s="115"/>
      <c r="P79" s="115"/>
      <c r="Q79" s="115"/>
      <c r="R79" s="115"/>
      <c r="S79" s="115"/>
      <c r="T79" s="115"/>
      <c r="U79" s="115"/>
      <c r="V79" s="115"/>
      <c r="W79" s="115"/>
      <c r="X79" s="115"/>
      <c r="Y79" s="115"/>
      <c r="Z79" s="115"/>
      <c r="AA79" s="115"/>
      <c r="AB79" s="114"/>
      <c r="AC79" s="114"/>
      <c r="AD79" s="114"/>
      <c r="AE79" s="114"/>
      <c r="AF79" s="114"/>
      <c r="AG79" s="114"/>
      <c r="AH79" s="114"/>
      <c r="AI79" s="114"/>
      <c r="AJ79" s="114"/>
      <c r="AK79" s="114"/>
      <c r="AL79" s="110"/>
      <c r="AM79" s="117">
        <f t="shared" si="28"/>
        <v>0</v>
      </c>
      <c r="AN79" s="118">
        <f t="shared" si="29"/>
        <v>0</v>
      </c>
      <c r="AO79" s="119">
        <f t="shared" si="30"/>
        <v>0</v>
      </c>
      <c r="AP79" s="120">
        <f t="shared" si="31"/>
        <v>0</v>
      </c>
      <c r="AQ79" s="121">
        <f t="shared" si="32"/>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39"/>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33"/>
      <c r="S81" s="133"/>
      <c r="T81" s="133"/>
      <c r="U81" s="133"/>
      <c r="V81" s="133"/>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f>A67+1</f>
        <v>45940</v>
      </c>
      <c r="B82" s="105"/>
      <c r="C82" s="106"/>
      <c r="D82" s="107" t="s">
        <v>26</v>
      </c>
      <c r="E82" s="107" t="s">
        <v>26</v>
      </c>
      <c r="F82" s="107" t="s">
        <v>26</v>
      </c>
      <c r="G82" s="107" t="s">
        <v>26</v>
      </c>
      <c r="H82" s="107" t="s">
        <v>26</v>
      </c>
      <c r="I82" s="107" t="s">
        <v>26</v>
      </c>
      <c r="J82" s="107" t="s">
        <v>26</v>
      </c>
      <c r="K82" s="107" t="s">
        <v>26</v>
      </c>
      <c r="L82" s="150" t="s">
        <v>26</v>
      </c>
      <c r="M82" s="108" t="s">
        <v>27</v>
      </c>
      <c r="N82" s="108" t="s">
        <v>28</v>
      </c>
      <c r="O82" s="108" t="s">
        <v>29</v>
      </c>
      <c r="P82" s="108" t="s">
        <v>30</v>
      </c>
      <c r="Q82" s="108" t="s">
        <v>31</v>
      </c>
      <c r="R82" s="108" t="s">
        <v>32</v>
      </c>
      <c r="S82" s="108" t="s">
        <v>33</v>
      </c>
      <c r="T82" s="108" t="s">
        <v>34</v>
      </c>
      <c r="U82" s="108" t="s">
        <v>35</v>
      </c>
      <c r="V82" s="108" t="s">
        <v>36</v>
      </c>
      <c r="W82" s="108" t="s">
        <v>37</v>
      </c>
      <c r="X82" s="108" t="s">
        <v>38</v>
      </c>
      <c r="Y82" s="108" t="s">
        <v>39</v>
      </c>
      <c r="Z82" s="108" t="s">
        <v>40</v>
      </c>
      <c r="AA82" s="108" t="s">
        <v>41</v>
      </c>
      <c r="AB82" s="107"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06"/>
      <c r="D83" s="114"/>
      <c r="E83" s="114"/>
      <c r="F83" s="114"/>
      <c r="G83" s="114"/>
      <c r="H83" s="114"/>
      <c r="I83" s="114"/>
      <c r="J83" s="114"/>
      <c r="K83" s="114"/>
      <c r="L83" s="114"/>
      <c r="M83" s="115" t="s">
        <v>2</v>
      </c>
      <c r="N83" s="115" t="s">
        <v>2</v>
      </c>
      <c r="O83" s="115" t="s">
        <v>2</v>
      </c>
      <c r="P83" s="115" t="s">
        <v>2</v>
      </c>
      <c r="Q83" s="115"/>
      <c r="R83" s="115"/>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3">COUNTIF(C83:AK83,"C")</f>
        <v>4</v>
      </c>
      <c r="AN83" s="118">
        <f t="shared" ref="AN83:AN94" si="34">COUNTIF(D83:AL83,"B")</f>
        <v>0</v>
      </c>
      <c r="AO83" s="119">
        <f t="shared" ref="AO83:AO94" si="35">COUNTIF(C83:AM83,"MI")</f>
        <v>0</v>
      </c>
      <c r="AP83" s="120">
        <f t="shared" ref="AP83:AP94" si="36">COUNTIF(C83:AK83,"MZ")</f>
        <v>0</v>
      </c>
      <c r="AQ83" s="121">
        <f t="shared" ref="AQ83:AQ94" si="37">SUM(AM83+AO83)</f>
        <v>4</v>
      </c>
      <c r="AR83" s="89"/>
      <c r="AS83" s="89"/>
      <c r="AT83" s="20"/>
      <c r="AU83" s="20"/>
      <c r="AV83" s="20"/>
      <c r="AW83" s="20"/>
      <c r="AX83" s="20"/>
      <c r="AY83" s="20"/>
      <c r="AZ83" s="20"/>
      <c r="BA83" s="20"/>
    </row>
    <row r="84" ht="15.75" customHeight="1">
      <c r="A84" s="112"/>
      <c r="B84" s="122" t="str">
        <f>$B$9</f>
        <v>Fatih</v>
      </c>
      <c r="C84" s="106"/>
      <c r="D84" s="114"/>
      <c r="E84" s="114"/>
      <c r="F84" s="114"/>
      <c r="G84" s="114"/>
      <c r="H84" s="114"/>
      <c r="I84" s="114"/>
      <c r="J84" s="114"/>
      <c r="K84" s="114"/>
      <c r="L84" s="114"/>
      <c r="M84" s="137" t="s">
        <v>2</v>
      </c>
      <c r="N84" s="137" t="s">
        <v>2</v>
      </c>
      <c r="O84" s="137" t="s">
        <v>2</v>
      </c>
      <c r="P84" s="137" t="s">
        <v>2</v>
      </c>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3"/>
        <v>4</v>
      </c>
      <c r="AN84" s="118">
        <f t="shared" si="34"/>
        <v>0</v>
      </c>
      <c r="AO84" s="119">
        <f t="shared" si="35"/>
        <v>0</v>
      </c>
      <c r="AP84" s="120">
        <f t="shared" si="36"/>
        <v>0</v>
      </c>
      <c r="AQ84" s="121">
        <f t="shared" si="37"/>
        <v>4</v>
      </c>
      <c r="AR84" s="89"/>
      <c r="AS84" s="89"/>
      <c r="AT84" s="20"/>
      <c r="AU84" s="20"/>
      <c r="AV84" s="20"/>
      <c r="AW84" s="20"/>
      <c r="AX84" s="20"/>
      <c r="AY84" s="20"/>
      <c r="AZ84" s="20"/>
      <c r="BA84" s="20"/>
    </row>
    <row r="85" ht="15.75" customHeight="1">
      <c r="A85" s="123"/>
      <c r="B85" s="122" t="str">
        <f>$B$10</f>
        <v>Öykü</v>
      </c>
      <c r="C85" s="106"/>
      <c r="D85" s="114"/>
      <c r="E85" s="114"/>
      <c r="F85" s="114"/>
      <c r="G85" s="114"/>
      <c r="H85" s="114"/>
      <c r="I85" s="114"/>
      <c r="J85" s="114"/>
      <c r="K85" s="114"/>
      <c r="L85" s="114"/>
      <c r="M85" s="116"/>
      <c r="N85" s="116"/>
      <c r="O85" s="116"/>
      <c r="P85" s="116"/>
      <c r="Q85" s="137" t="s">
        <v>2</v>
      </c>
      <c r="R85" s="137" t="s">
        <v>2</v>
      </c>
      <c r="S85" s="137" t="s">
        <v>2</v>
      </c>
      <c r="T85" s="137" t="s">
        <v>2</v>
      </c>
      <c r="U85" s="137" t="s">
        <v>2</v>
      </c>
      <c r="V85" s="115"/>
      <c r="W85" s="115"/>
      <c r="X85" s="115"/>
      <c r="Y85" s="115"/>
      <c r="Z85" s="115"/>
      <c r="AA85" s="115"/>
      <c r="AB85" s="114"/>
      <c r="AC85" s="114"/>
      <c r="AD85" s="114"/>
      <c r="AE85" s="114"/>
      <c r="AF85" s="114"/>
      <c r="AG85" s="114"/>
      <c r="AH85" s="114"/>
      <c r="AI85" s="114"/>
      <c r="AJ85" s="114"/>
      <c r="AK85" s="114"/>
      <c r="AL85" s="110"/>
      <c r="AM85" s="117">
        <f t="shared" si="33"/>
        <v>5</v>
      </c>
      <c r="AN85" s="118">
        <f t="shared" si="34"/>
        <v>0</v>
      </c>
      <c r="AO85" s="119">
        <f t="shared" si="35"/>
        <v>0</v>
      </c>
      <c r="AP85" s="120">
        <f t="shared" si="36"/>
        <v>0</v>
      </c>
      <c r="AQ85" s="121">
        <f t="shared" si="37"/>
        <v>5</v>
      </c>
      <c r="AR85" s="89"/>
      <c r="AS85" s="89"/>
      <c r="AT85" s="20"/>
      <c r="AU85" s="20"/>
      <c r="AV85" s="20"/>
      <c r="AW85" s="20"/>
      <c r="AX85" s="20"/>
      <c r="AY85" s="20"/>
      <c r="AZ85" s="20"/>
      <c r="BA85" s="20"/>
    </row>
    <row r="86" ht="15.75" customHeight="1">
      <c r="A86" s="123"/>
      <c r="B86" s="122" t="str">
        <f>$B$11</f>
        <v>Dilara</v>
      </c>
      <c r="C86" s="106"/>
      <c r="D86" s="114"/>
      <c r="E86" s="114"/>
      <c r="F86" s="114"/>
      <c r="G86" s="114"/>
      <c r="H86" s="114"/>
      <c r="I86" s="114"/>
      <c r="J86" s="114"/>
      <c r="K86" s="114"/>
      <c r="L86" s="114"/>
      <c r="M86" s="144" t="s">
        <v>2</v>
      </c>
      <c r="N86" s="144" t="s">
        <v>2</v>
      </c>
      <c r="O86" s="144" t="s">
        <v>2</v>
      </c>
      <c r="P86" s="144" t="s">
        <v>2</v>
      </c>
      <c r="Q86" s="115"/>
      <c r="R86" s="115"/>
      <c r="S86" s="115"/>
      <c r="T86" s="115"/>
      <c r="U86" s="115"/>
      <c r="V86" s="144" t="s">
        <v>2</v>
      </c>
      <c r="W86" s="144" t="s">
        <v>2</v>
      </c>
      <c r="X86" s="144" t="s">
        <v>2</v>
      </c>
      <c r="Y86" s="144" t="s">
        <v>2</v>
      </c>
      <c r="Z86" s="144" t="s">
        <v>2</v>
      </c>
      <c r="AA86" s="144" t="s">
        <v>2</v>
      </c>
      <c r="AB86" s="114"/>
      <c r="AC86" s="114"/>
      <c r="AD86" s="114"/>
      <c r="AE86" s="114"/>
      <c r="AF86" s="114"/>
      <c r="AG86" s="114"/>
      <c r="AH86" s="114"/>
      <c r="AI86" s="114"/>
      <c r="AJ86" s="114"/>
      <c r="AK86" s="114"/>
      <c r="AL86" s="110"/>
      <c r="AM86" s="117">
        <f t="shared" si="33"/>
        <v>10</v>
      </c>
      <c r="AN86" s="118">
        <f t="shared" si="34"/>
        <v>0</v>
      </c>
      <c r="AO86" s="119">
        <f t="shared" si="35"/>
        <v>0</v>
      </c>
      <c r="AP86" s="120">
        <f t="shared" si="36"/>
        <v>0</v>
      </c>
      <c r="AQ86" s="121">
        <f t="shared" si="37"/>
        <v>10</v>
      </c>
      <c r="AR86" s="89"/>
      <c r="AS86" s="89"/>
      <c r="AT86" s="20"/>
      <c r="AU86" s="20"/>
      <c r="AV86" s="20"/>
      <c r="AW86" s="20"/>
      <c r="AX86" s="20"/>
      <c r="AY86" s="20"/>
      <c r="AZ86" s="20"/>
      <c r="BA86" s="20"/>
    </row>
    <row r="87" ht="15.75" customHeight="1">
      <c r="A87" s="125"/>
      <c r="B87" s="122" t="str">
        <f>$B$12</f>
        <v>Merve</v>
      </c>
      <c r="C87" s="106"/>
      <c r="D87" s="114"/>
      <c r="E87" s="114"/>
      <c r="F87" s="114"/>
      <c r="G87" s="114"/>
      <c r="H87" s="114"/>
      <c r="I87" s="114"/>
      <c r="J87" s="114"/>
      <c r="K87" s="114"/>
      <c r="L87" s="114"/>
      <c r="M87" s="116"/>
      <c r="N87" s="116"/>
      <c r="O87" s="116"/>
      <c r="P87" s="116"/>
      <c r="Q87" s="144" t="s">
        <v>2</v>
      </c>
      <c r="R87" s="144" t="s">
        <v>2</v>
      </c>
      <c r="S87" s="144" t="s">
        <v>2</v>
      </c>
      <c r="T87" s="144" t="s">
        <v>2</v>
      </c>
      <c r="U87" s="144" t="s">
        <v>2</v>
      </c>
      <c r="V87" s="115"/>
      <c r="W87" s="115"/>
      <c r="X87" s="115"/>
      <c r="Y87" s="115"/>
      <c r="Z87" s="115"/>
      <c r="AA87" s="115"/>
      <c r="AB87" s="114"/>
      <c r="AC87" s="114"/>
      <c r="AD87" s="114"/>
      <c r="AE87" s="114"/>
      <c r="AF87" s="114"/>
      <c r="AG87" s="114"/>
      <c r="AH87" s="114"/>
      <c r="AI87" s="114"/>
      <c r="AJ87" s="114"/>
      <c r="AK87" s="114"/>
      <c r="AL87" s="110"/>
      <c r="AM87" s="117">
        <f t="shared" si="33"/>
        <v>5</v>
      </c>
      <c r="AN87" s="118">
        <f t="shared" si="34"/>
        <v>0</v>
      </c>
      <c r="AO87" s="119">
        <f t="shared" si="35"/>
        <v>0</v>
      </c>
      <c r="AP87" s="120">
        <f t="shared" si="36"/>
        <v>0</v>
      </c>
      <c r="AQ87" s="121">
        <f t="shared" si="37"/>
        <v>5</v>
      </c>
      <c r="AR87" s="89"/>
      <c r="AS87" s="89"/>
      <c r="AT87" s="20"/>
      <c r="AU87" s="20"/>
      <c r="AV87" s="20"/>
      <c r="AW87" s="20"/>
      <c r="AX87" s="20"/>
      <c r="AY87" s="20"/>
      <c r="AZ87" s="20"/>
      <c r="BA87" s="20"/>
    </row>
    <row r="88" ht="15.75" customHeight="1">
      <c r="A88" s="125"/>
      <c r="B88" s="122" t="str">
        <f>$B$13</f>
        <v>Püren</v>
      </c>
      <c r="C88" s="106"/>
      <c r="D88" s="114"/>
      <c r="E88" s="114"/>
      <c r="F88" s="114"/>
      <c r="G88" s="114"/>
      <c r="H88" s="114"/>
      <c r="I88" s="114"/>
      <c r="J88" s="114"/>
      <c r="K88" s="114"/>
      <c r="L88" s="114"/>
      <c r="M88" s="115"/>
      <c r="N88" s="115"/>
      <c r="O88" s="115"/>
      <c r="P88" s="115"/>
      <c r="Q88" s="115"/>
      <c r="R88" s="115"/>
      <c r="S88" s="115"/>
      <c r="T88" s="115"/>
      <c r="U88" s="115"/>
      <c r="V88" s="115"/>
      <c r="W88" s="115"/>
      <c r="X88" s="115"/>
      <c r="Y88" s="115"/>
      <c r="Z88" s="115"/>
      <c r="AA88" s="115"/>
      <c r="AB88" s="114"/>
      <c r="AC88" s="114"/>
      <c r="AD88" s="114"/>
      <c r="AE88" s="114"/>
      <c r="AF88" s="114"/>
      <c r="AG88" s="114"/>
      <c r="AH88" s="114"/>
      <c r="AI88" s="114"/>
      <c r="AJ88" s="114"/>
      <c r="AK88" s="114"/>
      <c r="AL88" s="110"/>
      <c r="AM88" s="117">
        <f t="shared" si="33"/>
        <v>0</v>
      </c>
      <c r="AN88" s="118">
        <f t="shared" si="34"/>
        <v>0</v>
      </c>
      <c r="AO88" s="119">
        <f t="shared" si="35"/>
        <v>0</v>
      </c>
      <c r="AP88" s="120">
        <f t="shared" si="36"/>
        <v>0</v>
      </c>
      <c r="AQ88" s="121">
        <f t="shared" si="37"/>
        <v>0</v>
      </c>
      <c r="AR88" s="89"/>
      <c r="AS88" s="89"/>
      <c r="AT88" s="20"/>
      <c r="AU88" s="20"/>
      <c r="AV88" s="20"/>
      <c r="AW88" s="20"/>
      <c r="AX88" s="20"/>
      <c r="AY88" s="20"/>
      <c r="AZ88" s="20"/>
      <c r="BA88" s="20"/>
    </row>
    <row r="89" ht="15.75" customHeight="1">
      <c r="A89" s="125"/>
      <c r="B89" s="122" t="str">
        <f>$B$14</f>
        <v>N/A</v>
      </c>
      <c r="C89" s="106"/>
      <c r="D89" s="114"/>
      <c r="E89" s="114"/>
      <c r="F89" s="114"/>
      <c r="G89" s="114"/>
      <c r="H89" s="114"/>
      <c r="I89" s="114"/>
      <c r="J89" s="114"/>
      <c r="K89" s="114"/>
      <c r="L89" s="114"/>
      <c r="M89" s="115"/>
      <c r="N89" s="115"/>
      <c r="O89" s="115"/>
      <c r="P89" s="115"/>
      <c r="Q89" s="115"/>
      <c r="R89" s="115"/>
      <c r="S89" s="115"/>
      <c r="T89" s="115"/>
      <c r="U89" s="115"/>
      <c r="V89" s="115"/>
      <c r="W89" s="115"/>
      <c r="X89" s="115"/>
      <c r="Y89" s="115"/>
      <c r="Z89" s="115"/>
      <c r="AA89" s="115"/>
      <c r="AB89" s="114"/>
      <c r="AC89" s="114"/>
      <c r="AD89" s="114"/>
      <c r="AE89" s="114"/>
      <c r="AF89" s="114"/>
      <c r="AG89" s="114"/>
      <c r="AH89" s="114"/>
      <c r="AI89" s="114"/>
      <c r="AJ89" s="114"/>
      <c r="AK89" s="114"/>
      <c r="AL89" s="110"/>
      <c r="AM89" s="117">
        <f t="shared" si="33"/>
        <v>0</v>
      </c>
      <c r="AN89" s="118">
        <f t="shared" si="34"/>
        <v>0</v>
      </c>
      <c r="AO89" s="119">
        <f t="shared" si="35"/>
        <v>0</v>
      </c>
      <c r="AP89" s="120">
        <f t="shared" si="36"/>
        <v>0</v>
      </c>
      <c r="AQ89" s="121">
        <f t="shared" si="37"/>
        <v>0</v>
      </c>
      <c r="AR89" s="89"/>
      <c r="AS89" s="89"/>
      <c r="AT89" s="20"/>
      <c r="AU89" s="20"/>
      <c r="AV89" s="20"/>
      <c r="AW89" s="20"/>
      <c r="AX89" s="20"/>
      <c r="AY89" s="20"/>
      <c r="AZ89" s="20"/>
      <c r="BA89" s="20"/>
    </row>
    <row r="90" ht="15.75" customHeight="1">
      <c r="A90" s="126"/>
      <c r="B90" s="113" t="str">
        <f>$B$15</f>
        <v>Numan</v>
      </c>
      <c r="C90" s="106"/>
      <c r="D90" s="114"/>
      <c r="E90" s="114"/>
      <c r="F90" s="114"/>
      <c r="G90" s="114"/>
      <c r="H90" s="114"/>
      <c r="I90" s="114"/>
      <c r="J90" s="114"/>
      <c r="K90" s="114"/>
      <c r="L90" s="114"/>
      <c r="M90" s="124"/>
      <c r="N90" s="124"/>
      <c r="O90" s="124"/>
      <c r="P90" s="124"/>
      <c r="Q90" s="124"/>
      <c r="R90" s="124"/>
      <c r="S90" s="124"/>
      <c r="T90" s="124"/>
      <c r="U90" s="124"/>
      <c r="V90" s="124"/>
      <c r="W90" s="124"/>
      <c r="X90" s="124"/>
      <c r="Y90" s="124"/>
      <c r="Z90" s="124"/>
      <c r="AA90" s="124"/>
      <c r="AB90" s="114"/>
      <c r="AC90" s="114"/>
      <c r="AD90" s="114"/>
      <c r="AE90" s="114"/>
      <c r="AF90" s="114"/>
      <c r="AG90" s="114"/>
      <c r="AH90" s="114"/>
      <c r="AI90" s="114"/>
      <c r="AJ90" s="114"/>
      <c r="AK90" s="114"/>
      <c r="AL90" s="110"/>
      <c r="AM90" s="117">
        <f t="shared" si="33"/>
        <v>0</v>
      </c>
      <c r="AN90" s="118">
        <f t="shared" si="34"/>
        <v>0</v>
      </c>
      <c r="AO90" s="119">
        <f t="shared" si="35"/>
        <v>0</v>
      </c>
      <c r="AP90" s="120">
        <f t="shared" si="36"/>
        <v>0</v>
      </c>
      <c r="AQ90" s="121">
        <f t="shared" si="37"/>
        <v>0</v>
      </c>
      <c r="AR90" s="89"/>
      <c r="AS90" s="89"/>
      <c r="AT90" s="20"/>
      <c r="AU90" s="20"/>
      <c r="AV90" s="20"/>
      <c r="AW90" s="20"/>
      <c r="AX90" s="20"/>
      <c r="AY90" s="20"/>
      <c r="AZ90" s="20"/>
      <c r="BA90" s="20"/>
    </row>
    <row r="91" ht="15.75" customHeight="1">
      <c r="A91" s="126"/>
      <c r="B91" s="113" t="str">
        <f>$B$16</f>
        <v>Ozan</v>
      </c>
      <c r="C91" s="106"/>
      <c r="D91" s="114"/>
      <c r="E91" s="114"/>
      <c r="F91" s="114"/>
      <c r="G91" s="114"/>
      <c r="H91" s="114"/>
      <c r="I91" s="114"/>
      <c r="J91" s="114"/>
      <c r="K91" s="114"/>
      <c r="L91" s="114"/>
      <c r="M91" s="115"/>
      <c r="N91" s="115"/>
      <c r="O91" s="115"/>
      <c r="P91" s="115"/>
      <c r="Q91" s="144" t="s">
        <v>2</v>
      </c>
      <c r="R91" s="144" t="s">
        <v>2</v>
      </c>
      <c r="S91" s="144" t="s">
        <v>2</v>
      </c>
      <c r="T91" s="144" t="s">
        <v>2</v>
      </c>
      <c r="U91" s="144" t="s">
        <v>2</v>
      </c>
      <c r="V91" s="115"/>
      <c r="W91" s="115"/>
      <c r="X91" s="115"/>
      <c r="Y91" s="115"/>
      <c r="Z91" s="115"/>
      <c r="AA91" s="115"/>
      <c r="AB91" s="114"/>
      <c r="AC91" s="114"/>
      <c r="AD91" s="114"/>
      <c r="AE91" s="114"/>
      <c r="AF91" s="114"/>
      <c r="AG91" s="114"/>
      <c r="AH91" s="114"/>
      <c r="AI91" s="114"/>
      <c r="AJ91" s="114"/>
      <c r="AK91" s="114"/>
      <c r="AL91" s="110"/>
      <c r="AM91" s="117">
        <f t="shared" si="33"/>
        <v>5</v>
      </c>
      <c r="AN91" s="118">
        <f t="shared" si="34"/>
        <v>0</v>
      </c>
      <c r="AO91" s="119">
        <f t="shared" si="35"/>
        <v>0</v>
      </c>
      <c r="AP91" s="120">
        <f t="shared" si="36"/>
        <v>0</v>
      </c>
      <c r="AQ91" s="121">
        <f t="shared" si="37"/>
        <v>5</v>
      </c>
      <c r="AR91" s="89"/>
      <c r="AS91" s="89"/>
      <c r="AT91" s="20"/>
      <c r="AU91" s="20"/>
      <c r="AV91" s="20"/>
      <c r="AW91" s="20"/>
      <c r="AX91" s="20"/>
      <c r="AY91" s="20"/>
      <c r="AZ91" s="20"/>
      <c r="BA91" s="20"/>
    </row>
    <row r="92" ht="15.75" hidden="1" customHeight="1">
      <c r="A92" s="126"/>
      <c r="B92" s="113" t="str">
        <f>$B$17</f>
        <v>N/A</v>
      </c>
      <c r="C92" s="106"/>
      <c r="D92" s="114"/>
      <c r="E92" s="114"/>
      <c r="F92" s="114"/>
      <c r="G92" s="114"/>
      <c r="H92" s="114"/>
      <c r="I92" s="114"/>
      <c r="J92" s="114"/>
      <c r="K92" s="114"/>
      <c r="L92" s="114"/>
      <c r="M92" s="115"/>
      <c r="N92" s="115"/>
      <c r="O92" s="115"/>
      <c r="P92" s="115"/>
      <c r="Q92" s="115"/>
      <c r="R92" s="115"/>
      <c r="S92" s="115"/>
      <c r="T92" s="115"/>
      <c r="U92" s="115"/>
      <c r="V92" s="115"/>
      <c r="W92" s="115"/>
      <c r="X92" s="115"/>
      <c r="Y92" s="115"/>
      <c r="Z92" s="115"/>
      <c r="AA92" s="115"/>
      <c r="AB92" s="114"/>
      <c r="AC92" s="114"/>
      <c r="AD92" s="114"/>
      <c r="AE92" s="114"/>
      <c r="AF92" s="114"/>
      <c r="AG92" s="114"/>
      <c r="AH92" s="114"/>
      <c r="AI92" s="114"/>
      <c r="AJ92" s="114"/>
      <c r="AK92" s="114"/>
      <c r="AL92" s="110"/>
      <c r="AM92" s="117">
        <f t="shared" si="33"/>
        <v>0</v>
      </c>
      <c r="AN92" s="118">
        <f t="shared" si="34"/>
        <v>0</v>
      </c>
      <c r="AO92" s="119">
        <f t="shared" si="35"/>
        <v>0</v>
      </c>
      <c r="AP92" s="120">
        <f t="shared" si="36"/>
        <v>0</v>
      </c>
      <c r="AQ92" s="121">
        <f t="shared" si="37"/>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15"/>
      <c r="N93" s="115"/>
      <c r="O93" s="115"/>
      <c r="P93" s="115"/>
      <c r="Q93" s="115"/>
      <c r="R93" s="115"/>
      <c r="S93" s="115"/>
      <c r="T93" s="115"/>
      <c r="U93" s="115"/>
      <c r="V93" s="115"/>
      <c r="W93" s="115"/>
      <c r="X93" s="115"/>
      <c r="Y93" s="115"/>
      <c r="Z93" s="115"/>
      <c r="AA93" s="115"/>
      <c r="AB93" s="114"/>
      <c r="AC93" s="114"/>
      <c r="AD93" s="114"/>
      <c r="AE93" s="114"/>
      <c r="AF93" s="114"/>
      <c r="AG93" s="114"/>
      <c r="AH93" s="114"/>
      <c r="AI93" s="114"/>
      <c r="AJ93" s="114"/>
      <c r="AK93" s="114"/>
      <c r="AL93" s="110"/>
      <c r="AM93" s="117">
        <f t="shared" si="33"/>
        <v>0</v>
      </c>
      <c r="AN93" s="118">
        <f t="shared" si="34"/>
        <v>0</v>
      </c>
      <c r="AO93" s="119">
        <f t="shared" si="35"/>
        <v>0</v>
      </c>
      <c r="AP93" s="120">
        <f t="shared" si="36"/>
        <v>0</v>
      </c>
      <c r="AQ93" s="121">
        <f t="shared" si="37"/>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15"/>
      <c r="N94" s="115"/>
      <c r="O94" s="115"/>
      <c r="P94" s="115"/>
      <c r="Q94" s="115"/>
      <c r="R94" s="115"/>
      <c r="S94" s="115"/>
      <c r="T94" s="115"/>
      <c r="U94" s="115"/>
      <c r="V94" s="115"/>
      <c r="W94" s="115"/>
      <c r="X94" s="115"/>
      <c r="Y94" s="115"/>
      <c r="Z94" s="115"/>
      <c r="AA94" s="115"/>
      <c r="AB94" s="114"/>
      <c r="AC94" s="114"/>
      <c r="AD94" s="114"/>
      <c r="AE94" s="114"/>
      <c r="AF94" s="114"/>
      <c r="AG94" s="114"/>
      <c r="AH94" s="114"/>
      <c r="AI94" s="114"/>
      <c r="AJ94" s="114"/>
      <c r="AK94" s="114"/>
      <c r="AL94" s="110"/>
      <c r="AM94" s="117">
        <f t="shared" si="33"/>
        <v>0</v>
      </c>
      <c r="AN94" s="118">
        <f t="shared" si="34"/>
        <v>0</v>
      </c>
      <c r="AO94" s="119">
        <f t="shared" si="35"/>
        <v>0</v>
      </c>
      <c r="AP94" s="120">
        <f t="shared" si="36"/>
        <v>0</v>
      </c>
      <c r="AQ94" s="121">
        <f t="shared" si="37"/>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89"/>
      <c r="P95" s="89"/>
      <c r="Q95" s="89"/>
      <c r="R95" s="139"/>
      <c r="S95" s="139"/>
      <c r="T95" s="151"/>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33"/>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f>A82+1</f>
        <v>45941</v>
      </c>
      <c r="B97" s="105"/>
      <c r="C97" s="106"/>
      <c r="D97" s="107" t="s">
        <v>26</v>
      </c>
      <c r="E97" s="107" t="s">
        <v>26</v>
      </c>
      <c r="F97" s="107" t="s">
        <v>26</v>
      </c>
      <c r="G97" s="107" t="s">
        <v>26</v>
      </c>
      <c r="H97" s="107" t="s">
        <v>26</v>
      </c>
      <c r="I97" s="107" t="s">
        <v>26</v>
      </c>
      <c r="J97" s="107" t="s">
        <v>26</v>
      </c>
      <c r="K97" s="107" t="s">
        <v>26</v>
      </c>
      <c r="L97" s="107" t="s">
        <v>26</v>
      </c>
      <c r="M97" s="108" t="s">
        <v>27</v>
      </c>
      <c r="N97" s="108" t="s">
        <v>28</v>
      </c>
      <c r="O97" s="108" t="s">
        <v>29</v>
      </c>
      <c r="P97" s="108" t="s">
        <v>30</v>
      </c>
      <c r="Q97" s="108" t="s">
        <v>31</v>
      </c>
      <c r="R97" s="108" t="s">
        <v>32</v>
      </c>
      <c r="S97" s="108" t="s">
        <v>33</v>
      </c>
      <c r="T97" s="108" t="s">
        <v>34</v>
      </c>
      <c r="U97" s="108" t="s">
        <v>35</v>
      </c>
      <c r="V97" s="108" t="s">
        <v>36</v>
      </c>
      <c r="W97" s="108" t="s">
        <v>37</v>
      </c>
      <c r="X97" s="108" t="s">
        <v>38</v>
      </c>
      <c r="Y97" s="108" t="s">
        <v>39</v>
      </c>
      <c r="Z97" s="108" t="s">
        <v>40</v>
      </c>
      <c r="AA97" s="108" t="s">
        <v>41</v>
      </c>
      <c r="AB97" s="107"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06"/>
      <c r="D98" s="114"/>
      <c r="E98" s="114"/>
      <c r="F98" s="114"/>
      <c r="G98" s="114"/>
      <c r="H98" s="114"/>
      <c r="I98" s="114"/>
      <c r="J98" s="114"/>
      <c r="K98" s="114"/>
      <c r="L98" s="114"/>
      <c r="M98" s="115"/>
      <c r="N98" s="115"/>
      <c r="O98" s="115"/>
      <c r="P98" s="115"/>
      <c r="Q98" s="115"/>
      <c r="R98" s="115"/>
      <c r="S98" s="115"/>
      <c r="T98" s="115"/>
      <c r="U98" s="115"/>
      <c r="V98" s="115" t="s">
        <v>2</v>
      </c>
      <c r="W98" s="115" t="s">
        <v>2</v>
      </c>
      <c r="X98" s="115" t="s">
        <v>2</v>
      </c>
      <c r="Y98" s="115" t="s">
        <v>2</v>
      </c>
      <c r="Z98" s="115" t="s">
        <v>2</v>
      </c>
      <c r="AA98" s="115" t="s">
        <v>2</v>
      </c>
      <c r="AB98" s="114"/>
      <c r="AC98" s="114"/>
      <c r="AD98" s="114"/>
      <c r="AE98" s="114"/>
      <c r="AF98" s="114"/>
      <c r="AG98" s="114"/>
      <c r="AH98" s="114"/>
      <c r="AI98" s="114"/>
      <c r="AJ98" s="114"/>
      <c r="AK98" s="114"/>
      <c r="AL98" s="110"/>
      <c r="AM98" s="117">
        <f t="shared" ref="AM98:AM109" si="38">COUNTIF(C98:AK98,"C")</f>
        <v>6</v>
      </c>
      <c r="AN98" s="118">
        <f t="shared" ref="AN98:AN109" si="39">COUNTIF(D98:AL98,"B")</f>
        <v>0</v>
      </c>
      <c r="AO98" s="119">
        <f t="shared" ref="AO98:AO109" si="40">COUNTIF(C98:AM98,"MI")</f>
        <v>0</v>
      </c>
      <c r="AP98" s="120">
        <f t="shared" ref="AP98:AP109" si="41">COUNTIF(C98:AK98,"MZ")</f>
        <v>0</v>
      </c>
      <c r="AQ98" s="121">
        <f t="shared" ref="AQ98:AQ109" si="42">SUM(AM98+AO98)</f>
        <v>6</v>
      </c>
      <c r="AR98" s="89"/>
      <c r="AS98" s="89"/>
      <c r="AT98" s="20"/>
      <c r="AU98" s="20"/>
      <c r="AV98" s="20"/>
      <c r="AW98" s="20"/>
      <c r="AX98" s="20"/>
      <c r="AY98" s="20"/>
      <c r="AZ98" s="20"/>
      <c r="BA98" s="20"/>
    </row>
    <row r="99" ht="15.75" customHeight="1">
      <c r="A99" s="112"/>
      <c r="B99" s="122" t="str">
        <f>$B$9</f>
        <v>Fatih</v>
      </c>
      <c r="C99" s="106"/>
      <c r="D99" s="114"/>
      <c r="E99" s="114"/>
      <c r="F99" s="114"/>
      <c r="G99" s="114"/>
      <c r="H99" s="114"/>
      <c r="I99" s="114"/>
      <c r="J99" s="114"/>
      <c r="K99" s="114"/>
      <c r="L99" s="114"/>
      <c r="M99" s="115"/>
      <c r="N99" s="115"/>
      <c r="O99" s="115"/>
      <c r="P99" s="115"/>
      <c r="Q99" s="137" t="s">
        <v>2</v>
      </c>
      <c r="R99" s="137" t="s">
        <v>2</v>
      </c>
      <c r="S99" s="137" t="s">
        <v>2</v>
      </c>
      <c r="T99" s="137" t="s">
        <v>2</v>
      </c>
      <c r="U99" s="137" t="s">
        <v>2</v>
      </c>
      <c r="V99" s="115"/>
      <c r="W99" s="115"/>
      <c r="X99" s="115"/>
      <c r="Y99" s="115"/>
      <c r="Z99" s="115"/>
      <c r="AA99" s="115"/>
      <c r="AB99" s="114"/>
      <c r="AC99" s="114"/>
      <c r="AD99" s="114"/>
      <c r="AE99" s="114"/>
      <c r="AF99" s="114"/>
      <c r="AG99" s="114"/>
      <c r="AH99" s="114"/>
      <c r="AI99" s="114"/>
      <c r="AJ99" s="114"/>
      <c r="AK99" s="114"/>
      <c r="AL99" s="110"/>
      <c r="AM99" s="117">
        <f t="shared" si="38"/>
        <v>5</v>
      </c>
      <c r="AN99" s="118">
        <f t="shared" si="39"/>
        <v>0</v>
      </c>
      <c r="AO99" s="119">
        <f t="shared" si="40"/>
        <v>0</v>
      </c>
      <c r="AP99" s="120">
        <f t="shared" si="41"/>
        <v>0</v>
      </c>
      <c r="AQ99" s="121">
        <f t="shared" si="42"/>
        <v>5</v>
      </c>
      <c r="AR99" s="89"/>
      <c r="AS99" s="89"/>
      <c r="AT99" s="20"/>
      <c r="AU99" s="20"/>
      <c r="AV99" s="20"/>
      <c r="AW99" s="20"/>
      <c r="AX99" s="20"/>
      <c r="AY99" s="20"/>
      <c r="AZ99" s="20"/>
      <c r="BA99" s="20"/>
    </row>
    <row r="100" ht="15.75" customHeight="1">
      <c r="A100" s="123"/>
      <c r="B100" s="122" t="str">
        <f>$B$10</f>
        <v>Öykü</v>
      </c>
      <c r="C100" s="106"/>
      <c r="D100" s="114"/>
      <c r="E100" s="114"/>
      <c r="F100" s="114"/>
      <c r="G100" s="114"/>
      <c r="H100" s="114"/>
      <c r="I100" s="114"/>
      <c r="J100" s="114"/>
      <c r="K100" s="114"/>
      <c r="L100" s="114"/>
      <c r="M100" s="115"/>
      <c r="N100" s="115"/>
      <c r="O100" s="115"/>
      <c r="P100" s="115"/>
      <c r="Q100" s="115"/>
      <c r="R100" s="115"/>
      <c r="S100" s="115"/>
      <c r="T100" s="115"/>
      <c r="U100" s="115"/>
      <c r="V100" s="115"/>
      <c r="W100" s="115"/>
      <c r="X100" s="115"/>
      <c r="Y100" s="115"/>
      <c r="Z100" s="115"/>
      <c r="AA100" s="115"/>
      <c r="AB100" s="114"/>
      <c r="AC100" s="114"/>
      <c r="AD100" s="114"/>
      <c r="AE100" s="114"/>
      <c r="AF100" s="114"/>
      <c r="AG100" s="114"/>
      <c r="AH100" s="114"/>
      <c r="AI100" s="114"/>
      <c r="AJ100" s="114"/>
      <c r="AK100" s="114"/>
      <c r="AL100" s="110"/>
      <c r="AM100" s="117">
        <f t="shared" si="38"/>
        <v>0</v>
      </c>
      <c r="AN100" s="118">
        <f t="shared" si="39"/>
        <v>0</v>
      </c>
      <c r="AO100" s="119">
        <f t="shared" si="40"/>
        <v>0</v>
      </c>
      <c r="AP100" s="120">
        <f t="shared" si="41"/>
        <v>0</v>
      </c>
      <c r="AQ100" s="121">
        <f t="shared" si="42"/>
        <v>0</v>
      </c>
      <c r="AR100" s="89"/>
      <c r="AS100" s="89"/>
      <c r="AT100" s="20"/>
      <c r="AU100" s="20"/>
      <c r="AV100" s="20"/>
      <c r="AW100" s="20"/>
      <c r="AX100" s="20"/>
      <c r="AY100" s="20"/>
      <c r="AZ100" s="20"/>
      <c r="BA100" s="20"/>
    </row>
    <row r="101" ht="15.75" customHeight="1">
      <c r="A101" s="123"/>
      <c r="B101" s="122" t="str">
        <f>$B$11</f>
        <v>Dilara</v>
      </c>
      <c r="C101" s="106"/>
      <c r="D101" s="114"/>
      <c r="E101" s="114"/>
      <c r="F101" s="114"/>
      <c r="G101" s="114"/>
      <c r="H101" s="114"/>
      <c r="I101" s="114"/>
      <c r="J101" s="114"/>
      <c r="K101" s="114"/>
      <c r="L101" s="114"/>
      <c r="M101" s="115"/>
      <c r="N101" s="115"/>
      <c r="O101" s="115"/>
      <c r="P101" s="115"/>
      <c r="Q101" s="115"/>
      <c r="R101" s="115"/>
      <c r="S101" s="115"/>
      <c r="T101" s="115"/>
      <c r="U101" s="115"/>
      <c r="V101" s="115"/>
      <c r="W101" s="115"/>
      <c r="X101" s="115"/>
      <c r="Y101" s="115"/>
      <c r="Z101" s="115"/>
      <c r="AA101" s="115"/>
      <c r="AB101" s="114"/>
      <c r="AC101" s="114"/>
      <c r="AD101" s="114"/>
      <c r="AE101" s="114"/>
      <c r="AF101" s="114"/>
      <c r="AG101" s="114"/>
      <c r="AH101" s="114"/>
      <c r="AI101" s="114"/>
      <c r="AJ101" s="114"/>
      <c r="AK101" s="114"/>
      <c r="AL101" s="110"/>
      <c r="AM101" s="117">
        <f t="shared" si="38"/>
        <v>0</v>
      </c>
      <c r="AN101" s="118">
        <f t="shared" si="39"/>
        <v>0</v>
      </c>
      <c r="AO101" s="119">
        <f t="shared" si="40"/>
        <v>0</v>
      </c>
      <c r="AP101" s="120">
        <f t="shared" si="41"/>
        <v>0</v>
      </c>
      <c r="AQ101" s="121">
        <f t="shared" si="42"/>
        <v>0</v>
      </c>
      <c r="AR101" s="89"/>
      <c r="AS101" s="89"/>
      <c r="AT101" s="20"/>
      <c r="AU101" s="20"/>
      <c r="AV101" s="20"/>
      <c r="AW101" s="20"/>
      <c r="AX101" s="20"/>
      <c r="AY101" s="20"/>
      <c r="AZ101" s="20"/>
      <c r="BA101" s="20"/>
    </row>
    <row r="102" ht="15.75" customHeight="1">
      <c r="A102" s="125"/>
      <c r="B102" s="122" t="str">
        <f>$B$12</f>
        <v>Merve</v>
      </c>
      <c r="C102" s="106"/>
      <c r="D102" s="114"/>
      <c r="E102" s="114"/>
      <c r="F102" s="114"/>
      <c r="G102" s="114"/>
      <c r="H102" s="114"/>
      <c r="I102" s="114"/>
      <c r="J102" s="114"/>
      <c r="K102" s="114"/>
      <c r="L102" s="114"/>
      <c r="M102" s="115"/>
      <c r="N102" s="115"/>
      <c r="O102" s="115"/>
      <c r="P102" s="115"/>
      <c r="Q102" s="115"/>
      <c r="R102" s="115"/>
      <c r="S102" s="115"/>
      <c r="T102" s="115"/>
      <c r="U102" s="115"/>
      <c r="V102" s="115"/>
      <c r="W102" s="115"/>
      <c r="X102" s="115"/>
      <c r="Y102" s="115"/>
      <c r="Z102" s="115"/>
      <c r="AA102" s="115"/>
      <c r="AB102" s="114"/>
      <c r="AC102" s="114"/>
      <c r="AD102" s="114"/>
      <c r="AE102" s="114"/>
      <c r="AF102" s="114"/>
      <c r="AG102" s="114"/>
      <c r="AH102" s="114"/>
      <c r="AI102" s="114"/>
      <c r="AJ102" s="114"/>
      <c r="AK102" s="114"/>
      <c r="AL102" s="110"/>
      <c r="AM102" s="117">
        <f t="shared" si="38"/>
        <v>0</v>
      </c>
      <c r="AN102" s="118">
        <f t="shared" si="39"/>
        <v>0</v>
      </c>
      <c r="AO102" s="119">
        <f t="shared" si="40"/>
        <v>0</v>
      </c>
      <c r="AP102" s="120">
        <f t="shared" si="41"/>
        <v>0</v>
      </c>
      <c r="AQ102" s="121">
        <f t="shared" si="42"/>
        <v>0</v>
      </c>
      <c r="AR102" s="89"/>
      <c r="AS102" s="89"/>
      <c r="AT102" s="20"/>
      <c r="AU102" s="20"/>
      <c r="AV102" s="20"/>
      <c r="AW102" s="20"/>
      <c r="AX102" s="20"/>
      <c r="AY102" s="20"/>
      <c r="AZ102" s="20"/>
      <c r="BA102" s="20"/>
    </row>
    <row r="103" ht="15.75" customHeight="1">
      <c r="A103" s="125"/>
      <c r="B103" s="122" t="str">
        <f>$B$13</f>
        <v>Püren</v>
      </c>
      <c r="C103" s="106"/>
      <c r="D103" s="114"/>
      <c r="E103" s="114"/>
      <c r="F103" s="114"/>
      <c r="G103" s="114"/>
      <c r="H103" s="114"/>
      <c r="I103" s="114"/>
      <c r="J103" s="114"/>
      <c r="K103" s="114"/>
      <c r="L103" s="114"/>
      <c r="M103" s="144" t="s">
        <v>2</v>
      </c>
      <c r="N103" s="144" t="s">
        <v>2</v>
      </c>
      <c r="O103" s="144" t="s">
        <v>2</v>
      </c>
      <c r="P103" s="144" t="s">
        <v>2</v>
      </c>
      <c r="Q103" s="115"/>
      <c r="R103" s="115"/>
      <c r="S103" s="115"/>
      <c r="T103" s="115"/>
      <c r="U103" s="115"/>
      <c r="V103" s="115"/>
      <c r="W103" s="115"/>
      <c r="X103" s="115"/>
      <c r="Y103" s="115"/>
      <c r="Z103" s="115"/>
      <c r="AA103" s="115"/>
      <c r="AB103" s="114"/>
      <c r="AC103" s="114"/>
      <c r="AD103" s="114"/>
      <c r="AE103" s="114"/>
      <c r="AF103" s="114"/>
      <c r="AG103" s="114"/>
      <c r="AH103" s="114"/>
      <c r="AI103" s="114"/>
      <c r="AJ103" s="114"/>
      <c r="AK103" s="114"/>
      <c r="AL103" s="110"/>
      <c r="AM103" s="117">
        <f t="shared" si="38"/>
        <v>4</v>
      </c>
      <c r="AN103" s="118">
        <f t="shared" si="39"/>
        <v>0</v>
      </c>
      <c r="AO103" s="119">
        <f t="shared" si="40"/>
        <v>0</v>
      </c>
      <c r="AP103" s="120">
        <f t="shared" si="41"/>
        <v>0</v>
      </c>
      <c r="AQ103" s="121">
        <f t="shared" si="42"/>
        <v>4</v>
      </c>
      <c r="AR103" s="89"/>
      <c r="AS103" s="89"/>
      <c r="AT103" s="20"/>
      <c r="AU103" s="20"/>
      <c r="AV103" s="20"/>
      <c r="AW103" s="20"/>
      <c r="AX103" s="20"/>
      <c r="AY103" s="20"/>
      <c r="AZ103" s="20"/>
      <c r="BA103" s="20"/>
    </row>
    <row r="104" ht="15.75" customHeight="1">
      <c r="A104" s="125"/>
      <c r="B104" s="122" t="str">
        <f>$B$14</f>
        <v>N/A</v>
      </c>
      <c r="C104" s="106"/>
      <c r="D104" s="114"/>
      <c r="E104" s="114"/>
      <c r="F104" s="114"/>
      <c r="G104" s="114"/>
      <c r="H104" s="114"/>
      <c r="I104" s="114"/>
      <c r="J104" s="114"/>
      <c r="K104" s="114"/>
      <c r="L104" s="114"/>
      <c r="M104" s="115"/>
      <c r="N104" s="115"/>
      <c r="O104" s="115"/>
      <c r="P104" s="115"/>
      <c r="Q104" s="115"/>
      <c r="R104" s="115"/>
      <c r="S104" s="115"/>
      <c r="T104" s="115"/>
      <c r="U104" s="115"/>
      <c r="V104" s="115"/>
      <c r="W104" s="115"/>
      <c r="X104" s="115"/>
      <c r="Y104" s="115"/>
      <c r="Z104" s="115"/>
      <c r="AA104" s="115"/>
      <c r="AB104" s="114"/>
      <c r="AC104" s="114"/>
      <c r="AD104" s="114"/>
      <c r="AE104" s="114"/>
      <c r="AF104" s="114"/>
      <c r="AG104" s="114"/>
      <c r="AH104" s="114"/>
      <c r="AI104" s="114"/>
      <c r="AJ104" s="114"/>
      <c r="AK104" s="114"/>
      <c r="AL104" s="110"/>
      <c r="AM104" s="117">
        <f t="shared" si="38"/>
        <v>0</v>
      </c>
      <c r="AN104" s="118">
        <f t="shared" si="39"/>
        <v>0</v>
      </c>
      <c r="AO104" s="119">
        <f t="shared" si="40"/>
        <v>0</v>
      </c>
      <c r="AP104" s="120">
        <f t="shared" si="41"/>
        <v>0</v>
      </c>
      <c r="AQ104" s="121">
        <f t="shared" si="42"/>
        <v>0</v>
      </c>
      <c r="AR104" s="89"/>
      <c r="AS104" s="89"/>
      <c r="AT104" s="20"/>
      <c r="AU104" s="20"/>
      <c r="AV104" s="20"/>
      <c r="AW104" s="20"/>
      <c r="AX104" s="20"/>
      <c r="AY104" s="20"/>
      <c r="AZ104" s="20"/>
      <c r="BA104" s="20"/>
    </row>
    <row r="105" ht="15.75" customHeight="1">
      <c r="A105" s="126"/>
      <c r="B105" s="113" t="str">
        <f>$B$15</f>
        <v>Numan</v>
      </c>
      <c r="C105" s="106"/>
      <c r="D105" s="114"/>
      <c r="E105" s="114"/>
      <c r="F105" s="114"/>
      <c r="G105" s="114"/>
      <c r="H105" s="114"/>
      <c r="I105" s="114"/>
      <c r="J105" s="114"/>
      <c r="K105" s="114"/>
      <c r="L105" s="114"/>
      <c r="M105" s="115"/>
      <c r="N105" s="115"/>
      <c r="O105" s="115"/>
      <c r="P105" s="115"/>
      <c r="Q105" s="115"/>
      <c r="R105" s="115"/>
      <c r="S105" s="115"/>
      <c r="T105" s="115"/>
      <c r="U105" s="115"/>
      <c r="V105" s="115"/>
      <c r="W105" s="115"/>
      <c r="X105" s="115"/>
      <c r="Y105" s="115"/>
      <c r="Z105" s="115"/>
      <c r="AA105" s="115"/>
      <c r="AB105" s="114"/>
      <c r="AC105" s="114"/>
      <c r="AD105" s="114"/>
      <c r="AE105" s="114"/>
      <c r="AF105" s="114"/>
      <c r="AG105" s="114"/>
      <c r="AH105" s="114"/>
      <c r="AI105" s="114"/>
      <c r="AJ105" s="114"/>
      <c r="AK105" s="114"/>
      <c r="AL105" s="110"/>
      <c r="AM105" s="117">
        <f t="shared" si="38"/>
        <v>0</v>
      </c>
      <c r="AN105" s="118">
        <f t="shared" si="39"/>
        <v>0</v>
      </c>
      <c r="AO105" s="119">
        <f t="shared" si="40"/>
        <v>0</v>
      </c>
      <c r="AP105" s="120">
        <f t="shared" si="41"/>
        <v>0</v>
      </c>
      <c r="AQ105" s="121">
        <f t="shared" si="42"/>
        <v>0</v>
      </c>
      <c r="AR105" s="89"/>
      <c r="AS105" s="89"/>
      <c r="AT105" s="20"/>
      <c r="AU105" s="20"/>
      <c r="AV105" s="20"/>
      <c r="AW105" s="20"/>
      <c r="AX105" s="20"/>
      <c r="AY105" s="20"/>
      <c r="AZ105" s="20"/>
      <c r="BA105" s="20"/>
    </row>
    <row r="106" ht="15.75" customHeight="1">
      <c r="A106" s="126"/>
      <c r="B106" s="113" t="str">
        <f>$B$16</f>
        <v>Ozan</v>
      </c>
      <c r="C106" s="106"/>
      <c r="D106" s="114"/>
      <c r="E106" s="114"/>
      <c r="F106" s="114"/>
      <c r="G106" s="114"/>
      <c r="H106" s="114"/>
      <c r="I106" s="114"/>
      <c r="J106" s="114"/>
      <c r="K106" s="114"/>
      <c r="L106" s="114"/>
      <c r="M106" s="115"/>
      <c r="N106" s="115"/>
      <c r="O106" s="115"/>
      <c r="P106" s="115"/>
      <c r="Q106" s="115"/>
      <c r="R106" s="115"/>
      <c r="S106" s="115"/>
      <c r="T106" s="115"/>
      <c r="U106" s="115"/>
      <c r="V106" s="115"/>
      <c r="W106" s="115"/>
      <c r="X106" s="115"/>
      <c r="Y106" s="115"/>
      <c r="Z106" s="115"/>
      <c r="AA106" s="115"/>
      <c r="AB106" s="114"/>
      <c r="AC106" s="114"/>
      <c r="AD106" s="114"/>
      <c r="AE106" s="114"/>
      <c r="AF106" s="114"/>
      <c r="AG106" s="114"/>
      <c r="AH106" s="114"/>
      <c r="AI106" s="114"/>
      <c r="AJ106" s="114"/>
      <c r="AK106" s="114"/>
      <c r="AL106" s="110"/>
      <c r="AM106" s="117">
        <f t="shared" si="38"/>
        <v>0</v>
      </c>
      <c r="AN106" s="118">
        <f t="shared" si="39"/>
        <v>0</v>
      </c>
      <c r="AO106" s="119">
        <f t="shared" si="40"/>
        <v>0</v>
      </c>
      <c r="AP106" s="120">
        <f t="shared" si="41"/>
        <v>0</v>
      </c>
      <c r="AQ106" s="121">
        <f t="shared" si="42"/>
        <v>0</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15"/>
      <c r="N107" s="115"/>
      <c r="O107" s="115"/>
      <c r="P107" s="115"/>
      <c r="Q107" s="115"/>
      <c r="R107" s="115"/>
      <c r="S107" s="115"/>
      <c r="T107" s="115"/>
      <c r="U107" s="115"/>
      <c r="V107" s="115"/>
      <c r="W107" s="115"/>
      <c r="X107" s="115"/>
      <c r="Y107" s="115"/>
      <c r="Z107" s="115"/>
      <c r="AA107" s="115"/>
      <c r="AB107" s="114"/>
      <c r="AC107" s="114"/>
      <c r="AD107" s="114"/>
      <c r="AE107" s="114"/>
      <c r="AF107" s="114"/>
      <c r="AG107" s="114"/>
      <c r="AH107" s="114"/>
      <c r="AI107" s="114"/>
      <c r="AJ107" s="114"/>
      <c r="AK107" s="114"/>
      <c r="AL107" s="110"/>
      <c r="AM107" s="117">
        <f t="shared" si="38"/>
        <v>0</v>
      </c>
      <c r="AN107" s="118">
        <f t="shared" si="39"/>
        <v>0</v>
      </c>
      <c r="AO107" s="119">
        <f t="shared" si="40"/>
        <v>0</v>
      </c>
      <c r="AP107" s="120">
        <f t="shared" si="41"/>
        <v>0</v>
      </c>
      <c r="AQ107" s="121">
        <f t="shared" si="42"/>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15"/>
      <c r="N108" s="115"/>
      <c r="O108" s="115"/>
      <c r="P108" s="115"/>
      <c r="Q108" s="115"/>
      <c r="R108" s="115"/>
      <c r="S108" s="115"/>
      <c r="T108" s="115"/>
      <c r="U108" s="115"/>
      <c r="V108" s="115"/>
      <c r="W108" s="115"/>
      <c r="X108" s="115"/>
      <c r="Y108" s="115"/>
      <c r="Z108" s="115"/>
      <c r="AA108" s="115"/>
      <c r="AB108" s="114"/>
      <c r="AC108" s="114"/>
      <c r="AD108" s="114"/>
      <c r="AE108" s="114"/>
      <c r="AF108" s="114"/>
      <c r="AG108" s="114"/>
      <c r="AH108" s="114"/>
      <c r="AI108" s="114"/>
      <c r="AJ108" s="114"/>
      <c r="AK108" s="114"/>
      <c r="AL108" s="110"/>
      <c r="AM108" s="117">
        <f t="shared" si="38"/>
        <v>0</v>
      </c>
      <c r="AN108" s="118">
        <f t="shared" si="39"/>
        <v>0</v>
      </c>
      <c r="AO108" s="119">
        <f t="shared" si="40"/>
        <v>0</v>
      </c>
      <c r="AP108" s="120">
        <f t="shared" si="41"/>
        <v>0</v>
      </c>
      <c r="AQ108" s="121">
        <f t="shared" si="42"/>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15"/>
      <c r="N109" s="115"/>
      <c r="O109" s="115"/>
      <c r="P109" s="115"/>
      <c r="Q109" s="115"/>
      <c r="R109" s="115"/>
      <c r="S109" s="115"/>
      <c r="T109" s="115"/>
      <c r="U109" s="115"/>
      <c r="V109" s="115"/>
      <c r="W109" s="115"/>
      <c r="X109" s="115"/>
      <c r="Y109" s="115"/>
      <c r="Z109" s="115"/>
      <c r="AA109" s="115"/>
      <c r="AB109" s="114"/>
      <c r="AC109" s="114"/>
      <c r="AD109" s="114"/>
      <c r="AE109" s="114"/>
      <c r="AF109" s="114"/>
      <c r="AG109" s="114"/>
      <c r="AH109" s="114"/>
      <c r="AI109" s="114"/>
      <c r="AJ109" s="114"/>
      <c r="AK109" s="114"/>
      <c r="AL109" s="110"/>
      <c r="AM109" s="117">
        <f t="shared" si="38"/>
        <v>0</v>
      </c>
      <c r="AN109" s="118">
        <f t="shared" si="39"/>
        <v>0</v>
      </c>
      <c r="AO109" s="119">
        <f t="shared" si="40"/>
        <v>0</v>
      </c>
      <c r="AP109" s="120">
        <f t="shared" si="41"/>
        <v>0</v>
      </c>
      <c r="AQ109" s="121">
        <f t="shared" si="42"/>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33"/>
      <c r="N111" s="133"/>
      <c r="O111" s="133"/>
      <c r="P111" s="133"/>
      <c r="Q111" s="133"/>
      <c r="R111" s="133"/>
      <c r="S111" s="133"/>
      <c r="T111" s="133"/>
      <c r="U111" s="133"/>
      <c r="V111" s="133"/>
      <c r="W111" s="134"/>
      <c r="X111" s="133"/>
      <c r="Y111" s="133"/>
      <c r="Z111" s="133"/>
      <c r="AA111" s="133"/>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f>A97+1</f>
        <v>45942</v>
      </c>
      <c r="B112" s="105"/>
      <c r="C112" s="106"/>
      <c r="D112" s="107" t="s">
        <v>26</v>
      </c>
      <c r="E112" s="107" t="s">
        <v>26</v>
      </c>
      <c r="F112" s="107" t="s">
        <v>26</v>
      </c>
      <c r="G112" s="107" t="s">
        <v>26</v>
      </c>
      <c r="H112" s="107" t="s">
        <v>26</v>
      </c>
      <c r="I112" s="107" t="s">
        <v>26</v>
      </c>
      <c r="J112" s="107" t="s">
        <v>26</v>
      </c>
      <c r="K112" s="107" t="s">
        <v>26</v>
      </c>
      <c r="L112" s="107" t="s">
        <v>26</v>
      </c>
      <c r="M112" s="108" t="s">
        <v>27</v>
      </c>
      <c r="N112" s="108" t="s">
        <v>28</v>
      </c>
      <c r="O112" s="108" t="s">
        <v>29</v>
      </c>
      <c r="P112" s="108" t="s">
        <v>30</v>
      </c>
      <c r="Q112" s="108" t="s">
        <v>31</v>
      </c>
      <c r="R112" s="108" t="s">
        <v>32</v>
      </c>
      <c r="S112" s="108" t="s">
        <v>33</v>
      </c>
      <c r="T112" s="108" t="s">
        <v>34</v>
      </c>
      <c r="U112" s="108" t="s">
        <v>35</v>
      </c>
      <c r="V112" s="108" t="s">
        <v>36</v>
      </c>
      <c r="W112" s="108" t="s">
        <v>37</v>
      </c>
      <c r="X112" s="108" t="s">
        <v>38</v>
      </c>
      <c r="Y112" s="108" t="s">
        <v>39</v>
      </c>
      <c r="Z112" s="108" t="s">
        <v>40</v>
      </c>
      <c r="AA112" s="108"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06"/>
      <c r="D113" s="114"/>
      <c r="E113" s="114"/>
      <c r="F113" s="114"/>
      <c r="G113" s="114"/>
      <c r="H113" s="114"/>
      <c r="I113" s="114"/>
      <c r="J113" s="114"/>
      <c r="K113" s="114"/>
      <c r="L113" s="114"/>
      <c r="M113" s="115"/>
      <c r="N113" s="115"/>
      <c r="O113" s="115"/>
      <c r="P113" s="115"/>
      <c r="Q113" s="115"/>
      <c r="R113" s="115"/>
      <c r="S113" s="115"/>
      <c r="T113" s="115"/>
      <c r="U113" s="115"/>
      <c r="V113" s="115"/>
      <c r="W113" s="115"/>
      <c r="X113" s="115"/>
      <c r="Y113" s="115"/>
      <c r="Z113" s="115"/>
      <c r="AA113" s="115"/>
      <c r="AB113" s="114"/>
      <c r="AC113" s="114"/>
      <c r="AD113" s="114"/>
      <c r="AE113" s="114"/>
      <c r="AF113" s="114"/>
      <c r="AG113" s="114"/>
      <c r="AH113" s="114"/>
      <c r="AI113" s="114"/>
      <c r="AJ113" s="114"/>
      <c r="AK113" s="114"/>
      <c r="AL113" s="110"/>
      <c r="AM113" s="117">
        <f t="shared" ref="AM113:AM124" si="43">COUNTIF(C113:AK113,"C")</f>
        <v>0</v>
      </c>
      <c r="AN113" s="118">
        <f t="shared" ref="AN113:AN124" si="44">COUNTIF(D113:AL113,"B")</f>
        <v>0</v>
      </c>
      <c r="AO113" s="119">
        <f t="shared" ref="AO113:AO124" si="45">COUNTIF(C113:AM113,"MI")</f>
        <v>0</v>
      </c>
      <c r="AP113" s="120">
        <f t="shared" ref="AP113:AP124" si="46">COUNTIF(C113:AK113,"MZ")</f>
        <v>0</v>
      </c>
      <c r="AQ113" s="121">
        <f t="shared" ref="AQ113:AQ124" si="47">SUM(AM113+AO113)</f>
        <v>0</v>
      </c>
      <c r="AR113" s="89"/>
      <c r="AS113" s="89"/>
      <c r="AT113" s="20"/>
      <c r="AU113" s="20"/>
      <c r="AV113" s="20"/>
      <c r="AW113" s="20"/>
      <c r="AX113" s="20"/>
      <c r="AY113" s="20"/>
      <c r="AZ113" s="20"/>
      <c r="BA113" s="20"/>
    </row>
    <row r="114" ht="15.75" customHeight="1">
      <c r="A114" s="112"/>
      <c r="B114" s="122" t="str">
        <f>$B$9</f>
        <v>Fatih</v>
      </c>
      <c r="C114" s="106"/>
      <c r="D114" s="114"/>
      <c r="E114" s="114"/>
      <c r="F114" s="114"/>
      <c r="G114" s="114"/>
      <c r="H114" s="114"/>
      <c r="I114" s="114"/>
      <c r="J114" s="114"/>
      <c r="K114" s="114"/>
      <c r="L114" s="114"/>
      <c r="M114" s="115"/>
      <c r="N114" s="115"/>
      <c r="O114" s="115"/>
      <c r="P114" s="115"/>
      <c r="Q114" s="115"/>
      <c r="R114" s="115"/>
      <c r="S114" s="115"/>
      <c r="T114" s="115"/>
      <c r="U114" s="115"/>
      <c r="V114" s="116"/>
      <c r="W114" s="116"/>
      <c r="X114" s="116"/>
      <c r="Y114" s="116"/>
      <c r="Z114" s="116"/>
      <c r="AA114" s="116"/>
      <c r="AB114" s="114"/>
      <c r="AC114" s="114"/>
      <c r="AD114" s="114"/>
      <c r="AE114" s="114"/>
      <c r="AF114" s="114"/>
      <c r="AG114" s="114"/>
      <c r="AH114" s="114"/>
      <c r="AI114" s="114"/>
      <c r="AJ114" s="114"/>
      <c r="AK114" s="114"/>
      <c r="AL114" s="110"/>
      <c r="AM114" s="117">
        <f t="shared" si="43"/>
        <v>0</v>
      </c>
      <c r="AN114" s="118">
        <f t="shared" si="44"/>
        <v>0</v>
      </c>
      <c r="AO114" s="119">
        <f t="shared" si="45"/>
        <v>0</v>
      </c>
      <c r="AP114" s="120">
        <f t="shared" si="46"/>
        <v>0</v>
      </c>
      <c r="AQ114" s="121">
        <f t="shared" si="47"/>
        <v>0</v>
      </c>
      <c r="AR114" s="89"/>
      <c r="AS114" s="89"/>
      <c r="AT114" s="20"/>
      <c r="AU114" s="20"/>
      <c r="AV114" s="20"/>
      <c r="AW114" s="20"/>
      <c r="AX114" s="20"/>
      <c r="AY114" s="20"/>
      <c r="AZ114" s="20"/>
      <c r="BA114" s="20"/>
    </row>
    <row r="115" ht="15.75" customHeight="1">
      <c r="A115" s="123"/>
      <c r="B115" s="122" t="str">
        <f>$B$10</f>
        <v>Öykü</v>
      </c>
      <c r="C115" s="106"/>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3"/>
        <v>0</v>
      </c>
      <c r="AN115" s="118">
        <f t="shared" si="44"/>
        <v>0</v>
      </c>
      <c r="AO115" s="119">
        <f t="shared" si="45"/>
        <v>0</v>
      </c>
      <c r="AP115" s="120">
        <f t="shared" si="46"/>
        <v>0</v>
      </c>
      <c r="AQ115" s="121">
        <f t="shared" si="47"/>
        <v>0</v>
      </c>
      <c r="AR115" s="89"/>
      <c r="AS115" s="89"/>
      <c r="AT115" s="20"/>
      <c r="AU115" s="20"/>
      <c r="AV115" s="20"/>
      <c r="AW115" s="20"/>
      <c r="AX115" s="20"/>
      <c r="AY115" s="20"/>
      <c r="AZ115" s="20"/>
      <c r="BA115" s="20"/>
    </row>
    <row r="116" ht="15.75" customHeight="1">
      <c r="A116" s="123"/>
      <c r="B116" s="122" t="str">
        <f>$B$11</f>
        <v>Dilara</v>
      </c>
      <c r="C116" s="106"/>
      <c r="D116" s="114"/>
      <c r="E116" s="114"/>
      <c r="F116" s="114"/>
      <c r="G116" s="114"/>
      <c r="H116" s="114"/>
      <c r="I116" s="114"/>
      <c r="J116" s="114"/>
      <c r="K116" s="114"/>
      <c r="L116" s="114"/>
      <c r="M116" s="144" t="s">
        <v>2</v>
      </c>
      <c r="N116" s="144" t="s">
        <v>2</v>
      </c>
      <c r="O116" s="144" t="s">
        <v>2</v>
      </c>
      <c r="P116" s="144" t="s">
        <v>2</v>
      </c>
      <c r="Q116" s="144" t="s">
        <v>2</v>
      </c>
      <c r="R116" s="115"/>
      <c r="S116" s="115"/>
      <c r="T116" s="115"/>
      <c r="U116" s="115"/>
      <c r="V116" s="115"/>
      <c r="W116" s="115"/>
      <c r="X116" s="115"/>
      <c r="Y116" s="115"/>
      <c r="Z116" s="115"/>
      <c r="AA116" s="115"/>
      <c r="AB116" s="114"/>
      <c r="AC116" s="114"/>
      <c r="AD116" s="114"/>
      <c r="AE116" s="114"/>
      <c r="AF116" s="114"/>
      <c r="AG116" s="114"/>
      <c r="AH116" s="114"/>
      <c r="AI116" s="114"/>
      <c r="AJ116" s="114"/>
      <c r="AK116" s="114"/>
      <c r="AL116" s="110"/>
      <c r="AM116" s="117">
        <f t="shared" si="43"/>
        <v>5</v>
      </c>
      <c r="AN116" s="118">
        <f t="shared" si="44"/>
        <v>0</v>
      </c>
      <c r="AO116" s="119">
        <f t="shared" si="45"/>
        <v>0</v>
      </c>
      <c r="AP116" s="120">
        <f t="shared" si="46"/>
        <v>0</v>
      </c>
      <c r="AQ116" s="121">
        <f t="shared" si="47"/>
        <v>5</v>
      </c>
      <c r="AR116" s="89"/>
      <c r="AS116" s="89"/>
      <c r="AT116" s="20"/>
      <c r="AU116" s="20"/>
      <c r="AV116" s="20"/>
      <c r="AW116" s="20"/>
      <c r="AX116" s="20"/>
      <c r="AY116" s="20"/>
      <c r="AZ116" s="20"/>
      <c r="BA116" s="20"/>
    </row>
    <row r="117" ht="15.75" customHeight="1">
      <c r="A117" s="125"/>
      <c r="B117" s="122" t="str">
        <f>$B$12</f>
        <v>Merve</v>
      </c>
      <c r="C117" s="106"/>
      <c r="D117" s="114"/>
      <c r="E117" s="114"/>
      <c r="F117" s="114"/>
      <c r="G117" s="114"/>
      <c r="H117" s="114"/>
      <c r="I117" s="114"/>
      <c r="J117" s="114"/>
      <c r="K117" s="114"/>
      <c r="L117" s="114"/>
      <c r="M117" s="115"/>
      <c r="N117" s="115"/>
      <c r="O117" s="115"/>
      <c r="P117" s="115"/>
      <c r="Q117" s="115"/>
      <c r="R117" s="115"/>
      <c r="S117" s="115"/>
      <c r="T117" s="115"/>
      <c r="U117" s="115"/>
      <c r="V117" s="115"/>
      <c r="W117" s="115"/>
      <c r="X117" s="115"/>
      <c r="Y117" s="115"/>
      <c r="Z117" s="115"/>
      <c r="AA117" s="115"/>
      <c r="AB117" s="114"/>
      <c r="AC117" s="114"/>
      <c r="AD117" s="114"/>
      <c r="AE117" s="114"/>
      <c r="AF117" s="114"/>
      <c r="AG117" s="114"/>
      <c r="AH117" s="114"/>
      <c r="AI117" s="114"/>
      <c r="AJ117" s="114"/>
      <c r="AK117" s="114"/>
      <c r="AL117" s="110"/>
      <c r="AM117" s="117">
        <f t="shared" si="43"/>
        <v>0</v>
      </c>
      <c r="AN117" s="118">
        <f t="shared" si="44"/>
        <v>0</v>
      </c>
      <c r="AO117" s="119">
        <f t="shared" si="45"/>
        <v>0</v>
      </c>
      <c r="AP117" s="120">
        <f t="shared" si="46"/>
        <v>0</v>
      </c>
      <c r="AQ117" s="121">
        <f t="shared" si="47"/>
        <v>0</v>
      </c>
      <c r="AR117" s="89"/>
      <c r="AS117" s="89"/>
      <c r="AT117" s="20"/>
      <c r="AU117" s="20"/>
      <c r="AV117" s="20"/>
      <c r="AW117" s="20"/>
      <c r="AX117" s="20"/>
      <c r="AY117" s="20"/>
      <c r="AZ117" s="20"/>
      <c r="BA117" s="20"/>
    </row>
    <row r="118" ht="15.75" customHeight="1">
      <c r="A118" s="125"/>
      <c r="B118" s="122" t="str">
        <f>$B$13</f>
        <v>Püren</v>
      </c>
      <c r="C118" s="106"/>
      <c r="D118" s="114"/>
      <c r="E118" s="114"/>
      <c r="F118" s="114"/>
      <c r="G118" s="114"/>
      <c r="H118" s="114"/>
      <c r="I118" s="114"/>
      <c r="J118" s="114"/>
      <c r="K118" s="114"/>
      <c r="L118" s="114"/>
      <c r="M118" s="115"/>
      <c r="N118" s="115"/>
      <c r="O118" s="115"/>
      <c r="P118" s="115"/>
      <c r="Q118" s="115"/>
      <c r="R118" s="115"/>
      <c r="S118" s="115"/>
      <c r="T118" s="115"/>
      <c r="U118" s="115"/>
      <c r="V118" s="115"/>
      <c r="W118" s="115"/>
      <c r="X118" s="115"/>
      <c r="Y118" s="115"/>
      <c r="Z118" s="115"/>
      <c r="AA118" s="115"/>
      <c r="AB118" s="114"/>
      <c r="AC118" s="114"/>
      <c r="AD118" s="114"/>
      <c r="AE118" s="114"/>
      <c r="AF118" s="114"/>
      <c r="AG118" s="114"/>
      <c r="AH118" s="114"/>
      <c r="AI118" s="114"/>
      <c r="AJ118" s="114"/>
      <c r="AK118" s="114"/>
      <c r="AL118" s="110"/>
      <c r="AM118" s="117">
        <f t="shared" si="43"/>
        <v>0</v>
      </c>
      <c r="AN118" s="118">
        <f t="shared" si="44"/>
        <v>0</v>
      </c>
      <c r="AO118" s="119">
        <f t="shared" si="45"/>
        <v>0</v>
      </c>
      <c r="AP118" s="120">
        <f t="shared" si="46"/>
        <v>0</v>
      </c>
      <c r="AQ118" s="121">
        <f t="shared" si="47"/>
        <v>0</v>
      </c>
      <c r="AR118" s="89"/>
      <c r="AS118" s="89"/>
      <c r="AT118" s="20"/>
      <c r="AU118" s="20"/>
      <c r="AV118" s="20"/>
      <c r="AW118" s="20"/>
      <c r="AX118" s="20"/>
      <c r="AY118" s="20"/>
      <c r="AZ118" s="20"/>
      <c r="BA118" s="20"/>
    </row>
    <row r="119" ht="15.75" customHeight="1">
      <c r="A119" s="125"/>
      <c r="B119" s="122" t="str">
        <f>$B$14</f>
        <v>N/A</v>
      </c>
      <c r="C119" s="106"/>
      <c r="D119" s="114"/>
      <c r="E119" s="114"/>
      <c r="F119" s="114"/>
      <c r="G119" s="114"/>
      <c r="H119" s="114"/>
      <c r="I119" s="114"/>
      <c r="J119" s="114"/>
      <c r="K119" s="114"/>
      <c r="L119" s="114"/>
      <c r="M119" s="116"/>
      <c r="N119" s="116"/>
      <c r="O119" s="116"/>
      <c r="P119" s="116"/>
      <c r="Q119" s="115"/>
      <c r="R119" s="115"/>
      <c r="S119" s="115"/>
      <c r="T119" s="115"/>
      <c r="U119" s="115"/>
      <c r="V119" s="115"/>
      <c r="W119" s="115"/>
      <c r="X119" s="115"/>
      <c r="Y119" s="115"/>
      <c r="Z119" s="115"/>
      <c r="AA119" s="115"/>
      <c r="AB119" s="114"/>
      <c r="AC119" s="114"/>
      <c r="AD119" s="114"/>
      <c r="AE119" s="114"/>
      <c r="AF119" s="114"/>
      <c r="AG119" s="114"/>
      <c r="AH119" s="114"/>
      <c r="AI119" s="114"/>
      <c r="AJ119" s="114"/>
      <c r="AK119" s="114"/>
      <c r="AL119" s="110"/>
      <c r="AM119" s="117">
        <f t="shared" si="43"/>
        <v>0</v>
      </c>
      <c r="AN119" s="118">
        <f t="shared" si="44"/>
        <v>0</v>
      </c>
      <c r="AO119" s="119">
        <f t="shared" si="45"/>
        <v>0</v>
      </c>
      <c r="AP119" s="120">
        <f t="shared" si="46"/>
        <v>0</v>
      </c>
      <c r="AQ119" s="121">
        <f t="shared" si="47"/>
        <v>0</v>
      </c>
      <c r="AR119" s="89"/>
      <c r="AS119" s="89"/>
      <c r="AT119" s="20"/>
      <c r="AU119" s="20"/>
      <c r="AV119" s="20"/>
      <c r="AW119" s="20"/>
      <c r="AX119" s="20"/>
      <c r="AY119" s="20"/>
      <c r="AZ119" s="20"/>
      <c r="BA119" s="20"/>
    </row>
    <row r="120" ht="15.75" customHeight="1">
      <c r="A120" s="126"/>
      <c r="B120" s="113" t="str">
        <f>$B$15</f>
        <v>Numan</v>
      </c>
      <c r="C120" s="106"/>
      <c r="D120" s="114"/>
      <c r="E120" s="114"/>
      <c r="F120" s="114"/>
      <c r="G120" s="114"/>
      <c r="H120" s="114"/>
      <c r="I120" s="114"/>
      <c r="J120" s="114"/>
      <c r="K120" s="114"/>
      <c r="L120" s="114"/>
      <c r="M120" s="116"/>
      <c r="N120" s="116"/>
      <c r="O120" s="116"/>
      <c r="P120" s="116"/>
      <c r="Q120" s="115"/>
      <c r="R120" s="115"/>
      <c r="S120" s="115"/>
      <c r="T120" s="115"/>
      <c r="U120" s="115"/>
      <c r="V120" s="144" t="s">
        <v>2</v>
      </c>
      <c r="W120" s="144" t="s">
        <v>2</v>
      </c>
      <c r="X120" s="144" t="s">
        <v>2</v>
      </c>
      <c r="Y120" s="144" t="s">
        <v>2</v>
      </c>
      <c r="Z120" s="144" t="s">
        <v>2</v>
      </c>
      <c r="AA120" s="144" t="s">
        <v>2</v>
      </c>
      <c r="AB120" s="114"/>
      <c r="AC120" s="114"/>
      <c r="AD120" s="114"/>
      <c r="AE120" s="114"/>
      <c r="AF120" s="114"/>
      <c r="AG120" s="114"/>
      <c r="AH120" s="114"/>
      <c r="AI120" s="114"/>
      <c r="AJ120" s="114"/>
      <c r="AK120" s="114"/>
      <c r="AL120" s="110"/>
      <c r="AM120" s="117">
        <f t="shared" si="43"/>
        <v>6</v>
      </c>
      <c r="AN120" s="118">
        <f t="shared" si="44"/>
        <v>0</v>
      </c>
      <c r="AO120" s="119">
        <f t="shared" si="45"/>
        <v>0</v>
      </c>
      <c r="AP120" s="120">
        <f t="shared" si="46"/>
        <v>0</v>
      </c>
      <c r="AQ120" s="121">
        <f t="shared" si="47"/>
        <v>6</v>
      </c>
      <c r="AR120" s="89"/>
      <c r="AS120" s="89"/>
      <c r="AT120" s="20"/>
      <c r="AU120" s="20"/>
      <c r="AV120" s="20"/>
      <c r="AW120" s="20"/>
      <c r="AX120" s="20"/>
      <c r="AY120" s="20"/>
      <c r="AZ120" s="20"/>
      <c r="BA120" s="20"/>
    </row>
    <row r="121" ht="15.75" customHeight="1">
      <c r="A121" s="126"/>
      <c r="B121" s="113" t="str">
        <f>$B$16</f>
        <v>Ozan</v>
      </c>
      <c r="C121" s="106"/>
      <c r="D121" s="114"/>
      <c r="E121" s="114"/>
      <c r="F121" s="114"/>
      <c r="G121" s="114"/>
      <c r="H121" s="114"/>
      <c r="I121" s="114"/>
      <c r="J121" s="114"/>
      <c r="K121" s="114"/>
      <c r="L121" s="114"/>
      <c r="M121" s="115"/>
      <c r="N121" s="115"/>
      <c r="O121" s="115"/>
      <c r="P121" s="115"/>
      <c r="Q121" s="115"/>
      <c r="R121" s="144" t="s">
        <v>2</v>
      </c>
      <c r="S121" s="144" t="s">
        <v>2</v>
      </c>
      <c r="T121" s="144" t="s">
        <v>2</v>
      </c>
      <c r="U121" s="144" t="s">
        <v>2</v>
      </c>
      <c r="V121" s="115"/>
      <c r="W121" s="115"/>
      <c r="X121" s="115"/>
      <c r="Y121" s="115"/>
      <c r="Z121" s="115"/>
      <c r="AA121" s="115"/>
      <c r="AB121" s="114"/>
      <c r="AC121" s="114"/>
      <c r="AD121" s="114"/>
      <c r="AE121" s="114"/>
      <c r="AF121" s="114"/>
      <c r="AG121" s="114"/>
      <c r="AH121" s="114"/>
      <c r="AI121" s="114"/>
      <c r="AJ121" s="114"/>
      <c r="AK121" s="114"/>
      <c r="AL121" s="110"/>
      <c r="AM121" s="117">
        <f t="shared" si="43"/>
        <v>4</v>
      </c>
      <c r="AN121" s="118">
        <f t="shared" si="44"/>
        <v>0</v>
      </c>
      <c r="AO121" s="119">
        <f t="shared" si="45"/>
        <v>0</v>
      </c>
      <c r="AP121" s="120">
        <f t="shared" si="46"/>
        <v>0</v>
      </c>
      <c r="AQ121" s="121">
        <f t="shared" si="47"/>
        <v>4</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15"/>
      <c r="N122" s="115"/>
      <c r="O122" s="115"/>
      <c r="P122" s="115"/>
      <c r="Q122" s="115"/>
      <c r="R122" s="115"/>
      <c r="S122" s="115"/>
      <c r="T122" s="115"/>
      <c r="U122" s="115"/>
      <c r="V122" s="115"/>
      <c r="W122" s="115"/>
      <c r="X122" s="115"/>
      <c r="Y122" s="115"/>
      <c r="Z122" s="115"/>
      <c r="AA122" s="115"/>
      <c r="AB122" s="114"/>
      <c r="AC122" s="114"/>
      <c r="AD122" s="114"/>
      <c r="AE122" s="114"/>
      <c r="AF122" s="114"/>
      <c r="AG122" s="114"/>
      <c r="AH122" s="114"/>
      <c r="AI122" s="114"/>
      <c r="AJ122" s="114"/>
      <c r="AK122" s="114"/>
      <c r="AL122" s="110"/>
      <c r="AM122" s="117">
        <f t="shared" si="43"/>
        <v>0</v>
      </c>
      <c r="AN122" s="118">
        <f t="shared" si="44"/>
        <v>0</v>
      </c>
      <c r="AO122" s="119">
        <f t="shared" si="45"/>
        <v>0</v>
      </c>
      <c r="AP122" s="120">
        <f t="shared" si="46"/>
        <v>0</v>
      </c>
      <c r="AQ122" s="121">
        <f t="shared" si="47"/>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15"/>
      <c r="N123" s="115"/>
      <c r="O123" s="115"/>
      <c r="P123" s="115"/>
      <c r="Q123" s="115"/>
      <c r="R123" s="115"/>
      <c r="S123" s="115"/>
      <c r="T123" s="115"/>
      <c r="U123" s="115"/>
      <c r="V123" s="115"/>
      <c r="W123" s="115"/>
      <c r="X123" s="115"/>
      <c r="Y123" s="115"/>
      <c r="Z123" s="115"/>
      <c r="AA123" s="115"/>
      <c r="AB123" s="114"/>
      <c r="AC123" s="114"/>
      <c r="AD123" s="114"/>
      <c r="AE123" s="114"/>
      <c r="AF123" s="114"/>
      <c r="AG123" s="114"/>
      <c r="AH123" s="114"/>
      <c r="AI123" s="114"/>
      <c r="AJ123" s="114"/>
      <c r="AK123" s="114"/>
      <c r="AL123" s="110"/>
      <c r="AM123" s="117">
        <f t="shared" si="43"/>
        <v>0</v>
      </c>
      <c r="AN123" s="118">
        <f t="shared" si="44"/>
        <v>0</v>
      </c>
      <c r="AO123" s="119">
        <f t="shared" si="45"/>
        <v>0</v>
      </c>
      <c r="AP123" s="120">
        <f t="shared" si="46"/>
        <v>0</v>
      </c>
      <c r="AQ123" s="121">
        <f t="shared" si="47"/>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15"/>
      <c r="N124" s="115"/>
      <c r="O124" s="115"/>
      <c r="P124" s="115"/>
      <c r="Q124" s="115"/>
      <c r="R124" s="115"/>
      <c r="S124" s="115"/>
      <c r="T124" s="115"/>
      <c r="U124" s="115"/>
      <c r="V124" s="115"/>
      <c r="W124" s="115"/>
      <c r="X124" s="115"/>
      <c r="Y124" s="115"/>
      <c r="Z124" s="115"/>
      <c r="AA124" s="115"/>
      <c r="AB124" s="114"/>
      <c r="AC124" s="114"/>
      <c r="AD124" s="114"/>
      <c r="AE124" s="114"/>
      <c r="AF124" s="114"/>
      <c r="AG124" s="114"/>
      <c r="AH124" s="114"/>
      <c r="AI124" s="114"/>
      <c r="AJ124" s="114"/>
      <c r="AK124" s="114"/>
      <c r="AL124" s="110"/>
      <c r="AM124" s="117">
        <f t="shared" si="43"/>
        <v>0</v>
      </c>
      <c r="AN124" s="118">
        <f t="shared" si="44"/>
        <v>0</v>
      </c>
      <c r="AO124" s="119">
        <f t="shared" si="45"/>
        <v>0</v>
      </c>
      <c r="AP124" s="120">
        <f t="shared" si="46"/>
        <v>0</v>
      </c>
      <c r="AQ124" s="121">
        <f t="shared" si="47"/>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89"/>
      <c r="Q125" s="89"/>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AA34 M38:AA49 AB41 M53:AA64 M68:AA79 M83:AA94 M98:AA109 M113:AA124">
    <cfRule type="cellIs" dxfId="0" priority="1" operator="equal">
      <formula>"p"</formula>
    </cfRule>
  </conditionalFormatting>
  <conditionalFormatting sqref="M23:AA34 M38:AA49 AB41 M53:AA64 M68:AA79 M83:AA94 M98:AA109 M113:AA124">
    <cfRule type="cellIs" dxfId="1" priority="2" operator="equal">
      <formula>"CP"</formula>
    </cfRule>
  </conditionalFormatting>
  <conditionalFormatting sqref="M23:AA34 M38:AA49 AB41 M53:AA64 M68:AA79 M83:AA94 M98:AA109 M113:AA124">
    <cfRule type="cellIs" dxfId="3" priority="3" operator="equal">
      <formula>"ml"</formula>
    </cfRule>
  </conditionalFormatting>
  <conditionalFormatting sqref="M26:P27 Q26:S26 M29:N31 O29:P30 Q29:R31 S29:U30 V29:AA31 M41:T41 U41:U43 V41:AA46 AB41 M43:P46 R43:T43 Q45:U46 M56:Q58 R56:S61 T56:U58 V56:V57 W56:AA56 V59:AA59 M60:P60 Q60:Q61 T60:U61 V61:AA61 M71:M76 N71:P71 Q71:Q72 R71:U73 V71:AA72 N73:P76 V74:AA76 Q75:U76 M86:M91 N86:P88 Q86:Q87 R86:S91 T86:U87 V86:V89 W86:AA86 W88:AA89 Q89:Q91 N90:P91 T90:U91 V91:AA91 M101:P109 Q101:Q102 R101:S109 T101:V102 W101:AA101 Q104 T104 U104:U106 V104:AA104 Q106 T106 V106:AA106 M113:P124 R113:S124 Q114 T114:AA114 Q116:Q117 T116:AA117 Q119 T119 U119:AA121 Q121 T121">
    <cfRule type="cellIs" dxfId="0" priority="4" operator="equal">
      <formula>"p"</formula>
    </cfRule>
  </conditionalFormatting>
  <conditionalFormatting sqref="M26:P27 Q26:S26 M29:N31 O29:P30 Q29:R31 S29:U30 V29:AA31 M41:T41 U41:U43 V41:AA46 AB41 M43:P46 R43:T43 Q45:U46 M56:Q58 R56:S61 T56:U58 V56:V57 W56:AA56 V59:AA59 M60:P60 Q60:Q61 T60:U61 V61:AA61 M71:M76 N71:P71 Q71:Q72 R71:U73 V71:AA72 N73:P76 V74:AA76 Q75:U76 M86:M91 N86:P88 Q86:Q87 R86:S91 T86:U87 V86:V89 W86:AA86 W88:AA89 Q89:Q91 N90:P91 T90:U91 V91:AA91 M101:P109 Q101:Q102 R101:S109 T101:V102 W101:AA101 Q104 T104 U104:U106 V104:AA104 Q106 T106 V106:AA106 M113:P124 R113:S124 Q114 T114:AA114 Q116:Q117 T116:AA117 Q119 T119 U119:AA121 Q121 T121">
    <cfRule type="cellIs" dxfId="1" priority="5" operator="equal">
      <formula>"CP"</formula>
    </cfRule>
  </conditionalFormatting>
  <conditionalFormatting sqref="M26:P27 Q26:S26 M29:N31 O29:P30 Q29:R31 S29:U30 V29:AA31 M41:T41 U41:U43 V41:AA46 AB41 M43:P46 R43:T43 Q45:U46 M56:Q58 R56:S61 T56:U58 V56:V57 W56:AA56 V59:AA59 M60:P60 Q60:Q61 T60:U61 V61:AA61 M71:M76 N71:P71 Q71:Q72 R71:U73 V71:AA72 N73:P76 V74:AA76 Q75:U76 M86:M91 N86:P88 Q86:Q87 R86:S91 T86:U87 V86:V89 W86:AA86 W88:AA89 Q89:Q91 N90:P91 T90:U91 V91:AA91 M101:P109 Q101:Q102 R101:S109 T101:V102 W101:AA101 Q104 T104 U104:U106 V104:AA104 Q106 T106 V106:AA106 M113:P124 R113:S124 Q114 T114:AA114 Q116:Q117 T116:AA117 Q119 T119 U119:AA121 Q121 T121">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AA34 AM24:AM49 AN24:AN30 D30:G30 AB30:AE30 AN35:AP49 M38:AA49 AB41 D45:G45 AB45:AE45 AM51:AP64 M53:AA64 K54:L62 AB54:AB62 D60:G60 AC60:AE60 AM66:AP79 M68:AA79 K69:L77 AB69:AB77 D75:G75 AC75:AE75 AM81:AP94 M83:AA94 K84:L92 AB84:AB92 D90:G90 AC90:AE90 AM96:AP109 M98:AA109 K99:L107 AB99:AB107 D105:G105 AC105:AE105 AM111:AP124 M113:AA124 K114:L122 AB114:AB122 D120:G120 AC120:AE120">
    <cfRule type="cellIs" dxfId="0" priority="9" operator="equal">
      <formula>1</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0" operator="equal">
      <formula>"C"</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 operator="equal">
      <formula>"T"</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2" operator="equal">
      <formula>"H"</formula>
    </cfRule>
  </conditionalFormatting>
  <conditionalFormatting sqref="E16:E19 M23:AA34 D24:L24 D30:G30 AB30:AE30 M38:AA49 D39:L39 AB41 D45:G45 AB45:AE45 M53:AA64 D54:L54 D60:G60 AB60:AE60 M68:AA79 D69:L69 D75:G75 AB75:AE75 M83:AA94 D84:L84 D90:G90 AB90:AE90 M98:AA109 D99:L99 D105:G105 AB105:AE105 M113:AA124 D114:L114 D120:G120 AB120:AE120">
    <cfRule type="cellIs" dxfId="0" priority="13" operator="equal">
      <formula>"p"</formula>
    </cfRule>
  </conditionalFormatting>
  <conditionalFormatting sqref="E16:E19 M23:AA34 D24:L24 D30:G30 AB30:AE30 M38:AA49 D39:L39 AB41 D45:G45 AB45:AE45 M53:AA64 D54:J54 K54:L62 AB54:AB62 D60:G60 AC60:AC61 AD60:AE60 M68:AA79 D69:J69 K69:L77 AB69:AB77 D75:G75 AC75:AC76 AD75:AE75 M83:AA94 D84:J84 K84:L92 AB84:AB92 D90:G90 AC90:AC91 AD90:AE90 M98:AA109 D99:J99 K99:L107 AB99:AB107 D105:G105 AC105:AC106 AD105:AE105 M113:AA124 D114:J114 K114:L122 AB114:AB122 D120:G120 AC120:AC121 AD120:AE120">
    <cfRule type="cellIs" dxfId="1" priority="14" operator="equal">
      <formula>"CP"</formula>
    </cfRule>
  </conditionalFormatting>
  <conditionalFormatting sqref="E16:E19 M23:AA34 D24:L24 D30:G30 AB30:AE30 M38:AA49 D39:L39 AB41 D45:G45 AB45:AE45 M53:AA64 D54:L54 D60:G60 AB60:AE60 M68:AA79 D69:L69 D75:G75 AB75:AE75 M83:AA94 D84:L84 D90:G90 AB90:AE90 M98:AA109 D99:L99 D105:G105 AB105:AE105 M113:AA124 D114:L114 D120:G120 AB120:AE120">
    <cfRule type="cellIs" dxfId="3" priority="1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9"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0"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 operator="equal">
      <formula>"H"</formula>
    </cfRule>
  </conditionalFormatting>
  <conditionalFormatting sqref="E16:E19 M23:AA34 D24:L24 M38:AA49 D39:L39 AB41 M53:AA64 D54:L54 M68:AA79 D69:L69 M83:AA94 D84:L84 M98:AA109 D99:L99 M113:AA124 D114:L114">
    <cfRule type="cellIs" dxfId="0" priority="25" operator="equal">
      <formula>"p"</formula>
    </cfRule>
  </conditionalFormatting>
  <conditionalFormatting sqref="E16:E19 M23:AA34 D24:L24 M38:AA49 D39:L39 AB41 M53:AA64 D54:L54 M68:AA79 D69:L69 M83:AA94 D84:L84 M98:AA109 D99:L99 M113:AA124 D114:L114">
    <cfRule type="cellIs" dxfId="1" priority="26" operator="equal">
      <formula>"CP"</formula>
    </cfRule>
  </conditionalFormatting>
  <conditionalFormatting sqref="E16:E19 M23:AA34 D24:L24 M38:AA49 D39:L39 AB41 M53:AA64 D54:L54 M68:AA79 D69:L69 M83:AA94 D84:L84 M98:AA109 D99:L99 M113:AA124 D114:L114">
    <cfRule type="cellIs" dxfId="3" priority="2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3" operator="equal">
      <formula>"H"</formula>
    </cfRule>
  </conditionalFormatting>
  <conditionalFormatting sqref="E16:E19 M23:AA34 D24:L24 M38:AA49 D39:L39 AB41 M53:AA64 D54:L54 M68:AA79 D69:L69 M83:AA94 D84:L84 M98:AA109 D99:L99 M113:AA124 D114:L114">
    <cfRule type="cellIs" dxfId="0" priority="34" operator="equal">
      <formula>"p"</formula>
    </cfRule>
  </conditionalFormatting>
  <conditionalFormatting sqref="E16:E19 M23:AA34 D24:L24 M38:AA49 D39:L39 AB41 M53:AA64 D54:L54 M68:AA79 D69:L69 M83:AA94 D84:L84 M98:AA109 D99:L99 M113:AA124 D114:L114">
    <cfRule type="cellIs" dxfId="1" priority="35" operator="equal">
      <formula>"CP"</formula>
    </cfRule>
  </conditionalFormatting>
  <conditionalFormatting sqref="E16:E19 M23:AA34 D24:L24 M38:AA49 D39:L39 AB41 M53:AA64 D54:L54 M68:AA79 D69:L69 M83:AA94 D84:L84 M98:AA109 D99:L99 M113:AA124 D114:L114">
    <cfRule type="cellIs" dxfId="3" priority="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9"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40"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41"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42" operator="equal">
      <formula>"H"</formula>
    </cfRule>
  </conditionalFormatting>
  <conditionalFormatting sqref="M23:AA34 M38:AA49 AB41 M53:AA64 M68:AA79 M83:AA94 M98:AA109 M113:AA124">
    <cfRule type="cellIs" dxfId="4" priority="43" operator="equal">
      <formula>"B"</formula>
    </cfRule>
  </conditionalFormatting>
  <conditionalFormatting sqref="M23:AA34 D30:G30 AB30:AE30 M38:AA49 AB41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0" priority="44" operator="equal">
      <formula>"P"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1" priority="45" operator="equal">
      <formula>"CP"</formula>
    </cfRule>
  </conditionalFormatting>
  <conditionalFormatting sqref="M23:AA34 D30:G30 AB30:AE30 M38:AA49 AB41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3" priority="4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4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4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4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5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5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5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5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5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55" operator="equal">
      <formula>"H"</formula>
    </cfRule>
  </conditionalFormatting>
  <conditionalFormatting sqref="E16:E19 M23:AA34 D24:L24 M38:AA49 D39:L39 AB41 M53:AA64 D54:L54 M68:AA79 D69:L69 M83:AA94 D84:L84 M98:AA109 D99:L99 M113:AA124 D114:L114">
    <cfRule type="cellIs" dxfId="0" priority="56" operator="equal">
      <formula>"p"</formula>
    </cfRule>
  </conditionalFormatting>
  <conditionalFormatting sqref="E16:E19 M23:AA34 D24:L24 M38:AA49 D39:L39 AB41 M53:AA64 D54:L54 M68:AA79 D69:L69 M83:AA94 D84:L84 M98:AA109 D99:L99 M113:AA124 D114:L114">
    <cfRule type="cellIs" dxfId="1" priority="57" operator="equal">
      <formula>"CP"</formula>
    </cfRule>
  </conditionalFormatting>
  <conditionalFormatting sqref="E16:E19 M23:AA34 D24:L24 M38:AA49 D39:L39 AB41 M53:AA64 D54:L54 M68:AA79 D69:L69 M83:AA94 D84:L84 M98:AA109 D99:L99 M113:AA124 D114:L114">
    <cfRule type="cellIs" dxfId="3" priority="5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5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6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6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6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70" operator="equal">
      <formula>"H"</formula>
    </cfRule>
  </conditionalFormatting>
  <conditionalFormatting sqref="E16:E19 M23:AA34 D24:L24 M38:AA49 D39:L39 AB41 M53:AA64 D54:L54 M68:AA79 D69:L69 M83:AA94 D84:L84 M98:AA109 D99:L99 M113:AA124 D114:L114">
    <cfRule type="cellIs" dxfId="0" priority="71" operator="equal">
      <formula>"p"</formula>
    </cfRule>
  </conditionalFormatting>
  <conditionalFormatting sqref="E16:E19 M23:AA34 D24:L24 M38:AA49 D39:L39 AB41 M53:AA64 D54:L54 M68:AA79 D69:L69 M83:AA94 D84:L84 M98:AA109 D99:L99 M113:AA124 D114:L114">
    <cfRule type="cellIs" dxfId="1" priority="72" operator="equal">
      <formula>"CP"</formula>
    </cfRule>
  </conditionalFormatting>
  <conditionalFormatting sqref="E16:E19 M23:AA34 D24:L24 M38:AA49 D39:L39 AB41 M53:AA64 D54:L54 M68:AA79 D69:L69 M83:AA94 D84:L84 M98:AA109 D99:L99 M113:AA124 D114:L114">
    <cfRule type="cellIs" dxfId="3" priority="7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7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7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76" operator="equal">
      <formula>"H"</formula>
    </cfRule>
  </conditionalFormatting>
  <conditionalFormatting sqref="M23:AA34 M38:AA49 AB41 M53:AA64 M68:AA79 M83:AA94 M98:AA109 M113:AA124">
    <cfRule type="cellIs" dxfId="0" priority="77" operator="equal">
      <formula>"C"</formula>
    </cfRule>
  </conditionalFormatting>
  <conditionalFormatting sqref="M23:AA34 M38:AA49 AB41 M53:AA64 M68:AA79 M83:AA94 M98:AA109 M113:AA124">
    <cfRule type="cellIs" dxfId="1" priority="78" operator="equal">
      <formula>"T"</formula>
    </cfRule>
  </conditionalFormatting>
  <conditionalFormatting sqref="M23:AA34 M38:AA49 AB41 M53:AA64 M68:AA79 M83:AA94 M98:AA109 M113:AA124">
    <cfRule type="cellIs" dxfId="3" priority="79"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80"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81"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8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8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8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85" operator="equal">
      <formula>"H"</formula>
    </cfRule>
  </conditionalFormatting>
  <conditionalFormatting sqref="E16:E19 M23:AA34 D24:L24 M38:AA49 D39:L39 AB41 M53:AA64 D54:L54 M68:AA79 D69:L69 M83:AA94 D84:L84 M98:AA109 D99:L99 M113:AA124 D114:L114">
    <cfRule type="cellIs" dxfId="0" priority="86" operator="equal">
      <formula>"p"</formula>
    </cfRule>
  </conditionalFormatting>
  <conditionalFormatting sqref="E16:E19 M23:AA34 D24:L24 M38:AA49 D39:L39 AB41 M53:AA64 D54:L54 M68:AA79 D69:L69 M83:AA94 D84:L84 M98:AA109 D99:L99 M113:AA124 D114:L114">
    <cfRule type="cellIs" dxfId="1" priority="87" operator="equal">
      <formula>"CP"</formula>
    </cfRule>
  </conditionalFormatting>
  <conditionalFormatting sqref="E16:E19 M23:AA34 D24:L24 M38:AA49 D39:L39 AB41 M53:AA64 D54:L54 M68:AA79 D69:L69 M83:AA94 D84:L84 M98:AA109 D99:L99 M113:AA124 D114:L114">
    <cfRule type="cellIs" dxfId="3" priority="8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8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9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9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9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94" operator="equal">
      <formula>"H"</formula>
    </cfRule>
  </conditionalFormatting>
  <conditionalFormatting sqref="E16:E19 M23:AA34 D24:L24 M38:AA49 D39:L39 AB41 M53:AA64 D54:L54 M68:AA79 D69:L69 M83:AA94 D84:L84 M98:AA109 D99:L99 M113:AA124 D114:L114">
    <cfRule type="cellIs" dxfId="0" priority="95" operator="equal">
      <formula>"p"</formula>
    </cfRule>
  </conditionalFormatting>
  <conditionalFormatting sqref="E16:E19 M23:AA34 D24:L24 M38:AA49 D39:L39 AB41 M53:AA64 D54:L54 M68:AA79 D69:L69 M83:AA94 D84:L84 M98:AA109 D99:L99 M113:AA124 D114:L114">
    <cfRule type="cellIs" dxfId="1" priority="96" operator="equal">
      <formula>"CP"</formula>
    </cfRule>
  </conditionalFormatting>
  <conditionalFormatting sqref="E16:E19 M23:AA34 D24:L24 M38:AA49 D39:L39 AB41 M53:AA64 D54:L54 M68:AA79 D69:L69 M83:AA94 D84:L84 M98:AA109 D99:L99 M113:AA124 D114:L114">
    <cfRule type="cellIs" dxfId="3" priority="9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9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00"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101"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102"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103" operator="equal">
      <formula>"H"</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0" priority="104" operator="equal">
      <formula>"P"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1" priority="105" operator="equal">
      <formula>"CP"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3" priority="10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10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10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10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11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1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11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11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115" operator="equal">
      <formula>"H"</formula>
    </cfRule>
  </conditionalFormatting>
  <conditionalFormatting sqref="E16:E19 M23:AA34 D24:L24 M38:AA49 D39:L39 AB41 M53:AA64 D54:L54 M68:AA79 D69:L69 M83:AA94 D84:L84 M98:AA109 D99:L99 M113:AA124 D114:L114">
    <cfRule type="cellIs" dxfId="0" priority="116" operator="equal">
      <formula>"p"</formula>
    </cfRule>
  </conditionalFormatting>
  <conditionalFormatting sqref="E16:E19 M23:AA34 D24:L24 M38:AA49 D39:L39 AB41 M53:AA64 D54:L54 M68:AA79 D69:L69 M83:AA94 D84:L84 M98:AA109 D99:L99 M113:AA124 D114:L114">
    <cfRule type="cellIs" dxfId="1" priority="117" operator="equal">
      <formula>"CP"</formula>
    </cfRule>
  </conditionalFormatting>
  <conditionalFormatting sqref="E16:E19 M23:AA34 D24:L24 M38:AA49 D39:L39 AB41 M53:AA64 D54:L54 M68:AA79 D69:L69 M83:AA94 D84:L84 M98:AA109 D99:L99 M113:AA124 D114:L114">
    <cfRule type="cellIs" dxfId="3" priority="11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1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2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2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2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30" operator="equal">
      <formula>"H"</formula>
    </cfRule>
  </conditionalFormatting>
  <conditionalFormatting sqref="E16:E19 M23:AA34 D24:L24 M38:AA49 D39:L39 AB41 M53:AA64 D54:L54 M68:AA79 D69:L69 M83:AA94 D84:L84 M98:AA109 D99:L99 M113:AA124 D114:L114">
    <cfRule type="cellIs" dxfId="0" priority="131" operator="equal">
      <formula>"p"</formula>
    </cfRule>
  </conditionalFormatting>
  <conditionalFormatting sqref="E16:E19 M23:AA34 D24:L24 M38:AA49 D39:L39 AB41 M53:AA64 D54:L54 M68:AA79 D69:L69 M83:AA94 D84:L84 M98:AA109 D99:L99 M113:AA124 D114:L114">
    <cfRule type="cellIs" dxfId="1" priority="132" operator="equal">
      <formula>"CP"</formula>
    </cfRule>
  </conditionalFormatting>
  <conditionalFormatting sqref="E16:E19 M23:AA34 D24:L24 M38:AA49 D39:L39 AB41 M53:AA64 D54:L54 M68:AA79 D69:L69 M83:AA94 D84:L84 M98:AA109 D99:L99 M113:AA124 D114:L114">
    <cfRule type="cellIs" dxfId="3" priority="13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3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3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36" operator="equal">
      <formula>"H"</formula>
    </cfRule>
  </conditionalFormatting>
  <conditionalFormatting sqref="M23:AA34 M38:AA49 AB41 M53:AA64 M68:AA79 M83:AA94 M98:AA109 M113:AA124">
    <cfRule type="cellIs" dxfId="0" priority="137" operator="equal">
      <formula>"C"</formula>
    </cfRule>
  </conditionalFormatting>
  <conditionalFormatting sqref="M23:AA34 M38:AA49 AB41 M53:AA64 M68:AA79 M83:AA94 M98:AA109 M113:AA124">
    <cfRule type="cellIs" dxfId="1" priority="138" operator="equal">
      <formula>"T"</formula>
    </cfRule>
  </conditionalFormatting>
  <conditionalFormatting sqref="M23:AA34 M38:AA49 AB41 M53:AA64 M68:AA79 M83:AA94 M98:AA109 M113:AA124">
    <cfRule type="cellIs" dxfId="3" priority="139"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40"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41"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42" operator="equal">
      <formula>"H"</formula>
    </cfRule>
  </conditionalFormatting>
  <conditionalFormatting sqref="E16:E19 M23:AA34 D24:L24 M38:AA49 D39:L39 AB41 M53:AA64 D54:L54 M68:AA79 D69:L69 M83:AA94 D84:L84 M98:AA109 D99:L99 M113:AA124 D114:L114">
    <cfRule type="cellIs" dxfId="0" priority="143" operator="equal">
      <formula>"p"</formula>
    </cfRule>
  </conditionalFormatting>
  <conditionalFormatting sqref="E16:E19 M23:AA34 D24:L24 M38:AA49 D39:L39 AB41 M53:AA64 D54:L54 M68:AA79 D69:L69 M83:AA94 D84:L84 M98:AA109 D99:L99 M113:AA124 D114:L114">
    <cfRule type="cellIs" dxfId="1" priority="144" operator="equal">
      <formula>"CP"</formula>
    </cfRule>
  </conditionalFormatting>
  <conditionalFormatting sqref="E16:E19 M23:AA34 D24:L24 M38:AA49 D39:L39 AB41 M53:AA64 D54:L54 M68:AA79 D69:L69 M83:AA94 D84:L84 M98:AA109 D99:L99 M113:AA124 D114:L114">
    <cfRule type="cellIs" dxfId="3" priority="14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4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4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AK34 AM37 D38:AK49 AM39 AM52:AM64 D53:AK64 AM67:AM79 D68:AK79 AM82:AM94 D83:AK94 AM97:AM109 D98:AK109 AM112:AM124 D113:AK124">
    <cfRule type="cellIs" dxfId="0" priority="151" operator="equal">
      <formula>"C"</formula>
    </cfRule>
  </conditionalFormatting>
  <conditionalFormatting sqref="AM20 AM22 D23:AK34 AM37 D38:AK49 AM39 AM52:AM64 D53:AK64 AM67:AM79 D68:AK79 AM82:AM94 D83:AK94 AM97:AM109 D98:AK109 AM112:AM124 D113:AK124">
    <cfRule type="cellIs" dxfId="1" priority="152" operator="equal">
      <formula>"T"</formula>
    </cfRule>
  </conditionalFormatting>
  <conditionalFormatting sqref="AM20 AM22 D23:AK34 AM37 D38:AK49 AM39 AM52:AM64 D53:AK64 AM67:AM79 D68:AK79 AM82:AM94 D83:AK94 AM97:AM109 D98:AK109 AM112:AM124 D113:AK124">
    <cfRule type="cellIs" dxfId="2" priority="153" operator="equal">
      <formula>"H"</formula>
    </cfRule>
  </conditionalFormatting>
  <conditionalFormatting sqref="C8:P19">
    <cfRule type="cellIs" dxfId="4" priority="154" operator="equal">
      <formula>"B"</formula>
    </cfRule>
  </conditionalFormatting>
  <conditionalFormatting sqref="AM23:AN34 AM38:AN49 AM53:AN64 AM68:AN79 AM83:AN94 AM98:AN109 AM113:AN124">
    <cfRule type="cellIs" dxfId="0" priority="155" operator="equal">
      <formula>1</formula>
    </cfRule>
  </conditionalFormatting>
  <conditionalFormatting sqref="AM20 AM22 D23:AK34 AM37 D38:AK49 AM39 AM52:AM64 D53:AK64 AM67:AM79 D68:AK79 AM82:AM94 D83:AK94 AM97:AM109 D98:AK109 AM112:AM124 D113:AK124">
    <cfRule type="cellIs" dxfId="0" priority="156" operator="equal">
      <formula>"C"</formula>
    </cfRule>
  </conditionalFormatting>
  <conditionalFormatting sqref="AM20 AM22 D23:AK34 AM37 D38:AK49 AM39 AM52:AM64 D53:AK64 AM67:AM79 D68:AK79 AM82:AM94 D83:AK94 AM97:AM109 D98:AK109 AM112:AM124 D113:AK124">
    <cfRule type="cellIs" dxfId="1" priority="157" operator="equal">
      <formula>"T"</formula>
    </cfRule>
  </conditionalFormatting>
  <conditionalFormatting sqref="AM20 AM22 D23:AK34 AM37 D38:AK49 AM39 AM52:AM64 D53:AK64 AM67:AM79 D68:AK79 AM82:AM94 D83:AK94 AM97:AM109 D98:AK109 AM112:AM124 D113:AK124">
    <cfRule type="cellIs" dxfId="2" priority="158" operator="equal">
      <formula>"H"</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159" operator="equal">
      <formula>"P"</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160" operator="equal">
      <formula>"CP"</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161" operator="equal">
      <formula>"ML"</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0" priority="162" operator="equal">
      <formula>"p"</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1" priority="163" operator="equal">
      <formula>"CP"</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3" priority="164" operator="equal">
      <formula>"ml"</formula>
    </cfRule>
  </conditionalFormatting>
  <conditionalFormatting sqref="AM20 AM22 D23:AK34 AM37 D38:AK49 AM39 AM52:AM64 D53:AK64 AM67:AM79 D68:AK79 AM82:AM94 D83:AK94 AM97:AM109 D98:AK109 AM112:AM124 D113:AK124">
    <cfRule type="cellIs" dxfId="0" priority="165" operator="equal">
      <formula>"C"</formula>
    </cfRule>
  </conditionalFormatting>
  <conditionalFormatting sqref="AM20 AM22 D23:AK34 AM37 D38:AK49 AM39 AM52:AM64 D53:AK64 AM67:AM79 D68:AK79 AM82:AM94 D83:AK94 AM97:AM109 D98:AK109 AM112:AM124 D113:AK124">
    <cfRule type="cellIs" dxfId="1" priority="166" operator="equal">
      <formula>"T"</formula>
    </cfRule>
  </conditionalFormatting>
  <conditionalFormatting sqref="AM20 AM22 D23:AK34 AM37 D38:AK49 AM39 AM52:AM64 D53:AK64 AM67:AM79 D68:AK79 AM82:AM94 D83:AK94 AM97:AM109 D98:AK109 AM112:AM124 D113:AK124">
    <cfRule type="cellIs" dxfId="3" priority="167" operator="equal">
      <formula>"H"</formula>
    </cfRule>
  </conditionalFormatting>
  <conditionalFormatting sqref="AM20 AM22 D23:AK34 AM37 D38:AK49 AM39 AM52:AM64 D53:AK64 AM67:AM79 D68:AK79 AM82:AM94 D83:AK94 AM97:AM109 D98:AK109 AM112:AM124 D113:AK124">
    <cfRule type="cellIs" dxfId="4" priority="168" operator="equal">
      <formula>"C"</formula>
    </cfRule>
  </conditionalFormatting>
  <conditionalFormatting sqref="AM20 AM22 D23:AK34 AM37 D38:AK49 AM39 AM52:AM64 D53:AK64 AM67:AM79 D68:AK79 AM82:AM94 D83:AK94 AM97:AM109 D98:AK109 AM112:AM124 D113:AK124">
    <cfRule type="cellIs" dxfId="1" priority="169" operator="equal">
      <formula>"T"</formula>
    </cfRule>
  </conditionalFormatting>
  <conditionalFormatting sqref="AM20 AM22 D23:AK34 AM37 D38:AK49 AM39 AM52:AM64 D53:AK64 AM67:AM79 D68:AK79 AM82:AM94 D83:AK94 AM97:AM109 D98:AK109 AM112:AM124 D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AN35:AP49 AM51:AP64 AM66:AP79 AM81:AP94 AM96:AP109 AM111:AP124">
    <cfRule type="cellIs" dxfId="0" priority="173" operator="equal">
      <formula>1</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74"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75"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76" operator="equal">
      <formula>"H"</formula>
    </cfRule>
  </conditionalFormatting>
  <conditionalFormatting sqref="E16:E19 M23:AA34 D24:L24 M38:AA49 D39:L39 AB41 M53:AA64 D54:L54 M68:AA79 D69:L69 M83:AA94 D84:L84 M98:AA109 D99:L99 M113:AA124 D114:L114">
    <cfRule type="cellIs" dxfId="0" priority="177" operator="equal">
      <formula>"p"</formula>
    </cfRule>
  </conditionalFormatting>
  <conditionalFormatting sqref="E16:E19 M23:AA34 D24:L24 M38:AA49 D39:L39 AB41 M53:AA64 D54:L54 M68:AA79 D69:L69 M83:AA94 D84:L84 M98:AA109 D99:L99 M113:AA124 D114:L114">
    <cfRule type="cellIs" dxfId="1" priority="178" operator="equal">
      <formula>"CP"</formula>
    </cfRule>
  </conditionalFormatting>
  <conditionalFormatting sqref="E16:E19 M23:AA34 D24:L24 M38:AA49 D39:L39 AB41 M53:AA64 D54:L54 M68:AA79 D69:L69 M83:AA94 D84:L84 M98:AA109 D99:L99 M113:AA124 D114:L114">
    <cfRule type="cellIs" dxfId="3" priority="179"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80"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81"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8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18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18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8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8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88" operator="equal">
      <formula>"H"</formula>
    </cfRule>
  </conditionalFormatting>
  <conditionalFormatting sqref="E16:E19 M23:AA34 D24:L24 M38:AA49 D39:L39 AB41 M53:AA64 D54:L54 M68:AA79 D69:L69 M83:AA94 D84:L84 M98:AA109 D99:L99 M113:AA124 D114:L114">
    <cfRule type="cellIs" dxfId="0" priority="189" operator="equal">
      <formula>"p"</formula>
    </cfRule>
  </conditionalFormatting>
  <conditionalFormatting sqref="E16:E19 M23:AA34 D24:L24 M38:AA49 D39:L39 AB41 M53:AA64 D54:L54 M68:AA79 D69:L69 M83:AA94 D84:L84 M98:AA109 D99:L99 M113:AA124 D114:L114">
    <cfRule type="cellIs" dxfId="1" priority="190" operator="equal">
      <formula>"CP"</formula>
    </cfRule>
  </conditionalFormatting>
  <conditionalFormatting sqref="E16:E19 M23:AA34 D24:L24 M38:AA49 D39:L39 AB41 M53:AA64 D54:L54 M68:AA79 D69:L69 M83:AA94 D84:L84 M98:AA109 D99:L99 M113:AA124 D114:L114">
    <cfRule type="cellIs" dxfId="3" priority="19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9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9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9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9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9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97" operator="equal">
      <formula>"H"</formula>
    </cfRule>
  </conditionalFormatting>
  <conditionalFormatting sqref="E16:E19 M23:AA34 D24:L24 M38:AA49 D39:L39 AB41 M53:AA64 D54:L54 M68:AA79 D69:L69 M83:AA94 D84:L84 M98:AA109 D99:L99 M113:AA124 D114:L114">
    <cfRule type="cellIs" dxfId="0" priority="198" operator="equal">
      <formula>"p"</formula>
    </cfRule>
  </conditionalFormatting>
  <conditionalFormatting sqref="E16:E19 M23:AA34 D24:L24 M38:AA49 D39:L39 AB41 M53:AA64 D54:L54 M68:AA79 D69:L69 M83:AA94 D84:L84 M98:AA109 D99:L99 M113:AA124 D114:L114">
    <cfRule type="cellIs" dxfId="1" priority="199" operator="equal">
      <formula>"CP"</formula>
    </cfRule>
  </conditionalFormatting>
  <conditionalFormatting sqref="E16:E19 M23:AA34 D24:L24 M38:AA49 D39:L39 AB41 M53:AA64 D54:L54 M68:AA79 D69:L69 M83:AA94 D84:L84 M98:AA109 D99:L99 M113:AA124 D114:L114">
    <cfRule type="cellIs" dxfId="3" priority="20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0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0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0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0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0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06" operator="equal">
      <formula>"H"</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0" priority="207" operator="equal">
      <formula>"P"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1" priority="208" operator="equal">
      <formula>"CP"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3" priority="20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1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1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1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1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1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1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1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1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18" operator="equal">
      <formula>"H"</formula>
    </cfRule>
  </conditionalFormatting>
  <conditionalFormatting sqref="E16:E19 M23:AA34 D24:L24 M38:AA49 D39:L39 AB41 M53:AA64 D54:L54 M68:AA79 D69:L69 M83:AA94 D84:L84 M98:AA109 D99:L99 M113:AA124 D114:L114">
    <cfRule type="cellIs" dxfId="0" priority="219" operator="equal">
      <formula>"p"</formula>
    </cfRule>
  </conditionalFormatting>
  <conditionalFormatting sqref="E16:E19 M23:AA34 D24:L24 M38:AA49 D39:L39 AB41 M53:AA64 D54:L54 M68:AA79 D69:L69 M83:AA94 D84:L84 M98:AA109 D99:L99 M113:AA124 D114:L114">
    <cfRule type="cellIs" dxfId="1" priority="220" operator="equal">
      <formula>"CP"</formula>
    </cfRule>
  </conditionalFormatting>
  <conditionalFormatting sqref="E16:E19 M23:AA34 D24:L24 M38:AA49 D39:L39 AB41 M53:AA64 D54:L54 M68:AA79 D69:L69 M83:AA94 D84:L84 M98:AA109 D99:L99 M113:AA124 D114:L114">
    <cfRule type="cellIs" dxfId="3" priority="22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2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2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33" operator="equal">
      <formula>"H"</formula>
    </cfRule>
  </conditionalFormatting>
  <conditionalFormatting sqref="E16:E19 M23:AA34 D24:L24 M38:AA49 D39:L39 AB41 M53:AA64 D54:L54 M68:AA79 D69:L69 M83:AA94 D84:L84 M98:AA109 D99:L99 M113:AA124 D114:L114">
    <cfRule type="cellIs" dxfId="0" priority="234" operator="equal">
      <formula>"p"</formula>
    </cfRule>
  </conditionalFormatting>
  <conditionalFormatting sqref="E16:E19 M23:AA34 D24:L24 M38:AA49 D39:L39 AB41 M53:AA64 D54:L54 M68:AA79 D69:L69 M83:AA94 D84:L84 M98:AA109 D99:L99 M113:AA124 D114:L114">
    <cfRule type="cellIs" dxfId="1" priority="235" operator="equal">
      <formula>"CP"</formula>
    </cfRule>
  </conditionalFormatting>
  <conditionalFormatting sqref="E16:E19 M23:AA34 D24:L24 M38:AA49 D39:L39 AB41 M53:AA64 D54:L54 M68:AA79 D69:L69 M83:AA94 D84:L84 M98:AA109 D99:L99 M113:AA124 D114:L114">
    <cfRule type="cellIs" dxfId="3" priority="2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39" operator="equal">
      <formula>"H"</formula>
    </cfRule>
  </conditionalFormatting>
  <conditionalFormatting sqref="M23:AA34 M38:AA49 AB41 M53:AA64 M68:AA79 M83:AA94 M98:AA109 M113:AA124">
    <cfRule type="cellIs" dxfId="0" priority="240" operator="equal">
      <formula>"C"</formula>
    </cfRule>
  </conditionalFormatting>
  <conditionalFormatting sqref="M23:AA34 M38:AA49 AB41 M53:AA64 M68:AA79 M83:AA94 M98:AA109 M113:AA124">
    <cfRule type="cellIs" dxfId="1" priority="241" operator="equal">
      <formula>"T"</formula>
    </cfRule>
  </conditionalFormatting>
  <conditionalFormatting sqref="M23:AA34 M38:AA49 AB41 M53:AA64 M68:AA79 M83:AA94 M98:AA109 M113:AA124">
    <cfRule type="cellIs" dxfId="3" priority="24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24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4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4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4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4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8" operator="equal">
      <formula>"H"</formula>
    </cfRule>
  </conditionalFormatting>
  <conditionalFormatting sqref="E16:E19 M23:AA34 D24:L24 M38:AA49 D39:L39 AB41 M53:AA64 D54:L54 M68:AA79 D69:L69 M83:AA94 D84:L84 M98:AA109 D99:L99 M113:AA124 D114:L114">
    <cfRule type="cellIs" dxfId="0" priority="249" operator="equal">
      <formula>"p"</formula>
    </cfRule>
  </conditionalFormatting>
  <conditionalFormatting sqref="E16:E19 M23:AA34 D24:L24 M38:AA49 D39:L39 AB41 M53:AA64 D54:L54 M68:AA79 D69:L69 M83:AA94 D84:L84 M98:AA109 D99:L99 M113:AA124 D114:L114">
    <cfRule type="cellIs" dxfId="1" priority="250" operator="equal">
      <formula>"CP"</formula>
    </cfRule>
  </conditionalFormatting>
  <conditionalFormatting sqref="E16:E19 M23:AA34 D24:L24 M38:AA49 D39:L39 AB41 M53:AA64 D54:L54 M68:AA79 D69:L69 M83:AA94 D84:L84 M98:AA109 D99:L99 M113:AA124 D114:L114">
    <cfRule type="cellIs" dxfId="3" priority="25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5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5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5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5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5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57" operator="equal">
      <formula>"H"</formula>
    </cfRule>
  </conditionalFormatting>
  <conditionalFormatting sqref="E16:E19 M23:AA34 D24:L24 M38:AA49 D39:L39 AB41 M53:AA64 D54:L54 M68:AA79 D69:L69 M83:AA94 D84:L84 M98:AA109 D99:L99 M113:AA124 D114:L114">
    <cfRule type="cellIs" dxfId="0" priority="258" operator="equal">
      <formula>"p"</formula>
    </cfRule>
  </conditionalFormatting>
  <conditionalFormatting sqref="E16:E19 M23:AA34 D24:L24 M38:AA49 D39:L39 AB41 M53:AA64 D54:L54 M68:AA79 D69:L69 M83:AA94 D84:L84 M98:AA109 D99:L99 M113:AA124 D114:L114">
    <cfRule type="cellIs" dxfId="1" priority="259" operator="equal">
      <formula>"CP"</formula>
    </cfRule>
  </conditionalFormatting>
  <conditionalFormatting sqref="E16:E19 M23:AA34 D24:L24 M38:AA49 D39:L39 AB41 M53:AA64 D54:L54 M68:AA79 D69:L69 M83:AA94 D84:L84 M98:AA109 D99:L99 M113:AA124 D114:L114">
    <cfRule type="cellIs" dxfId="3" priority="26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6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6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6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6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6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66" operator="equal">
      <formula>"H"</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0" priority="267" operator="equal">
      <formula>"P"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1" priority="268" operator="equal">
      <formula>"CP"</formula>
    </cfRule>
  </conditionalFormatting>
  <conditionalFormatting sqref="M23:AA34 D30:G30 AB30:AE30 M38:AA49 AB41 D43:E48 F45:G45 AB45:AE45 M53:AA64 D58:E63 F60:G60 AB60:AE60 M68:AA79 D73:E78 F75:G75 AB75:AE75 M83:AA94 D88:E93 F90:G90 AB90:AE90 M98:AA109 D103:E108 F105:G105 AB105:AE105 M113:AA124 D118:E123 F120:G120 AB120:AE120">
    <cfRule type="cellIs" dxfId="3" priority="26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7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7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7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7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7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7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7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7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78" operator="equal">
      <formula>"H"</formula>
    </cfRule>
  </conditionalFormatting>
  <conditionalFormatting sqref="E16:E19 M23:AA34 D24:L24 M38:AA49 D39:L39 AB41 M53:AA64 D54:L54 M68:AA79 D69:L69 M83:AA94 D84:L84 M98:AA109 D99:L99 M113:AA124 D114:L114">
    <cfRule type="cellIs" dxfId="0" priority="279" operator="equal">
      <formula>"p"</formula>
    </cfRule>
  </conditionalFormatting>
  <conditionalFormatting sqref="E16:E19 M23:AA34 D24:L24 M38:AA49 D39:L39 AB41 M53:AA64 D54:L54 M68:AA79 D69:L69 M83:AA94 D84:L84 M98:AA109 D99:L99 M113:AA124 D114:L114">
    <cfRule type="cellIs" dxfId="1" priority="280" operator="equal">
      <formula>"CP"</formula>
    </cfRule>
  </conditionalFormatting>
  <conditionalFormatting sqref="E16:E19 M23:AA34 D24:L24 M38:AA49 D39:L39 AB41 M53:AA64 D54:L54 M68:AA79 D69:L69 M83:AA94 D84:L84 M98:AA109 D99:L99 M113:AA124 D114:L114">
    <cfRule type="cellIs" dxfId="3" priority="28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8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9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9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93" operator="equal">
      <formula>"H"</formula>
    </cfRule>
  </conditionalFormatting>
  <conditionalFormatting sqref="E16:E19 M23:AA34 D24:L24 M38:AA49 D39:L39 AB41 M53:AA64 D54:L54 M68:AA79 D69:L69 M83:AA94 D84:L84 M98:AA109 D99:L99 M113:AA124 D114:L114">
    <cfRule type="cellIs" dxfId="0" priority="294" operator="equal">
      <formula>"p"</formula>
    </cfRule>
  </conditionalFormatting>
  <conditionalFormatting sqref="E16:E19 M23:AA34 D24:L24 M38:AA49 D39:L39 AB41 M53:AA64 D54:L54 M68:AA79 D69:L69 M83:AA94 D84:L84 M98:AA109 D99:L99 M113:AA124 D114:L114">
    <cfRule type="cellIs" dxfId="1" priority="295" operator="equal">
      <formula>"CP"</formula>
    </cfRule>
  </conditionalFormatting>
  <conditionalFormatting sqref="E16:E19 M23:AA34 D24:L24 M38:AA49 D39:L39 AB41 M53:AA64 D54:L54 M68:AA79 D69:L69 M83:AA94 D84:L84 M98:AA109 D99:L99 M113:AA124 D114:L114">
    <cfRule type="cellIs" dxfId="3" priority="29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9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99" operator="equal">
      <formula>"H"</formula>
    </cfRule>
  </conditionalFormatting>
  <conditionalFormatting sqref="M23:AA34 M38:AA49 AB41 M53:AA64 M68:AA79 M83:AA94 M98:AA109 M113:AA124">
    <cfRule type="cellIs" dxfId="0" priority="300" operator="equal">
      <formula>"C"</formula>
    </cfRule>
  </conditionalFormatting>
  <conditionalFormatting sqref="M23:AA34 M38:AA49 AB41 M53:AA64 M68:AA79 M83:AA94 M98:AA109 M113:AA124">
    <cfRule type="cellIs" dxfId="1" priority="301" operator="equal">
      <formula>"T"</formula>
    </cfRule>
  </conditionalFormatting>
  <conditionalFormatting sqref="M23:AA34 M38:AA49 AB41 M53:AA64 M68:AA79 M83:AA94 M98:AA109 M113:AA124">
    <cfRule type="cellIs" dxfId="3" priority="30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0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0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05" operator="equal">
      <formula>"H"</formula>
    </cfRule>
  </conditionalFormatting>
  <conditionalFormatting sqref="E16:E19 M23:AA34 D24:L24 M38:AA49 D39:L39 AB41 M53:AA64 D54:L54 M68:AA79 D69:L69 M83:AA94 D84:L84 M98:AA109 D99:L99 M113:AA124 D114:L114">
    <cfRule type="cellIs" dxfId="0" priority="306" operator="equal">
      <formula>"p"</formula>
    </cfRule>
  </conditionalFormatting>
  <conditionalFormatting sqref="E16:E19 M23:AA34 D24:L24 M38:AA49 D39:L39 AB41 M53:AA64 D54:L54 M68:AA79 D69:L69 M83:AA94 D84:L84 M98:AA109 D99:L99 M113:AA124 D114:L114">
    <cfRule type="cellIs" dxfId="1" priority="307" operator="equal">
      <formula>"CP"</formula>
    </cfRule>
  </conditionalFormatting>
  <conditionalFormatting sqref="E16:E19 M23:AA34 D24:L24 M38:AA49 D39:L39 AB41 M53:AA64 D54:L54 M68:AA79 D69:L69 M83:AA94 D84:L84 M98:AA109 D99:L99 M113:AA124 D114:L114">
    <cfRule type="cellIs" dxfId="3" priority="30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0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1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AK34 AM37 D38:AK49 AM39 AM52:AM64 D53:AK64 AM67:AM79 D68:AK79 AM82:AM94 D83:AK94 AM97:AM109 D98:AK109 AM112:AM124 D113:AK124">
    <cfRule type="cellIs" dxfId="0" priority="314" operator="equal">
      <formula>"C"</formula>
    </cfRule>
  </conditionalFormatting>
  <conditionalFormatting sqref="AM20 AM22 D23:AK34 AM37 D38:AK49 AM39 AM52:AM64 D53:AK64 AM67:AM79 D68:AK79 AM82:AM94 D83:AK94 AM97:AM109 D98:AK109 AM112:AM124 D113:AK124">
    <cfRule type="cellIs" dxfId="1" priority="315" operator="equal">
      <formula>"T"</formula>
    </cfRule>
  </conditionalFormatting>
  <conditionalFormatting sqref="AM20 AM22 D23:AK34 AM37 D38:AK49 AM39 AM52:AM64 D53:AK64 AM67:AM79 D68:AK79 AM82:AM94 D83:AK94 AM97:AM109 D98:AK109 AM112:AM124 D113:AK124">
    <cfRule type="cellIs" dxfId="2" priority="316" operator="equal">
      <formula>"H"</formula>
    </cfRule>
  </conditionalFormatting>
  <conditionalFormatting sqref="C8:P19">
    <cfRule type="cellIs" dxfId="4" priority="317" operator="equal">
      <formula>"B"</formula>
    </cfRule>
  </conditionalFormatting>
  <conditionalFormatting sqref="AM23:AN34 AM38:AN49 AM53:AN64 AM68:AN79 AM83:AN94 AM98:AN109 AM113:AN124">
    <cfRule type="cellIs" dxfId="0" priority="318" operator="equal">
      <formula>1</formula>
    </cfRule>
  </conditionalFormatting>
  <conditionalFormatting sqref="AM20 AM22 D23:AK34 AM37 D38:AK49 AM39 AM52:AM64 D53:AK64 AM67:AM79 D68:AK79 AM82:AM94 D83:AK94 AM97:AM109 D98:AK109 AM112:AM124 D113:AK124">
    <cfRule type="cellIs" dxfId="0" priority="319" operator="equal">
      <formula>"C"</formula>
    </cfRule>
  </conditionalFormatting>
  <conditionalFormatting sqref="AM20 AM22 D23:AK34 AM37 D38:AK49 AM39 AM52:AM64 D53:AK64 AM67:AM79 D68:AK79 AM82:AM94 D83:AK94 AM97:AM109 D98:AK109 AM112:AM124 D113:AK124">
    <cfRule type="cellIs" dxfId="1" priority="320" operator="equal">
      <formula>"T"</formula>
    </cfRule>
  </conditionalFormatting>
  <conditionalFormatting sqref="AM20 AM22 D23:AK34 AM37 D38:AK49 AM39 AM52:AM64 D53:AK64 AM67:AM79 D68:AK79 AM82:AM94 D83:AK94 AM97:AM109 D98:AK109 AM112:AM124 D113:AK124">
    <cfRule type="cellIs" dxfId="2" priority="321" operator="equal">
      <formula>"H"</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322" operator="equal">
      <formula>"P"</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323" operator="equal">
      <formula>"CP"</formula>
    </cfRule>
  </conditionalFormatting>
  <conditionalFormatting sqref="D23:E34 M23:AA34 F24:L24 F30:G34 AB30:AE30 H31:L34 D38:E49 M38:AA49 F39:K39 L39:L40 AB41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324" operator="equal">
      <formula>"ML"</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0" priority="325" operator="equal">
      <formula>"p"</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1" priority="326" operator="equal">
      <formula>"CP"</formula>
    </cfRule>
  </conditionalFormatting>
  <conditionalFormatting sqref="M23:AA34 D30:G30 AB30:AE30 M38:AA49 AB41 D45:G45 AB45:AE45 M53:AA64 D54:L62 AB54:AC62 AD55:AE56 AD60:AE60 M68:AA79 D69:L77 AB69:AC77 AD70:AE71 AD75:AE75 M83:AA94 D84:L92 AB84:AC92 AD85:AE86 AD90:AE90 M98:AA109 D99:L107 AB99:AC107 AD100:AE101 AD105:AE105 M113:AA124 D114:L122 AB114:AC122 AD115:AE116 AD120:AE120">
    <cfRule type="cellIs" dxfId="3" priority="327" operator="equal">
      <formula>"ml"</formula>
    </cfRule>
  </conditionalFormatting>
  <conditionalFormatting sqref="AM20 AM22 D23:AK34 AM37 D38:AK49 AM39 AM52:AM64 D53:AK64 AM67:AM79 D68:AK79 AM82:AM94 D83:AK94 AM97:AM109 D98:AK109 AM112:AM124 D113:AK124">
    <cfRule type="cellIs" dxfId="0" priority="328" operator="equal">
      <formula>"C"</formula>
    </cfRule>
  </conditionalFormatting>
  <conditionalFormatting sqref="AM20 AM22 D23:AK34 AM37 D38:AK49 AM39 AM52:AM64 D53:AK64 AM67:AM79 D68:AK79 AM82:AM94 D83:AK94 AM97:AM109 D98:AK109 AM112:AM124 D113:AK124">
    <cfRule type="cellIs" dxfId="1" priority="329" operator="equal">
      <formula>"T"</formula>
    </cfRule>
  </conditionalFormatting>
  <conditionalFormatting sqref="AM20 AM22 D23:AK34 AM37 D38:AK49 AM39 AM52:AM64 D53:AK64 AM67:AM79 D68:AK79 AM82:AM94 D83:AK94 AM97:AM109 D98:AK109 AM112:AM124 D113:AK124">
    <cfRule type="cellIs" dxfId="3" priority="330" operator="equal">
      <formula>"H"</formula>
    </cfRule>
  </conditionalFormatting>
  <conditionalFormatting sqref="AM20 AM22 D23:AK34 AM37 D38:AK49 AM39 AM52:AM64 D53:AK64 AM67:AM79 D68:AK79 AM82:AM94 D83:AK94 AM97:AM109 D98:AK109 AM112:AM124 D113:AK124">
    <cfRule type="cellIs" dxfId="4" priority="331" operator="equal">
      <formula>"C"</formula>
    </cfRule>
  </conditionalFormatting>
  <conditionalFormatting sqref="AM20 AM22 D23:AK34 AM37 D38:AK49 AM39 AM52:AM64 D53:AK64 AM67:AM79 D68:AK79 AM82:AM94 D83:AK94 AM97:AM109 D98:AK109 AM112:AM124 D113:AK124">
    <cfRule type="cellIs" dxfId="1" priority="332" operator="equal">
      <formula>"T"</formula>
    </cfRule>
  </conditionalFormatting>
  <conditionalFormatting sqref="AM20 AM22 D23:AK34 AM37 D38:AK49 AM39 AM52:AM64 D53:AK64 AM67:AM79 D68:AK79 AM82:AM94 D83:AK94 AM97:AM109 D98:AK109 AM112:AM124 D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37" width="3.25"/>
    <col customWidth="1" min="38" max="45" width="5.13"/>
    <col customWidth="1" min="46" max="53" width="2.38"/>
  </cols>
  <sheetData>
    <row r="1" ht="13.5" customHeight="1">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30" t="s">
        <v>49</v>
      </c>
      <c r="AA3" s="2"/>
      <c r="AB3" s="2"/>
      <c r="AC3" s="3"/>
      <c r="AD3" s="26"/>
      <c r="AE3" s="29"/>
      <c r="AF3" s="142" t="s">
        <v>53</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143"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f t="shared" ref="C8:C19" si="1">IF(C23="B","B",MAX(AM23:AP23))</f>
        <v>0</v>
      </c>
      <c r="D8" s="65"/>
      <c r="E8" s="66">
        <f t="shared" ref="E8:E19" si="2">IF(C38="B","B",MAX(AM38:AP38))</f>
        <v>0</v>
      </c>
      <c r="F8" s="65"/>
      <c r="G8" s="66">
        <f t="shared" ref="G8:G19" si="3">IF(C53="B","B",MAX(AM53:AP53))</f>
        <v>2</v>
      </c>
      <c r="H8" s="65"/>
      <c r="I8" s="66">
        <f t="shared" ref="I8:I19" si="4">IF(C68="B","B",MAX(AM68:AP68))</f>
        <v>5</v>
      </c>
      <c r="J8" s="65"/>
      <c r="K8" s="66">
        <f t="shared" ref="K8:K19" si="5">IF(C83="B","B",MAX(AM83:AP83))</f>
        <v>4</v>
      </c>
      <c r="L8" s="65"/>
      <c r="M8" s="66">
        <f t="shared" ref="M8:M19" si="6">IF(C98="B","B",MAX(AM98:AP98))</f>
        <v>0</v>
      </c>
      <c r="N8" s="65"/>
      <c r="O8" s="66">
        <f t="shared" ref="O8:O19" si="7">IF(C113="B","B",MAX(AM113:AP113))</f>
        <v>6</v>
      </c>
      <c r="P8" s="65"/>
      <c r="Q8" s="67">
        <f t="shared" ref="Q8:Q19" si="8">SUM(AM23,AM38,AM53,AM68,AM83,AM98,AM113)</f>
        <v>17</v>
      </c>
      <c r="R8" s="68"/>
      <c r="S8" s="69">
        <f t="shared" ref="S8:S19" si="9">SUM(AP23,AP38,AP53,AP68,AP83,AP98,AP113)</f>
        <v>0</v>
      </c>
      <c r="T8" s="70">
        <f t="shared" ref="T8:T19" si="10">SUM(AO23,AO38,AO53,AO68,AO83,AO98,AO113)</f>
        <v>0</v>
      </c>
      <c r="U8" s="71">
        <f t="shared" ref="U8:U19" si="11">SUM(AQ23,AQ38,AQ53,AQ68,AQ83,AQ98,AQ113)</f>
        <v>17</v>
      </c>
      <c r="V8" s="65"/>
      <c r="W8" s="72">
        <f>(110-'1. HAFTA'!U8-'2. HAFTA'!U8-U8)</f>
        <v>68</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17</v>
      </c>
      <c r="C9" s="64">
        <f t="shared" si="1"/>
        <v>4</v>
      </c>
      <c r="D9" s="65"/>
      <c r="E9" s="66">
        <f t="shared" si="2"/>
        <v>0</v>
      </c>
      <c r="F9" s="65"/>
      <c r="G9" s="66">
        <f t="shared" si="3"/>
        <v>3</v>
      </c>
      <c r="H9" s="65"/>
      <c r="I9" s="66">
        <f t="shared" si="4"/>
        <v>0</v>
      </c>
      <c r="J9" s="65"/>
      <c r="K9" s="66">
        <f t="shared" si="5"/>
        <v>4</v>
      </c>
      <c r="L9" s="65"/>
      <c r="M9" s="66">
        <f t="shared" si="6"/>
        <v>0</v>
      </c>
      <c r="N9" s="65"/>
      <c r="O9" s="66">
        <f t="shared" si="7"/>
        <v>4</v>
      </c>
      <c r="P9" s="65"/>
      <c r="Q9" s="67">
        <f t="shared" si="8"/>
        <v>15</v>
      </c>
      <c r="R9" s="68"/>
      <c r="S9" s="69">
        <f t="shared" si="9"/>
        <v>0</v>
      </c>
      <c r="T9" s="70">
        <f t="shared" si="10"/>
        <v>0</v>
      </c>
      <c r="U9" s="71">
        <f t="shared" si="11"/>
        <v>15</v>
      </c>
      <c r="V9" s="65"/>
      <c r="W9" s="72">
        <f>(110-'1. HAFTA'!U9-'2. HAFTA'!U9-U9)</f>
        <v>51</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18</v>
      </c>
      <c r="C10" s="64">
        <f t="shared" si="1"/>
        <v>9</v>
      </c>
      <c r="D10" s="65"/>
      <c r="E10" s="66">
        <f t="shared" si="2"/>
        <v>9</v>
      </c>
      <c r="F10" s="65"/>
      <c r="G10" s="66">
        <f t="shared" si="3"/>
        <v>5</v>
      </c>
      <c r="H10" s="65"/>
      <c r="I10" s="66">
        <f t="shared" si="4"/>
        <v>9</v>
      </c>
      <c r="J10" s="65"/>
      <c r="K10" s="66">
        <f t="shared" si="5"/>
        <v>5</v>
      </c>
      <c r="L10" s="65"/>
      <c r="M10" s="66">
        <f t="shared" si="6"/>
        <v>0</v>
      </c>
      <c r="N10" s="65"/>
      <c r="O10" s="66">
        <f t="shared" si="7"/>
        <v>0</v>
      </c>
      <c r="P10" s="65"/>
      <c r="Q10" s="67">
        <f t="shared" si="8"/>
        <v>37</v>
      </c>
      <c r="R10" s="68"/>
      <c r="S10" s="69">
        <f t="shared" si="9"/>
        <v>0</v>
      </c>
      <c r="T10" s="70">
        <f t="shared" si="10"/>
        <v>0</v>
      </c>
      <c r="U10" s="71">
        <f t="shared" si="11"/>
        <v>37</v>
      </c>
      <c r="V10" s="65"/>
      <c r="W10" s="72">
        <f>(110-'1. HAFTA'!U10-'2. HAFTA'!U10-U10)</f>
        <v>37</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f t="shared" si="1"/>
        <v>6</v>
      </c>
      <c r="D11" s="65"/>
      <c r="E11" s="66">
        <f t="shared" si="2"/>
        <v>4</v>
      </c>
      <c r="F11" s="65"/>
      <c r="G11" s="66">
        <f t="shared" si="3"/>
        <v>3</v>
      </c>
      <c r="H11" s="65"/>
      <c r="I11" s="66">
        <f t="shared" si="4"/>
        <v>4</v>
      </c>
      <c r="J11" s="65"/>
      <c r="K11" s="66">
        <f t="shared" si="5"/>
        <v>5</v>
      </c>
      <c r="L11" s="65"/>
      <c r="M11" s="66">
        <f t="shared" si="6"/>
        <v>4</v>
      </c>
      <c r="N11" s="65"/>
      <c r="O11" s="66">
        <f t="shared" si="7"/>
        <v>0</v>
      </c>
      <c r="P11" s="65"/>
      <c r="Q11" s="67">
        <f t="shared" si="8"/>
        <v>26</v>
      </c>
      <c r="R11" s="68"/>
      <c r="S11" s="69">
        <f t="shared" si="9"/>
        <v>0</v>
      </c>
      <c r="T11" s="70">
        <f t="shared" si="10"/>
        <v>0</v>
      </c>
      <c r="U11" s="71">
        <f t="shared" si="11"/>
        <v>26</v>
      </c>
      <c r="V11" s="65"/>
      <c r="W11" s="72">
        <f>(110-'1. HAFTA'!U11-'2. HAFTA'!U11-U11)</f>
        <v>38</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20</v>
      </c>
      <c r="C12" s="64">
        <f t="shared" si="1"/>
        <v>5</v>
      </c>
      <c r="D12" s="65"/>
      <c r="E12" s="66">
        <f t="shared" si="2"/>
        <v>0</v>
      </c>
      <c r="F12" s="65"/>
      <c r="G12" s="66">
        <f t="shared" si="3"/>
        <v>5</v>
      </c>
      <c r="H12" s="65"/>
      <c r="I12" s="66">
        <f t="shared" si="4"/>
        <v>5</v>
      </c>
      <c r="J12" s="65"/>
      <c r="K12" s="66">
        <f t="shared" si="5"/>
        <v>0</v>
      </c>
      <c r="L12" s="65"/>
      <c r="M12" s="66">
        <f t="shared" si="6"/>
        <v>0</v>
      </c>
      <c r="N12" s="65"/>
      <c r="O12" s="66">
        <f t="shared" si="7"/>
        <v>0</v>
      </c>
      <c r="P12" s="65"/>
      <c r="Q12" s="67">
        <f t="shared" si="8"/>
        <v>15</v>
      </c>
      <c r="R12" s="68"/>
      <c r="S12" s="69">
        <f t="shared" si="9"/>
        <v>0</v>
      </c>
      <c r="T12" s="70">
        <f t="shared" si="10"/>
        <v>0</v>
      </c>
      <c r="U12" s="71">
        <f t="shared" si="11"/>
        <v>15</v>
      </c>
      <c r="V12" s="65"/>
      <c r="W12" s="72">
        <f>(110-'1. HAFTA'!U12-'2. HAFTA'!U12-U12)</f>
        <v>63</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f t="shared" si="1"/>
        <v>3</v>
      </c>
      <c r="D13" s="65"/>
      <c r="E13" s="66">
        <f t="shared" si="2"/>
        <v>2</v>
      </c>
      <c r="F13" s="65"/>
      <c r="G13" s="66">
        <f t="shared" si="3"/>
        <v>0</v>
      </c>
      <c r="H13" s="65"/>
      <c r="I13" s="66">
        <f t="shared" si="4"/>
        <v>6</v>
      </c>
      <c r="J13" s="65"/>
      <c r="K13" s="66">
        <f t="shared" si="5"/>
        <v>6</v>
      </c>
      <c r="L13" s="65"/>
      <c r="M13" s="66">
        <f t="shared" si="6"/>
        <v>6</v>
      </c>
      <c r="N13" s="65"/>
      <c r="O13" s="66">
        <f t="shared" si="7"/>
        <v>5</v>
      </c>
      <c r="P13" s="65"/>
      <c r="Q13" s="67">
        <f t="shared" si="8"/>
        <v>28</v>
      </c>
      <c r="R13" s="68"/>
      <c r="S13" s="69">
        <f t="shared" si="9"/>
        <v>0</v>
      </c>
      <c r="T13" s="70">
        <f t="shared" si="10"/>
        <v>0</v>
      </c>
      <c r="U13" s="71">
        <f t="shared" si="11"/>
        <v>28</v>
      </c>
      <c r="V13" s="65"/>
      <c r="W13" s="72">
        <f>(110-'1. HAFTA'!U13-'2. HAFTA'!U13-U13)</f>
        <v>50</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22</v>
      </c>
      <c r="C14" s="64">
        <f t="shared" si="1"/>
        <v>0</v>
      </c>
      <c r="D14" s="65"/>
      <c r="E14" s="66">
        <f t="shared" si="2"/>
        <v>0</v>
      </c>
      <c r="F14" s="65"/>
      <c r="G14" s="66">
        <f t="shared" si="3"/>
        <v>0</v>
      </c>
      <c r="H14" s="65"/>
      <c r="I14" s="66">
        <f t="shared" si="4"/>
        <v>0</v>
      </c>
      <c r="J14" s="65"/>
      <c r="K14" s="66">
        <f t="shared" si="5"/>
        <v>0</v>
      </c>
      <c r="L14" s="65"/>
      <c r="M14" s="66">
        <f t="shared" si="6"/>
        <v>0</v>
      </c>
      <c r="N14" s="65"/>
      <c r="O14" s="66">
        <f t="shared" si="7"/>
        <v>0</v>
      </c>
      <c r="P14" s="65"/>
      <c r="Q14" s="67">
        <f t="shared" si="8"/>
        <v>0</v>
      </c>
      <c r="R14" s="68"/>
      <c r="S14" s="69">
        <f t="shared" si="9"/>
        <v>0</v>
      </c>
      <c r="T14" s="70">
        <f t="shared" si="10"/>
        <v>0</v>
      </c>
      <c r="U14" s="71">
        <f t="shared" si="11"/>
        <v>0</v>
      </c>
      <c r="V14" s="65"/>
      <c r="W14" s="72">
        <f>(110-'1. HAFTA'!U14-'2. HAFTA'!U14-U14)</f>
        <v>110</v>
      </c>
      <c r="X14" s="73"/>
      <c r="Y14" s="74"/>
      <c r="Z14" s="46"/>
      <c r="AA14" s="46"/>
      <c r="AB14" s="37"/>
      <c r="AC14" s="37"/>
      <c r="AD14" s="84"/>
      <c r="AE14" s="84"/>
      <c r="AF14" s="85"/>
      <c r="AG14" s="46"/>
      <c r="AH14" s="46"/>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f t="shared" si="1"/>
        <v>5</v>
      </c>
      <c r="D15" s="65"/>
      <c r="E15" s="66">
        <f t="shared" si="2"/>
        <v>6</v>
      </c>
      <c r="F15" s="65"/>
      <c r="G15" s="66">
        <f t="shared" si="3"/>
        <v>4</v>
      </c>
      <c r="H15" s="65"/>
      <c r="I15" s="66">
        <f t="shared" si="4"/>
        <v>4</v>
      </c>
      <c r="J15" s="65"/>
      <c r="K15" s="66">
        <f t="shared" si="5"/>
        <v>4</v>
      </c>
      <c r="L15" s="65"/>
      <c r="M15" s="66">
        <f t="shared" si="6"/>
        <v>0</v>
      </c>
      <c r="N15" s="65"/>
      <c r="O15" s="66">
        <f t="shared" si="7"/>
        <v>0</v>
      </c>
      <c r="P15" s="65"/>
      <c r="Q15" s="67">
        <f t="shared" si="8"/>
        <v>23</v>
      </c>
      <c r="R15" s="68"/>
      <c r="S15" s="69">
        <f t="shared" si="9"/>
        <v>0</v>
      </c>
      <c r="T15" s="70">
        <f t="shared" si="10"/>
        <v>0</v>
      </c>
      <c r="U15" s="71">
        <f t="shared" si="11"/>
        <v>23</v>
      </c>
      <c r="V15" s="65"/>
      <c r="W15" s="72">
        <f>(110-'1. HAFTA'!U15-'2. HAFTA'!U15-U15)</f>
        <v>37</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f t="shared" si="1"/>
        <v>0</v>
      </c>
      <c r="D16" s="65"/>
      <c r="E16" s="66">
        <f t="shared" si="2"/>
        <v>6</v>
      </c>
      <c r="F16" s="65"/>
      <c r="G16" s="66">
        <f t="shared" si="3"/>
        <v>6</v>
      </c>
      <c r="H16" s="65"/>
      <c r="I16" s="66">
        <f t="shared" si="4"/>
        <v>0</v>
      </c>
      <c r="J16" s="65"/>
      <c r="K16" s="66">
        <f t="shared" si="5"/>
        <v>5</v>
      </c>
      <c r="L16" s="65"/>
      <c r="M16" s="66">
        <f t="shared" si="6"/>
        <v>5</v>
      </c>
      <c r="N16" s="65"/>
      <c r="O16" s="66">
        <f t="shared" si="7"/>
        <v>0</v>
      </c>
      <c r="P16" s="65"/>
      <c r="Q16" s="67">
        <f t="shared" si="8"/>
        <v>22</v>
      </c>
      <c r="R16" s="68"/>
      <c r="S16" s="69">
        <f t="shared" si="9"/>
        <v>0</v>
      </c>
      <c r="T16" s="70">
        <f t="shared" si="10"/>
        <v>0</v>
      </c>
      <c r="U16" s="71">
        <f t="shared" si="11"/>
        <v>22</v>
      </c>
      <c r="V16" s="65"/>
      <c r="W16" s="72">
        <f>(110-'1. HAFTA'!U16-'2. HAFTA'!U16-U16)</f>
        <v>46</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f t="shared" si="1"/>
        <v>0</v>
      </c>
      <c r="D17" s="65"/>
      <c r="E17" s="66">
        <f t="shared" si="2"/>
        <v>0</v>
      </c>
      <c r="F17" s="65"/>
      <c r="G17" s="66">
        <f t="shared" si="3"/>
        <v>1</v>
      </c>
      <c r="H17" s="65"/>
      <c r="I17" s="66">
        <f t="shared" si="4"/>
        <v>0</v>
      </c>
      <c r="J17" s="65"/>
      <c r="K17" s="66">
        <f t="shared" si="5"/>
        <v>0</v>
      </c>
      <c r="L17" s="65"/>
      <c r="M17" s="66">
        <f t="shared" si="6"/>
        <v>0</v>
      </c>
      <c r="N17" s="65"/>
      <c r="O17" s="66">
        <f t="shared" si="7"/>
        <v>0</v>
      </c>
      <c r="P17" s="65"/>
      <c r="Q17" s="67">
        <f t="shared" si="8"/>
        <v>1</v>
      </c>
      <c r="R17" s="68"/>
      <c r="S17" s="69">
        <f t="shared" si="9"/>
        <v>0</v>
      </c>
      <c r="T17" s="70">
        <f t="shared" si="10"/>
        <v>0</v>
      </c>
      <c r="U17" s="71">
        <f t="shared" si="11"/>
        <v>1</v>
      </c>
      <c r="V17" s="65"/>
      <c r="W17" s="72">
        <f>(110-'1. HAFTA'!U17-'2. HAFTA'!U17-U17)</f>
        <v>109</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f t="shared" si="1"/>
        <v>0</v>
      </c>
      <c r="D18" s="65"/>
      <c r="E18" s="66">
        <f t="shared" si="2"/>
        <v>0</v>
      </c>
      <c r="F18" s="65"/>
      <c r="G18" s="66">
        <f t="shared" si="3"/>
        <v>1</v>
      </c>
      <c r="H18" s="65"/>
      <c r="I18" s="66">
        <f t="shared" si="4"/>
        <v>0</v>
      </c>
      <c r="J18" s="65"/>
      <c r="K18" s="66">
        <f t="shared" si="5"/>
        <v>0</v>
      </c>
      <c r="L18" s="65"/>
      <c r="M18" s="66">
        <f t="shared" si="6"/>
        <v>0</v>
      </c>
      <c r="N18" s="65"/>
      <c r="O18" s="66">
        <f t="shared" si="7"/>
        <v>0</v>
      </c>
      <c r="P18" s="65"/>
      <c r="Q18" s="67">
        <f t="shared" si="8"/>
        <v>1</v>
      </c>
      <c r="R18" s="68"/>
      <c r="S18" s="69">
        <f t="shared" si="9"/>
        <v>0</v>
      </c>
      <c r="T18" s="70">
        <f t="shared" si="10"/>
        <v>0</v>
      </c>
      <c r="U18" s="71">
        <f t="shared" si="11"/>
        <v>1</v>
      </c>
      <c r="V18" s="65"/>
      <c r="W18" s="72">
        <f>(110-'1. HAFTA'!U18-'2. HAFTA'!U18-U18)</f>
        <v>109</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f t="shared" si="1"/>
        <v>0</v>
      </c>
      <c r="D19" s="65"/>
      <c r="E19" s="66">
        <f t="shared" si="2"/>
        <v>0</v>
      </c>
      <c r="F19" s="65"/>
      <c r="G19" s="66">
        <f t="shared" si="3"/>
        <v>1</v>
      </c>
      <c r="H19" s="65"/>
      <c r="I19" s="66">
        <f t="shared" si="4"/>
        <v>0</v>
      </c>
      <c r="J19" s="65"/>
      <c r="K19" s="66">
        <f t="shared" si="5"/>
        <v>0</v>
      </c>
      <c r="L19" s="65"/>
      <c r="M19" s="66">
        <f t="shared" si="6"/>
        <v>0</v>
      </c>
      <c r="N19" s="65"/>
      <c r="O19" s="66">
        <f t="shared" si="7"/>
        <v>0</v>
      </c>
      <c r="P19" s="65"/>
      <c r="Q19" s="67">
        <f t="shared" si="8"/>
        <v>1</v>
      </c>
      <c r="R19" s="68"/>
      <c r="S19" s="69">
        <f t="shared" si="9"/>
        <v>0</v>
      </c>
      <c r="T19" s="70">
        <f t="shared" si="10"/>
        <v>0</v>
      </c>
      <c r="U19" s="71">
        <f t="shared" si="11"/>
        <v>1</v>
      </c>
      <c r="V19" s="65"/>
      <c r="W19" s="72">
        <f>(110-'1. HAFTA'!U19-'2. HAFTA'!U19-U19)</f>
        <v>109</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32</v>
      </c>
      <c r="D20" s="11"/>
      <c r="E20" s="91">
        <f>SUM(E8:F19)</f>
        <v>27</v>
      </c>
      <c r="F20" s="11"/>
      <c r="G20" s="91">
        <f>SUM(G8:H19)</f>
        <v>31</v>
      </c>
      <c r="H20" s="11"/>
      <c r="I20" s="91">
        <f>SUM(I8:J19)</f>
        <v>33</v>
      </c>
      <c r="J20" s="11"/>
      <c r="K20" s="91">
        <f>SUM(K8:L19)</f>
        <v>33</v>
      </c>
      <c r="L20" s="11"/>
      <c r="M20" s="91">
        <f>SUM(M8:N19)</f>
        <v>15</v>
      </c>
      <c r="N20" s="11"/>
      <c r="O20" s="91">
        <f>SUM(O8:P19)</f>
        <v>15</v>
      </c>
      <c r="P20" s="11"/>
      <c r="Q20" s="92">
        <f>SUM(C20:P20)</f>
        <v>186</v>
      </c>
      <c r="R20" s="11"/>
      <c r="S20" s="93">
        <f t="shared" ref="S20:T20" si="12">SUM(S8:S19)</f>
        <v>0</v>
      </c>
      <c r="T20" s="93">
        <f t="shared" si="12"/>
        <v>0</v>
      </c>
      <c r="U20" s="94">
        <f>SUM(U8:V19)</f>
        <v>186</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45943.0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07"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06"/>
      <c r="D23" s="114"/>
      <c r="E23" s="114"/>
      <c r="F23" s="114"/>
      <c r="G23" s="114"/>
      <c r="H23" s="114"/>
      <c r="I23" s="114"/>
      <c r="J23" s="114"/>
      <c r="K23" s="114"/>
      <c r="L23" s="114"/>
      <c r="M23" s="115"/>
      <c r="N23" s="115"/>
      <c r="O23" s="115"/>
      <c r="P23" s="115"/>
      <c r="Q23" s="115"/>
      <c r="R23" s="115"/>
      <c r="S23" s="115"/>
      <c r="T23" s="115"/>
      <c r="U23" s="115"/>
      <c r="V23" s="115"/>
      <c r="W23" s="115"/>
      <c r="X23" s="115"/>
      <c r="Y23" s="115"/>
      <c r="Z23" s="115"/>
      <c r="AA23" s="115"/>
      <c r="AB23" s="114"/>
      <c r="AC23" s="114"/>
      <c r="AD23" s="114"/>
      <c r="AE23" s="114"/>
      <c r="AF23" s="114"/>
      <c r="AG23" s="114"/>
      <c r="AH23" s="114"/>
      <c r="AI23" s="114"/>
      <c r="AJ23" s="114"/>
      <c r="AK23" s="114"/>
      <c r="AL23" s="110"/>
      <c r="AM23" s="117">
        <f t="shared" ref="AM23:AM34" si="13">COUNTIF(C23:AK23,"C")</f>
        <v>0</v>
      </c>
      <c r="AN23" s="118">
        <f t="shared" ref="AN23:AN34" si="14">COUNTIF(D23:AL23,"B")</f>
        <v>0</v>
      </c>
      <c r="AO23" s="119">
        <f t="shared" ref="AO23:AO34" si="15">COUNTIF(C23:AM23,"MI")</f>
        <v>0</v>
      </c>
      <c r="AP23" s="120">
        <f t="shared" ref="AP23:AP34" si="16">COUNTIF(C23:AK23,"MZ")</f>
        <v>0</v>
      </c>
      <c r="AQ23" s="121">
        <f t="shared" ref="AQ23:AQ34" si="17">SUM(AM23+AO23)</f>
        <v>0</v>
      </c>
      <c r="AR23" s="89"/>
      <c r="AS23" s="89"/>
      <c r="AT23" s="89"/>
      <c r="AU23" s="89"/>
      <c r="AV23" s="89"/>
      <c r="AW23" s="89"/>
      <c r="AX23" s="89"/>
      <c r="AY23" s="89"/>
      <c r="AZ23" s="46"/>
      <c r="BA23" s="46"/>
    </row>
    <row r="24" ht="15.75" customHeight="1">
      <c r="A24" s="112"/>
      <c r="B24" s="122" t="str">
        <f>$B$9</f>
        <v>Fatih</v>
      </c>
      <c r="C24" s="106"/>
      <c r="D24" s="114"/>
      <c r="E24" s="114"/>
      <c r="F24" s="114"/>
      <c r="G24" s="114"/>
      <c r="H24" s="114"/>
      <c r="I24" s="114"/>
      <c r="J24" s="114"/>
      <c r="K24" s="114"/>
      <c r="L24" s="114"/>
      <c r="M24" s="115"/>
      <c r="N24" s="115"/>
      <c r="O24" s="115"/>
      <c r="P24" s="115"/>
      <c r="Q24" s="115"/>
      <c r="R24" s="115" t="s">
        <v>54</v>
      </c>
      <c r="S24" s="115" t="s">
        <v>54</v>
      </c>
      <c r="T24" s="115" t="s">
        <v>54</v>
      </c>
      <c r="U24" s="115" t="s">
        <v>54</v>
      </c>
      <c r="V24" s="115"/>
      <c r="W24" s="115"/>
      <c r="X24" s="115"/>
      <c r="Y24" s="115"/>
      <c r="Z24" s="115"/>
      <c r="AA24" s="115"/>
      <c r="AB24" s="114"/>
      <c r="AC24" s="114"/>
      <c r="AD24" s="114"/>
      <c r="AE24" s="114"/>
      <c r="AF24" s="114"/>
      <c r="AG24" s="114"/>
      <c r="AH24" s="114"/>
      <c r="AI24" s="114"/>
      <c r="AJ24" s="114"/>
      <c r="AK24" s="114"/>
      <c r="AL24" s="110"/>
      <c r="AM24" s="117">
        <f t="shared" si="13"/>
        <v>4</v>
      </c>
      <c r="AN24" s="118">
        <f t="shared" si="14"/>
        <v>0</v>
      </c>
      <c r="AO24" s="119">
        <f t="shared" si="15"/>
        <v>0</v>
      </c>
      <c r="AP24" s="120">
        <f t="shared" si="16"/>
        <v>0</v>
      </c>
      <c r="AQ24" s="121">
        <f t="shared" si="17"/>
        <v>4</v>
      </c>
      <c r="AR24" s="89"/>
      <c r="AS24" s="89"/>
      <c r="AT24" s="89"/>
      <c r="AU24" s="89"/>
      <c r="AV24" s="89"/>
      <c r="AW24" s="89"/>
      <c r="AX24" s="89"/>
      <c r="AY24" s="89"/>
      <c r="AZ24" s="46"/>
      <c r="BA24" s="46"/>
    </row>
    <row r="25" ht="15.75" customHeight="1">
      <c r="A25" s="123"/>
      <c r="B25" s="122" t="str">
        <f>$B$10</f>
        <v>Öykü</v>
      </c>
      <c r="C25" s="106"/>
      <c r="D25" s="114"/>
      <c r="E25" s="114"/>
      <c r="F25" s="114"/>
      <c r="G25" s="114"/>
      <c r="H25" s="114"/>
      <c r="I25" s="114"/>
      <c r="J25" s="114"/>
      <c r="K25" s="114"/>
      <c r="L25" s="114"/>
      <c r="M25" s="137" t="s">
        <v>2</v>
      </c>
      <c r="N25" s="137" t="s">
        <v>2</v>
      </c>
      <c r="O25" s="137" t="s">
        <v>2</v>
      </c>
      <c r="P25" s="137" t="s">
        <v>2</v>
      </c>
      <c r="Q25" s="137" t="s">
        <v>2</v>
      </c>
      <c r="R25" s="137" t="s">
        <v>2</v>
      </c>
      <c r="S25" s="137" t="s">
        <v>2</v>
      </c>
      <c r="T25" s="137" t="s">
        <v>2</v>
      </c>
      <c r="U25" s="137" t="s">
        <v>2</v>
      </c>
      <c r="V25" s="115"/>
      <c r="W25" s="115"/>
      <c r="X25" s="115"/>
      <c r="Y25" s="115"/>
      <c r="Z25" s="115"/>
      <c r="AA25" s="115"/>
      <c r="AB25" s="114"/>
      <c r="AC25" s="114"/>
      <c r="AD25" s="114"/>
      <c r="AE25" s="114"/>
      <c r="AF25" s="114"/>
      <c r="AG25" s="114"/>
      <c r="AH25" s="114"/>
      <c r="AI25" s="114"/>
      <c r="AJ25" s="114"/>
      <c r="AK25" s="114"/>
      <c r="AL25" s="110"/>
      <c r="AM25" s="117">
        <f t="shared" si="13"/>
        <v>9</v>
      </c>
      <c r="AN25" s="118">
        <f t="shared" si="14"/>
        <v>0</v>
      </c>
      <c r="AO25" s="119">
        <f t="shared" si="15"/>
        <v>0</v>
      </c>
      <c r="AP25" s="120">
        <f t="shared" si="16"/>
        <v>0</v>
      </c>
      <c r="AQ25" s="121">
        <f t="shared" si="17"/>
        <v>9</v>
      </c>
      <c r="AR25" s="89"/>
      <c r="AS25" s="89"/>
      <c r="AT25" s="89"/>
      <c r="AU25" s="89"/>
      <c r="AV25" s="89"/>
      <c r="AW25" s="89"/>
      <c r="AX25" s="89"/>
      <c r="AY25" s="89"/>
      <c r="AZ25" s="46"/>
      <c r="BA25" s="46"/>
    </row>
    <row r="26" ht="15.75" customHeight="1">
      <c r="A26" s="123"/>
      <c r="B26" s="122" t="str">
        <f>$B$11</f>
        <v>Dilara</v>
      </c>
      <c r="C26" s="106"/>
      <c r="D26" s="114"/>
      <c r="E26" s="114"/>
      <c r="F26" s="114"/>
      <c r="G26" s="114"/>
      <c r="H26" s="114"/>
      <c r="I26" s="114"/>
      <c r="J26" s="114"/>
      <c r="K26" s="114"/>
      <c r="L26" s="114"/>
      <c r="M26" s="115"/>
      <c r="N26" s="115"/>
      <c r="O26" s="115"/>
      <c r="P26" s="115"/>
      <c r="Q26" s="115"/>
      <c r="R26" s="115"/>
      <c r="S26" s="115"/>
      <c r="T26" s="115"/>
      <c r="U26" s="115"/>
      <c r="V26" s="137" t="s">
        <v>2</v>
      </c>
      <c r="W26" s="137" t="s">
        <v>2</v>
      </c>
      <c r="X26" s="137" t="s">
        <v>2</v>
      </c>
      <c r="Y26" s="137" t="s">
        <v>2</v>
      </c>
      <c r="Z26" s="137" t="s">
        <v>2</v>
      </c>
      <c r="AA26" s="137" t="s">
        <v>2</v>
      </c>
      <c r="AB26" s="114"/>
      <c r="AC26" s="114"/>
      <c r="AD26" s="114"/>
      <c r="AE26" s="114"/>
      <c r="AF26" s="114"/>
      <c r="AG26" s="114"/>
      <c r="AH26" s="114"/>
      <c r="AI26" s="114"/>
      <c r="AJ26" s="114"/>
      <c r="AK26" s="114"/>
      <c r="AL26" s="110"/>
      <c r="AM26" s="117">
        <f t="shared" si="13"/>
        <v>6</v>
      </c>
      <c r="AN26" s="118">
        <f t="shared" si="14"/>
        <v>0</v>
      </c>
      <c r="AO26" s="119">
        <f t="shared" si="15"/>
        <v>0</v>
      </c>
      <c r="AP26" s="120">
        <f t="shared" si="16"/>
        <v>0</v>
      </c>
      <c r="AQ26" s="121">
        <f t="shared" si="17"/>
        <v>6</v>
      </c>
      <c r="AR26" s="89"/>
      <c r="AS26" s="89"/>
      <c r="AT26" s="89"/>
      <c r="AU26" s="89"/>
      <c r="AV26" s="89"/>
      <c r="AW26" s="89"/>
      <c r="AX26" s="89"/>
      <c r="AY26" s="89"/>
      <c r="AZ26" s="46"/>
      <c r="BA26" s="46"/>
    </row>
    <row r="27" ht="15.75" customHeight="1">
      <c r="A27" s="125"/>
      <c r="B27" s="77" t="s">
        <v>20</v>
      </c>
      <c r="C27" s="106"/>
      <c r="D27" s="114"/>
      <c r="E27" s="114"/>
      <c r="F27" s="114"/>
      <c r="G27" s="114"/>
      <c r="H27" s="114"/>
      <c r="I27" s="114"/>
      <c r="J27" s="114"/>
      <c r="K27" s="114"/>
      <c r="L27" s="114"/>
      <c r="M27" s="115"/>
      <c r="N27" s="115"/>
      <c r="O27" s="115"/>
      <c r="P27" s="116"/>
      <c r="Q27" s="137" t="s">
        <v>2</v>
      </c>
      <c r="R27" s="137" t="s">
        <v>2</v>
      </c>
      <c r="S27" s="137" t="s">
        <v>2</v>
      </c>
      <c r="T27" s="137" t="s">
        <v>2</v>
      </c>
      <c r="U27" s="137" t="s">
        <v>2</v>
      </c>
      <c r="V27" s="116"/>
      <c r="W27" s="116"/>
      <c r="X27" s="116"/>
      <c r="Y27" s="116"/>
      <c r="Z27" s="116"/>
      <c r="AA27" s="116"/>
      <c r="AB27" s="114"/>
      <c r="AC27" s="114"/>
      <c r="AD27" s="114"/>
      <c r="AE27" s="114"/>
      <c r="AF27" s="114"/>
      <c r="AG27" s="114"/>
      <c r="AH27" s="114"/>
      <c r="AI27" s="114"/>
      <c r="AJ27" s="114"/>
      <c r="AK27" s="114"/>
      <c r="AL27" s="110"/>
      <c r="AM27" s="117">
        <f t="shared" si="13"/>
        <v>5</v>
      </c>
      <c r="AN27" s="118">
        <f t="shared" si="14"/>
        <v>0</v>
      </c>
      <c r="AO27" s="119">
        <f t="shared" si="15"/>
        <v>0</v>
      </c>
      <c r="AP27" s="120">
        <f t="shared" si="16"/>
        <v>0</v>
      </c>
      <c r="AQ27" s="121">
        <f t="shared" si="17"/>
        <v>5</v>
      </c>
      <c r="AR27" s="89"/>
      <c r="AS27" s="89"/>
      <c r="AT27" s="89"/>
      <c r="AU27" s="89"/>
      <c r="AV27" s="89"/>
      <c r="AW27" s="89"/>
      <c r="AX27" s="89"/>
      <c r="AY27" s="89"/>
      <c r="AZ27" s="46"/>
      <c r="BA27" s="46"/>
    </row>
    <row r="28" ht="15.75" customHeight="1">
      <c r="A28" s="125"/>
      <c r="B28" s="122" t="str">
        <f>$B$13</f>
        <v>Püren</v>
      </c>
      <c r="C28" s="106"/>
      <c r="D28" s="114"/>
      <c r="E28" s="114"/>
      <c r="F28" s="114"/>
      <c r="G28" s="114"/>
      <c r="H28" s="114"/>
      <c r="I28" s="114"/>
      <c r="J28" s="114"/>
      <c r="K28" s="114"/>
      <c r="L28" s="114"/>
      <c r="M28" s="144" t="s">
        <v>2</v>
      </c>
      <c r="N28" s="144" t="s">
        <v>2</v>
      </c>
      <c r="O28" s="144" t="s">
        <v>2</v>
      </c>
      <c r="P28" s="115"/>
      <c r="Q28" s="115"/>
      <c r="R28" s="115"/>
      <c r="S28" s="115"/>
      <c r="T28" s="115"/>
      <c r="U28" s="115"/>
      <c r="V28" s="115"/>
      <c r="W28" s="115"/>
      <c r="X28" s="115"/>
      <c r="Y28" s="115"/>
      <c r="Z28" s="115"/>
      <c r="AA28" s="115"/>
      <c r="AB28" s="114"/>
      <c r="AC28" s="114"/>
      <c r="AD28" s="114"/>
      <c r="AE28" s="114"/>
      <c r="AF28" s="114"/>
      <c r="AG28" s="114"/>
      <c r="AH28" s="114"/>
      <c r="AI28" s="114"/>
      <c r="AJ28" s="114"/>
      <c r="AK28" s="114"/>
      <c r="AL28" s="110"/>
      <c r="AM28" s="117">
        <f t="shared" si="13"/>
        <v>3</v>
      </c>
      <c r="AN28" s="118">
        <f t="shared" si="14"/>
        <v>0</v>
      </c>
      <c r="AO28" s="119">
        <f t="shared" si="15"/>
        <v>0</v>
      </c>
      <c r="AP28" s="120">
        <f t="shared" si="16"/>
        <v>0</v>
      </c>
      <c r="AQ28" s="121">
        <f t="shared" si="17"/>
        <v>3</v>
      </c>
      <c r="AR28" s="89"/>
      <c r="AS28" s="89"/>
      <c r="AT28" s="89"/>
      <c r="AU28" s="89"/>
      <c r="AV28" s="89"/>
      <c r="AW28" s="89"/>
      <c r="AX28" s="89"/>
      <c r="AY28" s="89"/>
      <c r="AZ28" s="46"/>
      <c r="BA28" s="46"/>
    </row>
    <row r="29" ht="15.75" customHeight="1">
      <c r="A29" s="125"/>
      <c r="B29" s="122" t="str">
        <f>$B$14</f>
        <v>N/A</v>
      </c>
      <c r="C29" s="106"/>
      <c r="D29" s="114"/>
      <c r="E29" s="114"/>
      <c r="F29" s="114"/>
      <c r="G29" s="114"/>
      <c r="H29" s="114"/>
      <c r="I29" s="114"/>
      <c r="J29" s="114"/>
      <c r="K29" s="114"/>
      <c r="L29" s="114"/>
      <c r="M29" s="115"/>
      <c r="N29" s="115"/>
      <c r="O29" s="115"/>
      <c r="P29" s="115"/>
      <c r="Q29" s="115"/>
      <c r="R29" s="115"/>
      <c r="S29" s="115"/>
      <c r="T29" s="115"/>
      <c r="U29" s="115"/>
      <c r="V29" s="115"/>
      <c r="W29" s="115"/>
      <c r="X29" s="115"/>
      <c r="Y29" s="115"/>
      <c r="Z29" s="115"/>
      <c r="AA29" s="115"/>
      <c r="AB29" s="114"/>
      <c r="AC29" s="114"/>
      <c r="AD29" s="114"/>
      <c r="AE29" s="114"/>
      <c r="AF29" s="114"/>
      <c r="AG29" s="114"/>
      <c r="AH29" s="114"/>
      <c r="AI29" s="114"/>
      <c r="AJ29" s="114"/>
      <c r="AK29" s="114"/>
      <c r="AL29" s="110"/>
      <c r="AM29" s="117">
        <f t="shared" si="13"/>
        <v>0</v>
      </c>
      <c r="AN29" s="118">
        <f t="shared" si="14"/>
        <v>0</v>
      </c>
      <c r="AO29" s="119">
        <f t="shared" si="15"/>
        <v>0</v>
      </c>
      <c r="AP29" s="120">
        <f t="shared" si="16"/>
        <v>0</v>
      </c>
      <c r="AQ29" s="121">
        <f t="shared" si="17"/>
        <v>0</v>
      </c>
      <c r="AR29" s="89"/>
      <c r="AS29" s="89"/>
      <c r="AT29" s="89"/>
      <c r="AU29" s="89"/>
      <c r="AV29" s="89"/>
      <c r="AW29" s="89"/>
      <c r="AX29" s="89"/>
      <c r="AY29" s="89"/>
      <c r="AZ29" s="46"/>
      <c r="BA29" s="46"/>
    </row>
    <row r="30" ht="15.75" customHeight="1">
      <c r="A30" s="126"/>
      <c r="B30" s="113" t="str">
        <f>$B$15</f>
        <v>Numan</v>
      </c>
      <c r="C30" s="106"/>
      <c r="D30" s="114"/>
      <c r="E30" s="114"/>
      <c r="F30" s="114"/>
      <c r="G30" s="114"/>
      <c r="H30" s="114"/>
      <c r="I30" s="114"/>
      <c r="J30" s="114"/>
      <c r="K30" s="114"/>
      <c r="L30" s="114"/>
      <c r="M30" s="137" t="s">
        <v>2</v>
      </c>
      <c r="N30" s="137" t="s">
        <v>2</v>
      </c>
      <c r="O30" s="137" t="s">
        <v>2</v>
      </c>
      <c r="P30" s="137" t="s">
        <v>2</v>
      </c>
      <c r="Q30" s="137" t="s">
        <v>2</v>
      </c>
      <c r="R30" s="116"/>
      <c r="S30" s="116"/>
      <c r="T30" s="116"/>
      <c r="U30" s="116"/>
      <c r="V30" s="152"/>
      <c r="W30" s="152"/>
      <c r="X30" s="152"/>
      <c r="Y30" s="152"/>
      <c r="Z30" s="152"/>
      <c r="AA30" s="152"/>
      <c r="AB30" s="114"/>
      <c r="AC30" s="114"/>
      <c r="AD30" s="114"/>
      <c r="AE30" s="114"/>
      <c r="AF30" s="114"/>
      <c r="AG30" s="114"/>
      <c r="AH30" s="114"/>
      <c r="AI30" s="114"/>
      <c r="AJ30" s="114"/>
      <c r="AK30" s="114"/>
      <c r="AL30" s="110"/>
      <c r="AM30" s="117">
        <f t="shared" si="13"/>
        <v>5</v>
      </c>
      <c r="AN30" s="118">
        <f t="shared" si="14"/>
        <v>0</v>
      </c>
      <c r="AO30" s="119">
        <f t="shared" si="15"/>
        <v>0</v>
      </c>
      <c r="AP30" s="120">
        <f t="shared" si="16"/>
        <v>0</v>
      </c>
      <c r="AQ30" s="121">
        <f t="shared" si="17"/>
        <v>5</v>
      </c>
      <c r="AR30" s="89"/>
      <c r="AS30" s="89"/>
      <c r="AT30" s="89"/>
      <c r="AU30" s="89"/>
      <c r="AV30" s="89"/>
      <c r="AW30" s="89"/>
      <c r="AX30" s="89"/>
      <c r="AY30" s="89"/>
      <c r="AZ30" s="46"/>
      <c r="BA30" s="46"/>
    </row>
    <row r="31" ht="15.75" customHeight="1">
      <c r="A31" s="126"/>
      <c r="B31" s="113" t="str">
        <f>$B$16</f>
        <v>Ozan</v>
      </c>
      <c r="C31" s="106"/>
      <c r="D31" s="114"/>
      <c r="E31" s="114"/>
      <c r="F31" s="114"/>
      <c r="G31" s="114"/>
      <c r="H31" s="114"/>
      <c r="I31" s="114"/>
      <c r="J31" s="114"/>
      <c r="K31" s="114"/>
      <c r="L31" s="114"/>
      <c r="M31" s="115"/>
      <c r="N31" s="115"/>
      <c r="O31" s="115"/>
      <c r="P31" s="115"/>
      <c r="Q31" s="115"/>
      <c r="R31" s="115"/>
      <c r="S31" s="115"/>
      <c r="T31" s="115"/>
      <c r="U31" s="115"/>
      <c r="V31" s="152"/>
      <c r="W31" s="152"/>
      <c r="X31" s="152"/>
      <c r="Y31" s="152"/>
      <c r="Z31" s="152"/>
      <c r="AA31" s="152"/>
      <c r="AB31" s="114"/>
      <c r="AC31" s="114"/>
      <c r="AD31" s="114"/>
      <c r="AE31" s="114"/>
      <c r="AF31" s="114"/>
      <c r="AG31" s="114"/>
      <c r="AH31" s="114"/>
      <c r="AI31" s="114"/>
      <c r="AJ31" s="114"/>
      <c r="AK31" s="114"/>
      <c r="AL31" s="110"/>
      <c r="AM31" s="117">
        <f t="shared" si="13"/>
        <v>0</v>
      </c>
      <c r="AN31" s="118">
        <f t="shared" si="14"/>
        <v>0</v>
      </c>
      <c r="AO31" s="119">
        <f t="shared" si="15"/>
        <v>0</v>
      </c>
      <c r="AP31" s="120">
        <f t="shared" si="16"/>
        <v>0</v>
      </c>
      <c r="AQ31" s="121">
        <f t="shared" si="17"/>
        <v>0</v>
      </c>
      <c r="AR31" s="89"/>
      <c r="AS31" s="89"/>
      <c r="AT31" s="89"/>
      <c r="AU31" s="89"/>
      <c r="AV31" s="89"/>
      <c r="AW31" s="89"/>
      <c r="AX31" s="89"/>
      <c r="AY31" s="89"/>
      <c r="AZ31" s="46"/>
      <c r="BA31" s="46"/>
    </row>
    <row r="32" ht="15.75" hidden="1" customHeight="1">
      <c r="A32" s="126"/>
      <c r="B32" s="113" t="str">
        <f>$B$17</f>
        <v>N/A</v>
      </c>
      <c r="C32" s="106"/>
      <c r="D32" s="114"/>
      <c r="E32" s="114"/>
      <c r="F32" s="114"/>
      <c r="G32" s="114"/>
      <c r="H32" s="114"/>
      <c r="I32" s="114"/>
      <c r="J32" s="114"/>
      <c r="K32" s="114"/>
      <c r="L32" s="114"/>
      <c r="M32" s="115"/>
      <c r="N32" s="115"/>
      <c r="O32" s="115"/>
      <c r="P32" s="115"/>
      <c r="Q32" s="115"/>
      <c r="R32" s="115"/>
      <c r="S32" s="115"/>
      <c r="T32" s="115"/>
      <c r="U32" s="115"/>
      <c r="V32" s="115"/>
      <c r="W32" s="115"/>
      <c r="X32" s="115"/>
      <c r="Y32" s="115"/>
      <c r="Z32" s="115"/>
      <c r="AA32" s="115"/>
      <c r="AB32" s="114"/>
      <c r="AC32" s="114"/>
      <c r="AD32" s="114"/>
      <c r="AE32" s="114"/>
      <c r="AF32" s="114"/>
      <c r="AG32" s="114"/>
      <c r="AH32" s="114"/>
      <c r="AI32" s="114"/>
      <c r="AJ32" s="114"/>
      <c r="AK32" s="114"/>
      <c r="AL32" s="110"/>
      <c r="AM32" s="117">
        <f t="shared" si="13"/>
        <v>0</v>
      </c>
      <c r="AN32" s="118">
        <f t="shared" si="14"/>
        <v>0</v>
      </c>
      <c r="AO32" s="119">
        <f t="shared" si="15"/>
        <v>0</v>
      </c>
      <c r="AP32" s="120">
        <f t="shared" si="16"/>
        <v>0</v>
      </c>
      <c r="AQ32" s="121">
        <f t="shared" si="17"/>
        <v>0</v>
      </c>
      <c r="AR32" s="89"/>
      <c r="AS32" s="89"/>
      <c r="AT32" s="89"/>
      <c r="AU32" s="89"/>
      <c r="AV32" s="89"/>
      <c r="AW32" s="89"/>
      <c r="AX32" s="89"/>
      <c r="AY32" s="89"/>
      <c r="AZ32" s="46"/>
      <c r="BA32" s="46"/>
    </row>
    <row r="33" ht="15.75" hidden="1" customHeight="1">
      <c r="A33" s="126"/>
      <c r="B33" s="113" t="str">
        <f>$B$18</f>
        <v>N/A</v>
      </c>
      <c r="C33" s="106"/>
      <c r="D33" s="114"/>
      <c r="E33" s="114"/>
      <c r="F33" s="114"/>
      <c r="G33" s="114"/>
      <c r="H33" s="114"/>
      <c r="I33" s="114"/>
      <c r="J33" s="114"/>
      <c r="K33" s="114"/>
      <c r="L33" s="114"/>
      <c r="M33" s="115"/>
      <c r="N33" s="115"/>
      <c r="O33" s="115"/>
      <c r="P33" s="115"/>
      <c r="Q33" s="115"/>
      <c r="R33" s="115"/>
      <c r="S33" s="115"/>
      <c r="T33" s="115"/>
      <c r="U33" s="115"/>
      <c r="V33" s="115"/>
      <c r="W33" s="115"/>
      <c r="X33" s="115"/>
      <c r="Y33" s="115"/>
      <c r="Z33" s="115"/>
      <c r="AA33" s="115"/>
      <c r="AB33" s="114"/>
      <c r="AC33" s="114"/>
      <c r="AD33" s="114"/>
      <c r="AE33" s="114"/>
      <c r="AF33" s="114"/>
      <c r="AG33" s="114"/>
      <c r="AH33" s="114"/>
      <c r="AI33" s="114"/>
      <c r="AJ33" s="114"/>
      <c r="AK33" s="114"/>
      <c r="AL33" s="110"/>
      <c r="AM33" s="117">
        <f t="shared" si="13"/>
        <v>0</v>
      </c>
      <c r="AN33" s="118">
        <f t="shared" si="14"/>
        <v>0</v>
      </c>
      <c r="AO33" s="119">
        <f t="shared" si="15"/>
        <v>0</v>
      </c>
      <c r="AP33" s="120">
        <f t="shared" si="16"/>
        <v>0</v>
      </c>
      <c r="AQ33" s="121">
        <f t="shared" si="17"/>
        <v>0</v>
      </c>
      <c r="AR33" s="89"/>
      <c r="AS33" s="89"/>
      <c r="AT33" s="89"/>
      <c r="AU33" s="89"/>
      <c r="AV33" s="89"/>
      <c r="AW33" s="89"/>
      <c r="AX33" s="89"/>
      <c r="AY33" s="89"/>
      <c r="AZ33" s="46"/>
      <c r="BA33" s="46"/>
    </row>
    <row r="34" ht="15.75" hidden="1" customHeight="1">
      <c r="A34" s="126"/>
      <c r="B34" s="113" t="str">
        <f>$B$19</f>
        <v>N/A</v>
      </c>
      <c r="C34" s="106"/>
      <c r="D34" s="114"/>
      <c r="E34" s="114"/>
      <c r="F34" s="114"/>
      <c r="G34" s="114"/>
      <c r="H34" s="114"/>
      <c r="I34" s="114"/>
      <c r="J34" s="114"/>
      <c r="K34" s="114"/>
      <c r="L34" s="114"/>
      <c r="M34" s="115"/>
      <c r="N34" s="115"/>
      <c r="O34" s="115"/>
      <c r="P34" s="115"/>
      <c r="Q34" s="115"/>
      <c r="R34" s="116"/>
      <c r="S34" s="116"/>
      <c r="T34" s="116"/>
      <c r="U34" s="116"/>
      <c r="V34" s="115"/>
      <c r="W34" s="115"/>
      <c r="X34" s="115"/>
      <c r="Y34" s="115"/>
      <c r="Z34" s="115"/>
      <c r="AA34" s="115"/>
      <c r="AB34" s="114"/>
      <c r="AC34" s="114"/>
      <c r="AD34" s="114"/>
      <c r="AE34" s="114"/>
      <c r="AF34" s="114"/>
      <c r="AG34" s="114"/>
      <c r="AH34" s="114"/>
      <c r="AI34" s="114"/>
      <c r="AJ34" s="114"/>
      <c r="AK34" s="114"/>
      <c r="AL34" s="110"/>
      <c r="AM34" s="117">
        <f t="shared" si="13"/>
        <v>0</v>
      </c>
      <c r="AN34" s="118">
        <f t="shared" si="14"/>
        <v>0</v>
      </c>
      <c r="AO34" s="119">
        <f t="shared" si="15"/>
        <v>0</v>
      </c>
      <c r="AP34" s="120">
        <f t="shared" si="16"/>
        <v>0</v>
      </c>
      <c r="AQ34" s="121">
        <f t="shared" si="17"/>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29"/>
      <c r="M35" s="21"/>
      <c r="O35" s="21"/>
      <c r="P35" s="21"/>
      <c r="Q35" s="21"/>
      <c r="R35" s="130"/>
      <c r="S35" s="130"/>
      <c r="T35" s="130"/>
      <c r="U35" s="130"/>
      <c r="V35" s="21"/>
      <c r="W35" s="21"/>
      <c r="X35" s="21"/>
      <c r="Y35" s="21"/>
      <c r="Z35" s="21"/>
      <c r="AA35" s="21"/>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33"/>
      <c r="N36" s="133"/>
      <c r="O36" s="133"/>
      <c r="P36" s="133"/>
      <c r="Q36" s="133"/>
      <c r="R36" s="133"/>
      <c r="S36" s="133"/>
      <c r="T36" s="133"/>
      <c r="U36" s="133"/>
      <c r="V36" s="133"/>
      <c r="W36" s="134"/>
      <c r="X36" s="133"/>
      <c r="Y36" s="133"/>
      <c r="Z36" s="133"/>
      <c r="AA36" s="133"/>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45944</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06"/>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8">COUNTIF(C38:AK38,"C")</f>
        <v>0</v>
      </c>
      <c r="AN38" s="118">
        <f t="shared" ref="AN38:AN49" si="19">COUNTIF(D38:AL38,"B")</f>
        <v>0</v>
      </c>
      <c r="AO38" s="119">
        <f t="shared" ref="AO38:AO49" si="20">COUNTIF(C38:AM38,"MI")</f>
        <v>0</v>
      </c>
      <c r="AP38" s="120">
        <f t="shared" ref="AP38:AP49" si="21">COUNTIF(C38:AK38,"MZ")</f>
        <v>0</v>
      </c>
      <c r="AQ38" s="121">
        <f t="shared" ref="AQ38:AQ49" si="22">SUM(AM38+AO38)</f>
        <v>0</v>
      </c>
      <c r="AR38" s="89"/>
      <c r="AS38" s="89"/>
      <c r="AT38" s="89"/>
      <c r="AU38" s="89"/>
      <c r="AV38" s="89"/>
      <c r="AW38" s="89"/>
      <c r="AX38" s="89"/>
      <c r="AY38" s="89"/>
      <c r="AZ38" s="46"/>
      <c r="BA38" s="46"/>
    </row>
    <row r="39" ht="15.75" customHeight="1">
      <c r="A39" s="112"/>
      <c r="B39" s="122" t="str">
        <f>$B$9</f>
        <v>Fatih</v>
      </c>
      <c r="C39" s="106"/>
      <c r="D39" s="114"/>
      <c r="E39" s="114"/>
      <c r="F39" s="114"/>
      <c r="G39" s="114"/>
      <c r="H39" s="114"/>
      <c r="I39" s="114"/>
      <c r="J39" s="114"/>
      <c r="K39" s="114"/>
      <c r="L39" s="114"/>
      <c r="M39" s="115"/>
      <c r="N39" s="115"/>
      <c r="O39" s="115"/>
      <c r="P39" s="115"/>
      <c r="Q39" s="115"/>
      <c r="R39" s="115"/>
      <c r="S39" s="115"/>
      <c r="T39" s="115"/>
      <c r="U39" s="115"/>
      <c r="V39" s="115"/>
      <c r="W39" s="115"/>
      <c r="X39" s="115"/>
      <c r="Y39" s="115"/>
      <c r="Z39" s="115"/>
      <c r="AA39" s="115"/>
      <c r="AB39" s="114"/>
      <c r="AC39" s="114"/>
      <c r="AD39" s="114"/>
      <c r="AE39" s="114"/>
      <c r="AF39" s="114"/>
      <c r="AG39" s="114"/>
      <c r="AH39" s="114"/>
      <c r="AI39" s="114"/>
      <c r="AJ39" s="114"/>
      <c r="AK39" s="114"/>
      <c r="AL39" s="110"/>
      <c r="AM39" s="117">
        <f t="shared" si="18"/>
        <v>0</v>
      </c>
      <c r="AN39" s="118">
        <f t="shared" si="19"/>
        <v>0</v>
      </c>
      <c r="AO39" s="119">
        <f t="shared" si="20"/>
        <v>0</v>
      </c>
      <c r="AP39" s="120">
        <f t="shared" si="21"/>
        <v>0</v>
      </c>
      <c r="AQ39" s="121">
        <f t="shared" si="22"/>
        <v>0</v>
      </c>
      <c r="AR39" s="89"/>
      <c r="AS39" s="89"/>
      <c r="AT39" s="89"/>
      <c r="AU39" s="89"/>
      <c r="AV39" s="89"/>
      <c r="AW39" s="89"/>
      <c r="AX39" s="89"/>
      <c r="AY39" s="89"/>
      <c r="AZ39" s="46"/>
      <c r="BA39" s="46"/>
    </row>
    <row r="40" ht="15.75" customHeight="1">
      <c r="A40" s="123"/>
      <c r="B40" s="122" t="str">
        <f>$B$10</f>
        <v>Öykü</v>
      </c>
      <c r="C40" s="106"/>
      <c r="D40" s="114"/>
      <c r="E40" s="114"/>
      <c r="F40" s="114"/>
      <c r="G40" s="114"/>
      <c r="H40" s="114"/>
      <c r="I40" s="114"/>
      <c r="J40" s="114"/>
      <c r="K40" s="114"/>
      <c r="L40" s="114"/>
      <c r="M40" s="137" t="s">
        <v>2</v>
      </c>
      <c r="N40" s="137" t="s">
        <v>2</v>
      </c>
      <c r="O40" s="137" t="s">
        <v>2</v>
      </c>
      <c r="P40" s="137" t="s">
        <v>2</v>
      </c>
      <c r="Q40" s="137" t="s">
        <v>2</v>
      </c>
      <c r="R40" s="137" t="s">
        <v>2</v>
      </c>
      <c r="S40" s="137" t="s">
        <v>2</v>
      </c>
      <c r="T40" s="137" t="s">
        <v>2</v>
      </c>
      <c r="U40" s="137" t="s">
        <v>2</v>
      </c>
      <c r="V40" s="115"/>
      <c r="W40" s="115"/>
      <c r="X40" s="115"/>
      <c r="Y40" s="115"/>
      <c r="Z40" s="115"/>
      <c r="AA40" s="115"/>
      <c r="AB40" s="114"/>
      <c r="AC40" s="114"/>
      <c r="AD40" s="114"/>
      <c r="AE40" s="114"/>
      <c r="AF40" s="114"/>
      <c r="AG40" s="114"/>
      <c r="AH40" s="114"/>
      <c r="AI40" s="114"/>
      <c r="AJ40" s="114"/>
      <c r="AK40" s="114"/>
      <c r="AL40" s="110"/>
      <c r="AM40" s="117">
        <f t="shared" si="18"/>
        <v>9</v>
      </c>
      <c r="AN40" s="118">
        <f t="shared" si="19"/>
        <v>0</v>
      </c>
      <c r="AO40" s="119">
        <f t="shared" si="20"/>
        <v>0</v>
      </c>
      <c r="AP40" s="120">
        <f t="shared" si="21"/>
        <v>0</v>
      </c>
      <c r="AQ40" s="121">
        <f t="shared" si="22"/>
        <v>9</v>
      </c>
      <c r="AR40" s="89"/>
      <c r="AS40" s="89"/>
      <c r="AT40" s="89"/>
      <c r="AU40" s="89"/>
      <c r="AV40" s="89"/>
      <c r="AW40" s="89"/>
      <c r="AX40" s="89"/>
      <c r="AY40" s="89"/>
      <c r="AZ40" s="46"/>
      <c r="BA40" s="46"/>
    </row>
    <row r="41" ht="15.75" customHeight="1">
      <c r="A41" s="123"/>
      <c r="B41" s="122" t="str">
        <f>$B$11</f>
        <v>Dilara</v>
      </c>
      <c r="C41" s="106"/>
      <c r="D41" s="114"/>
      <c r="E41" s="114"/>
      <c r="F41" s="114"/>
      <c r="G41" s="114"/>
      <c r="H41" s="114"/>
      <c r="I41" s="114"/>
      <c r="J41" s="114"/>
      <c r="K41" s="114"/>
      <c r="L41" s="114"/>
      <c r="M41" s="137" t="s">
        <v>2</v>
      </c>
      <c r="N41" s="137" t="s">
        <v>2</v>
      </c>
      <c r="O41" s="137" t="s">
        <v>2</v>
      </c>
      <c r="P41" s="137" t="s">
        <v>2</v>
      </c>
      <c r="Q41" s="115"/>
      <c r="R41" s="115"/>
      <c r="S41" s="115"/>
      <c r="T41" s="115"/>
      <c r="U41" s="115"/>
      <c r="V41" s="115"/>
      <c r="W41" s="115"/>
      <c r="X41" s="115"/>
      <c r="Y41" s="115"/>
      <c r="Z41" s="115"/>
      <c r="AA41" s="115"/>
      <c r="AB41" s="114"/>
      <c r="AC41" s="114"/>
      <c r="AD41" s="114"/>
      <c r="AE41" s="114"/>
      <c r="AF41" s="114"/>
      <c r="AG41" s="114"/>
      <c r="AH41" s="114"/>
      <c r="AI41" s="114"/>
      <c r="AJ41" s="114"/>
      <c r="AK41" s="114"/>
      <c r="AL41" s="110"/>
      <c r="AM41" s="117">
        <f t="shared" si="18"/>
        <v>4</v>
      </c>
      <c r="AN41" s="118">
        <f t="shared" si="19"/>
        <v>0</v>
      </c>
      <c r="AO41" s="119">
        <f t="shared" si="20"/>
        <v>0</v>
      </c>
      <c r="AP41" s="120">
        <f t="shared" si="21"/>
        <v>0</v>
      </c>
      <c r="AQ41" s="121">
        <f t="shared" si="22"/>
        <v>4</v>
      </c>
      <c r="AR41" s="89"/>
      <c r="AS41" s="89"/>
      <c r="AT41" s="89"/>
      <c r="AU41" s="89"/>
      <c r="AV41" s="89"/>
      <c r="AW41" s="89"/>
      <c r="AX41" s="89"/>
      <c r="AY41" s="89"/>
      <c r="AZ41" s="46"/>
      <c r="BA41" s="46"/>
    </row>
    <row r="42" ht="15.75" customHeight="1">
      <c r="A42" s="125"/>
      <c r="B42" s="122" t="str">
        <f>$B$12</f>
        <v>Merve</v>
      </c>
      <c r="C42" s="106"/>
      <c r="D42" s="114"/>
      <c r="E42" s="114"/>
      <c r="F42" s="114"/>
      <c r="G42" s="114"/>
      <c r="H42" s="114"/>
      <c r="I42" s="114"/>
      <c r="J42" s="114"/>
      <c r="K42" s="114"/>
      <c r="L42" s="114"/>
      <c r="M42" s="115"/>
      <c r="N42" s="115"/>
      <c r="O42" s="115"/>
      <c r="P42" s="115"/>
      <c r="Q42" s="115"/>
      <c r="R42" s="115"/>
      <c r="S42" s="115"/>
      <c r="T42" s="115"/>
      <c r="U42" s="115"/>
      <c r="V42" s="115"/>
      <c r="W42" s="115"/>
      <c r="X42" s="115"/>
      <c r="Y42" s="115"/>
      <c r="Z42" s="115"/>
      <c r="AA42" s="115"/>
      <c r="AB42" s="114"/>
      <c r="AC42" s="114"/>
      <c r="AD42" s="114"/>
      <c r="AE42" s="114"/>
      <c r="AF42" s="114"/>
      <c r="AG42" s="114"/>
      <c r="AH42" s="114"/>
      <c r="AI42" s="114"/>
      <c r="AJ42" s="114"/>
      <c r="AK42" s="114"/>
      <c r="AL42" s="110"/>
      <c r="AM42" s="117">
        <f t="shared" si="18"/>
        <v>0</v>
      </c>
      <c r="AN42" s="118">
        <f t="shared" si="19"/>
        <v>0</v>
      </c>
      <c r="AO42" s="119">
        <f t="shared" si="20"/>
        <v>0</v>
      </c>
      <c r="AP42" s="120">
        <f t="shared" si="21"/>
        <v>0</v>
      </c>
      <c r="AQ42" s="121">
        <f t="shared" si="22"/>
        <v>0</v>
      </c>
      <c r="AR42" s="89"/>
      <c r="AS42" s="89"/>
      <c r="AT42" s="89"/>
      <c r="AU42" s="89"/>
      <c r="AV42" s="89"/>
      <c r="AW42" s="89"/>
      <c r="AX42" s="89"/>
      <c r="AY42" s="89"/>
      <c r="AZ42" s="46"/>
      <c r="BA42" s="46"/>
    </row>
    <row r="43" ht="15.75" customHeight="1">
      <c r="A43" s="125"/>
      <c r="B43" s="122" t="str">
        <f>$B$13</f>
        <v>Püren</v>
      </c>
      <c r="C43" s="106"/>
      <c r="D43" s="114"/>
      <c r="E43" s="114"/>
      <c r="F43" s="114"/>
      <c r="G43" s="114"/>
      <c r="H43" s="114"/>
      <c r="I43" s="114"/>
      <c r="J43" s="114"/>
      <c r="K43" s="114"/>
      <c r="L43" s="114"/>
      <c r="M43" s="115"/>
      <c r="N43" s="115"/>
      <c r="O43" s="115"/>
      <c r="P43" s="115"/>
      <c r="Q43" s="115"/>
      <c r="R43" s="115"/>
      <c r="S43" s="115"/>
      <c r="T43" s="144" t="s">
        <v>2</v>
      </c>
      <c r="U43" s="144" t="s">
        <v>2</v>
      </c>
      <c r="V43" s="115"/>
      <c r="W43" s="115"/>
      <c r="X43" s="115"/>
      <c r="Y43" s="115"/>
      <c r="Z43" s="115"/>
      <c r="AA43" s="115"/>
      <c r="AB43" s="114"/>
      <c r="AC43" s="114"/>
      <c r="AD43" s="114"/>
      <c r="AE43" s="114"/>
      <c r="AF43" s="114"/>
      <c r="AG43" s="114"/>
      <c r="AH43" s="114"/>
      <c r="AI43" s="114"/>
      <c r="AJ43" s="114"/>
      <c r="AK43" s="114"/>
      <c r="AL43" s="110"/>
      <c r="AM43" s="117">
        <f t="shared" si="18"/>
        <v>2</v>
      </c>
      <c r="AN43" s="118">
        <f t="shared" si="19"/>
        <v>0</v>
      </c>
      <c r="AO43" s="119">
        <f t="shared" si="20"/>
        <v>0</v>
      </c>
      <c r="AP43" s="120">
        <f t="shared" si="21"/>
        <v>0</v>
      </c>
      <c r="AQ43" s="121">
        <f t="shared" si="22"/>
        <v>2</v>
      </c>
      <c r="AR43" s="89"/>
      <c r="AS43" s="89"/>
      <c r="AT43" s="89"/>
      <c r="AU43" s="89"/>
      <c r="AV43" s="89"/>
      <c r="AW43" s="89"/>
      <c r="AX43" s="89"/>
      <c r="AY43" s="89"/>
      <c r="AZ43" s="46"/>
      <c r="BA43" s="46"/>
    </row>
    <row r="44" ht="15.75" customHeight="1">
      <c r="A44" s="125"/>
      <c r="B44" s="122" t="str">
        <f>$B$14</f>
        <v>N/A</v>
      </c>
      <c r="C44" s="106"/>
      <c r="D44" s="114"/>
      <c r="E44" s="114"/>
      <c r="F44" s="114"/>
      <c r="G44" s="114"/>
      <c r="H44" s="114"/>
      <c r="I44" s="114"/>
      <c r="J44" s="114"/>
      <c r="K44" s="114"/>
      <c r="L44" s="114"/>
      <c r="M44" s="115"/>
      <c r="N44" s="115"/>
      <c r="O44" s="115"/>
      <c r="P44" s="115"/>
      <c r="Q44" s="115"/>
      <c r="R44" s="115"/>
      <c r="S44" s="115"/>
      <c r="T44" s="115"/>
      <c r="U44" s="115"/>
      <c r="V44" s="115"/>
      <c r="W44" s="115"/>
      <c r="X44" s="115"/>
      <c r="Y44" s="115"/>
      <c r="Z44" s="115"/>
      <c r="AA44" s="115"/>
      <c r="AB44" s="114"/>
      <c r="AC44" s="114"/>
      <c r="AD44" s="114"/>
      <c r="AE44" s="114"/>
      <c r="AF44" s="114"/>
      <c r="AG44" s="114"/>
      <c r="AH44" s="114"/>
      <c r="AI44" s="114"/>
      <c r="AJ44" s="114"/>
      <c r="AK44" s="114"/>
      <c r="AL44" s="110"/>
      <c r="AM44" s="117">
        <f t="shared" si="18"/>
        <v>0</v>
      </c>
      <c r="AN44" s="118">
        <f t="shared" si="19"/>
        <v>0</v>
      </c>
      <c r="AO44" s="119">
        <f t="shared" si="20"/>
        <v>0</v>
      </c>
      <c r="AP44" s="120">
        <f t="shared" si="21"/>
        <v>0</v>
      </c>
      <c r="AQ44" s="121">
        <f t="shared" si="22"/>
        <v>0</v>
      </c>
      <c r="AR44" s="89"/>
      <c r="AS44" s="89"/>
      <c r="AT44" s="89"/>
      <c r="AU44" s="89"/>
      <c r="AV44" s="89"/>
      <c r="AW44" s="89"/>
      <c r="AX44" s="89"/>
      <c r="AY44" s="89"/>
      <c r="AZ44" s="46"/>
      <c r="BA44" s="46"/>
    </row>
    <row r="45" ht="15.75" customHeight="1">
      <c r="A45" s="126"/>
      <c r="B45" s="113" t="str">
        <f>$B$15</f>
        <v>Numan</v>
      </c>
      <c r="C45" s="106"/>
      <c r="D45" s="114"/>
      <c r="E45" s="114"/>
      <c r="F45" s="114"/>
      <c r="G45" s="114"/>
      <c r="H45" s="153"/>
      <c r="I45" s="153"/>
      <c r="J45" s="153"/>
      <c r="K45" s="153"/>
      <c r="L45" s="153"/>
      <c r="M45" s="115"/>
      <c r="N45" s="115"/>
      <c r="O45" s="115"/>
      <c r="P45" s="115"/>
      <c r="Q45" s="115"/>
      <c r="R45" s="115"/>
      <c r="S45" s="115"/>
      <c r="T45" s="115"/>
      <c r="U45" s="115"/>
      <c r="V45" s="154" t="s">
        <v>2</v>
      </c>
      <c r="W45" s="154" t="s">
        <v>2</v>
      </c>
      <c r="X45" s="154" t="s">
        <v>2</v>
      </c>
      <c r="Y45" s="154" t="s">
        <v>2</v>
      </c>
      <c r="Z45" s="154" t="s">
        <v>2</v>
      </c>
      <c r="AA45" s="154" t="s">
        <v>2</v>
      </c>
      <c r="AB45" s="114"/>
      <c r="AC45" s="114"/>
      <c r="AD45" s="114"/>
      <c r="AE45" s="114"/>
      <c r="AF45" s="114"/>
      <c r="AG45" s="114"/>
      <c r="AH45" s="114"/>
      <c r="AI45" s="114"/>
      <c r="AJ45" s="114"/>
      <c r="AK45" s="114"/>
      <c r="AL45" s="110"/>
      <c r="AM45" s="117">
        <f t="shared" si="18"/>
        <v>6</v>
      </c>
      <c r="AN45" s="118">
        <f t="shared" si="19"/>
        <v>0</v>
      </c>
      <c r="AO45" s="119">
        <f t="shared" si="20"/>
        <v>0</v>
      </c>
      <c r="AP45" s="120">
        <f t="shared" si="21"/>
        <v>0</v>
      </c>
      <c r="AQ45" s="121">
        <f t="shared" si="22"/>
        <v>6</v>
      </c>
      <c r="AR45" s="89"/>
      <c r="AS45" s="89"/>
      <c r="AT45" s="89"/>
      <c r="AU45" s="89"/>
      <c r="AV45" s="89"/>
      <c r="AW45" s="89"/>
      <c r="AX45" s="89"/>
      <c r="AY45" s="89"/>
      <c r="AZ45" s="46"/>
      <c r="BA45" s="46"/>
    </row>
    <row r="46" ht="15.75" customHeight="1">
      <c r="A46" s="126"/>
      <c r="B46" s="113" t="str">
        <f>$B$16</f>
        <v>Ozan</v>
      </c>
      <c r="C46" s="106"/>
      <c r="D46" s="114"/>
      <c r="E46" s="114"/>
      <c r="F46" s="114"/>
      <c r="G46" s="114"/>
      <c r="H46" s="114"/>
      <c r="I46" s="114"/>
      <c r="J46" s="114"/>
      <c r="K46" s="114"/>
      <c r="L46" s="114"/>
      <c r="M46" s="137" t="s">
        <v>2</v>
      </c>
      <c r="N46" s="137" t="s">
        <v>2</v>
      </c>
      <c r="O46" s="137" t="s">
        <v>2</v>
      </c>
      <c r="P46" s="137" t="s">
        <v>2</v>
      </c>
      <c r="Q46" s="137" t="s">
        <v>2</v>
      </c>
      <c r="R46" s="137" t="s">
        <v>2</v>
      </c>
      <c r="S46" s="124"/>
      <c r="T46" s="124"/>
      <c r="U46" s="124"/>
      <c r="V46" s="115"/>
      <c r="W46" s="115"/>
      <c r="X46" s="115"/>
      <c r="Y46" s="115"/>
      <c r="Z46" s="115"/>
      <c r="AA46" s="115"/>
      <c r="AB46" s="153"/>
      <c r="AC46" s="114"/>
      <c r="AD46" s="114"/>
      <c r="AE46" s="114"/>
      <c r="AF46" s="114"/>
      <c r="AG46" s="114"/>
      <c r="AH46" s="114"/>
      <c r="AI46" s="114"/>
      <c r="AJ46" s="114"/>
      <c r="AK46" s="114"/>
      <c r="AL46" s="110"/>
      <c r="AM46" s="117">
        <f t="shared" si="18"/>
        <v>6</v>
      </c>
      <c r="AN46" s="118">
        <f t="shared" si="19"/>
        <v>0</v>
      </c>
      <c r="AO46" s="119">
        <f t="shared" si="20"/>
        <v>0</v>
      </c>
      <c r="AP46" s="120">
        <f t="shared" si="21"/>
        <v>0</v>
      </c>
      <c r="AQ46" s="121">
        <f t="shared" si="22"/>
        <v>6</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15"/>
      <c r="N47" s="115"/>
      <c r="O47" s="115"/>
      <c r="P47" s="115"/>
      <c r="Q47" s="115"/>
      <c r="R47" s="115"/>
      <c r="S47" s="115"/>
      <c r="T47" s="115"/>
      <c r="U47" s="115"/>
      <c r="V47" s="115"/>
      <c r="W47" s="115"/>
      <c r="X47" s="115"/>
      <c r="Y47" s="115"/>
      <c r="Z47" s="115"/>
      <c r="AA47" s="115"/>
      <c r="AB47" s="114"/>
      <c r="AC47" s="114"/>
      <c r="AD47" s="114"/>
      <c r="AE47" s="114"/>
      <c r="AF47" s="114"/>
      <c r="AG47" s="114"/>
      <c r="AH47" s="114"/>
      <c r="AI47" s="114"/>
      <c r="AJ47" s="114"/>
      <c r="AK47" s="114"/>
      <c r="AL47" s="110"/>
      <c r="AM47" s="117">
        <f t="shared" si="18"/>
        <v>0</v>
      </c>
      <c r="AN47" s="118">
        <f t="shared" si="19"/>
        <v>0</v>
      </c>
      <c r="AO47" s="119">
        <f t="shared" si="20"/>
        <v>0</v>
      </c>
      <c r="AP47" s="120">
        <f t="shared" si="21"/>
        <v>0</v>
      </c>
      <c r="AQ47" s="121">
        <f t="shared" si="22"/>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15"/>
      <c r="N48" s="115"/>
      <c r="O48" s="115"/>
      <c r="P48" s="115"/>
      <c r="Q48" s="115"/>
      <c r="R48" s="115"/>
      <c r="S48" s="115"/>
      <c r="T48" s="115"/>
      <c r="U48" s="115"/>
      <c r="V48" s="115"/>
      <c r="W48" s="115"/>
      <c r="X48" s="115"/>
      <c r="Y48" s="115"/>
      <c r="Z48" s="115"/>
      <c r="AA48" s="115"/>
      <c r="AB48" s="114"/>
      <c r="AC48" s="114"/>
      <c r="AD48" s="114"/>
      <c r="AE48" s="114"/>
      <c r="AF48" s="114"/>
      <c r="AG48" s="114"/>
      <c r="AH48" s="114"/>
      <c r="AI48" s="114"/>
      <c r="AJ48" s="114"/>
      <c r="AK48" s="114"/>
      <c r="AL48" s="110"/>
      <c r="AM48" s="117">
        <f t="shared" si="18"/>
        <v>0</v>
      </c>
      <c r="AN48" s="118">
        <f t="shared" si="19"/>
        <v>0</v>
      </c>
      <c r="AO48" s="119">
        <f t="shared" si="20"/>
        <v>0</v>
      </c>
      <c r="AP48" s="120">
        <f t="shared" si="21"/>
        <v>0</v>
      </c>
      <c r="AQ48" s="121">
        <f t="shared" si="22"/>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15"/>
      <c r="N49" s="115"/>
      <c r="O49" s="155"/>
      <c r="P49" s="115"/>
      <c r="Q49" s="115"/>
      <c r="R49" s="115"/>
      <c r="S49" s="115"/>
      <c r="T49" s="115"/>
      <c r="U49" s="115"/>
      <c r="V49" s="115"/>
      <c r="W49" s="115"/>
      <c r="X49" s="115"/>
      <c r="Y49" s="115"/>
      <c r="Z49" s="115"/>
      <c r="AA49" s="115"/>
      <c r="AB49" s="114"/>
      <c r="AC49" s="114"/>
      <c r="AD49" s="114"/>
      <c r="AE49" s="114"/>
      <c r="AF49" s="114"/>
      <c r="AG49" s="114"/>
      <c r="AH49" s="114"/>
      <c r="AI49" s="114"/>
      <c r="AJ49" s="114"/>
      <c r="AK49" s="114"/>
      <c r="AL49" s="110"/>
      <c r="AM49" s="117">
        <f t="shared" si="18"/>
        <v>0</v>
      </c>
      <c r="AN49" s="118">
        <f t="shared" si="19"/>
        <v>0</v>
      </c>
      <c r="AO49" s="119">
        <f t="shared" si="20"/>
        <v>0</v>
      </c>
      <c r="AP49" s="120">
        <f t="shared" si="21"/>
        <v>0</v>
      </c>
      <c r="AQ49" s="121">
        <f t="shared" si="22"/>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6"/>
      <c r="N50" s="156"/>
      <c r="O50" s="157"/>
      <c r="P50" s="158"/>
      <c r="Q50" s="136"/>
      <c r="R50" s="136"/>
      <c r="S50" s="136"/>
      <c r="T50" s="136"/>
      <c r="U50" s="136"/>
      <c r="V50" s="136"/>
      <c r="W50" s="136"/>
      <c r="X50" s="136"/>
      <c r="Y50" s="136"/>
      <c r="Z50" s="136"/>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59"/>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f>A37+1</f>
        <v>45945</v>
      </c>
      <c r="B52" s="105"/>
      <c r="C52" s="106"/>
      <c r="D52" s="107" t="s">
        <v>26</v>
      </c>
      <c r="E52" s="107" t="s">
        <v>26</v>
      </c>
      <c r="F52" s="107" t="s">
        <v>26</v>
      </c>
      <c r="G52" s="107" t="s">
        <v>26</v>
      </c>
      <c r="H52" s="107" t="s">
        <v>26</v>
      </c>
      <c r="I52" s="107" t="s">
        <v>26</v>
      </c>
      <c r="J52" s="107" t="s">
        <v>26</v>
      </c>
      <c r="K52" s="107" t="s">
        <v>26</v>
      </c>
      <c r="L52" s="107" t="s">
        <v>26</v>
      </c>
      <c r="M52" s="108" t="s">
        <v>27</v>
      </c>
      <c r="N52" s="108" t="s">
        <v>28</v>
      </c>
      <c r="O52" s="108" t="s">
        <v>29</v>
      </c>
      <c r="P52" s="108" t="s">
        <v>30</v>
      </c>
      <c r="Q52" s="108" t="s">
        <v>31</v>
      </c>
      <c r="R52" s="108" t="s">
        <v>32</v>
      </c>
      <c r="S52" s="108" t="s">
        <v>33</v>
      </c>
      <c r="T52" s="108" t="s">
        <v>34</v>
      </c>
      <c r="U52" s="108" t="s">
        <v>35</v>
      </c>
      <c r="V52" s="108" t="s">
        <v>36</v>
      </c>
      <c r="W52" s="108" t="s">
        <v>37</v>
      </c>
      <c r="X52" s="108" t="s">
        <v>38</v>
      </c>
      <c r="Y52" s="108" t="s">
        <v>39</v>
      </c>
      <c r="Z52" s="108" t="s">
        <v>40</v>
      </c>
      <c r="AA52" s="108" t="s">
        <v>41</v>
      </c>
      <c r="AB52" s="107"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06"/>
      <c r="D53" s="114"/>
      <c r="E53" s="114"/>
      <c r="F53" s="114"/>
      <c r="G53" s="114"/>
      <c r="H53" s="114"/>
      <c r="I53" s="114"/>
      <c r="J53" s="114"/>
      <c r="K53" s="114"/>
      <c r="L53" s="114"/>
      <c r="M53" s="115"/>
      <c r="N53" s="115"/>
      <c r="O53" s="115"/>
      <c r="P53" s="115"/>
      <c r="Q53" s="115"/>
      <c r="R53" s="115" t="s">
        <v>54</v>
      </c>
      <c r="S53" s="115" t="s">
        <v>54</v>
      </c>
      <c r="T53" s="115"/>
      <c r="U53" s="115"/>
      <c r="V53" s="115"/>
      <c r="W53" s="115"/>
      <c r="X53" s="115"/>
      <c r="Y53" s="115"/>
      <c r="Z53" s="115"/>
      <c r="AA53" s="115"/>
      <c r="AB53" s="114"/>
      <c r="AC53" s="114"/>
      <c r="AD53" s="114"/>
      <c r="AE53" s="114"/>
      <c r="AF53" s="114"/>
      <c r="AG53" s="114"/>
      <c r="AH53" s="114"/>
      <c r="AI53" s="114"/>
      <c r="AJ53" s="114"/>
      <c r="AK53" s="114"/>
      <c r="AL53" s="110"/>
      <c r="AM53" s="117">
        <f t="shared" ref="AM53:AM64" si="23">COUNTIF(C53:AK53,"C")</f>
        <v>2</v>
      </c>
      <c r="AN53" s="118">
        <f t="shared" ref="AN53:AN64" si="24">COUNTIF(D53:AL53,"B")</f>
        <v>0</v>
      </c>
      <c r="AO53" s="119">
        <f t="shared" ref="AO53:AO64" si="25">COUNTIF(C53:AM53,"MI")</f>
        <v>0</v>
      </c>
      <c r="AP53" s="120">
        <f t="shared" ref="AP53:AP64" si="26">COUNTIF(C53:AK53,"MZ")</f>
        <v>0</v>
      </c>
      <c r="AQ53" s="121">
        <f t="shared" ref="AQ53:AQ64" si="27">SUM(AM53+AO53)</f>
        <v>2</v>
      </c>
      <c r="AR53" s="89"/>
      <c r="AS53" s="89"/>
      <c r="AT53" s="89"/>
      <c r="AU53" s="89"/>
      <c r="AV53" s="89"/>
      <c r="AW53" s="89"/>
      <c r="AX53" s="89"/>
      <c r="AY53" s="89"/>
      <c r="AZ53" s="46"/>
      <c r="BA53" s="46"/>
    </row>
    <row r="54" ht="15.75" customHeight="1">
      <c r="A54" s="112"/>
      <c r="B54" s="122" t="str">
        <f>$B$9</f>
        <v>Fatih</v>
      </c>
      <c r="C54" s="106"/>
      <c r="D54" s="114"/>
      <c r="E54" s="114"/>
      <c r="F54" s="114"/>
      <c r="G54" s="114"/>
      <c r="H54" s="114"/>
      <c r="I54" s="114"/>
      <c r="J54" s="114"/>
      <c r="K54" s="114"/>
      <c r="L54" s="114"/>
      <c r="M54" s="115" t="s">
        <v>54</v>
      </c>
      <c r="N54" s="115" t="s">
        <v>54</v>
      </c>
      <c r="O54" s="115" t="s">
        <v>54</v>
      </c>
      <c r="P54" s="115"/>
      <c r="Q54" s="115"/>
      <c r="R54" s="115"/>
      <c r="S54" s="115"/>
      <c r="T54" s="115"/>
      <c r="U54" s="115"/>
      <c r="V54" s="115"/>
      <c r="W54" s="115"/>
      <c r="X54" s="115"/>
      <c r="Y54" s="115"/>
      <c r="Z54" s="115"/>
      <c r="AA54" s="115"/>
      <c r="AB54" s="114"/>
      <c r="AC54" s="114"/>
      <c r="AD54" s="114"/>
      <c r="AE54" s="114"/>
      <c r="AF54" s="114"/>
      <c r="AG54" s="114"/>
      <c r="AH54" s="114"/>
      <c r="AI54" s="114"/>
      <c r="AJ54" s="114"/>
      <c r="AK54" s="114"/>
      <c r="AL54" s="110"/>
      <c r="AM54" s="117">
        <f t="shared" si="23"/>
        <v>3</v>
      </c>
      <c r="AN54" s="118">
        <f t="shared" si="24"/>
        <v>0</v>
      </c>
      <c r="AO54" s="119">
        <f t="shared" si="25"/>
        <v>0</v>
      </c>
      <c r="AP54" s="120">
        <f t="shared" si="26"/>
        <v>0</v>
      </c>
      <c r="AQ54" s="121">
        <f t="shared" si="27"/>
        <v>3</v>
      </c>
      <c r="AR54" s="89"/>
      <c r="AS54" s="89"/>
      <c r="AT54" s="89"/>
      <c r="AU54" s="89"/>
      <c r="AV54" s="89"/>
      <c r="AW54" s="89"/>
      <c r="AX54" s="89"/>
      <c r="AY54" s="89"/>
      <c r="AZ54" s="46"/>
      <c r="BA54" s="46"/>
    </row>
    <row r="55" ht="15.75" customHeight="1">
      <c r="A55" s="123"/>
      <c r="B55" s="122" t="str">
        <f>$B$10</f>
        <v>Öykü</v>
      </c>
      <c r="C55" s="106"/>
      <c r="D55" s="114"/>
      <c r="E55" s="114"/>
      <c r="F55" s="114"/>
      <c r="G55" s="114"/>
      <c r="H55" s="114"/>
      <c r="I55" s="114"/>
      <c r="J55" s="114"/>
      <c r="K55" s="114"/>
      <c r="L55" s="114"/>
      <c r="M55" s="137" t="s">
        <v>2</v>
      </c>
      <c r="N55" s="137" t="s">
        <v>2</v>
      </c>
      <c r="O55" s="137" t="s">
        <v>2</v>
      </c>
      <c r="P55" s="137" t="s">
        <v>2</v>
      </c>
      <c r="Q55" s="137" t="s">
        <v>2</v>
      </c>
      <c r="R55" s="116"/>
      <c r="S55" s="116"/>
      <c r="T55" s="116"/>
      <c r="U55" s="116"/>
      <c r="V55" s="115"/>
      <c r="W55" s="115"/>
      <c r="X55" s="115"/>
      <c r="Y55" s="115"/>
      <c r="Z55" s="115"/>
      <c r="AA55" s="115"/>
      <c r="AB55" s="114"/>
      <c r="AC55" s="114"/>
      <c r="AD55" s="114"/>
      <c r="AE55" s="114"/>
      <c r="AF55" s="114"/>
      <c r="AG55" s="114"/>
      <c r="AH55" s="114"/>
      <c r="AI55" s="114"/>
      <c r="AJ55" s="114"/>
      <c r="AK55" s="114"/>
      <c r="AL55" s="110"/>
      <c r="AM55" s="117">
        <f t="shared" si="23"/>
        <v>5</v>
      </c>
      <c r="AN55" s="118">
        <f t="shared" si="24"/>
        <v>0</v>
      </c>
      <c r="AO55" s="119">
        <f t="shared" si="25"/>
        <v>0</v>
      </c>
      <c r="AP55" s="120">
        <f t="shared" si="26"/>
        <v>0</v>
      </c>
      <c r="AQ55" s="121">
        <f t="shared" si="27"/>
        <v>5</v>
      </c>
      <c r="AR55" s="89"/>
      <c r="AS55" s="89"/>
      <c r="AT55" s="89"/>
      <c r="AU55" s="89"/>
      <c r="AV55" s="89"/>
      <c r="AW55" s="89"/>
      <c r="AX55" s="89"/>
      <c r="AY55" s="89"/>
      <c r="AZ55" s="46"/>
      <c r="BA55" s="46"/>
    </row>
    <row r="56" ht="15.75" customHeight="1">
      <c r="A56" s="123"/>
      <c r="B56" s="122" t="str">
        <f>$B$11</f>
        <v>Dilara</v>
      </c>
      <c r="C56" s="106"/>
      <c r="D56" s="114"/>
      <c r="E56" s="114"/>
      <c r="F56" s="114"/>
      <c r="G56" s="114"/>
      <c r="H56" s="114"/>
      <c r="I56" s="114"/>
      <c r="J56" s="114"/>
      <c r="K56" s="114"/>
      <c r="L56" s="114"/>
      <c r="M56" s="115"/>
      <c r="N56" s="115"/>
      <c r="O56" s="115"/>
      <c r="P56" s="115"/>
      <c r="Q56" s="115"/>
      <c r="R56" s="116"/>
      <c r="S56" s="137" t="s">
        <v>2</v>
      </c>
      <c r="T56" s="137" t="s">
        <v>2</v>
      </c>
      <c r="U56" s="137" t="s">
        <v>2</v>
      </c>
      <c r="V56" s="116"/>
      <c r="W56" s="116"/>
      <c r="X56" s="116"/>
      <c r="Y56" s="116"/>
      <c r="Z56" s="116"/>
      <c r="AA56" s="116"/>
      <c r="AB56" s="114"/>
      <c r="AC56" s="114"/>
      <c r="AD56" s="114"/>
      <c r="AE56" s="114"/>
      <c r="AF56" s="114"/>
      <c r="AG56" s="114"/>
      <c r="AH56" s="114"/>
      <c r="AI56" s="114"/>
      <c r="AJ56" s="114"/>
      <c r="AK56" s="114"/>
      <c r="AL56" s="110"/>
      <c r="AM56" s="117">
        <f t="shared" si="23"/>
        <v>3</v>
      </c>
      <c r="AN56" s="118">
        <f t="shared" si="24"/>
        <v>0</v>
      </c>
      <c r="AO56" s="119">
        <f t="shared" si="25"/>
        <v>0</v>
      </c>
      <c r="AP56" s="120">
        <f t="shared" si="26"/>
        <v>0</v>
      </c>
      <c r="AQ56" s="121">
        <f t="shared" si="27"/>
        <v>3</v>
      </c>
      <c r="AR56" s="89"/>
      <c r="AS56" s="89"/>
      <c r="AT56" s="89"/>
      <c r="AU56" s="89"/>
      <c r="AV56" s="89"/>
      <c r="AW56" s="89"/>
      <c r="AX56" s="89"/>
      <c r="AY56" s="89"/>
      <c r="AZ56" s="46"/>
      <c r="BA56" s="46"/>
    </row>
    <row r="57" ht="15.75" customHeight="1">
      <c r="A57" s="125"/>
      <c r="B57" s="122" t="str">
        <f>$B$12</f>
        <v>Merve</v>
      </c>
      <c r="C57" s="106"/>
      <c r="D57" s="114"/>
      <c r="E57" s="114"/>
      <c r="F57" s="114"/>
      <c r="G57" s="114"/>
      <c r="H57" s="114"/>
      <c r="I57" s="114"/>
      <c r="J57" s="114"/>
      <c r="K57" s="114"/>
      <c r="L57" s="114"/>
      <c r="M57" s="115"/>
      <c r="N57" s="115"/>
      <c r="O57" s="115"/>
      <c r="P57" s="115"/>
      <c r="Q57" s="137" t="s">
        <v>2</v>
      </c>
      <c r="R57" s="137" t="s">
        <v>2</v>
      </c>
      <c r="S57" s="137" t="s">
        <v>2</v>
      </c>
      <c r="T57" s="137" t="s">
        <v>2</v>
      </c>
      <c r="U57" s="137" t="s">
        <v>2</v>
      </c>
      <c r="V57" s="115"/>
      <c r="W57" s="115"/>
      <c r="X57" s="115"/>
      <c r="Y57" s="115"/>
      <c r="Z57" s="115"/>
      <c r="AA57" s="115"/>
      <c r="AB57" s="114"/>
      <c r="AC57" s="114"/>
      <c r="AD57" s="114"/>
      <c r="AE57" s="114"/>
      <c r="AF57" s="114"/>
      <c r="AG57" s="114"/>
      <c r="AH57" s="114"/>
      <c r="AI57" s="114"/>
      <c r="AJ57" s="114"/>
      <c r="AK57" s="114"/>
      <c r="AL57" s="110"/>
      <c r="AM57" s="117">
        <f t="shared" si="23"/>
        <v>5</v>
      </c>
      <c r="AN57" s="118">
        <f t="shared" si="24"/>
        <v>0</v>
      </c>
      <c r="AO57" s="119">
        <f t="shared" si="25"/>
        <v>0</v>
      </c>
      <c r="AP57" s="120">
        <f t="shared" si="26"/>
        <v>0</v>
      </c>
      <c r="AQ57" s="121">
        <f t="shared" si="27"/>
        <v>5</v>
      </c>
      <c r="AR57" s="89"/>
      <c r="AS57" s="89"/>
      <c r="AT57" s="89"/>
      <c r="AU57" s="89"/>
      <c r="AV57" s="89"/>
      <c r="AW57" s="89"/>
      <c r="AX57" s="89"/>
      <c r="AY57" s="89"/>
      <c r="AZ57" s="46"/>
      <c r="BA57" s="46"/>
    </row>
    <row r="58" ht="15.75" customHeight="1">
      <c r="A58" s="125"/>
      <c r="B58" s="122" t="str">
        <f>$B$13</f>
        <v>Püren</v>
      </c>
      <c r="C58" s="106"/>
      <c r="D58" s="114"/>
      <c r="E58" s="114"/>
      <c r="F58" s="114"/>
      <c r="G58" s="114"/>
      <c r="H58" s="114"/>
      <c r="I58" s="114"/>
      <c r="J58" s="114"/>
      <c r="K58" s="114"/>
      <c r="L58" s="114"/>
      <c r="M58" s="115"/>
      <c r="N58" s="115"/>
      <c r="O58" s="115"/>
      <c r="P58" s="115"/>
      <c r="Q58" s="115"/>
      <c r="R58" s="115"/>
      <c r="S58" s="115"/>
      <c r="T58" s="148"/>
      <c r="U58" s="148"/>
      <c r="V58" s="148"/>
      <c r="W58" s="148"/>
      <c r="X58" s="148"/>
      <c r="Y58" s="148"/>
      <c r="Z58" s="148"/>
      <c r="AA58" s="148"/>
      <c r="AB58" s="114"/>
      <c r="AC58" s="114"/>
      <c r="AD58" s="114"/>
      <c r="AE58" s="114"/>
      <c r="AF58" s="114"/>
      <c r="AG58" s="114"/>
      <c r="AH58" s="114"/>
      <c r="AI58" s="114"/>
      <c r="AJ58" s="114"/>
      <c r="AK58" s="114"/>
      <c r="AL58" s="110"/>
      <c r="AM58" s="117">
        <f t="shared" si="23"/>
        <v>0</v>
      </c>
      <c r="AN58" s="118">
        <f t="shared" si="24"/>
        <v>0</v>
      </c>
      <c r="AO58" s="119">
        <f t="shared" si="25"/>
        <v>0</v>
      </c>
      <c r="AP58" s="120">
        <f t="shared" si="26"/>
        <v>0</v>
      </c>
      <c r="AQ58" s="121">
        <f t="shared" si="27"/>
        <v>0</v>
      </c>
      <c r="AR58" s="89"/>
      <c r="AS58" s="89"/>
      <c r="AT58" s="89"/>
      <c r="AU58" s="89"/>
      <c r="AV58" s="89"/>
      <c r="AW58" s="89"/>
      <c r="AX58" s="89"/>
      <c r="AY58" s="89"/>
      <c r="AZ58" s="46"/>
      <c r="BA58" s="46"/>
    </row>
    <row r="59" ht="15.75" customHeight="1">
      <c r="A59" s="125"/>
      <c r="B59" s="122" t="str">
        <f>$B$14</f>
        <v>N/A</v>
      </c>
      <c r="C59" s="106"/>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3"/>
        <v>0</v>
      </c>
      <c r="AN59" s="118">
        <f t="shared" si="24"/>
        <v>0</v>
      </c>
      <c r="AO59" s="119">
        <f t="shared" si="25"/>
        <v>0</v>
      </c>
      <c r="AP59" s="120">
        <f t="shared" si="26"/>
        <v>0</v>
      </c>
      <c r="AQ59" s="121">
        <f t="shared" si="27"/>
        <v>0</v>
      </c>
      <c r="AR59" s="89"/>
      <c r="AS59" s="89"/>
      <c r="AT59" s="89"/>
      <c r="AU59" s="89"/>
      <c r="AV59" s="89"/>
      <c r="AW59" s="89"/>
      <c r="AX59" s="89"/>
      <c r="AY59" s="89"/>
      <c r="AZ59" s="46"/>
      <c r="BA59" s="46"/>
    </row>
    <row r="60" ht="15.75" customHeight="1">
      <c r="A60" s="126"/>
      <c r="B60" s="113" t="str">
        <f>$B$15</f>
        <v>Numan</v>
      </c>
      <c r="C60" s="106"/>
      <c r="D60" s="114"/>
      <c r="E60" s="114"/>
      <c r="F60" s="114"/>
      <c r="G60" s="114"/>
      <c r="H60" s="114"/>
      <c r="I60" s="114"/>
      <c r="J60" s="114"/>
      <c r="K60" s="114"/>
      <c r="L60" s="114"/>
      <c r="M60" s="115"/>
      <c r="N60" s="115"/>
      <c r="O60" s="115"/>
      <c r="P60" s="115"/>
      <c r="Q60" s="124"/>
      <c r="R60" s="137" t="s">
        <v>2</v>
      </c>
      <c r="S60" s="137" t="s">
        <v>2</v>
      </c>
      <c r="T60" s="137" t="s">
        <v>2</v>
      </c>
      <c r="U60" s="137" t="s">
        <v>2</v>
      </c>
      <c r="V60" s="115"/>
      <c r="W60" s="115"/>
      <c r="X60" s="115"/>
      <c r="Y60" s="115"/>
      <c r="Z60" s="115"/>
      <c r="AA60" s="115"/>
      <c r="AB60" s="114"/>
      <c r="AC60" s="114"/>
      <c r="AD60" s="114"/>
      <c r="AE60" s="114"/>
      <c r="AF60" s="114"/>
      <c r="AG60" s="114"/>
      <c r="AH60" s="114"/>
      <c r="AI60" s="114"/>
      <c r="AJ60" s="114"/>
      <c r="AK60" s="114"/>
      <c r="AL60" s="110"/>
      <c r="AM60" s="117">
        <f t="shared" si="23"/>
        <v>4</v>
      </c>
      <c r="AN60" s="118">
        <f t="shared" si="24"/>
        <v>0</v>
      </c>
      <c r="AO60" s="119">
        <f t="shared" si="25"/>
        <v>0</v>
      </c>
      <c r="AP60" s="120">
        <f t="shared" si="26"/>
        <v>0</v>
      </c>
      <c r="AQ60" s="121">
        <f t="shared" si="27"/>
        <v>4</v>
      </c>
      <c r="AR60" s="89"/>
      <c r="AS60" s="89"/>
      <c r="AT60" s="89"/>
      <c r="AU60" s="89"/>
      <c r="AV60" s="89"/>
      <c r="AW60" s="89"/>
      <c r="AX60" s="89"/>
      <c r="AY60" s="89"/>
      <c r="AZ60" s="46"/>
      <c r="BA60" s="46"/>
    </row>
    <row r="61" ht="15.75" customHeight="1">
      <c r="A61" s="126"/>
      <c r="B61" s="113" t="str">
        <f>$B$16</f>
        <v>Ozan</v>
      </c>
      <c r="C61" s="106"/>
      <c r="D61" s="114"/>
      <c r="E61" s="114"/>
      <c r="F61" s="114"/>
      <c r="G61" s="114"/>
      <c r="H61" s="114"/>
      <c r="I61" s="114"/>
      <c r="J61" s="114"/>
      <c r="K61" s="114"/>
      <c r="L61" s="114"/>
      <c r="M61" s="115"/>
      <c r="N61" s="115"/>
      <c r="O61" s="115"/>
      <c r="P61" s="115"/>
      <c r="Q61" s="160"/>
      <c r="R61" s="160"/>
      <c r="S61" s="160"/>
      <c r="T61" s="160"/>
      <c r="U61" s="160"/>
      <c r="V61" s="137" t="s">
        <v>2</v>
      </c>
      <c r="W61" s="137" t="s">
        <v>2</v>
      </c>
      <c r="X61" s="137" t="s">
        <v>2</v>
      </c>
      <c r="Y61" s="137" t="s">
        <v>2</v>
      </c>
      <c r="Z61" s="137" t="s">
        <v>2</v>
      </c>
      <c r="AA61" s="137" t="s">
        <v>2</v>
      </c>
      <c r="AB61" s="114"/>
      <c r="AC61" s="114"/>
      <c r="AD61" s="114"/>
      <c r="AE61" s="114"/>
      <c r="AF61" s="114"/>
      <c r="AG61" s="114"/>
      <c r="AH61" s="114"/>
      <c r="AI61" s="114"/>
      <c r="AJ61" s="114"/>
      <c r="AK61" s="114"/>
      <c r="AL61" s="110"/>
      <c r="AM61" s="117">
        <f t="shared" si="23"/>
        <v>6</v>
      </c>
      <c r="AN61" s="118">
        <f t="shared" si="24"/>
        <v>0</v>
      </c>
      <c r="AO61" s="119">
        <f t="shared" si="25"/>
        <v>0</v>
      </c>
      <c r="AP61" s="120">
        <f t="shared" si="26"/>
        <v>0</v>
      </c>
      <c r="AQ61" s="121">
        <f t="shared" si="27"/>
        <v>6</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15"/>
      <c r="N62" s="115" t="s">
        <v>54</v>
      </c>
      <c r="O62" s="115"/>
      <c r="P62" s="115"/>
      <c r="Q62" s="115"/>
      <c r="R62" s="115"/>
      <c r="S62" s="115"/>
      <c r="T62" s="115"/>
      <c r="U62" s="115"/>
      <c r="V62" s="115"/>
      <c r="W62" s="115"/>
      <c r="X62" s="115"/>
      <c r="Y62" s="115"/>
      <c r="Z62" s="115"/>
      <c r="AA62" s="115"/>
      <c r="AB62" s="114"/>
      <c r="AC62" s="114"/>
      <c r="AD62" s="114"/>
      <c r="AE62" s="114"/>
      <c r="AF62" s="114"/>
      <c r="AG62" s="114"/>
      <c r="AH62" s="114"/>
      <c r="AI62" s="114"/>
      <c r="AJ62" s="114"/>
      <c r="AK62" s="114"/>
      <c r="AL62" s="110"/>
      <c r="AM62" s="117">
        <f t="shared" si="23"/>
        <v>1</v>
      </c>
      <c r="AN62" s="118">
        <f t="shared" si="24"/>
        <v>0</v>
      </c>
      <c r="AO62" s="119">
        <f t="shared" si="25"/>
        <v>0</v>
      </c>
      <c r="AP62" s="120">
        <f t="shared" si="26"/>
        <v>0</v>
      </c>
      <c r="AQ62" s="121">
        <f t="shared" si="27"/>
        <v>1</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15"/>
      <c r="N63" s="115" t="s">
        <v>54</v>
      </c>
      <c r="O63" s="115"/>
      <c r="P63" s="115"/>
      <c r="Q63" s="115"/>
      <c r="R63" s="115"/>
      <c r="S63" s="115"/>
      <c r="T63" s="115"/>
      <c r="U63" s="115"/>
      <c r="V63" s="115"/>
      <c r="W63" s="115"/>
      <c r="X63" s="115"/>
      <c r="Y63" s="115"/>
      <c r="Z63" s="115"/>
      <c r="AA63" s="115"/>
      <c r="AB63" s="114"/>
      <c r="AC63" s="114"/>
      <c r="AD63" s="114"/>
      <c r="AE63" s="114"/>
      <c r="AF63" s="114"/>
      <c r="AG63" s="114"/>
      <c r="AH63" s="114"/>
      <c r="AI63" s="114"/>
      <c r="AJ63" s="114"/>
      <c r="AK63" s="114"/>
      <c r="AL63" s="110"/>
      <c r="AM63" s="117">
        <f t="shared" si="23"/>
        <v>1</v>
      </c>
      <c r="AN63" s="118">
        <f t="shared" si="24"/>
        <v>0</v>
      </c>
      <c r="AO63" s="119">
        <f t="shared" si="25"/>
        <v>0</v>
      </c>
      <c r="AP63" s="120">
        <f t="shared" si="26"/>
        <v>0</v>
      </c>
      <c r="AQ63" s="121">
        <f t="shared" si="27"/>
        <v>1</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55"/>
      <c r="N64" s="155" t="s">
        <v>54</v>
      </c>
      <c r="O64" s="115"/>
      <c r="P64" s="115"/>
      <c r="Q64" s="115"/>
      <c r="R64" s="115"/>
      <c r="S64" s="155"/>
      <c r="T64" s="115"/>
      <c r="U64" s="115"/>
      <c r="V64" s="115"/>
      <c r="W64" s="115"/>
      <c r="X64" s="115"/>
      <c r="Y64" s="115"/>
      <c r="Z64" s="115"/>
      <c r="AA64" s="115"/>
      <c r="AB64" s="114"/>
      <c r="AC64" s="114"/>
      <c r="AD64" s="114"/>
      <c r="AE64" s="114"/>
      <c r="AF64" s="114"/>
      <c r="AG64" s="114"/>
      <c r="AH64" s="114"/>
      <c r="AI64" s="114"/>
      <c r="AJ64" s="114"/>
      <c r="AK64" s="114"/>
      <c r="AL64" s="110"/>
      <c r="AM64" s="117">
        <f t="shared" si="23"/>
        <v>1</v>
      </c>
      <c r="AN64" s="118">
        <f t="shared" si="24"/>
        <v>0</v>
      </c>
      <c r="AO64" s="119">
        <f t="shared" si="25"/>
        <v>0</v>
      </c>
      <c r="AP64" s="120">
        <f t="shared" si="26"/>
        <v>0</v>
      </c>
      <c r="AQ64" s="121">
        <f t="shared" si="27"/>
        <v>1</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61"/>
      <c r="M65" s="162"/>
      <c r="N65" s="162"/>
      <c r="O65" s="163"/>
      <c r="P65" s="129"/>
      <c r="Q65" s="129"/>
      <c r="R65" s="161"/>
      <c r="S65" s="162"/>
      <c r="T65" s="163"/>
      <c r="U65" s="129"/>
      <c r="V65" s="129"/>
      <c r="W65" s="129"/>
      <c r="X65" s="129"/>
      <c r="Y65" s="129"/>
      <c r="Z65" s="129"/>
      <c r="AA65" s="129"/>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59"/>
      <c r="N66" s="159"/>
      <c r="O66" s="133"/>
      <c r="P66" s="133"/>
      <c r="Q66" s="133"/>
      <c r="R66" s="133"/>
      <c r="S66" s="159"/>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f>A52+1</f>
        <v>45946</v>
      </c>
      <c r="B67" s="105"/>
      <c r="C67" s="106"/>
      <c r="D67" s="107" t="s">
        <v>26</v>
      </c>
      <c r="E67" s="107" t="s">
        <v>26</v>
      </c>
      <c r="F67" s="107" t="s">
        <v>26</v>
      </c>
      <c r="G67" s="107" t="s">
        <v>26</v>
      </c>
      <c r="H67" s="107" t="s">
        <v>26</v>
      </c>
      <c r="I67" s="107" t="s">
        <v>26</v>
      </c>
      <c r="J67" s="107" t="s">
        <v>26</v>
      </c>
      <c r="K67" s="107" t="s">
        <v>26</v>
      </c>
      <c r="L67" s="107" t="s">
        <v>26</v>
      </c>
      <c r="M67" s="108" t="s">
        <v>27</v>
      </c>
      <c r="N67" s="108" t="s">
        <v>28</v>
      </c>
      <c r="O67" s="108" t="s">
        <v>29</v>
      </c>
      <c r="P67" s="108" t="s">
        <v>30</v>
      </c>
      <c r="Q67" s="108" t="s">
        <v>31</v>
      </c>
      <c r="R67" s="108" t="s">
        <v>32</v>
      </c>
      <c r="S67" s="108" t="s">
        <v>33</v>
      </c>
      <c r="T67" s="108" t="s">
        <v>34</v>
      </c>
      <c r="U67" s="108" t="s">
        <v>35</v>
      </c>
      <c r="V67" s="108" t="s">
        <v>36</v>
      </c>
      <c r="W67" s="108" t="s">
        <v>37</v>
      </c>
      <c r="X67" s="108" t="s">
        <v>38</v>
      </c>
      <c r="Y67" s="108" t="s">
        <v>39</v>
      </c>
      <c r="Z67" s="108" t="s">
        <v>40</v>
      </c>
      <c r="AA67" s="108"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06"/>
      <c r="D68" s="114"/>
      <c r="E68" s="114"/>
      <c r="F68" s="114"/>
      <c r="G68" s="114"/>
      <c r="H68" s="114"/>
      <c r="I68" s="114"/>
      <c r="J68" s="114"/>
      <c r="K68" s="114"/>
      <c r="L68" s="114"/>
      <c r="M68" s="115"/>
      <c r="N68" s="115"/>
      <c r="O68" s="115"/>
      <c r="P68" s="115"/>
      <c r="Q68" s="115" t="s">
        <v>54</v>
      </c>
      <c r="R68" s="115" t="s">
        <v>54</v>
      </c>
      <c r="S68" s="115" t="s">
        <v>54</v>
      </c>
      <c r="T68" s="115" t="s">
        <v>54</v>
      </c>
      <c r="U68" s="115" t="s">
        <v>54</v>
      </c>
      <c r="V68" s="115"/>
      <c r="W68" s="115"/>
      <c r="X68" s="115"/>
      <c r="Y68" s="115"/>
      <c r="Z68" s="115"/>
      <c r="AA68" s="115"/>
      <c r="AB68" s="114"/>
      <c r="AC68" s="114"/>
      <c r="AD68" s="114"/>
      <c r="AE68" s="114"/>
      <c r="AF68" s="114"/>
      <c r="AG68" s="114"/>
      <c r="AH68" s="114"/>
      <c r="AI68" s="114"/>
      <c r="AJ68" s="114"/>
      <c r="AK68" s="114"/>
      <c r="AL68" s="110"/>
      <c r="AM68" s="117">
        <f t="shared" ref="AM68:AM79" si="28">COUNTIF(C68:AK68,"C")</f>
        <v>5</v>
      </c>
      <c r="AN68" s="118">
        <f t="shared" ref="AN68:AN79" si="29">COUNTIF(D68:AL68,"B")</f>
        <v>0</v>
      </c>
      <c r="AO68" s="119">
        <f t="shared" ref="AO68:AO79" si="30">COUNTIF(C68:AM68,"MI")</f>
        <v>0</v>
      </c>
      <c r="AP68" s="120">
        <f t="shared" ref="AP68:AP79" si="31">COUNTIF(C68:AK68,"MZ")</f>
        <v>0</v>
      </c>
      <c r="AQ68" s="121">
        <f t="shared" ref="AQ68:AQ79" si="32">SUM(AM68+AO68)</f>
        <v>5</v>
      </c>
      <c r="AR68" s="89"/>
      <c r="AS68" s="19"/>
      <c r="AT68" s="89"/>
      <c r="AU68" s="89"/>
      <c r="AV68" s="89"/>
      <c r="AW68" s="89"/>
      <c r="AX68" s="89"/>
      <c r="AY68" s="89"/>
      <c r="AZ68" s="89"/>
      <c r="BA68" s="46"/>
    </row>
    <row r="69" ht="15.75" customHeight="1">
      <c r="A69" s="112"/>
      <c r="B69" s="122" t="str">
        <f>$B$9</f>
        <v>Fatih</v>
      </c>
      <c r="C69" s="106"/>
      <c r="D69" s="114"/>
      <c r="E69" s="114"/>
      <c r="F69" s="114"/>
      <c r="G69" s="114"/>
      <c r="H69" s="114"/>
      <c r="I69" s="114"/>
      <c r="J69" s="114"/>
      <c r="K69" s="114"/>
      <c r="L69" s="114"/>
      <c r="M69" s="115"/>
      <c r="N69" s="115"/>
      <c r="O69" s="115"/>
      <c r="P69" s="115"/>
      <c r="Q69" s="115"/>
      <c r="R69" s="115"/>
      <c r="S69" s="115"/>
      <c r="T69" s="115"/>
      <c r="U69" s="115"/>
      <c r="V69" s="115"/>
      <c r="W69" s="115"/>
      <c r="X69" s="115"/>
      <c r="Y69" s="115"/>
      <c r="Z69" s="115"/>
      <c r="AA69" s="115"/>
      <c r="AB69" s="114"/>
      <c r="AC69" s="114"/>
      <c r="AD69" s="114"/>
      <c r="AE69" s="114"/>
      <c r="AF69" s="114"/>
      <c r="AG69" s="114"/>
      <c r="AH69" s="114"/>
      <c r="AI69" s="114"/>
      <c r="AJ69" s="114"/>
      <c r="AK69" s="114"/>
      <c r="AL69" s="110"/>
      <c r="AM69" s="117">
        <f t="shared" si="28"/>
        <v>0</v>
      </c>
      <c r="AN69" s="118">
        <f t="shared" si="29"/>
        <v>0</v>
      </c>
      <c r="AO69" s="119">
        <f t="shared" si="30"/>
        <v>0</v>
      </c>
      <c r="AP69" s="120">
        <f t="shared" si="31"/>
        <v>0</v>
      </c>
      <c r="AQ69" s="121">
        <f t="shared" si="32"/>
        <v>0</v>
      </c>
      <c r="AR69" s="89"/>
      <c r="AS69" s="19"/>
      <c r="AT69" s="89"/>
      <c r="AU69" s="89"/>
      <c r="AV69" s="89"/>
      <c r="AW69" s="89"/>
      <c r="AX69" s="89"/>
      <c r="AY69" s="89"/>
      <c r="AZ69" s="89"/>
      <c r="BA69" s="46"/>
    </row>
    <row r="70" ht="15.75" customHeight="1">
      <c r="A70" s="123"/>
      <c r="B70" s="122" t="str">
        <f>$B$10</f>
        <v>Öykü</v>
      </c>
      <c r="C70" s="106"/>
      <c r="D70" s="114"/>
      <c r="E70" s="114"/>
      <c r="F70" s="114"/>
      <c r="G70" s="114"/>
      <c r="H70" s="114"/>
      <c r="I70" s="114"/>
      <c r="J70" s="114"/>
      <c r="K70" s="114"/>
      <c r="L70" s="114"/>
      <c r="M70" s="137" t="s">
        <v>2</v>
      </c>
      <c r="N70" s="137" t="s">
        <v>2</v>
      </c>
      <c r="O70" s="137" t="s">
        <v>2</v>
      </c>
      <c r="P70" s="137" t="s">
        <v>2</v>
      </c>
      <c r="Q70" s="137" t="s">
        <v>2</v>
      </c>
      <c r="R70" s="137" t="s">
        <v>2</v>
      </c>
      <c r="S70" s="137" t="s">
        <v>2</v>
      </c>
      <c r="T70" s="137" t="s">
        <v>2</v>
      </c>
      <c r="U70" s="137" t="s">
        <v>2</v>
      </c>
      <c r="V70" s="116"/>
      <c r="W70" s="115"/>
      <c r="X70" s="115"/>
      <c r="Y70" s="115"/>
      <c r="Z70" s="115"/>
      <c r="AA70" s="115"/>
      <c r="AB70" s="114"/>
      <c r="AC70" s="114"/>
      <c r="AD70" s="114"/>
      <c r="AE70" s="114"/>
      <c r="AF70" s="114"/>
      <c r="AG70" s="114"/>
      <c r="AH70" s="114"/>
      <c r="AI70" s="114"/>
      <c r="AJ70" s="114"/>
      <c r="AK70" s="114"/>
      <c r="AL70" s="110"/>
      <c r="AM70" s="117">
        <f t="shared" si="28"/>
        <v>9</v>
      </c>
      <c r="AN70" s="118">
        <f t="shared" si="29"/>
        <v>0</v>
      </c>
      <c r="AO70" s="119">
        <f t="shared" si="30"/>
        <v>0</v>
      </c>
      <c r="AP70" s="120">
        <f t="shared" si="31"/>
        <v>0</v>
      </c>
      <c r="AQ70" s="121">
        <f t="shared" si="32"/>
        <v>9</v>
      </c>
      <c r="AR70" s="139"/>
      <c r="AS70" s="139"/>
      <c r="AT70" s="89"/>
      <c r="AU70" s="89"/>
      <c r="AV70" s="89"/>
      <c r="AW70" s="89"/>
      <c r="AX70" s="89"/>
      <c r="AY70" s="89"/>
      <c r="AZ70" s="89"/>
      <c r="BA70" s="89"/>
    </row>
    <row r="71" ht="15.75" customHeight="1">
      <c r="A71" s="123"/>
      <c r="B71" s="122" t="str">
        <f>$B$11</f>
        <v>Dilara</v>
      </c>
      <c r="C71" s="106"/>
      <c r="D71" s="114"/>
      <c r="E71" s="114"/>
      <c r="F71" s="114"/>
      <c r="G71" s="114"/>
      <c r="H71" s="114"/>
      <c r="I71" s="114"/>
      <c r="J71" s="114"/>
      <c r="K71" s="114"/>
      <c r="L71" s="114"/>
      <c r="M71" s="137" t="s">
        <v>2</v>
      </c>
      <c r="N71" s="137" t="s">
        <v>2</v>
      </c>
      <c r="O71" s="137" t="s">
        <v>2</v>
      </c>
      <c r="P71" s="137" t="s">
        <v>2</v>
      </c>
      <c r="Q71" s="116"/>
      <c r="R71" s="115"/>
      <c r="S71" s="115"/>
      <c r="T71" s="115"/>
      <c r="U71" s="115"/>
      <c r="V71" s="116"/>
      <c r="W71" s="116"/>
      <c r="X71" s="116"/>
      <c r="Y71" s="116"/>
      <c r="Z71" s="116"/>
      <c r="AA71" s="116"/>
      <c r="AB71" s="114"/>
      <c r="AC71" s="114"/>
      <c r="AD71" s="114"/>
      <c r="AE71" s="114"/>
      <c r="AF71" s="114"/>
      <c r="AG71" s="114"/>
      <c r="AH71" s="114"/>
      <c r="AI71" s="114"/>
      <c r="AJ71" s="114"/>
      <c r="AK71" s="114"/>
      <c r="AL71" s="110"/>
      <c r="AM71" s="117">
        <f t="shared" si="28"/>
        <v>4</v>
      </c>
      <c r="AN71" s="118">
        <f t="shared" si="29"/>
        <v>0</v>
      </c>
      <c r="AO71" s="119">
        <f t="shared" si="30"/>
        <v>0</v>
      </c>
      <c r="AP71" s="120">
        <f t="shared" si="31"/>
        <v>0</v>
      </c>
      <c r="AQ71" s="121">
        <f t="shared" si="32"/>
        <v>4</v>
      </c>
      <c r="AR71" s="89"/>
      <c r="AS71" s="89"/>
      <c r="AT71" s="89"/>
      <c r="AU71" s="89"/>
      <c r="AV71" s="89"/>
      <c r="AW71" s="89"/>
      <c r="AX71" s="89"/>
      <c r="AY71" s="89"/>
      <c r="AZ71" s="89"/>
      <c r="BA71" s="89"/>
    </row>
    <row r="72" ht="15.75" customHeight="1">
      <c r="A72" s="125"/>
      <c r="B72" s="122" t="str">
        <f>$B$12</f>
        <v>Merve</v>
      </c>
      <c r="C72" s="106"/>
      <c r="D72" s="114"/>
      <c r="E72" s="114"/>
      <c r="F72" s="114"/>
      <c r="G72" s="114"/>
      <c r="H72" s="114"/>
      <c r="I72" s="114"/>
      <c r="J72" s="114"/>
      <c r="K72" s="114"/>
      <c r="L72" s="114"/>
      <c r="M72" s="115"/>
      <c r="N72" s="115"/>
      <c r="O72" s="115"/>
      <c r="P72" s="115"/>
      <c r="Q72" s="137" t="s">
        <v>2</v>
      </c>
      <c r="R72" s="137" t="s">
        <v>2</v>
      </c>
      <c r="S72" s="137" t="s">
        <v>2</v>
      </c>
      <c r="T72" s="137" t="s">
        <v>2</v>
      </c>
      <c r="U72" s="137" t="s">
        <v>2</v>
      </c>
      <c r="V72" s="115"/>
      <c r="W72" s="115"/>
      <c r="X72" s="115"/>
      <c r="Y72" s="115"/>
      <c r="Z72" s="115"/>
      <c r="AA72" s="115"/>
      <c r="AB72" s="114"/>
      <c r="AC72" s="114"/>
      <c r="AD72" s="114"/>
      <c r="AE72" s="114"/>
      <c r="AF72" s="114"/>
      <c r="AG72" s="114"/>
      <c r="AH72" s="114"/>
      <c r="AI72" s="114"/>
      <c r="AJ72" s="114"/>
      <c r="AK72" s="114"/>
      <c r="AL72" s="110"/>
      <c r="AM72" s="117">
        <f t="shared" si="28"/>
        <v>5</v>
      </c>
      <c r="AN72" s="118">
        <f t="shared" si="29"/>
        <v>0</v>
      </c>
      <c r="AO72" s="119">
        <f t="shared" si="30"/>
        <v>0</v>
      </c>
      <c r="AP72" s="120">
        <f t="shared" si="31"/>
        <v>0</v>
      </c>
      <c r="AQ72" s="121">
        <f t="shared" si="32"/>
        <v>5</v>
      </c>
      <c r="AR72" s="89"/>
      <c r="AS72" s="89"/>
      <c r="AT72" s="89"/>
      <c r="AU72" s="89"/>
      <c r="AV72" s="89"/>
      <c r="AW72" s="89"/>
      <c r="AX72" s="89"/>
      <c r="AY72" s="89"/>
      <c r="AZ72" s="89"/>
      <c r="BA72" s="89"/>
    </row>
    <row r="73" ht="15.75" customHeight="1">
      <c r="A73" s="125"/>
      <c r="B73" s="122" t="str">
        <f>$B$13</f>
        <v>Püren</v>
      </c>
      <c r="C73" s="106"/>
      <c r="D73" s="114"/>
      <c r="E73" s="114"/>
      <c r="F73" s="114"/>
      <c r="G73" s="114"/>
      <c r="H73" s="114"/>
      <c r="I73" s="114"/>
      <c r="J73" s="114"/>
      <c r="K73" s="114"/>
      <c r="L73" s="114"/>
      <c r="M73" s="115"/>
      <c r="N73" s="115"/>
      <c r="O73" s="115"/>
      <c r="P73" s="115"/>
      <c r="Q73" s="115"/>
      <c r="R73" s="115"/>
      <c r="S73" s="115"/>
      <c r="T73" s="115"/>
      <c r="U73" s="115"/>
      <c r="V73" s="144" t="s">
        <v>2</v>
      </c>
      <c r="W73" s="144" t="s">
        <v>2</v>
      </c>
      <c r="X73" s="144" t="s">
        <v>2</v>
      </c>
      <c r="Y73" s="144" t="s">
        <v>2</v>
      </c>
      <c r="Z73" s="144" t="s">
        <v>2</v>
      </c>
      <c r="AA73" s="144" t="s">
        <v>2</v>
      </c>
      <c r="AB73" s="114"/>
      <c r="AC73" s="114"/>
      <c r="AD73" s="114"/>
      <c r="AE73" s="114"/>
      <c r="AF73" s="114"/>
      <c r="AG73" s="114"/>
      <c r="AH73" s="114"/>
      <c r="AI73" s="114"/>
      <c r="AJ73" s="114"/>
      <c r="AK73" s="114"/>
      <c r="AL73" s="110"/>
      <c r="AM73" s="117">
        <f t="shared" si="28"/>
        <v>6</v>
      </c>
      <c r="AN73" s="118">
        <f t="shared" si="29"/>
        <v>0</v>
      </c>
      <c r="AO73" s="119">
        <f t="shared" si="30"/>
        <v>0</v>
      </c>
      <c r="AP73" s="120">
        <f t="shared" si="31"/>
        <v>0</v>
      </c>
      <c r="AQ73" s="121">
        <f t="shared" si="32"/>
        <v>6</v>
      </c>
      <c r="AR73" s="89"/>
      <c r="AS73" s="89"/>
      <c r="AT73" s="89"/>
      <c r="AU73" s="89"/>
      <c r="AV73" s="89"/>
      <c r="AW73" s="89"/>
      <c r="AX73" s="89"/>
      <c r="AY73" s="89"/>
      <c r="AZ73" s="89"/>
      <c r="BA73" s="89"/>
    </row>
    <row r="74" ht="15.75" customHeight="1">
      <c r="A74" s="125"/>
      <c r="B74" s="122" t="str">
        <f>$B$14</f>
        <v>N/A</v>
      </c>
      <c r="C74" s="106"/>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14"/>
      <c r="AC74" s="114"/>
      <c r="AD74" s="114"/>
      <c r="AE74" s="114"/>
      <c r="AF74" s="114"/>
      <c r="AG74" s="114"/>
      <c r="AH74" s="114"/>
      <c r="AI74" s="114"/>
      <c r="AJ74" s="114"/>
      <c r="AK74" s="114"/>
      <c r="AL74" s="110"/>
      <c r="AM74" s="117">
        <f t="shared" si="28"/>
        <v>0</v>
      </c>
      <c r="AN74" s="118">
        <f t="shared" si="29"/>
        <v>0</v>
      </c>
      <c r="AO74" s="119">
        <f t="shared" si="30"/>
        <v>0</v>
      </c>
      <c r="AP74" s="120">
        <f t="shared" si="31"/>
        <v>0</v>
      </c>
      <c r="AQ74" s="121">
        <f t="shared" si="32"/>
        <v>0</v>
      </c>
      <c r="AR74" s="89"/>
      <c r="AS74" s="89"/>
      <c r="AT74" s="89"/>
      <c r="AU74" s="89"/>
      <c r="AV74" s="89"/>
      <c r="AW74" s="89"/>
      <c r="AX74" s="89"/>
      <c r="AY74" s="89"/>
      <c r="AZ74" s="89"/>
      <c r="BA74" s="89"/>
    </row>
    <row r="75" ht="15.75" customHeight="1">
      <c r="A75" s="126"/>
      <c r="B75" s="113" t="str">
        <f>$B$15</f>
        <v>Numan</v>
      </c>
      <c r="C75" s="106"/>
      <c r="D75" s="114"/>
      <c r="E75" s="114"/>
      <c r="F75" s="114"/>
      <c r="G75" s="114"/>
      <c r="H75" s="114"/>
      <c r="I75" s="114"/>
      <c r="J75" s="114"/>
      <c r="K75" s="114"/>
      <c r="L75" s="114"/>
      <c r="M75" s="137" t="s">
        <v>2</v>
      </c>
      <c r="N75" s="137" t="s">
        <v>2</v>
      </c>
      <c r="O75" s="137" t="s">
        <v>2</v>
      </c>
      <c r="P75" s="137" t="s">
        <v>2</v>
      </c>
      <c r="Q75" s="116"/>
      <c r="R75" s="116"/>
      <c r="S75" s="116"/>
      <c r="T75" s="116"/>
      <c r="U75" s="116"/>
      <c r="V75" s="115"/>
      <c r="W75" s="115"/>
      <c r="X75" s="115"/>
      <c r="Y75" s="115"/>
      <c r="Z75" s="115"/>
      <c r="AA75" s="115"/>
      <c r="AB75" s="114"/>
      <c r="AC75" s="114"/>
      <c r="AD75" s="114"/>
      <c r="AE75" s="114"/>
      <c r="AF75" s="114"/>
      <c r="AG75" s="114"/>
      <c r="AH75" s="114"/>
      <c r="AI75" s="114"/>
      <c r="AJ75" s="114"/>
      <c r="AK75" s="114"/>
      <c r="AL75" s="110"/>
      <c r="AM75" s="117">
        <f t="shared" si="28"/>
        <v>4</v>
      </c>
      <c r="AN75" s="118">
        <f t="shared" si="29"/>
        <v>0</v>
      </c>
      <c r="AO75" s="119">
        <f t="shared" si="30"/>
        <v>0</v>
      </c>
      <c r="AP75" s="120">
        <f t="shared" si="31"/>
        <v>0</v>
      </c>
      <c r="AQ75" s="121">
        <f t="shared" si="32"/>
        <v>4</v>
      </c>
      <c r="AR75" s="89"/>
      <c r="AS75" s="89"/>
      <c r="AT75" s="89"/>
      <c r="AU75" s="89"/>
      <c r="AV75" s="89"/>
      <c r="AW75" s="89"/>
      <c r="AX75" s="89"/>
      <c r="AY75" s="89"/>
      <c r="AZ75" s="89"/>
      <c r="BA75" s="89"/>
    </row>
    <row r="76" ht="15.75" customHeight="1">
      <c r="A76" s="126"/>
      <c r="B76" s="113" t="str">
        <f>$B$16</f>
        <v>Ozan</v>
      </c>
      <c r="C76" s="106"/>
      <c r="D76" s="114"/>
      <c r="E76" s="114"/>
      <c r="F76" s="114"/>
      <c r="G76" s="114"/>
      <c r="H76" s="114"/>
      <c r="I76" s="114"/>
      <c r="J76" s="114"/>
      <c r="K76" s="114"/>
      <c r="L76" s="114"/>
      <c r="M76" s="116"/>
      <c r="N76" s="116"/>
      <c r="O76" s="116"/>
      <c r="P76" s="116"/>
      <c r="Q76" s="116"/>
      <c r="R76" s="116"/>
      <c r="S76" s="116"/>
      <c r="T76" s="116"/>
      <c r="U76" s="116"/>
      <c r="V76" s="116"/>
      <c r="W76" s="116"/>
      <c r="X76" s="116"/>
      <c r="Y76" s="116"/>
      <c r="Z76" s="116"/>
      <c r="AA76" s="116"/>
      <c r="AB76" s="114"/>
      <c r="AC76" s="114"/>
      <c r="AD76" s="114"/>
      <c r="AE76" s="114"/>
      <c r="AF76" s="114"/>
      <c r="AG76" s="114"/>
      <c r="AH76" s="114"/>
      <c r="AI76" s="114"/>
      <c r="AJ76" s="114"/>
      <c r="AK76" s="114"/>
      <c r="AL76" s="110"/>
      <c r="AM76" s="117">
        <f t="shared" si="28"/>
        <v>0</v>
      </c>
      <c r="AN76" s="118">
        <f t="shared" si="29"/>
        <v>0</v>
      </c>
      <c r="AO76" s="119">
        <f t="shared" si="30"/>
        <v>0</v>
      </c>
      <c r="AP76" s="120">
        <f t="shared" si="31"/>
        <v>0</v>
      </c>
      <c r="AQ76" s="121">
        <f t="shared" si="32"/>
        <v>0</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15"/>
      <c r="N77" s="115"/>
      <c r="O77" s="115"/>
      <c r="P77" s="115"/>
      <c r="Q77" s="115"/>
      <c r="R77" s="115"/>
      <c r="S77" s="115"/>
      <c r="T77" s="115"/>
      <c r="U77" s="115"/>
      <c r="V77" s="115"/>
      <c r="W77" s="115"/>
      <c r="X77" s="115"/>
      <c r="Y77" s="115"/>
      <c r="Z77" s="115"/>
      <c r="AA77" s="115"/>
      <c r="AB77" s="114"/>
      <c r="AC77" s="114"/>
      <c r="AD77" s="114"/>
      <c r="AE77" s="114"/>
      <c r="AF77" s="114"/>
      <c r="AG77" s="114"/>
      <c r="AH77" s="114"/>
      <c r="AI77" s="114"/>
      <c r="AJ77" s="114"/>
      <c r="AK77" s="114"/>
      <c r="AL77" s="110"/>
      <c r="AM77" s="117">
        <f t="shared" si="28"/>
        <v>0</v>
      </c>
      <c r="AN77" s="118">
        <f t="shared" si="29"/>
        <v>0</v>
      </c>
      <c r="AO77" s="119">
        <f t="shared" si="30"/>
        <v>0</v>
      </c>
      <c r="AP77" s="120">
        <f t="shared" si="31"/>
        <v>0</v>
      </c>
      <c r="AQ77" s="121">
        <f t="shared" si="32"/>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15"/>
      <c r="N78" s="115"/>
      <c r="O78" s="115"/>
      <c r="P78" s="115"/>
      <c r="Q78" s="115"/>
      <c r="R78" s="115"/>
      <c r="S78" s="115"/>
      <c r="T78" s="115"/>
      <c r="U78" s="115"/>
      <c r="V78" s="115"/>
      <c r="W78" s="115"/>
      <c r="X78" s="115"/>
      <c r="Y78" s="115"/>
      <c r="Z78" s="115"/>
      <c r="AA78" s="115"/>
      <c r="AB78" s="114"/>
      <c r="AC78" s="114"/>
      <c r="AD78" s="114"/>
      <c r="AE78" s="114"/>
      <c r="AF78" s="114"/>
      <c r="AG78" s="114"/>
      <c r="AH78" s="114"/>
      <c r="AI78" s="114"/>
      <c r="AJ78" s="114"/>
      <c r="AK78" s="114"/>
      <c r="AL78" s="110"/>
      <c r="AM78" s="117">
        <f t="shared" si="28"/>
        <v>0</v>
      </c>
      <c r="AN78" s="118">
        <f t="shared" si="29"/>
        <v>0</v>
      </c>
      <c r="AO78" s="119">
        <f t="shared" si="30"/>
        <v>0</v>
      </c>
      <c r="AP78" s="120">
        <f t="shared" si="31"/>
        <v>0</v>
      </c>
      <c r="AQ78" s="121">
        <f t="shared" si="32"/>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15"/>
      <c r="N79" s="115"/>
      <c r="O79" s="115"/>
      <c r="P79" s="115"/>
      <c r="Q79" s="115"/>
      <c r="R79" s="115"/>
      <c r="S79" s="115"/>
      <c r="T79" s="115"/>
      <c r="U79" s="115"/>
      <c r="V79" s="115"/>
      <c r="W79" s="115"/>
      <c r="X79" s="115"/>
      <c r="Y79" s="115"/>
      <c r="Z79" s="115"/>
      <c r="AA79" s="115"/>
      <c r="AB79" s="114"/>
      <c r="AC79" s="114"/>
      <c r="AD79" s="114"/>
      <c r="AE79" s="114"/>
      <c r="AF79" s="114"/>
      <c r="AG79" s="114"/>
      <c r="AH79" s="114"/>
      <c r="AI79" s="114"/>
      <c r="AJ79" s="114"/>
      <c r="AK79" s="114"/>
      <c r="AL79" s="110"/>
      <c r="AM79" s="117">
        <f t="shared" si="28"/>
        <v>0</v>
      </c>
      <c r="AN79" s="118">
        <f t="shared" si="29"/>
        <v>0</v>
      </c>
      <c r="AO79" s="119">
        <f t="shared" si="30"/>
        <v>0</v>
      </c>
      <c r="AP79" s="120">
        <f t="shared" si="31"/>
        <v>0</v>
      </c>
      <c r="AQ79" s="121">
        <f t="shared" si="32"/>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39"/>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33"/>
      <c r="S81" s="133"/>
      <c r="T81" s="133"/>
      <c r="U81" s="133"/>
      <c r="V81" s="133"/>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f>A67+1</f>
        <v>45947</v>
      </c>
      <c r="B82" s="105"/>
      <c r="C82" s="106"/>
      <c r="D82" s="107" t="s">
        <v>26</v>
      </c>
      <c r="E82" s="107" t="s">
        <v>26</v>
      </c>
      <c r="F82" s="107" t="s">
        <v>26</v>
      </c>
      <c r="G82" s="107" t="s">
        <v>26</v>
      </c>
      <c r="H82" s="107" t="s">
        <v>26</v>
      </c>
      <c r="I82" s="107" t="s">
        <v>26</v>
      </c>
      <c r="J82" s="107" t="s">
        <v>26</v>
      </c>
      <c r="K82" s="107" t="s">
        <v>26</v>
      </c>
      <c r="L82" s="107" t="s">
        <v>26</v>
      </c>
      <c r="M82" s="108" t="s">
        <v>27</v>
      </c>
      <c r="N82" s="108" t="s">
        <v>28</v>
      </c>
      <c r="O82" s="108" t="s">
        <v>29</v>
      </c>
      <c r="P82" s="108" t="s">
        <v>30</v>
      </c>
      <c r="Q82" s="108" t="s">
        <v>31</v>
      </c>
      <c r="R82" s="108" t="s">
        <v>32</v>
      </c>
      <c r="S82" s="108" t="s">
        <v>33</v>
      </c>
      <c r="T82" s="108" t="s">
        <v>34</v>
      </c>
      <c r="U82" s="108" t="s">
        <v>35</v>
      </c>
      <c r="V82" s="108" t="s">
        <v>36</v>
      </c>
      <c r="W82" s="108" t="s">
        <v>37</v>
      </c>
      <c r="X82" s="108" t="s">
        <v>38</v>
      </c>
      <c r="Y82" s="108" t="s">
        <v>39</v>
      </c>
      <c r="Z82" s="108" t="s">
        <v>40</v>
      </c>
      <c r="AA82" s="108" t="s">
        <v>41</v>
      </c>
      <c r="AB82" s="107"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06"/>
      <c r="D83" s="114"/>
      <c r="E83" s="114"/>
      <c r="F83" s="114"/>
      <c r="G83" s="114"/>
      <c r="H83" s="114"/>
      <c r="I83" s="114"/>
      <c r="J83" s="114"/>
      <c r="K83" s="114"/>
      <c r="L83" s="114"/>
      <c r="M83" s="115" t="s">
        <v>54</v>
      </c>
      <c r="N83" s="115" t="s">
        <v>54</v>
      </c>
      <c r="O83" s="115" t="s">
        <v>54</v>
      </c>
      <c r="P83" s="115" t="s">
        <v>54</v>
      </c>
      <c r="Q83" s="115"/>
      <c r="R83" s="115"/>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3">COUNTIF(C83:AK83,"C")</f>
        <v>4</v>
      </c>
      <c r="AN83" s="118">
        <f t="shared" ref="AN83:AN94" si="34">COUNTIF(D83:AL83,"B")</f>
        <v>0</v>
      </c>
      <c r="AO83" s="119">
        <f t="shared" ref="AO83:AO94" si="35">COUNTIF(C83:AM83,"MI")</f>
        <v>0</v>
      </c>
      <c r="AP83" s="120">
        <f t="shared" ref="AP83:AP94" si="36">COUNTIF(C83:AK83,"MZ")</f>
        <v>0</v>
      </c>
      <c r="AQ83" s="121">
        <f t="shared" ref="AQ83:AQ94" si="37">SUM(AM83+AO83)</f>
        <v>4</v>
      </c>
      <c r="AR83" s="89"/>
      <c r="AS83" s="89"/>
      <c r="AT83" s="20"/>
      <c r="AU83" s="20"/>
      <c r="AV83" s="20"/>
      <c r="AW83" s="20"/>
      <c r="AX83" s="20"/>
      <c r="AY83" s="20"/>
      <c r="AZ83" s="20"/>
      <c r="BA83" s="20"/>
    </row>
    <row r="84" ht="15.75" customHeight="1">
      <c r="A84" s="112"/>
      <c r="B84" s="122" t="str">
        <f>$B$9</f>
        <v>Fatih</v>
      </c>
      <c r="C84" s="106"/>
      <c r="D84" s="114"/>
      <c r="E84" s="114"/>
      <c r="F84" s="114"/>
      <c r="G84" s="114"/>
      <c r="H84" s="114"/>
      <c r="I84" s="114"/>
      <c r="J84" s="114"/>
      <c r="K84" s="114"/>
      <c r="L84" s="114"/>
      <c r="M84" s="115" t="s">
        <v>54</v>
      </c>
      <c r="N84" s="115" t="s">
        <v>54</v>
      </c>
      <c r="O84" s="115" t="s">
        <v>54</v>
      </c>
      <c r="P84" s="115" t="s">
        <v>54</v>
      </c>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3"/>
        <v>4</v>
      </c>
      <c r="AN84" s="118">
        <f t="shared" si="34"/>
        <v>0</v>
      </c>
      <c r="AO84" s="119">
        <f t="shared" si="35"/>
        <v>0</v>
      </c>
      <c r="AP84" s="120">
        <f t="shared" si="36"/>
        <v>0</v>
      </c>
      <c r="AQ84" s="121">
        <f t="shared" si="37"/>
        <v>4</v>
      </c>
      <c r="AR84" s="89"/>
      <c r="AS84" s="89"/>
      <c r="AT84" s="20"/>
      <c r="AU84" s="20"/>
      <c r="AV84" s="20"/>
      <c r="AW84" s="20"/>
      <c r="AX84" s="20"/>
      <c r="AY84" s="20"/>
      <c r="AZ84" s="20"/>
      <c r="BA84" s="20"/>
    </row>
    <row r="85" ht="15.75" customHeight="1">
      <c r="A85" s="123"/>
      <c r="B85" s="122" t="str">
        <f>$B$10</f>
        <v>Öykü</v>
      </c>
      <c r="C85" s="106"/>
      <c r="D85" s="114"/>
      <c r="E85" s="114"/>
      <c r="F85" s="114"/>
      <c r="G85" s="114"/>
      <c r="H85" s="114"/>
      <c r="I85" s="114"/>
      <c r="J85" s="114"/>
      <c r="K85" s="114"/>
      <c r="L85" s="114"/>
      <c r="M85" s="116"/>
      <c r="N85" s="116"/>
      <c r="O85" s="116"/>
      <c r="P85" s="116"/>
      <c r="Q85" s="115" t="s">
        <v>54</v>
      </c>
      <c r="R85" s="115" t="s">
        <v>54</v>
      </c>
      <c r="S85" s="115" t="s">
        <v>54</v>
      </c>
      <c r="T85" s="115" t="s">
        <v>54</v>
      </c>
      <c r="U85" s="115" t="s">
        <v>54</v>
      </c>
      <c r="V85" s="115"/>
      <c r="W85" s="115"/>
      <c r="X85" s="115"/>
      <c r="Y85" s="115"/>
      <c r="Z85" s="115"/>
      <c r="AA85" s="115"/>
      <c r="AB85" s="114"/>
      <c r="AC85" s="114"/>
      <c r="AD85" s="114"/>
      <c r="AE85" s="114"/>
      <c r="AF85" s="114"/>
      <c r="AG85" s="114"/>
      <c r="AH85" s="114"/>
      <c r="AI85" s="114"/>
      <c r="AJ85" s="114"/>
      <c r="AK85" s="114"/>
      <c r="AL85" s="110"/>
      <c r="AM85" s="117">
        <f t="shared" si="33"/>
        <v>5</v>
      </c>
      <c r="AN85" s="118">
        <f t="shared" si="34"/>
        <v>0</v>
      </c>
      <c r="AO85" s="119">
        <f t="shared" si="35"/>
        <v>0</v>
      </c>
      <c r="AP85" s="120">
        <f t="shared" si="36"/>
        <v>0</v>
      </c>
      <c r="AQ85" s="121">
        <f t="shared" si="37"/>
        <v>5</v>
      </c>
      <c r="AR85" s="89"/>
      <c r="AS85" s="89"/>
      <c r="AT85" s="20"/>
      <c r="AU85" s="20"/>
      <c r="AV85" s="20"/>
      <c r="AW85" s="20"/>
      <c r="AX85" s="20"/>
      <c r="AY85" s="20"/>
      <c r="AZ85" s="20"/>
      <c r="BA85" s="20"/>
    </row>
    <row r="86" ht="15.75" customHeight="1">
      <c r="A86" s="123"/>
      <c r="B86" s="122" t="str">
        <f>$B$11</f>
        <v>Dilara</v>
      </c>
      <c r="C86" s="106"/>
      <c r="D86" s="114"/>
      <c r="E86" s="114"/>
      <c r="F86" s="114"/>
      <c r="G86" s="114"/>
      <c r="H86" s="114"/>
      <c r="I86" s="114"/>
      <c r="J86" s="114"/>
      <c r="K86" s="114"/>
      <c r="L86" s="114"/>
      <c r="M86" s="116"/>
      <c r="N86" s="116"/>
      <c r="O86" s="116"/>
      <c r="P86" s="116"/>
      <c r="Q86" s="137" t="s">
        <v>2</v>
      </c>
      <c r="R86" s="137" t="s">
        <v>2</v>
      </c>
      <c r="S86" s="137" t="s">
        <v>2</v>
      </c>
      <c r="T86" s="137" t="s">
        <v>2</v>
      </c>
      <c r="U86" s="137" t="s">
        <v>2</v>
      </c>
      <c r="V86" s="116"/>
      <c r="W86" s="116"/>
      <c r="X86" s="116"/>
      <c r="Y86" s="116"/>
      <c r="Z86" s="116"/>
      <c r="AA86" s="116"/>
      <c r="AB86" s="114"/>
      <c r="AC86" s="114"/>
      <c r="AD86" s="114"/>
      <c r="AE86" s="114"/>
      <c r="AF86" s="114"/>
      <c r="AG86" s="114"/>
      <c r="AH86" s="114"/>
      <c r="AI86" s="114"/>
      <c r="AJ86" s="114"/>
      <c r="AK86" s="114"/>
      <c r="AL86" s="110"/>
      <c r="AM86" s="117">
        <f t="shared" si="33"/>
        <v>5</v>
      </c>
      <c r="AN86" s="118">
        <f t="shared" si="34"/>
        <v>0</v>
      </c>
      <c r="AO86" s="119">
        <f t="shared" si="35"/>
        <v>0</v>
      </c>
      <c r="AP86" s="120">
        <f t="shared" si="36"/>
        <v>0</v>
      </c>
      <c r="AQ86" s="121">
        <f t="shared" si="37"/>
        <v>5</v>
      </c>
      <c r="AR86" s="89"/>
      <c r="AS86" s="89"/>
      <c r="AT86" s="20"/>
      <c r="AU86" s="20"/>
      <c r="AV86" s="20"/>
      <c r="AW86" s="20"/>
      <c r="AX86" s="20"/>
      <c r="AY86" s="20"/>
      <c r="AZ86" s="20"/>
      <c r="BA86" s="20"/>
    </row>
    <row r="87" ht="15.75" customHeight="1">
      <c r="A87" s="125"/>
      <c r="B87" s="122" t="str">
        <f>$B$12</f>
        <v>Merve</v>
      </c>
      <c r="C87" s="106"/>
      <c r="D87" s="114"/>
      <c r="E87" s="114"/>
      <c r="F87" s="114"/>
      <c r="G87" s="114"/>
      <c r="H87" s="114"/>
      <c r="I87" s="114"/>
      <c r="J87" s="114"/>
      <c r="K87" s="114"/>
      <c r="L87" s="114"/>
      <c r="M87" s="115"/>
      <c r="N87" s="115"/>
      <c r="O87" s="115"/>
      <c r="P87" s="115"/>
      <c r="Q87" s="115"/>
      <c r="R87" s="115"/>
      <c r="S87" s="115"/>
      <c r="T87" s="115"/>
      <c r="U87" s="115"/>
      <c r="V87" s="115"/>
      <c r="W87" s="116"/>
      <c r="X87" s="116"/>
      <c r="Y87" s="116"/>
      <c r="Z87" s="116"/>
      <c r="AA87" s="116"/>
      <c r="AB87" s="114"/>
      <c r="AC87" s="114"/>
      <c r="AD87" s="114"/>
      <c r="AE87" s="114"/>
      <c r="AF87" s="114"/>
      <c r="AG87" s="114"/>
      <c r="AH87" s="114"/>
      <c r="AI87" s="114"/>
      <c r="AJ87" s="114"/>
      <c r="AK87" s="114"/>
      <c r="AL87" s="110"/>
      <c r="AM87" s="117">
        <f t="shared" si="33"/>
        <v>0</v>
      </c>
      <c r="AN87" s="118">
        <f t="shared" si="34"/>
        <v>0</v>
      </c>
      <c r="AO87" s="119">
        <f t="shared" si="35"/>
        <v>0</v>
      </c>
      <c r="AP87" s="120">
        <f t="shared" si="36"/>
        <v>0</v>
      </c>
      <c r="AQ87" s="121">
        <f t="shared" si="37"/>
        <v>0</v>
      </c>
      <c r="AR87" s="89"/>
      <c r="AS87" s="89"/>
      <c r="AT87" s="20"/>
      <c r="AU87" s="20"/>
      <c r="AV87" s="20"/>
      <c r="AW87" s="20"/>
      <c r="AX87" s="20"/>
      <c r="AY87" s="20"/>
      <c r="AZ87" s="20"/>
      <c r="BA87" s="20"/>
    </row>
    <row r="88" ht="15.75" customHeight="1">
      <c r="A88" s="125"/>
      <c r="B88" s="122" t="str">
        <f>$B$13</f>
        <v>Püren</v>
      </c>
      <c r="C88" s="106"/>
      <c r="D88" s="114"/>
      <c r="E88" s="114"/>
      <c r="F88" s="114"/>
      <c r="G88" s="114"/>
      <c r="H88" s="114"/>
      <c r="I88" s="114"/>
      <c r="J88" s="114"/>
      <c r="K88" s="114"/>
      <c r="L88" s="114"/>
      <c r="M88" s="115"/>
      <c r="N88" s="115"/>
      <c r="O88" s="115"/>
      <c r="P88" s="115"/>
      <c r="Q88" s="115"/>
      <c r="R88" s="115"/>
      <c r="S88" s="115"/>
      <c r="T88" s="115"/>
      <c r="U88" s="115"/>
      <c r="V88" s="144" t="s">
        <v>2</v>
      </c>
      <c r="W88" s="144" t="s">
        <v>2</v>
      </c>
      <c r="X88" s="144" t="s">
        <v>2</v>
      </c>
      <c r="Y88" s="144" t="s">
        <v>2</v>
      </c>
      <c r="Z88" s="144" t="s">
        <v>2</v>
      </c>
      <c r="AA88" s="144" t="s">
        <v>2</v>
      </c>
      <c r="AB88" s="114"/>
      <c r="AC88" s="114"/>
      <c r="AD88" s="114"/>
      <c r="AE88" s="114"/>
      <c r="AF88" s="114"/>
      <c r="AG88" s="114"/>
      <c r="AH88" s="114"/>
      <c r="AI88" s="114"/>
      <c r="AJ88" s="114"/>
      <c r="AK88" s="114"/>
      <c r="AL88" s="110"/>
      <c r="AM88" s="117">
        <f t="shared" si="33"/>
        <v>6</v>
      </c>
      <c r="AN88" s="118">
        <f t="shared" si="34"/>
        <v>0</v>
      </c>
      <c r="AO88" s="119">
        <f t="shared" si="35"/>
        <v>0</v>
      </c>
      <c r="AP88" s="120">
        <f t="shared" si="36"/>
        <v>0</v>
      </c>
      <c r="AQ88" s="121">
        <f t="shared" si="37"/>
        <v>6</v>
      </c>
      <c r="AR88" s="89"/>
      <c r="AS88" s="89"/>
      <c r="AT88" s="20"/>
      <c r="AU88" s="20"/>
      <c r="AV88" s="20"/>
      <c r="AW88" s="20"/>
      <c r="AX88" s="20"/>
      <c r="AY88" s="20"/>
      <c r="AZ88" s="20"/>
      <c r="BA88" s="20"/>
    </row>
    <row r="89" ht="15.75" customHeight="1">
      <c r="A89" s="125"/>
      <c r="B89" s="122" t="str">
        <f>$B$14</f>
        <v>N/A</v>
      </c>
      <c r="C89" s="106"/>
      <c r="D89" s="114"/>
      <c r="E89" s="114"/>
      <c r="F89" s="114"/>
      <c r="G89" s="114"/>
      <c r="H89" s="114"/>
      <c r="I89" s="114"/>
      <c r="J89" s="114"/>
      <c r="K89" s="114"/>
      <c r="L89" s="114"/>
      <c r="M89" s="115"/>
      <c r="N89" s="115"/>
      <c r="O89" s="115"/>
      <c r="P89" s="115"/>
      <c r="Q89" s="115"/>
      <c r="R89" s="115"/>
      <c r="S89" s="115"/>
      <c r="T89" s="115"/>
      <c r="U89" s="115"/>
      <c r="V89" s="115"/>
      <c r="W89" s="115"/>
      <c r="X89" s="115"/>
      <c r="Y89" s="115"/>
      <c r="Z89" s="115"/>
      <c r="AA89" s="115"/>
      <c r="AB89" s="114"/>
      <c r="AC89" s="114"/>
      <c r="AD89" s="114"/>
      <c r="AE89" s="114"/>
      <c r="AF89" s="114"/>
      <c r="AG89" s="114"/>
      <c r="AH89" s="114"/>
      <c r="AI89" s="114"/>
      <c r="AJ89" s="114"/>
      <c r="AK89" s="114"/>
      <c r="AL89" s="110"/>
      <c r="AM89" s="117">
        <f t="shared" si="33"/>
        <v>0</v>
      </c>
      <c r="AN89" s="118">
        <f t="shared" si="34"/>
        <v>0</v>
      </c>
      <c r="AO89" s="119">
        <f t="shared" si="35"/>
        <v>0</v>
      </c>
      <c r="AP89" s="120">
        <f t="shared" si="36"/>
        <v>0</v>
      </c>
      <c r="AQ89" s="121">
        <f t="shared" si="37"/>
        <v>0</v>
      </c>
      <c r="AR89" s="89"/>
      <c r="AS89" s="89"/>
      <c r="AT89" s="20"/>
      <c r="AU89" s="20"/>
      <c r="AV89" s="20"/>
      <c r="AW89" s="20"/>
      <c r="AX89" s="20"/>
      <c r="AY89" s="20"/>
      <c r="AZ89" s="20"/>
      <c r="BA89" s="20"/>
    </row>
    <row r="90" ht="15.75" customHeight="1">
      <c r="A90" s="126"/>
      <c r="B90" s="113" t="str">
        <f>$B$15</f>
        <v>Numan</v>
      </c>
      <c r="C90" s="106"/>
      <c r="D90" s="114"/>
      <c r="E90" s="114"/>
      <c r="F90" s="114"/>
      <c r="G90" s="114"/>
      <c r="H90" s="114"/>
      <c r="I90" s="114"/>
      <c r="J90" s="114"/>
      <c r="K90" s="114"/>
      <c r="L90" s="114"/>
      <c r="M90" s="137" t="s">
        <v>2</v>
      </c>
      <c r="N90" s="137" t="s">
        <v>2</v>
      </c>
      <c r="O90" s="137" t="s">
        <v>2</v>
      </c>
      <c r="P90" s="137" t="s">
        <v>2</v>
      </c>
      <c r="Q90" s="148"/>
      <c r="R90" s="148"/>
      <c r="S90" s="148"/>
      <c r="T90" s="148"/>
      <c r="U90" s="148"/>
      <c r="V90" s="115"/>
      <c r="W90" s="115"/>
      <c r="X90" s="115"/>
      <c r="Y90" s="115"/>
      <c r="Z90" s="115"/>
      <c r="AA90" s="115"/>
      <c r="AB90" s="114"/>
      <c r="AC90" s="114"/>
      <c r="AD90" s="114"/>
      <c r="AE90" s="114"/>
      <c r="AF90" s="114"/>
      <c r="AG90" s="114"/>
      <c r="AH90" s="114"/>
      <c r="AI90" s="114"/>
      <c r="AJ90" s="114"/>
      <c r="AK90" s="114"/>
      <c r="AL90" s="110"/>
      <c r="AM90" s="117">
        <f t="shared" si="33"/>
        <v>4</v>
      </c>
      <c r="AN90" s="118">
        <f t="shared" si="34"/>
        <v>0</v>
      </c>
      <c r="AO90" s="119">
        <f t="shared" si="35"/>
        <v>0</v>
      </c>
      <c r="AP90" s="120">
        <f t="shared" si="36"/>
        <v>0</v>
      </c>
      <c r="AQ90" s="121">
        <f t="shared" si="37"/>
        <v>4</v>
      </c>
      <c r="AR90" s="89"/>
      <c r="AS90" s="89"/>
      <c r="AT90" s="20"/>
      <c r="AU90" s="20"/>
      <c r="AV90" s="20"/>
      <c r="AW90" s="20"/>
      <c r="AX90" s="20"/>
      <c r="AY90" s="20"/>
      <c r="AZ90" s="20"/>
      <c r="BA90" s="20"/>
    </row>
    <row r="91" ht="15.75" customHeight="1">
      <c r="A91" s="126"/>
      <c r="B91" s="113" t="str">
        <f>$B$16</f>
        <v>Ozan</v>
      </c>
      <c r="C91" s="106"/>
      <c r="D91" s="114"/>
      <c r="E91" s="114"/>
      <c r="F91" s="114"/>
      <c r="G91" s="114"/>
      <c r="H91" s="114"/>
      <c r="I91" s="114"/>
      <c r="J91" s="114"/>
      <c r="K91" s="114"/>
      <c r="L91" s="114"/>
      <c r="M91" s="116"/>
      <c r="N91" s="116"/>
      <c r="O91" s="116"/>
      <c r="P91" s="116"/>
      <c r="Q91" s="137" t="s">
        <v>2</v>
      </c>
      <c r="R91" s="137" t="s">
        <v>2</v>
      </c>
      <c r="S91" s="137" t="s">
        <v>2</v>
      </c>
      <c r="T91" s="137" t="s">
        <v>2</v>
      </c>
      <c r="U91" s="137" t="s">
        <v>2</v>
      </c>
      <c r="V91" s="116"/>
      <c r="W91" s="116"/>
      <c r="X91" s="116"/>
      <c r="Y91" s="116"/>
      <c r="Z91" s="116"/>
      <c r="AA91" s="116"/>
      <c r="AB91" s="114"/>
      <c r="AC91" s="114"/>
      <c r="AD91" s="114"/>
      <c r="AE91" s="114"/>
      <c r="AF91" s="114"/>
      <c r="AG91" s="114"/>
      <c r="AH91" s="114"/>
      <c r="AI91" s="114"/>
      <c r="AJ91" s="114"/>
      <c r="AK91" s="114"/>
      <c r="AL91" s="110"/>
      <c r="AM91" s="117">
        <f t="shared" si="33"/>
        <v>5</v>
      </c>
      <c r="AN91" s="118">
        <f t="shared" si="34"/>
        <v>0</v>
      </c>
      <c r="AO91" s="119">
        <f t="shared" si="35"/>
        <v>0</v>
      </c>
      <c r="AP91" s="120">
        <f t="shared" si="36"/>
        <v>0</v>
      </c>
      <c r="AQ91" s="121">
        <f t="shared" si="37"/>
        <v>5</v>
      </c>
      <c r="AR91" s="89"/>
      <c r="AS91" s="89"/>
      <c r="AT91" s="20"/>
      <c r="AU91" s="20"/>
      <c r="AV91" s="20"/>
      <c r="AW91" s="20"/>
      <c r="AX91" s="20"/>
      <c r="AY91" s="20"/>
      <c r="AZ91" s="20"/>
      <c r="BA91" s="20"/>
    </row>
    <row r="92" ht="15.75" hidden="1" customHeight="1">
      <c r="A92" s="126"/>
      <c r="B92" s="113" t="str">
        <f>$B$17</f>
        <v>N/A</v>
      </c>
      <c r="C92" s="106"/>
      <c r="D92" s="114"/>
      <c r="E92" s="114"/>
      <c r="F92" s="114"/>
      <c r="G92" s="114"/>
      <c r="H92" s="114"/>
      <c r="I92" s="114"/>
      <c r="J92" s="114"/>
      <c r="K92" s="114"/>
      <c r="L92" s="114"/>
      <c r="M92" s="115"/>
      <c r="N92" s="115"/>
      <c r="O92" s="115"/>
      <c r="P92" s="115"/>
      <c r="Q92" s="115"/>
      <c r="R92" s="115"/>
      <c r="S92" s="115"/>
      <c r="T92" s="115"/>
      <c r="U92" s="115"/>
      <c r="V92" s="115"/>
      <c r="W92" s="115"/>
      <c r="X92" s="115"/>
      <c r="Y92" s="115"/>
      <c r="Z92" s="115"/>
      <c r="AA92" s="115"/>
      <c r="AB92" s="114"/>
      <c r="AC92" s="114"/>
      <c r="AD92" s="114"/>
      <c r="AE92" s="114"/>
      <c r="AF92" s="114"/>
      <c r="AG92" s="114"/>
      <c r="AH92" s="114"/>
      <c r="AI92" s="114"/>
      <c r="AJ92" s="114"/>
      <c r="AK92" s="114"/>
      <c r="AL92" s="110"/>
      <c r="AM92" s="117">
        <f t="shared" si="33"/>
        <v>0</v>
      </c>
      <c r="AN92" s="118">
        <f t="shared" si="34"/>
        <v>0</v>
      </c>
      <c r="AO92" s="119">
        <f t="shared" si="35"/>
        <v>0</v>
      </c>
      <c r="AP92" s="120">
        <f t="shared" si="36"/>
        <v>0</v>
      </c>
      <c r="AQ92" s="121">
        <f t="shared" si="37"/>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15"/>
      <c r="N93" s="115"/>
      <c r="O93" s="115"/>
      <c r="P93" s="115"/>
      <c r="Q93" s="115"/>
      <c r="R93" s="115"/>
      <c r="S93" s="115"/>
      <c r="T93" s="115"/>
      <c r="U93" s="115"/>
      <c r="V93" s="115"/>
      <c r="W93" s="115"/>
      <c r="X93" s="115"/>
      <c r="Y93" s="115"/>
      <c r="Z93" s="115"/>
      <c r="AA93" s="115"/>
      <c r="AB93" s="114"/>
      <c r="AC93" s="114"/>
      <c r="AD93" s="114"/>
      <c r="AE93" s="114"/>
      <c r="AF93" s="114"/>
      <c r="AG93" s="114"/>
      <c r="AH93" s="114"/>
      <c r="AI93" s="114"/>
      <c r="AJ93" s="114"/>
      <c r="AK93" s="114"/>
      <c r="AL93" s="110"/>
      <c r="AM93" s="117">
        <f t="shared" si="33"/>
        <v>0</v>
      </c>
      <c r="AN93" s="118">
        <f t="shared" si="34"/>
        <v>0</v>
      </c>
      <c r="AO93" s="119">
        <f t="shared" si="35"/>
        <v>0</v>
      </c>
      <c r="AP93" s="120">
        <f t="shared" si="36"/>
        <v>0</v>
      </c>
      <c r="AQ93" s="121">
        <f t="shared" si="37"/>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15"/>
      <c r="N94" s="115"/>
      <c r="O94" s="155"/>
      <c r="P94" s="115"/>
      <c r="Q94" s="115"/>
      <c r="R94" s="115"/>
      <c r="S94" s="115"/>
      <c r="T94" s="115"/>
      <c r="U94" s="115"/>
      <c r="V94" s="115"/>
      <c r="W94" s="115"/>
      <c r="X94" s="115"/>
      <c r="Y94" s="115"/>
      <c r="Z94" s="115"/>
      <c r="AA94" s="115"/>
      <c r="AB94" s="114"/>
      <c r="AC94" s="114"/>
      <c r="AD94" s="114"/>
      <c r="AE94" s="114"/>
      <c r="AF94" s="114"/>
      <c r="AG94" s="114"/>
      <c r="AH94" s="114"/>
      <c r="AI94" s="114"/>
      <c r="AJ94" s="114"/>
      <c r="AK94" s="114"/>
      <c r="AL94" s="110"/>
      <c r="AM94" s="117">
        <f t="shared" si="33"/>
        <v>0</v>
      </c>
      <c r="AN94" s="118">
        <f t="shared" si="34"/>
        <v>0</v>
      </c>
      <c r="AO94" s="119">
        <f t="shared" si="35"/>
        <v>0</v>
      </c>
      <c r="AP94" s="120">
        <f t="shared" si="36"/>
        <v>0</v>
      </c>
      <c r="AQ94" s="121">
        <f t="shared" si="37"/>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164"/>
      <c r="P95" s="89"/>
      <c r="Q95" s="89"/>
      <c r="R95" s="139"/>
      <c r="S95" s="139"/>
      <c r="T95" s="139"/>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59"/>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f>A82+1</f>
        <v>45948</v>
      </c>
      <c r="B97" s="105"/>
      <c r="C97" s="106"/>
      <c r="D97" s="107" t="s">
        <v>26</v>
      </c>
      <c r="E97" s="107" t="s">
        <v>26</v>
      </c>
      <c r="F97" s="107" t="s">
        <v>26</v>
      </c>
      <c r="G97" s="107" t="s">
        <v>26</v>
      </c>
      <c r="H97" s="107" t="s">
        <v>26</v>
      </c>
      <c r="I97" s="107" t="s">
        <v>26</v>
      </c>
      <c r="J97" s="107" t="s">
        <v>26</v>
      </c>
      <c r="K97" s="107" t="s">
        <v>26</v>
      </c>
      <c r="L97" s="107" t="s">
        <v>26</v>
      </c>
      <c r="M97" s="108" t="s">
        <v>27</v>
      </c>
      <c r="N97" s="108" t="s">
        <v>28</v>
      </c>
      <c r="O97" s="108" t="s">
        <v>29</v>
      </c>
      <c r="P97" s="108" t="s">
        <v>30</v>
      </c>
      <c r="Q97" s="108" t="s">
        <v>31</v>
      </c>
      <c r="R97" s="108" t="s">
        <v>32</v>
      </c>
      <c r="S97" s="108" t="s">
        <v>33</v>
      </c>
      <c r="T97" s="108" t="s">
        <v>34</v>
      </c>
      <c r="U97" s="108" t="s">
        <v>35</v>
      </c>
      <c r="V97" s="108" t="s">
        <v>36</v>
      </c>
      <c r="W97" s="108" t="s">
        <v>37</v>
      </c>
      <c r="X97" s="108" t="s">
        <v>38</v>
      </c>
      <c r="Y97" s="108" t="s">
        <v>39</v>
      </c>
      <c r="Z97" s="108" t="s">
        <v>40</v>
      </c>
      <c r="AA97" s="108" t="s">
        <v>41</v>
      </c>
      <c r="AB97" s="150"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06"/>
      <c r="D98" s="114"/>
      <c r="E98" s="114"/>
      <c r="F98" s="114"/>
      <c r="G98" s="114"/>
      <c r="H98" s="114"/>
      <c r="I98" s="114"/>
      <c r="J98" s="114"/>
      <c r="K98" s="114"/>
      <c r="L98" s="114"/>
      <c r="M98" s="115"/>
      <c r="N98" s="115"/>
      <c r="O98" s="115"/>
      <c r="P98" s="115"/>
      <c r="Q98" s="115"/>
      <c r="R98" s="115"/>
      <c r="S98" s="115"/>
      <c r="T98" s="115"/>
      <c r="U98" s="115"/>
      <c r="V98" s="115"/>
      <c r="W98" s="115"/>
      <c r="X98" s="115"/>
      <c r="Y98" s="115"/>
      <c r="Z98" s="115"/>
      <c r="AA98" s="115"/>
      <c r="AB98" s="114"/>
      <c r="AC98" s="114"/>
      <c r="AD98" s="114"/>
      <c r="AE98" s="114"/>
      <c r="AF98" s="114"/>
      <c r="AG98" s="114"/>
      <c r="AH98" s="114"/>
      <c r="AI98" s="114"/>
      <c r="AJ98" s="114"/>
      <c r="AK98" s="114"/>
      <c r="AL98" s="110"/>
      <c r="AM98" s="117">
        <f t="shared" ref="AM98:AM109" si="38">COUNTIF(C98:AK98,"C")</f>
        <v>0</v>
      </c>
      <c r="AN98" s="118">
        <f t="shared" ref="AN98:AN109" si="39">COUNTIF(D98:AL98,"B")</f>
        <v>0</v>
      </c>
      <c r="AO98" s="119">
        <f t="shared" ref="AO98:AO109" si="40">COUNTIF(C98:AM98,"MI")</f>
        <v>0</v>
      </c>
      <c r="AP98" s="120">
        <f t="shared" ref="AP98:AP109" si="41">COUNTIF(C98:AK98,"MZ")</f>
        <v>0</v>
      </c>
      <c r="AQ98" s="121">
        <f t="shared" ref="AQ98:AQ109" si="42">SUM(AM98+AO98)</f>
        <v>0</v>
      </c>
      <c r="AR98" s="89"/>
      <c r="AS98" s="89"/>
      <c r="AT98" s="20"/>
      <c r="AU98" s="20"/>
      <c r="AV98" s="20"/>
      <c r="AW98" s="20"/>
      <c r="AX98" s="20"/>
      <c r="AY98" s="20"/>
      <c r="AZ98" s="20"/>
      <c r="BA98" s="20"/>
    </row>
    <row r="99" ht="15.75" customHeight="1">
      <c r="A99" s="112"/>
      <c r="B99" s="122" t="str">
        <f>$B$9</f>
        <v>Fatih</v>
      </c>
      <c r="C99" s="106"/>
      <c r="D99" s="114"/>
      <c r="E99" s="114"/>
      <c r="F99" s="114"/>
      <c r="G99" s="114"/>
      <c r="H99" s="114"/>
      <c r="I99" s="114"/>
      <c r="J99" s="114"/>
      <c r="K99" s="114"/>
      <c r="L99" s="114"/>
      <c r="M99" s="115"/>
      <c r="N99" s="115"/>
      <c r="O99" s="115"/>
      <c r="P99" s="115"/>
      <c r="Q99" s="115"/>
      <c r="R99" s="115"/>
      <c r="S99" s="115"/>
      <c r="T99" s="115"/>
      <c r="U99" s="115"/>
      <c r="V99" s="115"/>
      <c r="W99" s="115"/>
      <c r="X99" s="115"/>
      <c r="Y99" s="115"/>
      <c r="Z99" s="115"/>
      <c r="AA99" s="115"/>
      <c r="AB99" s="114"/>
      <c r="AC99" s="114"/>
      <c r="AD99" s="114"/>
      <c r="AE99" s="114"/>
      <c r="AF99" s="114"/>
      <c r="AG99" s="114"/>
      <c r="AH99" s="114"/>
      <c r="AI99" s="114"/>
      <c r="AJ99" s="114"/>
      <c r="AK99" s="114"/>
      <c r="AL99" s="110"/>
      <c r="AM99" s="117">
        <f t="shared" si="38"/>
        <v>0</v>
      </c>
      <c r="AN99" s="118">
        <f t="shared" si="39"/>
        <v>0</v>
      </c>
      <c r="AO99" s="119">
        <f t="shared" si="40"/>
        <v>0</v>
      </c>
      <c r="AP99" s="120">
        <f t="shared" si="41"/>
        <v>0</v>
      </c>
      <c r="AQ99" s="121">
        <f t="shared" si="42"/>
        <v>0</v>
      </c>
      <c r="AR99" s="89"/>
      <c r="AS99" s="89"/>
      <c r="AT99" s="20"/>
      <c r="AU99" s="20"/>
      <c r="AV99" s="20"/>
      <c r="AW99" s="20"/>
      <c r="AX99" s="20"/>
      <c r="AY99" s="20"/>
      <c r="AZ99" s="20"/>
      <c r="BA99" s="20"/>
    </row>
    <row r="100" ht="15.75" customHeight="1">
      <c r="A100" s="123"/>
      <c r="B100" s="122" t="str">
        <f>$B$10</f>
        <v>Öykü</v>
      </c>
      <c r="C100" s="106"/>
      <c r="D100" s="114"/>
      <c r="E100" s="114"/>
      <c r="F100" s="114"/>
      <c r="G100" s="114"/>
      <c r="H100" s="114"/>
      <c r="I100" s="114"/>
      <c r="J100" s="114"/>
      <c r="K100" s="114"/>
      <c r="L100" s="114"/>
      <c r="M100" s="115"/>
      <c r="N100" s="115"/>
      <c r="O100" s="115"/>
      <c r="P100" s="115"/>
      <c r="Q100" s="115"/>
      <c r="R100" s="115"/>
      <c r="S100" s="115"/>
      <c r="T100" s="115"/>
      <c r="U100" s="115"/>
      <c r="V100" s="115"/>
      <c r="W100" s="115"/>
      <c r="X100" s="115"/>
      <c r="Y100" s="115"/>
      <c r="Z100" s="115"/>
      <c r="AA100" s="115"/>
      <c r="AB100" s="114"/>
      <c r="AC100" s="114"/>
      <c r="AD100" s="114"/>
      <c r="AE100" s="114"/>
      <c r="AF100" s="114"/>
      <c r="AG100" s="114"/>
      <c r="AH100" s="114"/>
      <c r="AI100" s="114"/>
      <c r="AJ100" s="114"/>
      <c r="AK100" s="114"/>
      <c r="AL100" s="110"/>
      <c r="AM100" s="117">
        <f t="shared" si="38"/>
        <v>0</v>
      </c>
      <c r="AN100" s="118">
        <f t="shared" si="39"/>
        <v>0</v>
      </c>
      <c r="AO100" s="119">
        <f t="shared" si="40"/>
        <v>0</v>
      </c>
      <c r="AP100" s="120">
        <f t="shared" si="41"/>
        <v>0</v>
      </c>
      <c r="AQ100" s="121">
        <f t="shared" si="42"/>
        <v>0</v>
      </c>
      <c r="AR100" s="89"/>
      <c r="AS100" s="89"/>
      <c r="AT100" s="20"/>
      <c r="AU100" s="20"/>
      <c r="AV100" s="20"/>
      <c r="AW100" s="20"/>
      <c r="AX100" s="20"/>
      <c r="AY100" s="20"/>
      <c r="AZ100" s="20"/>
      <c r="BA100" s="20"/>
    </row>
    <row r="101" ht="15.75" customHeight="1">
      <c r="A101" s="123"/>
      <c r="B101" s="122" t="str">
        <f>$B$11</f>
        <v>Dilara</v>
      </c>
      <c r="C101" s="106"/>
      <c r="D101" s="114"/>
      <c r="E101" s="114"/>
      <c r="F101" s="114"/>
      <c r="G101" s="114"/>
      <c r="H101" s="114"/>
      <c r="I101" s="114"/>
      <c r="J101" s="114"/>
      <c r="K101" s="114"/>
      <c r="L101" s="114"/>
      <c r="M101" s="137" t="s">
        <v>2</v>
      </c>
      <c r="N101" s="137" t="s">
        <v>2</v>
      </c>
      <c r="O101" s="137" t="s">
        <v>2</v>
      </c>
      <c r="P101" s="137" t="s">
        <v>2</v>
      </c>
      <c r="Q101" s="115"/>
      <c r="R101" s="115"/>
      <c r="S101" s="115"/>
      <c r="T101" s="115"/>
      <c r="U101" s="115"/>
      <c r="V101" s="115"/>
      <c r="W101" s="115"/>
      <c r="X101" s="115"/>
      <c r="Y101" s="115"/>
      <c r="Z101" s="115"/>
      <c r="AA101" s="115"/>
      <c r="AB101" s="114"/>
      <c r="AC101" s="114"/>
      <c r="AD101" s="114"/>
      <c r="AE101" s="114"/>
      <c r="AF101" s="114"/>
      <c r="AG101" s="114"/>
      <c r="AH101" s="114"/>
      <c r="AI101" s="114"/>
      <c r="AJ101" s="114"/>
      <c r="AK101" s="114"/>
      <c r="AL101" s="110"/>
      <c r="AM101" s="117">
        <f t="shared" si="38"/>
        <v>4</v>
      </c>
      <c r="AN101" s="118">
        <f t="shared" si="39"/>
        <v>0</v>
      </c>
      <c r="AO101" s="119">
        <f t="shared" si="40"/>
        <v>0</v>
      </c>
      <c r="AP101" s="120">
        <f t="shared" si="41"/>
        <v>0</v>
      </c>
      <c r="AQ101" s="121">
        <f t="shared" si="42"/>
        <v>4</v>
      </c>
      <c r="AR101" s="89"/>
      <c r="AS101" s="89"/>
      <c r="AT101" s="20"/>
      <c r="AU101" s="20"/>
      <c r="AV101" s="20"/>
      <c r="AW101" s="20"/>
      <c r="AX101" s="20"/>
      <c r="AY101" s="20"/>
      <c r="AZ101" s="20"/>
      <c r="BA101" s="20"/>
    </row>
    <row r="102" ht="15.75" customHeight="1">
      <c r="A102" s="125"/>
      <c r="B102" s="122" t="str">
        <f>$B$12</f>
        <v>Merve</v>
      </c>
      <c r="C102" s="106"/>
      <c r="D102" s="114"/>
      <c r="E102" s="114"/>
      <c r="F102" s="114"/>
      <c r="G102" s="114"/>
      <c r="H102" s="114"/>
      <c r="I102" s="114"/>
      <c r="J102" s="114"/>
      <c r="K102" s="114"/>
      <c r="L102" s="114"/>
      <c r="M102" s="115"/>
      <c r="N102" s="115"/>
      <c r="O102" s="115"/>
      <c r="P102" s="115"/>
      <c r="Q102" s="116"/>
      <c r="R102" s="116"/>
      <c r="S102" s="116"/>
      <c r="T102" s="116"/>
      <c r="U102" s="116"/>
      <c r="V102" s="116"/>
      <c r="W102" s="116"/>
      <c r="X102" s="116"/>
      <c r="Y102" s="116"/>
      <c r="Z102" s="116"/>
      <c r="AA102" s="116"/>
      <c r="AB102" s="114"/>
      <c r="AC102" s="114"/>
      <c r="AD102" s="114"/>
      <c r="AE102" s="114"/>
      <c r="AF102" s="114"/>
      <c r="AG102" s="114"/>
      <c r="AH102" s="114"/>
      <c r="AI102" s="114"/>
      <c r="AJ102" s="114"/>
      <c r="AK102" s="114"/>
      <c r="AL102" s="110"/>
      <c r="AM102" s="117">
        <f t="shared" si="38"/>
        <v>0</v>
      </c>
      <c r="AN102" s="118">
        <f t="shared" si="39"/>
        <v>0</v>
      </c>
      <c r="AO102" s="119">
        <f t="shared" si="40"/>
        <v>0</v>
      </c>
      <c r="AP102" s="120">
        <f t="shared" si="41"/>
        <v>0</v>
      </c>
      <c r="AQ102" s="121">
        <f t="shared" si="42"/>
        <v>0</v>
      </c>
      <c r="AR102" s="89"/>
      <c r="AS102" s="89"/>
      <c r="AT102" s="20"/>
      <c r="AU102" s="20"/>
      <c r="AV102" s="20"/>
      <c r="AW102" s="20"/>
      <c r="AX102" s="20"/>
      <c r="AY102" s="20"/>
      <c r="AZ102" s="20"/>
      <c r="BA102" s="20"/>
    </row>
    <row r="103" ht="15.75" customHeight="1">
      <c r="A103" s="125"/>
      <c r="B103" s="122" t="str">
        <f>$B$13</f>
        <v>Püren</v>
      </c>
      <c r="C103" s="106"/>
      <c r="D103" s="114"/>
      <c r="E103" s="114"/>
      <c r="F103" s="114"/>
      <c r="G103" s="114"/>
      <c r="H103" s="114"/>
      <c r="I103" s="114"/>
      <c r="J103" s="114"/>
      <c r="K103" s="114"/>
      <c r="L103" s="114"/>
      <c r="M103" s="115"/>
      <c r="N103" s="115"/>
      <c r="O103" s="115"/>
      <c r="P103" s="115"/>
      <c r="Q103" s="115"/>
      <c r="R103" s="115"/>
      <c r="S103" s="115"/>
      <c r="T103" s="115"/>
      <c r="U103" s="115"/>
      <c r="V103" s="144" t="s">
        <v>2</v>
      </c>
      <c r="W103" s="144" t="s">
        <v>2</v>
      </c>
      <c r="X103" s="144" t="s">
        <v>2</v>
      </c>
      <c r="Y103" s="144" t="s">
        <v>2</v>
      </c>
      <c r="Z103" s="144" t="s">
        <v>2</v>
      </c>
      <c r="AA103" s="144" t="s">
        <v>2</v>
      </c>
      <c r="AB103" s="114"/>
      <c r="AC103" s="114"/>
      <c r="AD103" s="114"/>
      <c r="AE103" s="114"/>
      <c r="AF103" s="114"/>
      <c r="AG103" s="114"/>
      <c r="AH103" s="114"/>
      <c r="AI103" s="114"/>
      <c r="AJ103" s="114"/>
      <c r="AK103" s="114"/>
      <c r="AL103" s="110"/>
      <c r="AM103" s="117">
        <f t="shared" si="38"/>
        <v>6</v>
      </c>
      <c r="AN103" s="118">
        <f t="shared" si="39"/>
        <v>0</v>
      </c>
      <c r="AO103" s="119">
        <f t="shared" si="40"/>
        <v>0</v>
      </c>
      <c r="AP103" s="120">
        <f t="shared" si="41"/>
        <v>0</v>
      </c>
      <c r="AQ103" s="121">
        <f t="shared" si="42"/>
        <v>6</v>
      </c>
      <c r="AR103" s="89"/>
      <c r="AS103" s="89"/>
      <c r="AT103" s="20"/>
      <c r="AU103" s="20"/>
      <c r="AV103" s="20"/>
      <c r="AW103" s="20"/>
      <c r="AX103" s="20"/>
      <c r="AY103" s="20"/>
      <c r="AZ103" s="20"/>
      <c r="BA103" s="20"/>
    </row>
    <row r="104" ht="15.75" customHeight="1">
      <c r="A104" s="125"/>
      <c r="B104" s="122" t="str">
        <f>$B$14</f>
        <v>N/A</v>
      </c>
      <c r="C104" s="106"/>
      <c r="D104" s="114"/>
      <c r="E104" s="114"/>
      <c r="F104" s="114"/>
      <c r="G104" s="114"/>
      <c r="H104" s="114"/>
      <c r="I104" s="114"/>
      <c r="J104" s="114"/>
      <c r="K104" s="114"/>
      <c r="L104" s="114"/>
      <c r="M104" s="115"/>
      <c r="N104" s="115"/>
      <c r="O104" s="115"/>
      <c r="P104" s="115"/>
      <c r="Q104" s="124"/>
      <c r="R104" s="124"/>
      <c r="S104" s="124"/>
      <c r="T104" s="124"/>
      <c r="U104" s="124"/>
      <c r="V104" s="115"/>
      <c r="W104" s="115"/>
      <c r="X104" s="115"/>
      <c r="Y104" s="115"/>
      <c r="Z104" s="115"/>
      <c r="AA104" s="115"/>
      <c r="AB104" s="114"/>
      <c r="AC104" s="114"/>
      <c r="AD104" s="114"/>
      <c r="AE104" s="114"/>
      <c r="AF104" s="114"/>
      <c r="AG104" s="114"/>
      <c r="AH104" s="114"/>
      <c r="AI104" s="114"/>
      <c r="AJ104" s="114"/>
      <c r="AK104" s="114"/>
      <c r="AL104" s="110"/>
      <c r="AM104" s="117">
        <f t="shared" si="38"/>
        <v>0</v>
      </c>
      <c r="AN104" s="118">
        <f t="shared" si="39"/>
        <v>0</v>
      </c>
      <c r="AO104" s="119">
        <f t="shared" si="40"/>
        <v>0</v>
      </c>
      <c r="AP104" s="120">
        <f t="shared" si="41"/>
        <v>0</v>
      </c>
      <c r="AQ104" s="121">
        <f t="shared" si="42"/>
        <v>0</v>
      </c>
      <c r="AR104" s="89"/>
      <c r="AS104" s="89"/>
      <c r="AT104" s="20"/>
      <c r="AU104" s="20"/>
      <c r="AV104" s="20"/>
      <c r="AW104" s="20"/>
      <c r="AX104" s="20"/>
      <c r="AY104" s="20"/>
      <c r="AZ104" s="20"/>
      <c r="BA104" s="20"/>
    </row>
    <row r="105" ht="15.75" customHeight="1">
      <c r="A105" s="126"/>
      <c r="B105" s="113" t="str">
        <f>$B$15</f>
        <v>Numan</v>
      </c>
      <c r="C105" s="106"/>
      <c r="D105" s="114"/>
      <c r="E105" s="114"/>
      <c r="F105" s="114"/>
      <c r="G105" s="114"/>
      <c r="H105" s="114"/>
      <c r="I105" s="114"/>
      <c r="J105" s="114"/>
      <c r="K105" s="114"/>
      <c r="L105" s="114"/>
      <c r="M105" s="115"/>
      <c r="N105" s="115"/>
      <c r="O105" s="115"/>
      <c r="P105" s="115"/>
      <c r="Q105" s="115"/>
      <c r="R105" s="115"/>
      <c r="S105" s="115"/>
      <c r="T105" s="115"/>
      <c r="U105" s="115"/>
      <c r="V105" s="115"/>
      <c r="W105" s="115"/>
      <c r="X105" s="115"/>
      <c r="Y105" s="115"/>
      <c r="Z105" s="115"/>
      <c r="AA105" s="115"/>
      <c r="AB105" s="114"/>
      <c r="AC105" s="114"/>
      <c r="AD105" s="114"/>
      <c r="AE105" s="114"/>
      <c r="AF105" s="114"/>
      <c r="AG105" s="114"/>
      <c r="AH105" s="114"/>
      <c r="AI105" s="114"/>
      <c r="AJ105" s="114"/>
      <c r="AK105" s="114"/>
      <c r="AL105" s="110"/>
      <c r="AM105" s="117">
        <f t="shared" si="38"/>
        <v>0</v>
      </c>
      <c r="AN105" s="118">
        <f t="shared" si="39"/>
        <v>0</v>
      </c>
      <c r="AO105" s="119">
        <f t="shared" si="40"/>
        <v>0</v>
      </c>
      <c r="AP105" s="120">
        <f t="shared" si="41"/>
        <v>0</v>
      </c>
      <c r="AQ105" s="121">
        <f t="shared" si="42"/>
        <v>0</v>
      </c>
      <c r="AR105" s="89"/>
      <c r="AS105" s="89"/>
      <c r="AT105" s="20"/>
      <c r="AU105" s="20"/>
      <c r="AV105" s="20"/>
      <c r="AW105" s="20"/>
      <c r="AX105" s="20"/>
      <c r="AY105" s="20"/>
      <c r="AZ105" s="20"/>
      <c r="BA105" s="20"/>
    </row>
    <row r="106" ht="15.75" customHeight="1">
      <c r="A106" s="126"/>
      <c r="B106" s="113" t="str">
        <f>$B$16</f>
        <v>Ozan</v>
      </c>
      <c r="C106" s="106"/>
      <c r="D106" s="114"/>
      <c r="E106" s="114"/>
      <c r="F106" s="114"/>
      <c r="G106" s="114"/>
      <c r="H106" s="114"/>
      <c r="I106" s="114"/>
      <c r="J106" s="114"/>
      <c r="K106" s="114"/>
      <c r="L106" s="114"/>
      <c r="M106" s="115"/>
      <c r="N106" s="115"/>
      <c r="O106" s="115"/>
      <c r="P106" s="115"/>
      <c r="Q106" s="137" t="s">
        <v>2</v>
      </c>
      <c r="R106" s="137" t="s">
        <v>2</v>
      </c>
      <c r="S106" s="137" t="s">
        <v>2</v>
      </c>
      <c r="T106" s="137" t="s">
        <v>2</v>
      </c>
      <c r="U106" s="137" t="s">
        <v>2</v>
      </c>
      <c r="V106" s="116"/>
      <c r="W106" s="116"/>
      <c r="X106" s="116"/>
      <c r="Y106" s="116"/>
      <c r="Z106" s="116"/>
      <c r="AA106" s="116"/>
      <c r="AB106" s="114"/>
      <c r="AC106" s="114"/>
      <c r="AD106" s="114"/>
      <c r="AE106" s="114"/>
      <c r="AF106" s="114"/>
      <c r="AG106" s="114"/>
      <c r="AH106" s="114"/>
      <c r="AI106" s="114"/>
      <c r="AJ106" s="114"/>
      <c r="AK106" s="114"/>
      <c r="AL106" s="110"/>
      <c r="AM106" s="117">
        <f t="shared" si="38"/>
        <v>5</v>
      </c>
      <c r="AN106" s="118">
        <f t="shared" si="39"/>
        <v>0</v>
      </c>
      <c r="AO106" s="119">
        <f t="shared" si="40"/>
        <v>0</v>
      </c>
      <c r="AP106" s="120">
        <f t="shared" si="41"/>
        <v>0</v>
      </c>
      <c r="AQ106" s="121">
        <f t="shared" si="42"/>
        <v>5</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15"/>
      <c r="N107" s="115"/>
      <c r="O107" s="115"/>
      <c r="P107" s="115"/>
      <c r="Q107" s="115"/>
      <c r="R107" s="115"/>
      <c r="S107" s="115"/>
      <c r="T107" s="115"/>
      <c r="U107" s="115"/>
      <c r="V107" s="115"/>
      <c r="W107" s="115"/>
      <c r="X107" s="115"/>
      <c r="Y107" s="115"/>
      <c r="Z107" s="115"/>
      <c r="AA107" s="115"/>
      <c r="AB107" s="114"/>
      <c r="AC107" s="114"/>
      <c r="AD107" s="114"/>
      <c r="AE107" s="114"/>
      <c r="AF107" s="114"/>
      <c r="AG107" s="114"/>
      <c r="AH107" s="114"/>
      <c r="AI107" s="114"/>
      <c r="AJ107" s="114"/>
      <c r="AK107" s="114"/>
      <c r="AL107" s="110"/>
      <c r="AM107" s="117">
        <f t="shared" si="38"/>
        <v>0</v>
      </c>
      <c r="AN107" s="118">
        <f t="shared" si="39"/>
        <v>0</v>
      </c>
      <c r="AO107" s="119">
        <f t="shared" si="40"/>
        <v>0</v>
      </c>
      <c r="AP107" s="120">
        <f t="shared" si="41"/>
        <v>0</v>
      </c>
      <c r="AQ107" s="121">
        <f t="shared" si="42"/>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15"/>
      <c r="N108" s="115"/>
      <c r="O108" s="115"/>
      <c r="P108" s="115"/>
      <c r="Q108" s="115"/>
      <c r="R108" s="115"/>
      <c r="S108" s="115"/>
      <c r="T108" s="115"/>
      <c r="U108" s="115"/>
      <c r="V108" s="115"/>
      <c r="W108" s="115"/>
      <c r="X108" s="115"/>
      <c r="Y108" s="115"/>
      <c r="Z108" s="115"/>
      <c r="AA108" s="115"/>
      <c r="AB108" s="114"/>
      <c r="AC108" s="114"/>
      <c r="AD108" s="114"/>
      <c r="AE108" s="114"/>
      <c r="AF108" s="114"/>
      <c r="AG108" s="114"/>
      <c r="AH108" s="114"/>
      <c r="AI108" s="114"/>
      <c r="AJ108" s="114"/>
      <c r="AK108" s="114"/>
      <c r="AL108" s="110"/>
      <c r="AM108" s="117">
        <f t="shared" si="38"/>
        <v>0</v>
      </c>
      <c r="AN108" s="118">
        <f t="shared" si="39"/>
        <v>0</v>
      </c>
      <c r="AO108" s="119">
        <f t="shared" si="40"/>
        <v>0</v>
      </c>
      <c r="AP108" s="120">
        <f t="shared" si="41"/>
        <v>0</v>
      </c>
      <c r="AQ108" s="121">
        <f t="shared" si="42"/>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15"/>
      <c r="N109" s="115"/>
      <c r="O109" s="115"/>
      <c r="P109" s="115"/>
      <c r="Q109" s="115"/>
      <c r="R109" s="115"/>
      <c r="S109" s="115"/>
      <c r="T109" s="115"/>
      <c r="U109" s="115"/>
      <c r="V109" s="115"/>
      <c r="W109" s="115"/>
      <c r="X109" s="115"/>
      <c r="Y109" s="115"/>
      <c r="Z109" s="115"/>
      <c r="AA109" s="115"/>
      <c r="AB109" s="114"/>
      <c r="AC109" s="114"/>
      <c r="AD109" s="114"/>
      <c r="AE109" s="114"/>
      <c r="AF109" s="114"/>
      <c r="AG109" s="114"/>
      <c r="AH109" s="114"/>
      <c r="AI109" s="114"/>
      <c r="AJ109" s="114"/>
      <c r="AK109" s="114"/>
      <c r="AL109" s="110"/>
      <c r="AM109" s="117">
        <f t="shared" si="38"/>
        <v>0</v>
      </c>
      <c r="AN109" s="118">
        <f t="shared" si="39"/>
        <v>0</v>
      </c>
      <c r="AO109" s="119">
        <f t="shared" si="40"/>
        <v>0</v>
      </c>
      <c r="AP109" s="120">
        <f t="shared" si="41"/>
        <v>0</v>
      </c>
      <c r="AQ109" s="121">
        <f t="shared" si="42"/>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33"/>
      <c r="N111" s="133"/>
      <c r="O111" s="133"/>
      <c r="P111" s="133"/>
      <c r="Q111" s="133"/>
      <c r="R111" s="133"/>
      <c r="S111" s="133"/>
      <c r="T111" s="133"/>
      <c r="U111" s="133"/>
      <c r="V111" s="133"/>
      <c r="W111" s="134"/>
      <c r="X111" s="133"/>
      <c r="Y111" s="133"/>
      <c r="Z111" s="133"/>
      <c r="AA111" s="133"/>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f>A97+1</f>
        <v>45949</v>
      </c>
      <c r="B112" s="105"/>
      <c r="C112" s="106"/>
      <c r="D112" s="107" t="s">
        <v>26</v>
      </c>
      <c r="E112" s="107" t="s">
        <v>26</v>
      </c>
      <c r="F112" s="107" t="s">
        <v>26</v>
      </c>
      <c r="G112" s="107" t="s">
        <v>26</v>
      </c>
      <c r="H112" s="107" t="s">
        <v>26</v>
      </c>
      <c r="I112" s="107" t="s">
        <v>26</v>
      </c>
      <c r="J112" s="107" t="s">
        <v>26</v>
      </c>
      <c r="K112" s="107" t="s">
        <v>26</v>
      </c>
      <c r="L112" s="107" t="s">
        <v>26</v>
      </c>
      <c r="M112" s="108" t="s">
        <v>27</v>
      </c>
      <c r="N112" s="108" t="s">
        <v>28</v>
      </c>
      <c r="O112" s="108" t="s">
        <v>29</v>
      </c>
      <c r="P112" s="108" t="s">
        <v>30</v>
      </c>
      <c r="Q112" s="108" t="s">
        <v>31</v>
      </c>
      <c r="R112" s="108" t="s">
        <v>32</v>
      </c>
      <c r="S112" s="108" t="s">
        <v>33</v>
      </c>
      <c r="T112" s="108" t="s">
        <v>34</v>
      </c>
      <c r="U112" s="108" t="s">
        <v>35</v>
      </c>
      <c r="V112" s="108" t="s">
        <v>36</v>
      </c>
      <c r="W112" s="108" t="s">
        <v>37</v>
      </c>
      <c r="X112" s="108" t="s">
        <v>38</v>
      </c>
      <c r="Y112" s="108" t="s">
        <v>39</v>
      </c>
      <c r="Z112" s="108" t="s">
        <v>40</v>
      </c>
      <c r="AA112" s="108"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06"/>
      <c r="D113" s="114"/>
      <c r="E113" s="114"/>
      <c r="F113" s="114"/>
      <c r="G113" s="114"/>
      <c r="H113" s="114"/>
      <c r="I113" s="114"/>
      <c r="J113" s="114"/>
      <c r="K113" s="114"/>
      <c r="L113" s="114"/>
      <c r="M113" s="115"/>
      <c r="N113" s="115"/>
      <c r="O113" s="115"/>
      <c r="P113" s="115"/>
      <c r="Q113" s="115"/>
      <c r="R113" s="115"/>
      <c r="S113" s="115"/>
      <c r="T113" s="115"/>
      <c r="U113" s="115"/>
      <c r="V113" s="115" t="s">
        <v>54</v>
      </c>
      <c r="W113" s="115" t="s">
        <v>54</v>
      </c>
      <c r="X113" s="115" t="s">
        <v>54</v>
      </c>
      <c r="Y113" s="115" t="s">
        <v>54</v>
      </c>
      <c r="Z113" s="115" t="s">
        <v>54</v>
      </c>
      <c r="AA113" s="115" t="s">
        <v>54</v>
      </c>
      <c r="AB113" s="114"/>
      <c r="AC113" s="114"/>
      <c r="AD113" s="114"/>
      <c r="AE113" s="114"/>
      <c r="AF113" s="114"/>
      <c r="AG113" s="114"/>
      <c r="AH113" s="114"/>
      <c r="AI113" s="114"/>
      <c r="AJ113" s="114"/>
      <c r="AK113" s="114"/>
      <c r="AL113" s="110"/>
      <c r="AM113" s="117">
        <f t="shared" ref="AM113:AM124" si="43">COUNTIF(C113:AK113,"C")</f>
        <v>6</v>
      </c>
      <c r="AN113" s="118">
        <f t="shared" ref="AN113:AN124" si="44">COUNTIF(D113:AL113,"B")</f>
        <v>0</v>
      </c>
      <c r="AO113" s="119">
        <f t="shared" ref="AO113:AO124" si="45">COUNTIF(C113:AM113,"MI")</f>
        <v>0</v>
      </c>
      <c r="AP113" s="120">
        <f t="shared" ref="AP113:AP124" si="46">COUNTIF(C113:AK113,"MZ")</f>
        <v>0</v>
      </c>
      <c r="AQ113" s="121">
        <f t="shared" ref="AQ113:AQ124" si="47">SUM(AM113+AO113)</f>
        <v>6</v>
      </c>
      <c r="AR113" s="89"/>
      <c r="AS113" s="89"/>
      <c r="AT113" s="20"/>
      <c r="AU113" s="20"/>
      <c r="AV113" s="20"/>
      <c r="AW113" s="20"/>
      <c r="AX113" s="20"/>
      <c r="AY113" s="20"/>
      <c r="AZ113" s="20"/>
      <c r="BA113" s="20"/>
    </row>
    <row r="114" ht="15.75" customHeight="1">
      <c r="A114" s="112"/>
      <c r="B114" s="122" t="str">
        <f>$B$9</f>
        <v>Fatih</v>
      </c>
      <c r="C114" s="106"/>
      <c r="D114" s="114"/>
      <c r="E114" s="114"/>
      <c r="F114" s="114"/>
      <c r="G114" s="114"/>
      <c r="H114" s="114"/>
      <c r="I114" s="114"/>
      <c r="J114" s="114"/>
      <c r="K114" s="114"/>
      <c r="L114" s="153"/>
      <c r="M114" s="115" t="s">
        <v>54</v>
      </c>
      <c r="N114" s="115" t="s">
        <v>54</v>
      </c>
      <c r="O114" s="115" t="s">
        <v>54</v>
      </c>
      <c r="P114" s="115" t="s">
        <v>54</v>
      </c>
      <c r="Q114" s="115"/>
      <c r="R114" s="115"/>
      <c r="S114" s="115"/>
      <c r="T114" s="115"/>
      <c r="U114" s="115"/>
      <c r="V114" s="115"/>
      <c r="W114" s="115"/>
      <c r="X114" s="115"/>
      <c r="Y114" s="115"/>
      <c r="Z114" s="115"/>
      <c r="AA114" s="115"/>
      <c r="AB114" s="114"/>
      <c r="AC114" s="114"/>
      <c r="AD114" s="114"/>
      <c r="AE114" s="114"/>
      <c r="AF114" s="114"/>
      <c r="AG114" s="114"/>
      <c r="AH114" s="114"/>
      <c r="AI114" s="114"/>
      <c r="AJ114" s="114"/>
      <c r="AK114" s="114"/>
      <c r="AL114" s="110"/>
      <c r="AM114" s="117">
        <f t="shared" si="43"/>
        <v>4</v>
      </c>
      <c r="AN114" s="118">
        <f t="shared" si="44"/>
        <v>0</v>
      </c>
      <c r="AO114" s="119">
        <f t="shared" si="45"/>
        <v>0</v>
      </c>
      <c r="AP114" s="120">
        <f t="shared" si="46"/>
        <v>0</v>
      </c>
      <c r="AQ114" s="121">
        <f t="shared" si="47"/>
        <v>4</v>
      </c>
      <c r="AR114" s="89"/>
      <c r="AS114" s="89"/>
      <c r="AT114" s="20"/>
      <c r="AU114" s="20"/>
      <c r="AV114" s="20"/>
      <c r="AW114" s="20"/>
      <c r="AX114" s="20"/>
      <c r="AY114" s="20"/>
      <c r="AZ114" s="20"/>
      <c r="BA114" s="20"/>
    </row>
    <row r="115" ht="15.75" customHeight="1">
      <c r="A115" s="123"/>
      <c r="B115" s="122" t="str">
        <f>$B$10</f>
        <v>Öykü</v>
      </c>
      <c r="C115" s="106"/>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3"/>
        <v>0</v>
      </c>
      <c r="AN115" s="118">
        <f t="shared" si="44"/>
        <v>0</v>
      </c>
      <c r="AO115" s="119">
        <f t="shared" si="45"/>
        <v>0</v>
      </c>
      <c r="AP115" s="120">
        <f t="shared" si="46"/>
        <v>0</v>
      </c>
      <c r="AQ115" s="121">
        <f t="shared" si="47"/>
        <v>0</v>
      </c>
      <c r="AR115" s="89"/>
      <c r="AS115" s="89"/>
      <c r="AT115" s="20"/>
      <c r="AU115" s="20"/>
      <c r="AV115" s="20"/>
      <c r="AW115" s="20"/>
      <c r="AX115" s="20"/>
      <c r="AY115" s="20"/>
      <c r="AZ115" s="20"/>
      <c r="BA115" s="20"/>
    </row>
    <row r="116" ht="15.75" customHeight="1">
      <c r="A116" s="123"/>
      <c r="B116" s="122" t="str">
        <f>$B$11</f>
        <v>Dilara</v>
      </c>
      <c r="C116" s="106"/>
      <c r="D116" s="114"/>
      <c r="E116" s="114"/>
      <c r="F116" s="114"/>
      <c r="G116" s="114"/>
      <c r="H116" s="114"/>
      <c r="I116" s="114"/>
      <c r="J116" s="114"/>
      <c r="K116" s="114"/>
      <c r="L116" s="114"/>
      <c r="M116" s="115"/>
      <c r="N116" s="115"/>
      <c r="O116" s="115"/>
      <c r="P116" s="115"/>
      <c r="Q116" s="115"/>
      <c r="R116" s="115"/>
      <c r="S116" s="115"/>
      <c r="T116" s="115"/>
      <c r="U116" s="115"/>
      <c r="V116" s="115"/>
      <c r="W116" s="115"/>
      <c r="X116" s="115"/>
      <c r="Y116" s="115"/>
      <c r="Z116" s="115"/>
      <c r="AA116" s="115"/>
      <c r="AB116" s="114"/>
      <c r="AC116" s="114"/>
      <c r="AD116" s="114"/>
      <c r="AE116" s="114"/>
      <c r="AF116" s="114"/>
      <c r="AG116" s="114"/>
      <c r="AH116" s="114"/>
      <c r="AI116" s="114"/>
      <c r="AJ116" s="114"/>
      <c r="AK116" s="114"/>
      <c r="AL116" s="110"/>
      <c r="AM116" s="117">
        <f t="shared" si="43"/>
        <v>0</v>
      </c>
      <c r="AN116" s="118">
        <f t="shared" si="44"/>
        <v>0</v>
      </c>
      <c r="AO116" s="119">
        <f t="shared" si="45"/>
        <v>0</v>
      </c>
      <c r="AP116" s="120">
        <f t="shared" si="46"/>
        <v>0</v>
      </c>
      <c r="AQ116" s="121">
        <f t="shared" si="47"/>
        <v>0</v>
      </c>
      <c r="AR116" s="89"/>
      <c r="AS116" s="89"/>
      <c r="AT116" s="20"/>
      <c r="AU116" s="20"/>
      <c r="AV116" s="20"/>
      <c r="AW116" s="20"/>
      <c r="AX116" s="20"/>
      <c r="AY116" s="20"/>
      <c r="AZ116" s="20"/>
      <c r="BA116" s="20"/>
    </row>
    <row r="117" ht="15.75" customHeight="1">
      <c r="A117" s="125"/>
      <c r="B117" s="122" t="str">
        <f>$B$12</f>
        <v>Merve</v>
      </c>
      <c r="C117" s="106"/>
      <c r="D117" s="114"/>
      <c r="E117" s="114"/>
      <c r="F117" s="114"/>
      <c r="G117" s="114"/>
      <c r="H117" s="114"/>
      <c r="I117" s="114"/>
      <c r="J117" s="114"/>
      <c r="K117" s="114"/>
      <c r="L117" s="114"/>
      <c r="M117" s="115"/>
      <c r="N117" s="115"/>
      <c r="O117" s="115"/>
      <c r="P117" s="115"/>
      <c r="Q117" s="115"/>
      <c r="R117" s="115"/>
      <c r="S117" s="115"/>
      <c r="T117" s="115"/>
      <c r="U117" s="115"/>
      <c r="V117" s="116"/>
      <c r="W117" s="116"/>
      <c r="X117" s="116"/>
      <c r="Y117" s="116"/>
      <c r="Z117" s="116"/>
      <c r="AA117" s="116"/>
      <c r="AB117" s="114"/>
      <c r="AC117" s="114"/>
      <c r="AD117" s="114"/>
      <c r="AE117" s="114"/>
      <c r="AF117" s="114"/>
      <c r="AG117" s="114"/>
      <c r="AH117" s="114"/>
      <c r="AI117" s="114"/>
      <c r="AJ117" s="114"/>
      <c r="AK117" s="114"/>
      <c r="AL117" s="110"/>
      <c r="AM117" s="117">
        <f t="shared" si="43"/>
        <v>0</v>
      </c>
      <c r="AN117" s="118">
        <f t="shared" si="44"/>
        <v>0</v>
      </c>
      <c r="AO117" s="119">
        <f t="shared" si="45"/>
        <v>0</v>
      </c>
      <c r="AP117" s="120">
        <f t="shared" si="46"/>
        <v>0</v>
      </c>
      <c r="AQ117" s="121">
        <f t="shared" si="47"/>
        <v>0</v>
      </c>
      <c r="AR117" s="89"/>
      <c r="AS117" s="89"/>
      <c r="AT117" s="20"/>
      <c r="AU117" s="20"/>
      <c r="AV117" s="20"/>
      <c r="AW117" s="20"/>
      <c r="AX117" s="20"/>
      <c r="AY117" s="20"/>
      <c r="AZ117" s="20"/>
      <c r="BA117" s="20"/>
    </row>
    <row r="118" ht="15.75" customHeight="1">
      <c r="A118" s="125"/>
      <c r="B118" s="122" t="str">
        <f>$B$13</f>
        <v>Püren</v>
      </c>
      <c r="C118" s="106"/>
      <c r="D118" s="114"/>
      <c r="E118" s="114"/>
      <c r="F118" s="114"/>
      <c r="G118" s="114"/>
      <c r="H118" s="114"/>
      <c r="I118" s="114"/>
      <c r="J118" s="114"/>
      <c r="K118" s="114"/>
      <c r="L118" s="114"/>
      <c r="M118" s="115"/>
      <c r="N118" s="115"/>
      <c r="O118" s="115"/>
      <c r="P118" s="115"/>
      <c r="Q118" s="144" t="s">
        <v>2</v>
      </c>
      <c r="R118" s="144" t="s">
        <v>2</v>
      </c>
      <c r="S118" s="144" t="s">
        <v>2</v>
      </c>
      <c r="T118" s="144" t="s">
        <v>2</v>
      </c>
      <c r="U118" s="144" t="s">
        <v>2</v>
      </c>
      <c r="V118" s="115"/>
      <c r="W118" s="115"/>
      <c r="X118" s="115"/>
      <c r="Y118" s="115"/>
      <c r="Z118" s="115"/>
      <c r="AA118" s="115"/>
      <c r="AB118" s="114"/>
      <c r="AC118" s="114"/>
      <c r="AD118" s="114"/>
      <c r="AE118" s="114"/>
      <c r="AF118" s="114"/>
      <c r="AG118" s="114"/>
      <c r="AH118" s="114"/>
      <c r="AI118" s="114"/>
      <c r="AJ118" s="114"/>
      <c r="AK118" s="114"/>
      <c r="AL118" s="110"/>
      <c r="AM118" s="117">
        <f t="shared" si="43"/>
        <v>5</v>
      </c>
      <c r="AN118" s="118">
        <f t="shared" si="44"/>
        <v>0</v>
      </c>
      <c r="AO118" s="119">
        <f t="shared" si="45"/>
        <v>0</v>
      </c>
      <c r="AP118" s="120">
        <f t="shared" si="46"/>
        <v>0</v>
      </c>
      <c r="AQ118" s="121">
        <f t="shared" si="47"/>
        <v>5</v>
      </c>
      <c r="AR118" s="89"/>
      <c r="AS118" s="89"/>
      <c r="AT118" s="20"/>
      <c r="AU118" s="20"/>
      <c r="AV118" s="20"/>
      <c r="AW118" s="20"/>
      <c r="AX118" s="20"/>
      <c r="AY118" s="20"/>
      <c r="AZ118" s="20"/>
      <c r="BA118" s="20"/>
    </row>
    <row r="119" ht="15.75" customHeight="1">
      <c r="A119" s="125"/>
      <c r="B119" s="122" t="str">
        <f>$B$14</f>
        <v>N/A</v>
      </c>
      <c r="C119" s="106"/>
      <c r="D119" s="114"/>
      <c r="E119" s="114"/>
      <c r="F119" s="114"/>
      <c r="G119" s="114"/>
      <c r="H119" s="114"/>
      <c r="I119" s="114"/>
      <c r="J119" s="114"/>
      <c r="K119" s="114"/>
      <c r="L119" s="114"/>
      <c r="M119" s="115"/>
      <c r="N119" s="115"/>
      <c r="O119" s="115"/>
      <c r="P119" s="115"/>
      <c r="Q119" s="115"/>
      <c r="R119" s="115"/>
      <c r="S119" s="115"/>
      <c r="T119" s="115"/>
      <c r="U119" s="115"/>
      <c r="V119" s="115"/>
      <c r="W119" s="115"/>
      <c r="X119" s="115"/>
      <c r="Y119" s="115"/>
      <c r="Z119" s="115"/>
      <c r="AA119" s="115"/>
      <c r="AB119" s="114"/>
      <c r="AC119" s="114"/>
      <c r="AD119" s="114"/>
      <c r="AE119" s="114"/>
      <c r="AF119" s="114"/>
      <c r="AG119" s="114"/>
      <c r="AH119" s="114"/>
      <c r="AI119" s="114"/>
      <c r="AJ119" s="114"/>
      <c r="AK119" s="114"/>
      <c r="AL119" s="110"/>
      <c r="AM119" s="117">
        <f t="shared" si="43"/>
        <v>0</v>
      </c>
      <c r="AN119" s="118">
        <f t="shared" si="44"/>
        <v>0</v>
      </c>
      <c r="AO119" s="119">
        <f t="shared" si="45"/>
        <v>0</v>
      </c>
      <c r="AP119" s="120">
        <f t="shared" si="46"/>
        <v>0</v>
      </c>
      <c r="AQ119" s="121">
        <f t="shared" si="47"/>
        <v>0</v>
      </c>
      <c r="AR119" s="89"/>
      <c r="AS119" s="89"/>
      <c r="AT119" s="20"/>
      <c r="AU119" s="20"/>
      <c r="AV119" s="20"/>
      <c r="AW119" s="20"/>
      <c r="AX119" s="20"/>
      <c r="AY119" s="20"/>
      <c r="AZ119" s="20"/>
      <c r="BA119" s="20"/>
    </row>
    <row r="120" ht="15.75" customHeight="1">
      <c r="A120" s="126"/>
      <c r="B120" s="113" t="str">
        <f>$B$15</f>
        <v>Numan</v>
      </c>
      <c r="C120" s="106"/>
      <c r="D120" s="114"/>
      <c r="E120" s="114"/>
      <c r="F120" s="114"/>
      <c r="G120" s="114"/>
      <c r="H120" s="114"/>
      <c r="I120" s="114"/>
      <c r="J120" s="114"/>
      <c r="K120" s="114"/>
      <c r="L120" s="114"/>
      <c r="M120" s="115"/>
      <c r="N120" s="115"/>
      <c r="O120" s="115"/>
      <c r="P120" s="115"/>
      <c r="Q120" s="115"/>
      <c r="R120" s="115"/>
      <c r="S120" s="115"/>
      <c r="T120" s="115"/>
      <c r="U120" s="115"/>
      <c r="V120" s="115"/>
      <c r="W120" s="115"/>
      <c r="X120" s="115"/>
      <c r="Y120" s="115"/>
      <c r="Z120" s="115"/>
      <c r="AA120" s="115"/>
      <c r="AB120" s="114"/>
      <c r="AC120" s="114"/>
      <c r="AD120" s="114"/>
      <c r="AE120" s="114"/>
      <c r="AF120" s="114"/>
      <c r="AG120" s="114"/>
      <c r="AH120" s="114"/>
      <c r="AI120" s="114"/>
      <c r="AJ120" s="114"/>
      <c r="AK120" s="114"/>
      <c r="AL120" s="110"/>
      <c r="AM120" s="117">
        <f t="shared" si="43"/>
        <v>0</v>
      </c>
      <c r="AN120" s="118">
        <f t="shared" si="44"/>
        <v>0</v>
      </c>
      <c r="AO120" s="119">
        <f t="shared" si="45"/>
        <v>0</v>
      </c>
      <c r="AP120" s="120">
        <f t="shared" si="46"/>
        <v>0</v>
      </c>
      <c r="AQ120" s="121">
        <f t="shared" si="47"/>
        <v>0</v>
      </c>
      <c r="AR120" s="89"/>
      <c r="AS120" s="89"/>
      <c r="AT120" s="20"/>
      <c r="AU120" s="20"/>
      <c r="AV120" s="20"/>
      <c r="AW120" s="20"/>
      <c r="AX120" s="20"/>
      <c r="AY120" s="20"/>
      <c r="AZ120" s="20"/>
      <c r="BA120" s="20"/>
    </row>
    <row r="121" ht="15.75" customHeight="1">
      <c r="A121" s="126"/>
      <c r="B121" s="113" t="str">
        <f>$B$16</f>
        <v>Ozan</v>
      </c>
      <c r="C121" s="106"/>
      <c r="D121" s="114"/>
      <c r="E121" s="114"/>
      <c r="F121" s="114"/>
      <c r="G121" s="114"/>
      <c r="H121" s="114"/>
      <c r="I121" s="114"/>
      <c r="J121" s="114"/>
      <c r="K121" s="114"/>
      <c r="L121" s="114"/>
      <c r="M121" s="116"/>
      <c r="N121" s="116"/>
      <c r="O121" s="116"/>
      <c r="P121" s="116"/>
      <c r="Q121" s="116"/>
      <c r="R121" s="116"/>
      <c r="S121" s="116"/>
      <c r="T121" s="116"/>
      <c r="U121" s="116"/>
      <c r="V121" s="116"/>
      <c r="W121" s="116"/>
      <c r="X121" s="116"/>
      <c r="Y121" s="116"/>
      <c r="Z121" s="116"/>
      <c r="AA121" s="116"/>
      <c r="AB121" s="114"/>
      <c r="AC121" s="114"/>
      <c r="AD121" s="114"/>
      <c r="AE121" s="114"/>
      <c r="AF121" s="114"/>
      <c r="AG121" s="114"/>
      <c r="AH121" s="114"/>
      <c r="AI121" s="114"/>
      <c r="AJ121" s="114"/>
      <c r="AK121" s="114"/>
      <c r="AL121" s="110"/>
      <c r="AM121" s="117">
        <f t="shared" si="43"/>
        <v>0</v>
      </c>
      <c r="AN121" s="118">
        <f t="shared" si="44"/>
        <v>0</v>
      </c>
      <c r="AO121" s="119">
        <f t="shared" si="45"/>
        <v>0</v>
      </c>
      <c r="AP121" s="120">
        <f t="shared" si="46"/>
        <v>0</v>
      </c>
      <c r="AQ121" s="121">
        <f t="shared" si="47"/>
        <v>0</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15"/>
      <c r="N122" s="115"/>
      <c r="O122" s="115"/>
      <c r="P122" s="115"/>
      <c r="Q122" s="115"/>
      <c r="R122" s="115"/>
      <c r="S122" s="115"/>
      <c r="T122" s="115"/>
      <c r="U122" s="115"/>
      <c r="V122" s="115"/>
      <c r="W122" s="115"/>
      <c r="X122" s="115"/>
      <c r="Y122" s="115"/>
      <c r="Z122" s="115"/>
      <c r="AA122" s="115"/>
      <c r="AB122" s="114"/>
      <c r="AC122" s="114"/>
      <c r="AD122" s="114"/>
      <c r="AE122" s="114"/>
      <c r="AF122" s="114"/>
      <c r="AG122" s="114"/>
      <c r="AH122" s="114"/>
      <c r="AI122" s="114"/>
      <c r="AJ122" s="114"/>
      <c r="AK122" s="114"/>
      <c r="AL122" s="110"/>
      <c r="AM122" s="117">
        <f t="shared" si="43"/>
        <v>0</v>
      </c>
      <c r="AN122" s="118">
        <f t="shared" si="44"/>
        <v>0</v>
      </c>
      <c r="AO122" s="119">
        <f t="shared" si="45"/>
        <v>0</v>
      </c>
      <c r="AP122" s="120">
        <f t="shared" si="46"/>
        <v>0</v>
      </c>
      <c r="AQ122" s="121">
        <f t="shared" si="47"/>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15"/>
      <c r="N123" s="115"/>
      <c r="O123" s="115"/>
      <c r="P123" s="115"/>
      <c r="Q123" s="115"/>
      <c r="R123" s="115"/>
      <c r="S123" s="115"/>
      <c r="T123" s="115"/>
      <c r="U123" s="115"/>
      <c r="V123" s="115"/>
      <c r="W123" s="115"/>
      <c r="X123" s="115"/>
      <c r="Y123" s="115"/>
      <c r="Z123" s="115"/>
      <c r="AA123" s="115"/>
      <c r="AB123" s="114"/>
      <c r="AC123" s="114"/>
      <c r="AD123" s="114"/>
      <c r="AE123" s="114"/>
      <c r="AF123" s="114"/>
      <c r="AG123" s="114"/>
      <c r="AH123" s="114"/>
      <c r="AI123" s="114"/>
      <c r="AJ123" s="114"/>
      <c r="AK123" s="114"/>
      <c r="AL123" s="110"/>
      <c r="AM123" s="117">
        <f t="shared" si="43"/>
        <v>0</v>
      </c>
      <c r="AN123" s="118">
        <f t="shared" si="44"/>
        <v>0</v>
      </c>
      <c r="AO123" s="119">
        <f t="shared" si="45"/>
        <v>0</v>
      </c>
      <c r="AP123" s="120">
        <f t="shared" si="46"/>
        <v>0</v>
      </c>
      <c r="AQ123" s="121">
        <f t="shared" si="47"/>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15"/>
      <c r="N124" s="115"/>
      <c r="O124" s="115"/>
      <c r="P124" s="115"/>
      <c r="Q124" s="115"/>
      <c r="R124" s="115"/>
      <c r="S124" s="115"/>
      <c r="T124" s="115"/>
      <c r="U124" s="115"/>
      <c r="V124" s="115"/>
      <c r="W124" s="115"/>
      <c r="X124" s="115"/>
      <c r="Y124" s="115"/>
      <c r="Z124" s="115"/>
      <c r="AA124" s="115"/>
      <c r="AB124" s="114"/>
      <c r="AC124" s="114"/>
      <c r="AD124" s="114"/>
      <c r="AE124" s="114"/>
      <c r="AF124" s="114"/>
      <c r="AG124" s="114"/>
      <c r="AH124" s="114"/>
      <c r="AI124" s="114"/>
      <c r="AJ124" s="114"/>
      <c r="AK124" s="114"/>
      <c r="AL124" s="110"/>
      <c r="AM124" s="117">
        <f t="shared" si="43"/>
        <v>0</v>
      </c>
      <c r="AN124" s="118">
        <f t="shared" si="44"/>
        <v>0</v>
      </c>
      <c r="AO124" s="119">
        <f t="shared" si="45"/>
        <v>0</v>
      </c>
      <c r="AP124" s="120">
        <f t="shared" si="46"/>
        <v>0</v>
      </c>
      <c r="AQ124" s="121">
        <f t="shared" si="47"/>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89"/>
      <c r="Q125" s="89"/>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AA34 M38:N49 O38:O50 P38:AA49 H45:L45 AB46 M53:N65 O53:R64 S53:S65 T53:AA64 M68:AA79 M83:N94 O83:O95 P83:AA94 M98:AA109 M113:AA124 L114">
    <cfRule type="cellIs" dxfId="0" priority="1" operator="equal">
      <formula>"p"</formula>
    </cfRule>
  </conditionalFormatting>
  <conditionalFormatting sqref="M23:AA34 M38:N49 O38:O50 P38:AA49 H45:L45 AB46 M53:N65 O53:R64 S53:S65 T53:AA64 M68:AA79 M83:N94 O83:O95 P83:AA94 M98:AA109 M113:AA124 L114">
    <cfRule type="cellIs" dxfId="1" priority="2" operator="equal">
      <formula>"CP"</formula>
    </cfRule>
  </conditionalFormatting>
  <conditionalFormatting sqref="M23:AA34 M38:N49 O38:O50 P38:AA49 H45:L45 AB46 M53:N65 O53:R64 S53:S65 T53:AA64 M68:AA79 M83:N94 O83:O95 P83:AA94 M98:AA109 M113:AA124 L114">
    <cfRule type="cellIs" dxfId="3" priority="3" operator="equal">
      <formula>"ml"</formula>
    </cfRule>
  </conditionalFormatting>
  <conditionalFormatting sqref="M26:O26 P26:U27 V26:AA26 V28:V31 W28:W29 X28:Y31 Z28:Z29 AA28:AA31 R29:U30 M31:N31 W31 Z31 M41:M46 N41:AA41 N43:P46 R43:R46 S43:S45 V44:V46 W44 X44:Y46 Z44 AA44:AA46 T45:U45 Q46 W46 Z46 O50 M56:M61 N56:Q56 R56:S61 T56:AA56 N58:P61 V58:AA61 T59:U61 M65 M71:M74 N71:Q71 R71:S73 T71:U71 V71:AA76 N73:O74 P73 T73:U73 Q75:U76 M76:P76 M86:P88 Q86:Q87 R86:U88 V86:AA86 V88:AA91 M90:U91 O95 M101:M109 N101:Q101 R101:S109 T101:AA101 N103:P109 Q103:Q104 T103:V104 W103:Y106 Z103:AA104 Q106 T106:V106 Z106:AA106 M113:P124 R113:S124 L114 Q114 T114:U114 Q116 T116:AA116 Q118:Q121 T118:AA121">
    <cfRule type="cellIs" dxfId="0" priority="4" operator="equal">
      <formula>"p"</formula>
    </cfRule>
  </conditionalFormatting>
  <conditionalFormatting sqref="M26:O26 P26:U27 V26:AA26 V28:V31 W28:W29 X28:Y31 Z28:Z29 AA28:AA31 R29:U30 M31:N31 W31 Z31 M41:M46 N41:AA41 N43:P46 R43:R46 S43:S45 V44:V46 W44 X44:Y46 Z44 AA44:AA46 T45:U45 Q46 W46 Z46 O50 M56:M61 N56:Q56 R56:S61 T56:AA56 N58:P61 V58:AA61 T59:U61 M65 M71:M74 N71:Q71 R71:S73 T71:U71 V71:AA76 N73:O74 P73 T73:U73 Q75:U76 M76:P76 M86:P88 Q86:Q87 R86:U88 V86:AA86 V88:AA91 M90:U91 O95 M101:M109 N101:Q101 R101:S109 T101:AA101 N103:P109 Q103:Q104 T103:V104 W103:Y106 Z103:AA104 Q106 T106:V106 Z106:AA106 M113:P124 R113:S124 L114 Q114 T114:U114 Q116 T116:AA116 Q118:Q121 T118:AA121">
    <cfRule type="cellIs" dxfId="1" priority="5" operator="equal">
      <formula>"CP"</formula>
    </cfRule>
  </conditionalFormatting>
  <conditionalFormatting sqref="M26:O26 P26:U27 V26:AA26 V28:V31 W28:W29 X28:Y31 Z28:Z29 AA28:AA31 R29:U30 M31:N31 W31 Z31 M41:M46 N41:AA41 N43:P46 R43:R46 S43:S45 V44:V46 W44 X44:Y46 Z44 AA44:AA46 T45:U45 Q46 W46 Z46 O50 M56:M61 N56:Q56 R56:S61 T56:AA56 N58:P61 V58:AA61 T59:U61 M65 M71:M74 N71:Q71 R71:S73 T71:U71 V71:AA76 N73:O74 P73 T73:U73 Q75:U76 M76:P76 M86:P88 Q86:Q87 R86:U88 V86:AA86 V88:AA91 M90:U91 O95 M101:M109 N101:Q101 R101:S109 T101:AA101 N103:P109 Q103:Q104 T103:V104 W103:Y106 Z103:AA104 Q106 T106:V106 Z106:AA106 M113:P124 R113:S124 L114 Q114 T114:U114 Q116 T116:AA116 Q118:Q121 T118:AA121">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AA34 AM24:AM49 AN24:AN30 D30:G30 AB30:AE30 AN35:AP49 M38:N49 O38:O50 P38:AA49 D45:L45 AB45:AB46 AC45:AE45 AM51:AP64 M53:N65 O53:R64 S53:S65 T53:AA64 K54:L62 AB54:AB62 D60:G60 AC60:AE60 AM66:AP79 M68:AA79 K69:L77 AB69:AB77 D75:G75 AC75:AE75 AM81:AP94 M83:N94 O83:O95 P83:AA94 K84:L92 AB84:AB92 D90:G90 AC90:AE90 AM96:AP109 M98:AA109 K99:L107 AB99:AB107 D105:G105 AC105:AE105 AM111:AP124 M113:AA124 K114:L122 AB114:AB122 D120:G120 AC120:AE120">
    <cfRule type="cellIs" dxfId="0" priority="9" operator="equal">
      <formula>1</formula>
    </cfRule>
  </conditionalFormatting>
  <conditionalFormatting sqref="F21:K21 AD21:AK21 M23:AA34 D25:E25 F25:K26 L25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0" operator="equal">
      <formula>"C"</formula>
    </cfRule>
  </conditionalFormatting>
  <conditionalFormatting sqref="F21:K21 AD21:AK21 M23:AA34 D25:E25 F25:K26 L25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1" operator="equal">
      <formula>"T"</formula>
    </cfRule>
  </conditionalFormatting>
  <conditionalFormatting sqref="F21:K21 AD21:AK21 M23:AA34 D25:E25 F25:K26 L25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2" operator="equal">
      <formula>"H"</formula>
    </cfRule>
  </conditionalFormatting>
  <conditionalFormatting sqref="E16:E19 M23:AA34 D24:L24 D30:G30 AB30:AE30 M38:N49 O38:O50 P38:AA49 D39:L39 D45:L45 AB45:AB46 AC45:AE45 M53:N65 O53:R64 S53:S65 T53:AA64 D54:L54 D60:G60 AB60:AE60 M68:AA79 D69:L69 D75:G75 AB75:AE75 M83:N94 O83:O95 P83:AA94 D84:L84 D90:G90 AB90:AE90 M98:AA109 D99:L99 D105:G105 AB105:AE105 M113:AA124 D114:L114 D120:G120 AB120:AE120">
    <cfRule type="cellIs" dxfId="0" priority="13" operator="equal">
      <formula>"p"</formula>
    </cfRule>
  </conditionalFormatting>
  <conditionalFormatting sqref="E16:E19 M23:AA34 D24:L24 D30:G30 AB30:AE30 M38:N49 O38:O50 P38:AA49 D39:L39 D45:L45 AB45:AB46 AC45:AE45 M53:N65 O53:R64 S53:S65 T53:AA64 D54:J54 K54:L62 AB54:AB62 D60:G60 AC60:AC61 AD60:AE60 M68:AA79 D69:J69 K69:L77 AB69:AB77 D75:G75 AC75:AC76 AD75:AE75 M83:N94 O83:O95 P83:AA94 D84:J84 K84:L92 AB84:AB92 D90:G90 AC90:AC91 AD90:AE90 M98:AA109 D99:J99 K99:L107 AB99:AB107 D105:G105 AC105:AC106 AD105:AE105 M113:AA124 D114:J114 K114:L122 AB114:AB122 D120:G120 AC120:AC121 AD120:AE120">
    <cfRule type="cellIs" dxfId="1" priority="14" operator="equal">
      <formula>"CP"</formula>
    </cfRule>
  </conditionalFormatting>
  <conditionalFormatting sqref="E16:E19 M23:AA34 D24:L24 D30:G30 AB30:AE30 M38:N49 O38:O50 P38:AA49 D39:L39 D45:L45 AB45:AB46 AC45:AE45 M53:N65 O53:R64 S53:S65 T53:AA64 D54:L54 D60:G60 AB60:AE60 M68:AA79 D69:L69 D75:G75 AB75:AE75 M83:N94 O83:O95 P83:AA94 D84:L84 D90:G90 AB90:AE90 M98:AA109 D99:L99 D105:G105 AB105:AE105 M113:AA124 D114:L114 D120:G120 AB120:AE120">
    <cfRule type="cellIs" dxfId="3" priority="15"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6"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7"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8" operator="equal">
      <formula>"H"</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0" priority="19" operator="equal">
      <formula>"C"</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1" priority="20" operator="equal">
      <formula>"T"</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2" priority="21"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22"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3"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4"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5"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6"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7"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8"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9"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30"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31"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32"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33"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34"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35"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36"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37"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38"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39" operator="equal">
      <formula>"H"</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0" priority="40" operator="equal">
      <formula>"C"</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1" priority="41" operator="equal">
      <formula>"T"</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2" priority="42" operator="equal">
      <formula>"H"</formula>
    </cfRule>
  </conditionalFormatting>
  <conditionalFormatting sqref="M23:AA34 M38:N49 O38:O50 P38:AA49 H45:L45 AB46 M53:N65 O53:R64 S53:S65 T53:AA64 M68:AA79 M83:N94 O83:O95 P83:AA94 M98:AA109 M113:AA124 L114">
    <cfRule type="cellIs" dxfId="4" priority="43" operator="equal">
      <formula>"B"</formula>
    </cfRule>
  </conditionalFormatting>
  <conditionalFormatting sqref="M23:AA34 D30:G30 AB30:AE30 M38:N49 O38:O50 P38:AA49 D43:E48 F45:L45 AB45:AB46 AC45:AE45 M53:N65 O53:R64 S53:S65 T53:AA64 K54:L62 AB54:AB62 D58:E63 F60:G60 AC60:AC61 AD60:AE60 M68:AA79 K69:L77 AB69:AB77 D73:E78 F75:G75 AC75:AC76 AD75:AE75 M83:N94 O83:O95 P83:AA94 K84:L92 AB84:AB92 D88:E93 F90:G90 AC90:AC91 AD90:AE90 M98:AA109 K99:L107 AB99:AB107 D103:E108 F105:G105 AC105:AC106 AD105:AE105 M113:AA124 K114:L122 AB114:AB122 D118:E123 F120:G120 AC120:AC121 AD120:AE120">
    <cfRule type="cellIs" dxfId="0" priority="44" operator="equal">
      <formula>"P"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1" priority="45" operator="equal">
      <formula>"CP"</formula>
    </cfRule>
  </conditionalFormatting>
  <conditionalFormatting sqref="M23:AA34 D30:G30 AB30:AE30 M38:N49 O38:O50 P38:AA49 D43:E48 F45:L45 AB45:AB46 AC45:AE45 M53:N65 O53:R64 S53:S65 T53:AA64 K54:L62 AB54:AB62 D58:E63 F60:G60 AC60:AC61 AD60:AE60 M68:AA79 K69:L77 AB69:AB77 D73:E78 F75:G75 AC75:AC76 AD75:AE75 M83:N94 O83:O95 P83:AA94 K84:L92 AB84:AB92 D88:E93 F90:G90 AC90:AC91 AD90:AE90 M98:AA109 K99:L107 AB99:AB107 D103:E108 F105:G105 AC105:AC106 AD105:AE105 M113:AA124 K114:L122 AB114:AB122 D118:E123 F120:G120 AC120:AC121 AD120:AE120">
    <cfRule type="cellIs" dxfId="3" priority="46" operator="equal">
      <formula>"ML"</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0" priority="47" operator="equal">
      <formula>"C"</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1" priority="48" operator="equal">
      <formula>"T"</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3" priority="49" operator="equal">
      <formula>"H"</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4" priority="50" operator="equal">
      <formula>"C"</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51" operator="equal">
      <formula>"T"</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52" operator="equal">
      <formula>"H"</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0" priority="53" operator="equal">
      <formula>"C"</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1" priority="54" operator="equal">
      <formula>"T"</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2" priority="55"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56"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57"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58"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59"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60"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68"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69"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70"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71"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72"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73"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74"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75"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76" operator="equal">
      <formula>"H"</formula>
    </cfRule>
  </conditionalFormatting>
  <conditionalFormatting sqref="M23:AA34 M38:N49 O38:O50 P38:AA49 H45:L45 AB46 M53:N65 O53:R64 S53:S65 T53:AA64 M68:AA79 M83:N94 O83:O95 P83:AA94 M98:AA109 M113:AA124 L114">
    <cfRule type="cellIs" dxfId="0" priority="77" operator="equal">
      <formula>"C"</formula>
    </cfRule>
  </conditionalFormatting>
  <conditionalFormatting sqref="M23:AA34 M38:N49 O38:O50 P38:AA49 H45:L45 AB46 M53:N65 O53:R64 S53:S65 T53:AA64 M68:AA79 M83:N94 O83:O95 P83:AA94 M98:AA109 M113:AA124 L114">
    <cfRule type="cellIs" dxfId="1" priority="78" operator="equal">
      <formula>"T"</formula>
    </cfRule>
  </conditionalFormatting>
  <conditionalFormatting sqref="M23:AA34 M38:N49 O38:O50 P38:AA49 H45:L45 AB46 M53:N65 O53:R64 S53:S65 T53:AA64 M68:AA79 M83:N94 O83:O95 P83:AA94 M98:AA109 M113:AA124 L114">
    <cfRule type="cellIs" dxfId="3" priority="79" operator="equal">
      <formula>"H"</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0" priority="80" operator="equal">
      <formula>"C"</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1" priority="81" operator="equal">
      <formula>"T"</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2" priority="82"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83"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84"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85"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86"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87"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88"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89"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90"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91"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92"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93"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94"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95"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96"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97"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98"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99"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00" operator="equal">
      <formula>"H"</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0" priority="101" operator="equal">
      <formula>"C"</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1" priority="102" operator="equal">
      <formula>"T"</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2" priority="103" operator="equal">
      <formula>"H"</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0" priority="104" operator="equal">
      <formula>"P"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1" priority="105" operator="equal">
      <formula>"CP"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3" priority="106" operator="equal">
      <formula>"ML"</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0" priority="107" operator="equal">
      <formula>"C"</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1" priority="108" operator="equal">
      <formula>"T"</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3" priority="109" operator="equal">
      <formula>"H"</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4" priority="110" operator="equal">
      <formula>"C"</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11" operator="equal">
      <formula>"T"</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12" operator="equal">
      <formula>"H"</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0" priority="113" operator="equal">
      <formula>"C"</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1" priority="114" operator="equal">
      <formula>"T"</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2" priority="115"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16"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17"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118"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19"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20"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28"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29"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30"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31"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32"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133"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34"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35"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36" operator="equal">
      <formula>"H"</formula>
    </cfRule>
  </conditionalFormatting>
  <conditionalFormatting sqref="M23:AA34 M38:N49 O38:O50 P38:AA49 H45:L45 AB46 M53:N65 O53:R64 S53:S65 T53:AA64 M68:AA79 M83:N94 O83:O95 P83:AA94 M98:AA109 M113:AA124 L114">
    <cfRule type="cellIs" dxfId="0" priority="137" operator="equal">
      <formula>"C"</formula>
    </cfRule>
  </conditionalFormatting>
  <conditionalFormatting sqref="M23:AA34 M38:N49 O38:O50 P38:AA49 H45:L45 AB46 M53:N65 O53:R64 S53:S65 T53:AA64 M68:AA79 M83:N94 O83:O95 P83:AA94 M98:AA109 M113:AA124 L114">
    <cfRule type="cellIs" dxfId="1" priority="138" operator="equal">
      <formula>"T"</formula>
    </cfRule>
  </conditionalFormatting>
  <conditionalFormatting sqref="M23:AA34 M38:N49 O38:O50 P38:AA49 H45:L45 AB46 M53:N65 O53:R64 S53:S65 T53:AA64 M68:AA79 M83:N94 O83:O95 P83:AA94 M98:AA109 M113:AA124 L114">
    <cfRule type="cellIs" dxfId="3" priority="139"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40"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41"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42"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43"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44"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145"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46"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47"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151"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152"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153" operator="equal">
      <formula>"H"</formula>
    </cfRule>
  </conditionalFormatting>
  <conditionalFormatting sqref="C8:P19">
    <cfRule type="cellIs" dxfId="4" priority="154" operator="equal">
      <formula>"B"</formula>
    </cfRule>
  </conditionalFormatting>
  <conditionalFormatting sqref="AM23:AN34 AM38:AN49 AM53:AN64 AM68:AN79 AM83:AN94 AM98:AN109 AM113:AN124">
    <cfRule type="cellIs" dxfId="0" priority="155" operator="equal">
      <formula>1</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156"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157"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158" operator="equal">
      <formula>"H"</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0" priority="159" operator="equal">
      <formula>"P"</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1" priority="160" operator="equal">
      <formula>"CP"</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3" priority="161" operator="equal">
      <formula>"ML"</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0" priority="162" operator="equal">
      <formula>"p"</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1" priority="163" operator="equal">
      <formula>"CP"</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3" priority="164" operator="equal">
      <formula>"ml"</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165"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166"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3" priority="167" operator="equal">
      <formula>"H"</formula>
    </cfRule>
  </conditionalFormatting>
  <conditionalFormatting sqref="AM20 AM22 D23:AK34 AM37 D38:N49 O38:O50 P38:AK49 AM39 AM52:AM64 D53:L64 M53:N65 O53:R64 S53:S65 T53:AK64 AM67:AM79 D68:AK79 AM82:AM94 D83:N94 O83:O95 P83:AK94 AM97:AM109 D98:AK109 AM112:AM124 D113:AK124">
    <cfRule type="cellIs" dxfId="4" priority="168"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169"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AN35:AP49 AM51:AP64 AM66:AP79 AM81:AP94 AM96:AP109 AM111:AP124">
    <cfRule type="cellIs" dxfId="0" priority="173" operator="equal">
      <formula>1</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74"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75"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76"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77"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78"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179"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80"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81"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82" operator="equal">
      <formula>"H"</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0" priority="183" operator="equal">
      <formula>"C"</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1" priority="184" operator="equal">
      <formula>"T"</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2" priority="185"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86"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87"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88"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89"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90"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191"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192"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193"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194"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195"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196"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197"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198"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199"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00"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01"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02"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03" operator="equal">
      <formula>"H"</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0" priority="204" operator="equal">
      <formula>"C"</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1" priority="205" operator="equal">
      <formula>"T"</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2" priority="206" operator="equal">
      <formula>"H"</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0" priority="207" operator="equal">
      <formula>"P"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1" priority="208" operator="equal">
      <formula>"CP"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3" priority="209" operator="equal">
      <formula>"ML"</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0" priority="210" operator="equal">
      <formula>"C"</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1" priority="211" operator="equal">
      <formula>"T"</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3" priority="212" operator="equal">
      <formula>"H"</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4" priority="213" operator="equal">
      <formula>"C"</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14" operator="equal">
      <formula>"T"</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15" operator="equal">
      <formula>"H"</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0" priority="216" operator="equal">
      <formula>"C"</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1" priority="217" operator="equal">
      <formula>"T"</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2" priority="218"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19"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20"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21"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22"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23"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231"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32"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33"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34"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35"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36"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37"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38"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39" operator="equal">
      <formula>"H"</formula>
    </cfRule>
  </conditionalFormatting>
  <conditionalFormatting sqref="M23:AA34 M38:N49 O38:O50 P38:AA49 H45:L45 AB46 M53:N65 O53:R64 S53:S65 T53:AA64 M68:AA79 M83:N94 O83:O95 P83:AA94 M98:AA109 M113:AA124 L114">
    <cfRule type="cellIs" dxfId="0" priority="240" operator="equal">
      <formula>"C"</formula>
    </cfRule>
  </conditionalFormatting>
  <conditionalFormatting sqref="M23:AA34 M38:N49 O38:O50 P38:AA49 H45:L45 AB46 M53:N65 O53:R64 S53:S65 T53:AA64 M68:AA79 M83:N94 O83:O95 P83:AA94 M98:AA109 M113:AA124 L114">
    <cfRule type="cellIs" dxfId="1" priority="241" operator="equal">
      <formula>"T"</formula>
    </cfRule>
  </conditionalFormatting>
  <conditionalFormatting sqref="M23:AA34 M38:N49 O38:O50 P38:AA49 H45:L45 AB46 M53:N65 O53:R64 S53:S65 T53:AA64 M68:AA79 M83:N94 O83:O95 P83:AA94 M98:AA109 M113:AA124 L114">
    <cfRule type="cellIs" dxfId="3" priority="242" operator="equal">
      <formula>"H"</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0" priority="243" operator="equal">
      <formula>"C"</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1" priority="244" operator="equal">
      <formula>"T"</formula>
    </cfRule>
  </conditionalFormatting>
  <conditionalFormatting sqref="K16:P19 AB16:AC19 G20 AM20 AM22 D23:AK34 H36:N49 O36:O64 P36:AI49 AK36:AK49 AM37 D38:G49 AJ38:AJ49 AM39 H51:L64 M51:N79 P51:R64 S51:S79 T51:AI64 AK51:AK64 AM52:AM64 D53:G64 AJ53:AJ64 H66:L79 O66:R79 T66:AI79 AK66:AK79 AM67:AM79 D68:G79 AJ68:AJ79 H81:N94 O81:O109 P81:AI94 AK81:AK94 AM82:AM94 D83:G94 AJ83:AJ94 H96:N109 P96:AI109 AK96:AK109 AM97:AM109 D98:G109 AJ98:AJ109 H111:AI124 AK111:AK124 AM112:AM124 D113:G124 AJ113:AJ124">
    <cfRule type="cellIs" dxfId="2" priority="245"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246"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47"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48"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49"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50"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51"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52"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53"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54"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255"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56"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57"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58"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59"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60"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61"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62"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63" operator="equal">
      <formula>"H"</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0" priority="264" operator="equal">
      <formula>"C"</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1" priority="265" operator="equal">
      <formula>"T"</formula>
    </cfRule>
  </conditionalFormatting>
  <conditionalFormatting sqref="M23:AA34 D30:G30 AB30:AE30 M38:N49 O38:O50 P38:AA49 D40:L48 AB40:AJ48 AK43:AK48 M53:N65 O53:R64 S53:S65 T53:AA64 K54:L63 AB54:AB63 D55:J63 AC55:AJ63 AK58:AK63 M68:AA79 K69:L78 AB69:AB78 D70:J78 AC70:AJ78 AK73:AK78 M83:N94 O83:O95 P83:AA94 K84:L93 AB84:AB93 D85:J93 AC85:AJ93 AK88:AK93 M98:AA109 K99:L108 AB99:AB108 D100:J108 AC100:AJ108 AK103:AK108 M113:AA124 K114:L123 AB114:AB123 D115:J123 AC115:AJ123 AK118:AK123">
    <cfRule type="cellIs" dxfId="2" priority="266" operator="equal">
      <formula>"H"</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0" priority="267" operator="equal">
      <formula>"P"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1" priority="268" operator="equal">
      <formula>"CP"</formula>
    </cfRule>
  </conditionalFormatting>
  <conditionalFormatting sqref="M23:AA34 D30:G30 AB30:AE30 M38:N49 O38:O50 P38:AA49 D43:E48 F45:L45 AB45:AB46 AC45:AE45 M53:N65 O53:R64 S53:S65 T53:AA64 D58:E63 F60:G60 AB60:AE60 M68:AA79 D73:E78 F75:G75 AB75:AE75 M83:N94 O83:O95 P83:AA94 D88:E93 F90:G90 AB90:AE90 M98:AA109 D103:E108 F105:G105 AB105:AE105 M113:AA124 L114 D118:E123 F120:G120 AB120:AE120">
    <cfRule type="cellIs" dxfId="3" priority="269" operator="equal">
      <formula>"ML"</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0" priority="270" operator="equal">
      <formula>"C"</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1" priority="271" operator="equal">
      <formula>"T"</formula>
    </cfRule>
  </conditionalFormatting>
  <conditionalFormatting sqref="M23:AA34 D30:G30 AB30:AE30 M38:N49 O38:O50 P38:AA49 J40:L48 AB40:AE48 D45:I45 M53:N65 O53:R64 S53:S65 T53:AA64 J55:L63 AB55:AE63 D60:G60 M68:AA79 J70:L78 AB70:AE78 D75:G75 M83:N94 O83:O95 P83:AA94 J85:L93 AB85:AE93 D90:G90 M98:AA109 J100:L108 AB100:AE108 D105:G105 M113:AA124 L114:L123 J115:K123 AB115:AE123 D120:G120">
    <cfRule type="cellIs" dxfId="3" priority="272" operator="equal">
      <formula>"H"</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4" priority="273" operator="equal">
      <formula>"C"</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74" operator="equal">
      <formula>"T"</formula>
    </cfRule>
  </conditionalFormatting>
  <conditionalFormatting sqref="M23:AA34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75" operator="equal">
      <formula>"H"</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0" priority="276" operator="equal">
      <formula>"C"</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1" priority="277" operator="equal">
      <formula>"T"</formula>
    </cfRule>
  </conditionalFormatting>
  <conditionalFormatting sqref="F21:K21 AD21:AI21 M23:AA34 F25:K26 AF26:AH26 D30:G30 AB30:AE30 M38:N49 O38:O50 P38:AA49 D40:L48 AB40:AI48 AJ43:AJ45 M53:N65 O53:R64 S53:S65 T53:AA64 K54:L63 AB54:AB63 D55:J63 AC55:AI63 AJ58:AJ60 M68:AA79 K69:L78 AB69:AB78 D70:J78 AC70:AI78 AJ73:AJ75 M83:N94 O83:O95 P83:AA94 K84:L93 AB84:AB93 D85:J93 AC85:AI93 AJ88:AJ90 M98:AA109 K99:L108 AB99:AB108 D100:J108 AC100:AI108 AJ103:AJ105 M113:AA124 K114:L123 AB114:AB123 D115:J123 AC115:AI123 AJ118:AJ120">
    <cfRule type="cellIs" dxfId="2" priority="278"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79"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80"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81"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82"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83"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291"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292"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293"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294"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295"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296"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297"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298"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299" operator="equal">
      <formula>"H"</formula>
    </cfRule>
  </conditionalFormatting>
  <conditionalFormatting sqref="M23:AA34 M38:N49 O38:O50 P38:AA49 H45:L45 AB46 M53:N65 O53:R64 S53:S65 T53:AA64 M68:AA79 M83:N94 O83:O95 P83:AA94 M98:AA109 M113:AA124 L114">
    <cfRule type="cellIs" dxfId="0" priority="300" operator="equal">
      <formula>"C"</formula>
    </cfRule>
  </conditionalFormatting>
  <conditionalFormatting sqref="M23:AA34 M38:N49 O38:O50 P38:AA49 H45:L45 AB46 M53:N65 O53:R64 S53:S65 T53:AA64 M68:AA79 M83:N94 O83:O95 P83:AA94 M98:AA109 M113:AA124 L114">
    <cfRule type="cellIs" dxfId="1" priority="301" operator="equal">
      <formula>"T"</formula>
    </cfRule>
  </conditionalFormatting>
  <conditionalFormatting sqref="M23:AA34 M38:N49 O38:O50 P38:AA49 H45:L45 AB46 M53:N65 O53:R64 S53:S65 T53:AA64 M68:AA79 M83:N94 O83:O95 P83:AA94 M98:AA109 M113:AA124 L114">
    <cfRule type="cellIs" dxfId="3" priority="302" operator="equal">
      <formula>"H"</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0" priority="303" operator="equal">
      <formula>"C"</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1" priority="304" operator="equal">
      <formula>"T"</formula>
    </cfRule>
  </conditionalFormatting>
  <conditionalFormatting sqref="F21:K21 AD21:AK21 M23:AA34 F25:K26 AF26:AH26 D30:G30 AB30:AE30 M38:N49 O38:O50 P38:AA49 D40:L48 AB40:AJ48 M53:N65 O53:R64 S53:S65 T53:AA64 K54:L63 AB54:AB63 D55:J63 AC55:AJ63 M68:AA79 K69:L78 AB69:AB78 D70:J78 AC70:AJ78 M83:N94 O83:O95 P83:AA94 K84:L93 AB84:AB93 D85:J93 AC85:AJ93 M98:AA109 K99:L108 AB99:AB108 D100:J108 AC100:AJ108 M113:AA124 K114:L123 AB114:AB123 D115:J123 AC115:AJ123">
    <cfRule type="cellIs" dxfId="2" priority="305" operator="equal">
      <formula>"H"</formula>
    </cfRule>
  </conditionalFormatting>
  <conditionalFormatting sqref="E16:E19 M23:AA34 D24:L24 M38:N49 O38:O50 P38:AA49 D39:L39 H45:L45 AB46 M53:N65 O53:R64 S53:S65 T53:AA64 D54:L54 M68:AA79 D69:L69 M83:N94 O83:O95 P83:AA94 D84:L84 M98:AA109 D99:L99 M113:AA124 D114:L114">
    <cfRule type="cellIs" dxfId="0" priority="306" operator="equal">
      <formula>"p"</formula>
    </cfRule>
  </conditionalFormatting>
  <conditionalFormatting sqref="E16:E19 M23:AA34 D24:L24 M38:N49 O38:O50 P38:AA49 D39:L39 H45:L45 AB46 M53:N65 O53:R64 S53:S65 T53:AA64 D54:L54 M68:AA79 D69:L69 M83:N94 O83:O95 P83:AA94 D84:L84 M98:AA109 D99:L99 M113:AA124 D114:L114">
    <cfRule type="cellIs" dxfId="1" priority="307" operator="equal">
      <formula>"CP"</formula>
    </cfRule>
  </conditionalFormatting>
  <conditionalFormatting sqref="E16:E19 M23:AA34 D24:L24 M38:N49 O38:O50 P38:AA49 D39:L39 H45:L45 AB46 M53:N65 O53:R64 S53:S65 T53:AA64 D54:L54 M68:AA79 D69:L69 M83:N94 O83:O95 P83:AA94 D84:L84 M98:AA109 D99:L99 M113:AA124 D114:L114">
    <cfRule type="cellIs" dxfId="3" priority="308" operator="equal">
      <formula>"ml"</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0" priority="309" operator="equal">
      <formula>"C"</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1" priority="310" operator="equal">
      <formula>"T"</formula>
    </cfRule>
  </conditionalFormatting>
  <conditionalFormatting sqref="L21:AC21 M23:AA34 D30:G30 AB30:AE30 M38:N49 O38:O50 P38:AA49 D40:L48 AB40:AG48 AH41:AI48 AJ43:AJ45 M53:N65 O53:R64 S53:S65 T53:AA64 K54:L63 AB54:AB63 D55:J63 AC55:AG63 AH56:AI63 AJ58:AJ60 M68:AA79 K69:L78 AB69:AB78 D70:J78 AC70:AG78 AH71:AI78 AJ73:AJ75 M83:N94 O83:O95 P83:AA94 K84:L93 AB84:AB93 D85:J93 AC85:AG93 AH86:AI93 AJ88:AJ90 M98:AA109 K99:L108 AB99:AB108 D100:J108 AC100:AG108 AH101:AI108 AJ103:AJ105 M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314"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315"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316" operator="equal">
      <formula>"H"</formula>
    </cfRule>
  </conditionalFormatting>
  <conditionalFormatting sqref="C8:P19">
    <cfRule type="cellIs" dxfId="4" priority="317" operator="equal">
      <formula>"B"</formula>
    </cfRule>
  </conditionalFormatting>
  <conditionalFormatting sqref="AM23:AN34 AM38:AN49 AM53:AN64 AM68:AN79 AM83:AN94 AM98:AN109 AM113:AN124">
    <cfRule type="cellIs" dxfId="0" priority="318" operator="equal">
      <formula>1</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319"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320"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321" operator="equal">
      <formula>"H"</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0" priority="322" operator="equal">
      <formula>"P"</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1" priority="323" operator="equal">
      <formula>"CP"</formula>
    </cfRule>
  </conditionalFormatting>
  <conditionalFormatting sqref="D23:E34 M23:AA34 F24:L24 F30:G34 AB30:AE30 H31:L34 D38:E49 M38:N49 O38:O50 P38:AA49 F39:K39 L39:L40 F45:L49 AB45:AD47 AE45:AE46 D53:E64 M53:N65 O53:R64 S53:S65 T53:AA64 F54:I54 J54:L64 AB54:AB62 AC55:AC62 F60:I64 AD60:AD62 AE60:AE61 D68:E79 M68:AA79 F69:I69 J69:L79 AB69:AB77 AC70:AC77 F75:I79 AD75:AD77 AE75:AE76 D83:E94 M83:N94 O83:O95 P83:AA94 F84:I84 J84:L94 AB84:AB92 AC85:AC92 F90:I94 AD90:AD92 AE90:AE91 D98:E109 M98:AA109 F99:I99 J99:L109 AB99:AB107 AC100:AC107 F105:I109 AD105:AD107 AE105:AE106 D113:E124 M113:AA124 F114:I114 J114:L124 AB114:AB122 AC115:AC122 F120:I124 AD120:AD122 AE120:AE121">
    <cfRule type="cellIs" dxfId="3" priority="324" operator="equal">
      <formula>"ML"</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0" priority="325" operator="equal">
      <formula>"p"</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1" priority="326" operator="equal">
      <formula>"CP"</formula>
    </cfRule>
  </conditionalFormatting>
  <conditionalFormatting sqref="M23:AA34 D30:G30 AB30:AE30 M38:N49 O38:O50 P38:AA49 D45:L45 AB45:AB46 AC45:AE45 M53:N65 O53:R64 S53:S65 T53:AA64 D54:L62 AB54:AC62 AD55:AE56 AD60:AE60 M68:AA79 D69:L77 AB69:AC77 AD70:AE71 AD75:AE75 M83:N94 O83:O95 P83:AA94 D84:L92 AB84:AC92 AD85:AE86 AD90:AE90 M98:AA109 D99:L107 AB99:AC107 AD100:AE101 AD105:AE105 M113:AA124 D114:L122 AB114:AC122 AD115:AE116 AD120:AE120">
    <cfRule type="cellIs" dxfId="3" priority="327" operator="equal">
      <formula>"ml"</formula>
    </cfRule>
  </conditionalFormatting>
  <conditionalFormatting sqref="AM20 AM22 D23:AK34 AM37 D38:N49 O38:O50 P38:AK49 AM39 AM52:AM64 D53:L64 M53:N65 O53:R64 S53:S65 T53:AK64 AM67:AM79 D68:AK79 AM82:AM94 D83:N94 O83:O95 P83:AK94 AM97:AM109 D98:AK109 AM112:AM124 D113:AK124">
    <cfRule type="cellIs" dxfId="0" priority="328"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329"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3" priority="330" operator="equal">
      <formula>"H"</formula>
    </cfRule>
  </conditionalFormatting>
  <conditionalFormatting sqref="AM20 AM22 D23:AK34 AM37 D38:N49 O38:O50 P38:AK49 AM39 AM52:AM64 D53:L64 M53:N65 O53:R64 S53:S65 T53:AK64 AM67:AM79 D68:AK79 AM82:AM94 D83:N94 O83:O95 P83:AK94 AM97:AM109 D98:AK109 AM112:AM124 D113:AK124">
    <cfRule type="cellIs" dxfId="4" priority="331" operator="equal">
      <formula>"C"</formula>
    </cfRule>
  </conditionalFormatting>
  <conditionalFormatting sqref="AM20 AM22 D23:AK34 AM37 D38:N49 O38:O50 P38:AK49 AM39 AM52:AM64 D53:L64 M53:N65 O53:R64 S53:S65 T53:AK64 AM67:AM79 D68:AK79 AM82:AM94 D83:N94 O83:O95 P83:AK94 AM97:AM109 D98:AK109 AM112:AM124 D113:AK124">
    <cfRule type="cellIs" dxfId="1" priority="332" operator="equal">
      <formula>"T"</formula>
    </cfRule>
  </conditionalFormatting>
  <conditionalFormatting sqref="AM20 AM22 D23:AK34 AM37 D38:N49 O38:O50 P38:AK49 AM39 AM52:AM64 D53:L64 M53:N65 O53:R64 S53:S65 T53:AK64 AM67:AM79 D68:AK79 AM82:AM94 D83:N94 O83:O95 P83:AK94 AM97:AM109 D98:AK109 AM112:AM124 D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37" width="3.25"/>
    <col customWidth="1" min="38" max="45" width="5.13"/>
    <col customWidth="1" min="46" max="53" width="2.38"/>
  </cols>
  <sheetData>
    <row r="1" ht="13.5" customHeight="1">
      <c r="A1" s="17"/>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30" t="s">
        <v>49</v>
      </c>
      <c r="AA3" s="2"/>
      <c r="AB3" s="2"/>
      <c r="AC3" s="3"/>
      <c r="AD3" s="26"/>
      <c r="AE3" s="29"/>
      <c r="AF3" s="142" t="s">
        <v>55</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143"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f t="shared" ref="C8:C19" si="1">IF(C23="B","B",MAX(AM23:AP23))</f>
        <v>6</v>
      </c>
      <c r="D8" s="65"/>
      <c r="E8" s="66">
        <f t="shared" ref="E8:E19" si="2">IF(C38="B","B",MAX(AM38:AP38))</f>
        <v>0</v>
      </c>
      <c r="F8" s="65"/>
      <c r="G8" s="66">
        <f t="shared" ref="G8:G19" si="3">IF(C53="B","B",MAX(AM53:AP53))</f>
        <v>3</v>
      </c>
      <c r="H8" s="65"/>
      <c r="I8" s="66">
        <f t="shared" ref="I8:I19" si="4">IF(C68="B","B",MAX(AM68:AP68))</f>
        <v>4</v>
      </c>
      <c r="J8" s="65"/>
      <c r="K8" s="66">
        <f t="shared" ref="K8:K19" si="5">IF(C83="B","B",MAX(AM83:AP83))</f>
        <v>3</v>
      </c>
      <c r="L8" s="65"/>
      <c r="M8" s="66">
        <f t="shared" ref="M8:M19" si="6">IF(C98="B","B",MAX(AM98:AP98))</f>
        <v>6</v>
      </c>
      <c r="N8" s="65"/>
      <c r="O8" s="66">
        <f t="shared" ref="O8:O19" si="7">IF(C113="B","B",MAX(AM113:AP113))</f>
        <v>0</v>
      </c>
      <c r="P8" s="65"/>
      <c r="Q8" s="67">
        <f t="shared" ref="Q8:Q19" si="8">SUM(AM23,AM38,AM53,AM68,AM83,AM98,AM113)</f>
        <v>22</v>
      </c>
      <c r="R8" s="68"/>
      <c r="S8" s="69">
        <f t="shared" ref="S8:S19" si="9">SUM(AP23,AP38,AP53,AP68,AP83,AP98,AP113)</f>
        <v>0</v>
      </c>
      <c r="T8" s="70">
        <f t="shared" ref="T8:T19" si="10">SUM(AO23,AO38,AO53,AO68,AO83,AO98,AO113)</f>
        <v>0</v>
      </c>
      <c r="U8" s="71">
        <f t="shared" ref="U8:U19" si="11">SUM(AQ23,AQ38,AQ53,AQ68,AQ83,AQ98,AQ113)</f>
        <v>22</v>
      </c>
      <c r="V8" s="65"/>
      <c r="W8" s="72">
        <f>(110-'1. HAFTA'!U8-'2. HAFTA'!U8-'3. HAFTA'!U8-U8)</f>
        <v>46</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17</v>
      </c>
      <c r="C9" s="64">
        <f t="shared" si="1"/>
        <v>3</v>
      </c>
      <c r="D9" s="65"/>
      <c r="E9" s="66">
        <f t="shared" si="2"/>
        <v>0</v>
      </c>
      <c r="F9" s="65"/>
      <c r="G9" s="66">
        <f t="shared" si="3"/>
        <v>0</v>
      </c>
      <c r="H9" s="65"/>
      <c r="I9" s="66">
        <f t="shared" si="4"/>
        <v>6</v>
      </c>
      <c r="J9" s="65"/>
      <c r="K9" s="66">
        <f t="shared" si="5"/>
        <v>4</v>
      </c>
      <c r="L9" s="65"/>
      <c r="M9" s="66">
        <f t="shared" si="6"/>
        <v>5</v>
      </c>
      <c r="N9" s="65"/>
      <c r="O9" s="66">
        <f t="shared" si="7"/>
        <v>0</v>
      </c>
      <c r="P9" s="65"/>
      <c r="Q9" s="67">
        <f t="shared" si="8"/>
        <v>18</v>
      </c>
      <c r="R9" s="68"/>
      <c r="S9" s="69">
        <f t="shared" si="9"/>
        <v>0</v>
      </c>
      <c r="T9" s="70">
        <f t="shared" si="10"/>
        <v>0</v>
      </c>
      <c r="U9" s="71">
        <f t="shared" si="11"/>
        <v>18</v>
      </c>
      <c r="V9" s="65"/>
      <c r="W9" s="72">
        <f>(110-'1. HAFTA'!U9-'2. HAFTA'!U9-'3. HAFTA'!U9-U9)</f>
        <v>33</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18</v>
      </c>
      <c r="C10" s="64">
        <f t="shared" si="1"/>
        <v>9</v>
      </c>
      <c r="D10" s="65"/>
      <c r="E10" s="66">
        <f t="shared" si="2"/>
        <v>7</v>
      </c>
      <c r="F10" s="65"/>
      <c r="G10" s="66">
        <f t="shared" si="3"/>
        <v>9</v>
      </c>
      <c r="H10" s="65"/>
      <c r="I10" s="66">
        <f t="shared" si="4"/>
        <v>5</v>
      </c>
      <c r="J10" s="65"/>
      <c r="K10" s="66">
        <f t="shared" si="5"/>
        <v>5</v>
      </c>
      <c r="L10" s="65"/>
      <c r="M10" s="66">
        <f t="shared" si="6"/>
        <v>0</v>
      </c>
      <c r="N10" s="65"/>
      <c r="O10" s="66">
        <f t="shared" si="7"/>
        <v>0</v>
      </c>
      <c r="P10" s="65"/>
      <c r="Q10" s="67">
        <f t="shared" si="8"/>
        <v>35</v>
      </c>
      <c r="R10" s="68"/>
      <c r="S10" s="69">
        <f t="shared" si="9"/>
        <v>0</v>
      </c>
      <c r="T10" s="70">
        <f t="shared" si="10"/>
        <v>0</v>
      </c>
      <c r="U10" s="71">
        <f t="shared" si="11"/>
        <v>35</v>
      </c>
      <c r="V10" s="65"/>
      <c r="W10" s="72">
        <f>(110-'1. HAFTA'!U10-'2. HAFTA'!U10-'3. HAFTA'!U10-U10)</f>
        <v>2</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f t="shared" si="1"/>
        <v>6</v>
      </c>
      <c r="D11" s="65"/>
      <c r="E11" s="66">
        <f t="shared" si="2"/>
        <v>4</v>
      </c>
      <c r="F11" s="65"/>
      <c r="G11" s="66">
        <f t="shared" si="3"/>
        <v>4</v>
      </c>
      <c r="H11" s="65"/>
      <c r="I11" s="66">
        <f t="shared" si="4"/>
        <v>4</v>
      </c>
      <c r="J11" s="65"/>
      <c r="K11" s="66">
        <f t="shared" si="5"/>
        <v>10</v>
      </c>
      <c r="L11" s="65"/>
      <c r="M11" s="66">
        <f t="shared" si="6"/>
        <v>4</v>
      </c>
      <c r="N11" s="65"/>
      <c r="O11" s="66">
        <f t="shared" si="7"/>
        <v>0</v>
      </c>
      <c r="P11" s="65"/>
      <c r="Q11" s="67">
        <f t="shared" si="8"/>
        <v>32</v>
      </c>
      <c r="R11" s="68"/>
      <c r="S11" s="69">
        <f t="shared" si="9"/>
        <v>0</v>
      </c>
      <c r="T11" s="70">
        <f t="shared" si="10"/>
        <v>0</v>
      </c>
      <c r="U11" s="71">
        <f t="shared" si="11"/>
        <v>32</v>
      </c>
      <c r="V11" s="65"/>
      <c r="W11" s="72">
        <f>(110-'1. HAFTA'!U11-'2. HAFTA'!U11-'3. HAFTA'!U11-U11)</f>
        <v>6</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20</v>
      </c>
      <c r="C12" s="64">
        <f t="shared" si="1"/>
        <v>6</v>
      </c>
      <c r="D12" s="65"/>
      <c r="E12" s="66">
        <f t="shared" si="2"/>
        <v>0</v>
      </c>
      <c r="F12" s="65"/>
      <c r="G12" s="66">
        <f t="shared" si="3"/>
        <v>5</v>
      </c>
      <c r="H12" s="65"/>
      <c r="I12" s="66">
        <f t="shared" si="4"/>
        <v>5</v>
      </c>
      <c r="J12" s="65"/>
      <c r="K12" s="66">
        <f t="shared" si="5"/>
        <v>0</v>
      </c>
      <c r="L12" s="65"/>
      <c r="M12" s="66">
        <f t="shared" si="6"/>
        <v>0</v>
      </c>
      <c r="N12" s="65"/>
      <c r="O12" s="66">
        <f t="shared" si="7"/>
        <v>0</v>
      </c>
      <c r="P12" s="65"/>
      <c r="Q12" s="67">
        <f t="shared" si="8"/>
        <v>16</v>
      </c>
      <c r="R12" s="68"/>
      <c r="S12" s="69">
        <f t="shared" si="9"/>
        <v>0</v>
      </c>
      <c r="T12" s="70">
        <f t="shared" si="10"/>
        <v>0</v>
      </c>
      <c r="U12" s="71">
        <f t="shared" si="11"/>
        <v>16</v>
      </c>
      <c r="V12" s="65"/>
      <c r="W12" s="72">
        <f>(110-'1. HAFTA'!U12-'2. HAFTA'!U12-'3. HAFTA'!U12-U12)</f>
        <v>47</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f t="shared" si="1"/>
        <v>0</v>
      </c>
      <c r="D13" s="65"/>
      <c r="E13" s="66">
        <f t="shared" si="2"/>
        <v>5</v>
      </c>
      <c r="F13" s="65"/>
      <c r="G13" s="66">
        <f t="shared" si="3"/>
        <v>6</v>
      </c>
      <c r="H13" s="65"/>
      <c r="I13" s="66">
        <f t="shared" si="4"/>
        <v>4</v>
      </c>
      <c r="J13" s="65"/>
      <c r="K13" s="66">
        <f t="shared" si="5"/>
        <v>3</v>
      </c>
      <c r="L13" s="65"/>
      <c r="M13" s="66">
        <f t="shared" si="6"/>
        <v>0</v>
      </c>
      <c r="N13" s="65"/>
      <c r="O13" s="66">
        <f t="shared" si="7"/>
        <v>6</v>
      </c>
      <c r="P13" s="65"/>
      <c r="Q13" s="67">
        <f t="shared" si="8"/>
        <v>24</v>
      </c>
      <c r="R13" s="68"/>
      <c r="S13" s="69">
        <f t="shared" si="9"/>
        <v>0</v>
      </c>
      <c r="T13" s="70">
        <f t="shared" si="10"/>
        <v>0</v>
      </c>
      <c r="U13" s="71">
        <f t="shared" si="11"/>
        <v>24</v>
      </c>
      <c r="V13" s="65"/>
      <c r="W13" s="72">
        <f>(110-'1. HAFTA'!U13-'2. HAFTA'!U13-'3. HAFTA'!U13-U13)</f>
        <v>26</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22</v>
      </c>
      <c r="C14" s="64">
        <f t="shared" si="1"/>
        <v>0</v>
      </c>
      <c r="D14" s="65"/>
      <c r="E14" s="66">
        <f t="shared" si="2"/>
        <v>0</v>
      </c>
      <c r="F14" s="65"/>
      <c r="G14" s="66">
        <f t="shared" si="3"/>
        <v>0</v>
      </c>
      <c r="H14" s="65"/>
      <c r="I14" s="66">
        <f t="shared" si="4"/>
        <v>0</v>
      </c>
      <c r="J14" s="65"/>
      <c r="K14" s="66">
        <f t="shared" si="5"/>
        <v>0</v>
      </c>
      <c r="L14" s="65"/>
      <c r="M14" s="66">
        <f t="shared" si="6"/>
        <v>0</v>
      </c>
      <c r="N14" s="65"/>
      <c r="O14" s="66">
        <f t="shared" si="7"/>
        <v>0</v>
      </c>
      <c r="P14" s="65"/>
      <c r="Q14" s="67">
        <f t="shared" si="8"/>
        <v>0</v>
      </c>
      <c r="R14" s="68"/>
      <c r="S14" s="69">
        <f t="shared" si="9"/>
        <v>0</v>
      </c>
      <c r="T14" s="70">
        <f t="shared" si="10"/>
        <v>0</v>
      </c>
      <c r="U14" s="71">
        <f t="shared" si="11"/>
        <v>0</v>
      </c>
      <c r="V14" s="65"/>
      <c r="W14" s="72">
        <f>(110-'1. HAFTA'!U14-'2. HAFTA'!U14-'3. HAFTA'!U14-U14)</f>
        <v>110</v>
      </c>
      <c r="X14" s="73"/>
      <c r="Y14" s="74"/>
      <c r="Z14" s="46"/>
      <c r="AA14" s="46"/>
      <c r="AB14" s="37"/>
      <c r="AC14" s="37"/>
      <c r="AD14" s="84"/>
      <c r="AE14" s="84"/>
      <c r="AF14" s="85"/>
      <c r="AG14" s="46"/>
      <c r="AH14" s="46"/>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t="str">
        <f t="shared" si="1"/>
        <v>B</v>
      </c>
      <c r="D15" s="65"/>
      <c r="E15" s="66" t="str">
        <f t="shared" si="2"/>
        <v>B</v>
      </c>
      <c r="F15" s="65"/>
      <c r="G15" s="66">
        <f t="shared" si="3"/>
        <v>5</v>
      </c>
      <c r="H15" s="65"/>
      <c r="I15" s="66">
        <f t="shared" si="4"/>
        <v>5</v>
      </c>
      <c r="J15" s="65"/>
      <c r="K15" s="66">
        <f t="shared" si="5"/>
        <v>0</v>
      </c>
      <c r="L15" s="65"/>
      <c r="M15" s="66">
        <f t="shared" si="6"/>
        <v>0</v>
      </c>
      <c r="N15" s="65"/>
      <c r="O15" s="66">
        <f t="shared" si="7"/>
        <v>4</v>
      </c>
      <c r="P15" s="65"/>
      <c r="Q15" s="67">
        <f t="shared" si="8"/>
        <v>14</v>
      </c>
      <c r="R15" s="68"/>
      <c r="S15" s="69">
        <f t="shared" si="9"/>
        <v>0</v>
      </c>
      <c r="T15" s="70">
        <f t="shared" si="10"/>
        <v>0</v>
      </c>
      <c r="U15" s="71">
        <f t="shared" si="11"/>
        <v>14</v>
      </c>
      <c r="V15" s="65"/>
      <c r="W15" s="72">
        <f>(110-'1. HAFTA'!U15-'2. HAFTA'!U15-'3. HAFTA'!U15-U15)</f>
        <v>23</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f t="shared" si="1"/>
        <v>0</v>
      </c>
      <c r="D16" s="65"/>
      <c r="E16" s="66">
        <f t="shared" si="2"/>
        <v>9</v>
      </c>
      <c r="F16" s="65"/>
      <c r="G16" s="66">
        <f t="shared" si="3"/>
        <v>0</v>
      </c>
      <c r="H16" s="65"/>
      <c r="I16" s="66">
        <f t="shared" si="4"/>
        <v>4</v>
      </c>
      <c r="J16" s="65"/>
      <c r="K16" s="66">
        <f t="shared" si="5"/>
        <v>9</v>
      </c>
      <c r="L16" s="65"/>
      <c r="M16" s="66">
        <f t="shared" si="6"/>
        <v>0</v>
      </c>
      <c r="N16" s="65"/>
      <c r="O16" s="66">
        <f t="shared" si="7"/>
        <v>5</v>
      </c>
      <c r="P16" s="65"/>
      <c r="Q16" s="67">
        <f t="shared" si="8"/>
        <v>27</v>
      </c>
      <c r="R16" s="68"/>
      <c r="S16" s="69">
        <f t="shared" si="9"/>
        <v>0</v>
      </c>
      <c r="T16" s="70">
        <f t="shared" si="10"/>
        <v>0</v>
      </c>
      <c r="U16" s="71">
        <f t="shared" si="11"/>
        <v>27</v>
      </c>
      <c r="V16" s="65"/>
      <c r="W16" s="72">
        <f>(110-'1. HAFTA'!U16-'2. HAFTA'!U16-'3. HAFTA'!U16-U16)</f>
        <v>19</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f t="shared" si="1"/>
        <v>0</v>
      </c>
      <c r="D17" s="65"/>
      <c r="E17" s="66">
        <f t="shared" si="2"/>
        <v>0</v>
      </c>
      <c r="F17" s="65"/>
      <c r="G17" s="66">
        <f t="shared" si="3"/>
        <v>0</v>
      </c>
      <c r="H17" s="65"/>
      <c r="I17" s="66">
        <f t="shared" si="4"/>
        <v>0</v>
      </c>
      <c r="J17" s="65"/>
      <c r="K17" s="66">
        <f t="shared" si="5"/>
        <v>0</v>
      </c>
      <c r="L17" s="65"/>
      <c r="M17" s="66">
        <f t="shared" si="6"/>
        <v>0</v>
      </c>
      <c r="N17" s="65"/>
      <c r="O17" s="66">
        <f t="shared" si="7"/>
        <v>0</v>
      </c>
      <c r="P17" s="65"/>
      <c r="Q17" s="67">
        <f t="shared" si="8"/>
        <v>0</v>
      </c>
      <c r="R17" s="68"/>
      <c r="S17" s="69">
        <f t="shared" si="9"/>
        <v>0</v>
      </c>
      <c r="T17" s="70">
        <f t="shared" si="10"/>
        <v>0</v>
      </c>
      <c r="U17" s="71">
        <f t="shared" si="11"/>
        <v>0</v>
      </c>
      <c r="V17" s="65"/>
      <c r="W17" s="72">
        <f>(110-'1. HAFTA'!U17-'2. HAFTA'!U17-'3. HAFTA'!U17-U17)</f>
        <v>109</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f t="shared" si="1"/>
        <v>0</v>
      </c>
      <c r="D18" s="65"/>
      <c r="E18" s="66">
        <f t="shared" si="2"/>
        <v>0</v>
      </c>
      <c r="F18" s="65"/>
      <c r="G18" s="66">
        <f t="shared" si="3"/>
        <v>0</v>
      </c>
      <c r="H18" s="65"/>
      <c r="I18" s="66">
        <f t="shared" si="4"/>
        <v>0</v>
      </c>
      <c r="J18" s="65"/>
      <c r="K18" s="66">
        <f t="shared" si="5"/>
        <v>0</v>
      </c>
      <c r="L18" s="65"/>
      <c r="M18" s="66">
        <f t="shared" si="6"/>
        <v>0</v>
      </c>
      <c r="N18" s="65"/>
      <c r="O18" s="66">
        <f t="shared" si="7"/>
        <v>0</v>
      </c>
      <c r="P18" s="65"/>
      <c r="Q18" s="67">
        <f t="shared" si="8"/>
        <v>0</v>
      </c>
      <c r="R18" s="68"/>
      <c r="S18" s="69">
        <f t="shared" si="9"/>
        <v>0</v>
      </c>
      <c r="T18" s="70">
        <f t="shared" si="10"/>
        <v>0</v>
      </c>
      <c r="U18" s="71">
        <f t="shared" si="11"/>
        <v>0</v>
      </c>
      <c r="V18" s="65"/>
      <c r="W18" s="72">
        <f>(110-'1. HAFTA'!U18-'2. HAFTA'!U18-'3. HAFTA'!U18-U18)</f>
        <v>109</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f t="shared" si="1"/>
        <v>0</v>
      </c>
      <c r="D19" s="65"/>
      <c r="E19" s="66">
        <f t="shared" si="2"/>
        <v>0</v>
      </c>
      <c r="F19" s="65"/>
      <c r="G19" s="66">
        <f t="shared" si="3"/>
        <v>0</v>
      </c>
      <c r="H19" s="65"/>
      <c r="I19" s="66">
        <f t="shared" si="4"/>
        <v>0</v>
      </c>
      <c r="J19" s="65"/>
      <c r="K19" s="66">
        <f t="shared" si="5"/>
        <v>0</v>
      </c>
      <c r="L19" s="65"/>
      <c r="M19" s="66">
        <f t="shared" si="6"/>
        <v>0</v>
      </c>
      <c r="N19" s="65"/>
      <c r="O19" s="66">
        <f t="shared" si="7"/>
        <v>0</v>
      </c>
      <c r="P19" s="65"/>
      <c r="Q19" s="67">
        <f t="shared" si="8"/>
        <v>0</v>
      </c>
      <c r="R19" s="68"/>
      <c r="S19" s="69">
        <f t="shared" si="9"/>
        <v>0</v>
      </c>
      <c r="T19" s="70">
        <f t="shared" si="10"/>
        <v>0</v>
      </c>
      <c r="U19" s="71">
        <f t="shared" si="11"/>
        <v>0</v>
      </c>
      <c r="V19" s="65"/>
      <c r="W19" s="72">
        <f>(110-'1. HAFTA'!U19-'2. HAFTA'!U19-'3. HAFTA'!U19-U19)</f>
        <v>109</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30</v>
      </c>
      <c r="D20" s="11"/>
      <c r="E20" s="91">
        <f>SUM(E8:F19)</f>
        <v>25</v>
      </c>
      <c r="F20" s="11"/>
      <c r="G20" s="91">
        <f>SUM(G8:H19)</f>
        <v>32</v>
      </c>
      <c r="H20" s="11"/>
      <c r="I20" s="91">
        <f>SUM(I8:J19)</f>
        <v>37</v>
      </c>
      <c r="J20" s="11"/>
      <c r="K20" s="91">
        <f>SUM(K8:L19)</f>
        <v>34</v>
      </c>
      <c r="L20" s="11"/>
      <c r="M20" s="91">
        <f>SUM(M8:N19)</f>
        <v>15</v>
      </c>
      <c r="N20" s="11"/>
      <c r="O20" s="91">
        <f>SUM(O8:P19)</f>
        <v>15</v>
      </c>
      <c r="P20" s="11"/>
      <c r="Q20" s="92">
        <f>SUM(C20:P20)</f>
        <v>188</v>
      </c>
      <c r="R20" s="11"/>
      <c r="S20" s="93">
        <f t="shared" ref="S20:T20" si="12">SUM(S8:S19)</f>
        <v>0</v>
      </c>
      <c r="T20" s="93">
        <f t="shared" si="12"/>
        <v>0</v>
      </c>
      <c r="U20" s="94">
        <f>SUM(U8:V19)</f>
        <v>188</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45950.0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50"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06"/>
      <c r="D23" s="114"/>
      <c r="E23" s="114"/>
      <c r="F23" s="114"/>
      <c r="G23" s="114"/>
      <c r="H23" s="114"/>
      <c r="I23" s="114"/>
      <c r="J23" s="114"/>
      <c r="K23" s="114"/>
      <c r="L23" s="114"/>
      <c r="M23" s="115" t="s">
        <v>54</v>
      </c>
      <c r="N23" s="115" t="s">
        <v>54</v>
      </c>
      <c r="O23" s="115" t="s">
        <v>54</v>
      </c>
      <c r="P23" s="115" t="s">
        <v>54</v>
      </c>
      <c r="Q23" s="115" t="s">
        <v>54</v>
      </c>
      <c r="R23" s="115" t="s">
        <v>54</v>
      </c>
      <c r="S23" s="115"/>
      <c r="T23" s="115"/>
      <c r="U23" s="115"/>
      <c r="V23" s="115"/>
      <c r="W23" s="115"/>
      <c r="X23" s="115"/>
      <c r="Y23" s="115"/>
      <c r="Z23" s="115"/>
      <c r="AA23" s="115"/>
      <c r="AB23" s="114"/>
      <c r="AC23" s="114"/>
      <c r="AD23" s="114"/>
      <c r="AE23" s="114"/>
      <c r="AF23" s="114"/>
      <c r="AG23" s="114"/>
      <c r="AH23" s="114"/>
      <c r="AI23" s="114"/>
      <c r="AJ23" s="114"/>
      <c r="AK23" s="114"/>
      <c r="AL23" s="110"/>
      <c r="AM23" s="117">
        <f t="shared" ref="AM23:AM34" si="13">COUNTIF(C23:AK23,"C")</f>
        <v>6</v>
      </c>
      <c r="AN23" s="118">
        <f t="shared" ref="AN23:AN34" si="14">COUNTIF(D23:AL23,"B")</f>
        <v>0</v>
      </c>
      <c r="AO23" s="119">
        <f t="shared" ref="AO23:AO34" si="15">COUNTIF(C23:AM23,"MI")</f>
        <v>0</v>
      </c>
      <c r="AP23" s="120">
        <f t="shared" ref="AP23:AP34" si="16">COUNTIF(C23:AK23,"MZ")</f>
        <v>0</v>
      </c>
      <c r="AQ23" s="121">
        <f t="shared" ref="AQ23:AQ34" si="17">SUM(AM23+AO23)</f>
        <v>6</v>
      </c>
      <c r="AR23" s="89"/>
      <c r="AS23" s="89"/>
      <c r="AT23" s="89"/>
      <c r="AU23" s="89"/>
      <c r="AV23" s="89"/>
      <c r="AW23" s="89"/>
      <c r="AX23" s="89"/>
      <c r="AY23" s="89"/>
      <c r="AZ23" s="46"/>
      <c r="BA23" s="46"/>
    </row>
    <row r="24" ht="15.75" customHeight="1">
      <c r="A24" s="112"/>
      <c r="B24" s="122" t="str">
        <f>$B$9</f>
        <v>Fatih</v>
      </c>
      <c r="C24" s="106"/>
      <c r="D24" s="114"/>
      <c r="E24" s="114"/>
      <c r="F24" s="114"/>
      <c r="G24" s="114"/>
      <c r="H24" s="114"/>
      <c r="I24" s="114"/>
      <c r="J24" s="114"/>
      <c r="K24" s="114"/>
      <c r="L24" s="114"/>
      <c r="M24" s="115"/>
      <c r="N24" s="115"/>
      <c r="O24" s="115"/>
      <c r="P24" s="115"/>
      <c r="Q24" s="115"/>
      <c r="R24" s="115"/>
      <c r="S24" s="137" t="s">
        <v>2</v>
      </c>
      <c r="T24" s="137" t="s">
        <v>2</v>
      </c>
      <c r="U24" s="137" t="s">
        <v>2</v>
      </c>
      <c r="V24" s="115"/>
      <c r="W24" s="115"/>
      <c r="X24" s="115"/>
      <c r="Y24" s="115"/>
      <c r="Z24" s="115"/>
      <c r="AA24" s="115"/>
      <c r="AB24" s="114"/>
      <c r="AC24" s="114"/>
      <c r="AD24" s="114"/>
      <c r="AE24" s="114"/>
      <c r="AF24" s="114"/>
      <c r="AG24" s="114"/>
      <c r="AH24" s="114"/>
      <c r="AI24" s="114"/>
      <c r="AJ24" s="114"/>
      <c r="AK24" s="114"/>
      <c r="AL24" s="110"/>
      <c r="AM24" s="117">
        <f t="shared" si="13"/>
        <v>3</v>
      </c>
      <c r="AN24" s="118">
        <f t="shared" si="14"/>
        <v>0</v>
      </c>
      <c r="AO24" s="119">
        <f t="shared" si="15"/>
        <v>0</v>
      </c>
      <c r="AP24" s="120">
        <f t="shared" si="16"/>
        <v>0</v>
      </c>
      <c r="AQ24" s="121">
        <f t="shared" si="17"/>
        <v>3</v>
      </c>
      <c r="AR24" s="89"/>
      <c r="AS24" s="89"/>
      <c r="AT24" s="89"/>
      <c r="AU24" s="89"/>
      <c r="AV24" s="89"/>
      <c r="AW24" s="89"/>
      <c r="AX24" s="89"/>
      <c r="AY24" s="89"/>
      <c r="AZ24" s="46"/>
      <c r="BA24" s="46"/>
    </row>
    <row r="25" ht="15.75" customHeight="1">
      <c r="A25" s="123"/>
      <c r="B25" s="122" t="str">
        <f>$B$10</f>
        <v>Öykü</v>
      </c>
      <c r="C25" s="106"/>
      <c r="D25" s="114"/>
      <c r="E25" s="114"/>
      <c r="F25" s="114"/>
      <c r="G25" s="114"/>
      <c r="H25" s="114"/>
      <c r="I25" s="114"/>
      <c r="J25" s="114"/>
      <c r="K25" s="114"/>
      <c r="L25" s="114"/>
      <c r="M25" s="137" t="s">
        <v>2</v>
      </c>
      <c r="N25" s="137" t="s">
        <v>2</v>
      </c>
      <c r="O25" s="137" t="s">
        <v>2</v>
      </c>
      <c r="P25" s="137" t="s">
        <v>2</v>
      </c>
      <c r="Q25" s="137" t="s">
        <v>2</v>
      </c>
      <c r="R25" s="137" t="s">
        <v>2</v>
      </c>
      <c r="S25" s="137" t="s">
        <v>2</v>
      </c>
      <c r="T25" s="137" t="s">
        <v>2</v>
      </c>
      <c r="U25" s="137" t="s">
        <v>2</v>
      </c>
      <c r="V25" s="115"/>
      <c r="W25" s="115"/>
      <c r="X25" s="115"/>
      <c r="Y25" s="115"/>
      <c r="Z25" s="115"/>
      <c r="AA25" s="115"/>
      <c r="AB25" s="114"/>
      <c r="AC25" s="114"/>
      <c r="AD25" s="114"/>
      <c r="AE25" s="114"/>
      <c r="AF25" s="114"/>
      <c r="AG25" s="114"/>
      <c r="AH25" s="114"/>
      <c r="AI25" s="114"/>
      <c r="AJ25" s="114"/>
      <c r="AK25" s="114"/>
      <c r="AL25" s="110"/>
      <c r="AM25" s="117">
        <f t="shared" si="13"/>
        <v>9</v>
      </c>
      <c r="AN25" s="118">
        <f t="shared" si="14"/>
        <v>0</v>
      </c>
      <c r="AO25" s="119">
        <f t="shared" si="15"/>
        <v>0</v>
      </c>
      <c r="AP25" s="120">
        <f t="shared" si="16"/>
        <v>0</v>
      </c>
      <c r="AQ25" s="121">
        <f t="shared" si="17"/>
        <v>9</v>
      </c>
      <c r="AR25" s="89"/>
      <c r="AS25" s="89"/>
      <c r="AT25" s="89"/>
      <c r="AU25" s="89"/>
      <c r="AV25" s="89"/>
      <c r="AW25" s="89"/>
      <c r="AX25" s="89"/>
      <c r="AY25" s="89"/>
      <c r="AZ25" s="46"/>
      <c r="BA25" s="46"/>
    </row>
    <row r="26" ht="15.75" customHeight="1">
      <c r="A26" s="123"/>
      <c r="B26" s="122" t="str">
        <f>$B$11</f>
        <v>Dilara</v>
      </c>
      <c r="C26" s="106"/>
      <c r="D26" s="114"/>
      <c r="E26" s="114"/>
      <c r="F26" s="114"/>
      <c r="G26" s="114"/>
      <c r="H26" s="114"/>
      <c r="I26" s="114"/>
      <c r="J26" s="114"/>
      <c r="K26" s="114"/>
      <c r="L26" s="114"/>
      <c r="M26" s="115"/>
      <c r="N26" s="115"/>
      <c r="O26" s="115"/>
      <c r="P26" s="115"/>
      <c r="Q26" s="115"/>
      <c r="R26" s="116"/>
      <c r="S26" s="116"/>
      <c r="T26" s="116"/>
      <c r="U26" s="116"/>
      <c r="V26" s="137" t="s">
        <v>2</v>
      </c>
      <c r="W26" s="137" t="s">
        <v>2</v>
      </c>
      <c r="X26" s="137" t="s">
        <v>2</v>
      </c>
      <c r="Y26" s="137" t="s">
        <v>2</v>
      </c>
      <c r="Z26" s="137" t="s">
        <v>2</v>
      </c>
      <c r="AA26" s="137" t="s">
        <v>2</v>
      </c>
      <c r="AB26" s="114"/>
      <c r="AC26" s="114"/>
      <c r="AD26" s="114"/>
      <c r="AE26" s="114"/>
      <c r="AF26" s="114"/>
      <c r="AG26" s="114"/>
      <c r="AH26" s="114"/>
      <c r="AI26" s="114"/>
      <c r="AJ26" s="114"/>
      <c r="AK26" s="114"/>
      <c r="AL26" s="110"/>
      <c r="AM26" s="117">
        <f t="shared" si="13"/>
        <v>6</v>
      </c>
      <c r="AN26" s="118">
        <f t="shared" si="14"/>
        <v>0</v>
      </c>
      <c r="AO26" s="119">
        <f t="shared" si="15"/>
        <v>0</v>
      </c>
      <c r="AP26" s="120">
        <f t="shared" si="16"/>
        <v>0</v>
      </c>
      <c r="AQ26" s="121">
        <f t="shared" si="17"/>
        <v>6</v>
      </c>
      <c r="AR26" s="89"/>
      <c r="AS26" s="89"/>
      <c r="AT26" s="89"/>
      <c r="AU26" s="89"/>
      <c r="AV26" s="89"/>
      <c r="AW26" s="89"/>
      <c r="AX26" s="89"/>
      <c r="AY26" s="89"/>
      <c r="AZ26" s="46"/>
      <c r="BA26" s="46"/>
    </row>
    <row r="27" ht="15.75" customHeight="1">
      <c r="A27" s="125"/>
      <c r="B27" s="122" t="str">
        <f>$B$12</f>
        <v>Merve</v>
      </c>
      <c r="C27" s="106"/>
      <c r="D27" s="114"/>
      <c r="E27" s="114"/>
      <c r="F27" s="114"/>
      <c r="G27" s="114"/>
      <c r="H27" s="114"/>
      <c r="I27" s="114"/>
      <c r="J27" s="114"/>
      <c r="K27" s="114"/>
      <c r="L27" s="114"/>
      <c r="M27" s="115"/>
      <c r="N27" s="115"/>
      <c r="O27" s="115"/>
      <c r="P27" s="137" t="s">
        <v>2</v>
      </c>
      <c r="Q27" s="137" t="s">
        <v>2</v>
      </c>
      <c r="R27" s="137" t="s">
        <v>2</v>
      </c>
      <c r="S27" s="137" t="s">
        <v>2</v>
      </c>
      <c r="T27" s="137" t="s">
        <v>2</v>
      </c>
      <c r="U27" s="137" t="s">
        <v>2</v>
      </c>
      <c r="V27" s="115"/>
      <c r="W27" s="115"/>
      <c r="X27" s="115"/>
      <c r="Y27" s="115"/>
      <c r="Z27" s="115"/>
      <c r="AA27" s="115"/>
      <c r="AB27" s="114"/>
      <c r="AC27" s="114"/>
      <c r="AD27" s="114"/>
      <c r="AE27" s="114"/>
      <c r="AF27" s="114"/>
      <c r="AG27" s="114"/>
      <c r="AH27" s="114"/>
      <c r="AI27" s="114"/>
      <c r="AJ27" s="114"/>
      <c r="AK27" s="114"/>
      <c r="AL27" s="110"/>
      <c r="AM27" s="117">
        <f t="shared" si="13"/>
        <v>6</v>
      </c>
      <c r="AN27" s="118">
        <f t="shared" si="14"/>
        <v>0</v>
      </c>
      <c r="AO27" s="119">
        <f t="shared" si="15"/>
        <v>0</v>
      </c>
      <c r="AP27" s="120">
        <f t="shared" si="16"/>
        <v>0</v>
      </c>
      <c r="AQ27" s="121">
        <f t="shared" si="17"/>
        <v>6</v>
      </c>
      <c r="AR27" s="89"/>
      <c r="AS27" s="89"/>
      <c r="AT27" s="89"/>
      <c r="AU27" s="89"/>
      <c r="AV27" s="89"/>
      <c r="AW27" s="89"/>
      <c r="AX27" s="89"/>
      <c r="AY27" s="89"/>
      <c r="AZ27" s="46"/>
      <c r="BA27" s="46"/>
    </row>
    <row r="28" ht="15.75" customHeight="1">
      <c r="A28" s="125"/>
      <c r="B28" s="122" t="str">
        <f>$B$13</f>
        <v>Püren</v>
      </c>
      <c r="C28" s="106"/>
      <c r="D28" s="114"/>
      <c r="E28" s="114"/>
      <c r="F28" s="114"/>
      <c r="G28" s="114"/>
      <c r="H28" s="114"/>
      <c r="I28" s="114"/>
      <c r="J28" s="114"/>
      <c r="K28" s="114"/>
      <c r="L28" s="114"/>
      <c r="M28" s="115"/>
      <c r="N28" s="115"/>
      <c r="O28" s="115"/>
      <c r="P28" s="115"/>
      <c r="Q28" s="115"/>
      <c r="R28" s="115"/>
      <c r="S28" s="115"/>
      <c r="T28" s="115"/>
      <c r="U28" s="115"/>
      <c r="V28" s="115"/>
      <c r="W28" s="115"/>
      <c r="X28" s="115"/>
      <c r="Y28" s="115"/>
      <c r="Z28" s="115"/>
      <c r="AA28" s="115"/>
      <c r="AB28" s="114"/>
      <c r="AC28" s="114"/>
      <c r="AD28" s="114"/>
      <c r="AE28" s="114"/>
      <c r="AF28" s="114"/>
      <c r="AG28" s="114"/>
      <c r="AH28" s="114"/>
      <c r="AI28" s="114"/>
      <c r="AJ28" s="114"/>
      <c r="AK28" s="114"/>
      <c r="AL28" s="110"/>
      <c r="AM28" s="117">
        <f t="shared" si="13"/>
        <v>0</v>
      </c>
      <c r="AN28" s="118">
        <f t="shared" si="14"/>
        <v>0</v>
      </c>
      <c r="AO28" s="119">
        <f t="shared" si="15"/>
        <v>0</v>
      </c>
      <c r="AP28" s="120">
        <f t="shared" si="16"/>
        <v>0</v>
      </c>
      <c r="AQ28" s="121">
        <f t="shared" si="17"/>
        <v>0</v>
      </c>
      <c r="AR28" s="89"/>
      <c r="AS28" s="89"/>
      <c r="AT28" s="89"/>
      <c r="AU28" s="89"/>
      <c r="AV28" s="89"/>
      <c r="AW28" s="89"/>
      <c r="AX28" s="89"/>
      <c r="AY28" s="89"/>
      <c r="AZ28" s="46"/>
      <c r="BA28" s="46"/>
    </row>
    <row r="29" ht="15.75" customHeight="1">
      <c r="A29" s="125"/>
      <c r="B29" s="122" t="str">
        <f>$B$14</f>
        <v>N/A</v>
      </c>
      <c r="C29" s="106"/>
      <c r="D29" s="114"/>
      <c r="E29" s="114"/>
      <c r="F29" s="114"/>
      <c r="G29" s="114"/>
      <c r="H29" s="114"/>
      <c r="I29" s="114"/>
      <c r="J29" s="114"/>
      <c r="K29" s="114"/>
      <c r="L29" s="114"/>
      <c r="M29" s="115"/>
      <c r="N29" s="115"/>
      <c r="O29" s="115"/>
      <c r="P29" s="115"/>
      <c r="Q29" s="115"/>
      <c r="R29" s="115"/>
      <c r="S29" s="115"/>
      <c r="T29" s="115"/>
      <c r="U29" s="115"/>
      <c r="V29" s="115"/>
      <c r="W29" s="115"/>
      <c r="X29" s="115"/>
      <c r="Y29" s="115"/>
      <c r="Z29" s="115"/>
      <c r="AA29" s="115"/>
      <c r="AB29" s="114"/>
      <c r="AC29" s="114"/>
      <c r="AD29" s="114"/>
      <c r="AE29" s="114"/>
      <c r="AF29" s="114"/>
      <c r="AG29" s="114"/>
      <c r="AH29" s="114"/>
      <c r="AI29" s="114"/>
      <c r="AJ29" s="114"/>
      <c r="AK29" s="114"/>
      <c r="AL29" s="110"/>
      <c r="AM29" s="117">
        <f t="shared" si="13"/>
        <v>0</v>
      </c>
      <c r="AN29" s="118">
        <f t="shared" si="14"/>
        <v>0</v>
      </c>
      <c r="AO29" s="119">
        <f t="shared" si="15"/>
        <v>0</v>
      </c>
      <c r="AP29" s="120">
        <f t="shared" si="16"/>
        <v>0</v>
      </c>
      <c r="AQ29" s="121">
        <f t="shared" si="17"/>
        <v>0</v>
      </c>
      <c r="AR29" s="89"/>
      <c r="AS29" s="89"/>
      <c r="AT29" s="89"/>
      <c r="AU29" s="89"/>
      <c r="AV29" s="89"/>
      <c r="AW29" s="89"/>
      <c r="AX29" s="89"/>
      <c r="AY29" s="89"/>
      <c r="AZ29" s="46"/>
      <c r="BA29" s="46"/>
    </row>
    <row r="30" ht="15.75" customHeight="1">
      <c r="A30" s="126"/>
      <c r="B30" s="113" t="str">
        <f>$B$15</f>
        <v>Numan</v>
      </c>
      <c r="C30" s="96" t="s">
        <v>3</v>
      </c>
      <c r="D30" s="149"/>
      <c r="E30" s="114"/>
      <c r="F30" s="114"/>
      <c r="G30" s="114"/>
      <c r="H30" s="114"/>
      <c r="I30" s="114"/>
      <c r="J30" s="114"/>
      <c r="K30" s="114"/>
      <c r="L30" s="114"/>
      <c r="M30" s="115"/>
      <c r="N30" s="115"/>
      <c r="O30" s="115"/>
      <c r="P30" s="115"/>
      <c r="Q30" s="115"/>
      <c r="R30" s="115"/>
      <c r="S30" s="115"/>
      <c r="T30" s="115"/>
      <c r="U30" s="115"/>
      <c r="V30" s="115"/>
      <c r="W30" s="115"/>
      <c r="X30" s="115"/>
      <c r="Y30" s="115"/>
      <c r="Z30" s="115"/>
      <c r="AA30" s="115"/>
      <c r="AB30" s="153"/>
      <c r="AC30" s="149"/>
      <c r="AD30" s="114"/>
      <c r="AE30" s="114"/>
      <c r="AF30" s="114"/>
      <c r="AG30" s="114"/>
      <c r="AH30" s="114"/>
      <c r="AI30" s="114"/>
      <c r="AJ30" s="114"/>
      <c r="AK30" s="114"/>
      <c r="AL30" s="110"/>
      <c r="AM30" s="117">
        <f t="shared" si="13"/>
        <v>0</v>
      </c>
      <c r="AN30" s="118">
        <f t="shared" si="14"/>
        <v>0</v>
      </c>
      <c r="AO30" s="119">
        <f t="shared" si="15"/>
        <v>0</v>
      </c>
      <c r="AP30" s="120">
        <f t="shared" si="16"/>
        <v>0</v>
      </c>
      <c r="AQ30" s="121">
        <f t="shared" si="17"/>
        <v>0</v>
      </c>
      <c r="AR30" s="89"/>
      <c r="AS30" s="89"/>
      <c r="AT30" s="89"/>
      <c r="AU30" s="89"/>
      <c r="AV30" s="89"/>
      <c r="AW30" s="89"/>
      <c r="AX30" s="89"/>
      <c r="AY30" s="89"/>
      <c r="AZ30" s="46"/>
      <c r="BA30" s="46"/>
    </row>
    <row r="31" ht="15.75" customHeight="1">
      <c r="A31" s="126"/>
      <c r="B31" s="113" t="str">
        <f>$B$16</f>
        <v>Ozan</v>
      </c>
      <c r="C31" s="106"/>
      <c r="D31" s="114"/>
      <c r="E31" s="114"/>
      <c r="F31" s="114"/>
      <c r="G31" s="114"/>
      <c r="H31" s="114"/>
      <c r="I31" s="114"/>
      <c r="J31" s="114"/>
      <c r="K31" s="114"/>
      <c r="L31" s="114"/>
      <c r="M31" s="115"/>
      <c r="N31" s="115"/>
      <c r="O31" s="115"/>
      <c r="P31" s="115"/>
      <c r="Q31" s="115"/>
      <c r="R31" s="115"/>
      <c r="S31" s="115"/>
      <c r="T31" s="115"/>
      <c r="U31" s="115"/>
      <c r="V31" s="115"/>
      <c r="W31" s="115"/>
      <c r="X31" s="115"/>
      <c r="Y31" s="115"/>
      <c r="Z31" s="115"/>
      <c r="AA31" s="115"/>
      <c r="AB31" s="153"/>
      <c r="AC31" s="114"/>
      <c r="AD31" s="114"/>
      <c r="AE31" s="114"/>
      <c r="AF31" s="114"/>
      <c r="AG31" s="114"/>
      <c r="AH31" s="114"/>
      <c r="AI31" s="114"/>
      <c r="AJ31" s="114"/>
      <c r="AK31" s="114"/>
      <c r="AL31" s="110"/>
      <c r="AM31" s="117">
        <f t="shared" si="13"/>
        <v>0</v>
      </c>
      <c r="AN31" s="118">
        <f t="shared" si="14"/>
        <v>0</v>
      </c>
      <c r="AO31" s="119">
        <f t="shared" si="15"/>
        <v>0</v>
      </c>
      <c r="AP31" s="120">
        <f t="shared" si="16"/>
        <v>0</v>
      </c>
      <c r="AQ31" s="121">
        <f t="shared" si="17"/>
        <v>0</v>
      </c>
      <c r="AR31" s="89"/>
      <c r="AS31" s="89"/>
      <c r="AT31" s="89"/>
      <c r="AU31" s="89"/>
      <c r="AV31" s="89"/>
      <c r="AW31" s="89"/>
      <c r="AX31" s="89"/>
      <c r="AY31" s="89"/>
      <c r="AZ31" s="46"/>
      <c r="BA31" s="46"/>
    </row>
    <row r="32" ht="15.75" hidden="1" customHeight="1">
      <c r="A32" s="126"/>
      <c r="B32" s="113" t="str">
        <f>$B$17</f>
        <v>N/A</v>
      </c>
      <c r="C32" s="106"/>
      <c r="D32" s="114"/>
      <c r="E32" s="114"/>
      <c r="F32" s="114"/>
      <c r="G32" s="114"/>
      <c r="H32" s="114"/>
      <c r="I32" s="114"/>
      <c r="J32" s="114"/>
      <c r="K32" s="114"/>
      <c r="L32" s="114"/>
      <c r="M32" s="153"/>
      <c r="N32" s="153"/>
      <c r="O32" s="153"/>
      <c r="P32" s="153"/>
      <c r="Q32" s="153"/>
      <c r="R32" s="153"/>
      <c r="S32" s="153"/>
      <c r="T32" s="153"/>
      <c r="U32" s="153"/>
      <c r="V32" s="153"/>
      <c r="W32" s="153"/>
      <c r="X32" s="153"/>
      <c r="Y32" s="153"/>
      <c r="Z32" s="153"/>
      <c r="AA32" s="153"/>
      <c r="AB32" s="114"/>
      <c r="AC32" s="114"/>
      <c r="AD32" s="114"/>
      <c r="AE32" s="114"/>
      <c r="AF32" s="114"/>
      <c r="AG32" s="114"/>
      <c r="AH32" s="114"/>
      <c r="AI32" s="114"/>
      <c r="AJ32" s="114"/>
      <c r="AK32" s="114"/>
      <c r="AL32" s="110"/>
      <c r="AM32" s="117">
        <f t="shared" si="13"/>
        <v>0</v>
      </c>
      <c r="AN32" s="118">
        <f t="shared" si="14"/>
        <v>0</v>
      </c>
      <c r="AO32" s="119">
        <f t="shared" si="15"/>
        <v>0</v>
      </c>
      <c r="AP32" s="120">
        <f t="shared" si="16"/>
        <v>0</v>
      </c>
      <c r="AQ32" s="121">
        <f t="shared" si="17"/>
        <v>0</v>
      </c>
      <c r="AR32" s="89"/>
      <c r="AS32" s="89"/>
      <c r="AT32" s="89"/>
      <c r="AU32" s="89"/>
      <c r="AV32" s="89"/>
      <c r="AW32" s="89"/>
      <c r="AX32" s="89"/>
      <c r="AY32" s="89"/>
      <c r="AZ32" s="46"/>
      <c r="BA32" s="46"/>
    </row>
    <row r="33" ht="15.75" hidden="1" customHeight="1">
      <c r="A33" s="126"/>
      <c r="B33" s="113" t="str">
        <f>$B$18</f>
        <v>N/A</v>
      </c>
      <c r="C33" s="106"/>
      <c r="D33" s="114"/>
      <c r="E33" s="114"/>
      <c r="F33" s="114"/>
      <c r="G33" s="114"/>
      <c r="H33" s="114"/>
      <c r="I33" s="114"/>
      <c r="J33" s="114"/>
      <c r="K33" s="114"/>
      <c r="L33" s="114"/>
      <c r="M33" s="153"/>
      <c r="N33" s="153"/>
      <c r="O33" s="153"/>
      <c r="P33" s="153"/>
      <c r="Q33" s="153"/>
      <c r="R33" s="153"/>
      <c r="S33" s="153"/>
      <c r="T33" s="153"/>
      <c r="U33" s="153"/>
      <c r="V33" s="153"/>
      <c r="W33" s="153"/>
      <c r="X33" s="153"/>
      <c r="Y33" s="153"/>
      <c r="Z33" s="153"/>
      <c r="AA33" s="153"/>
      <c r="AB33" s="114"/>
      <c r="AC33" s="114"/>
      <c r="AD33" s="114"/>
      <c r="AE33" s="114"/>
      <c r="AF33" s="114"/>
      <c r="AG33" s="114"/>
      <c r="AH33" s="114"/>
      <c r="AI33" s="114"/>
      <c r="AJ33" s="114"/>
      <c r="AK33" s="114"/>
      <c r="AL33" s="110"/>
      <c r="AM33" s="117">
        <f t="shared" si="13"/>
        <v>0</v>
      </c>
      <c r="AN33" s="118">
        <f t="shared" si="14"/>
        <v>0</v>
      </c>
      <c r="AO33" s="119">
        <f t="shared" si="15"/>
        <v>0</v>
      </c>
      <c r="AP33" s="120">
        <f t="shared" si="16"/>
        <v>0</v>
      </c>
      <c r="AQ33" s="121">
        <f t="shared" si="17"/>
        <v>0</v>
      </c>
      <c r="AR33" s="89"/>
      <c r="AS33" s="89"/>
      <c r="AT33" s="89"/>
      <c r="AU33" s="89"/>
      <c r="AV33" s="89"/>
      <c r="AW33" s="89"/>
      <c r="AX33" s="89"/>
      <c r="AY33" s="89"/>
      <c r="AZ33" s="46"/>
      <c r="BA33" s="46"/>
    </row>
    <row r="34" ht="15.75" hidden="1" customHeight="1">
      <c r="A34" s="126"/>
      <c r="B34" s="113" t="str">
        <f>$B$19</f>
        <v>N/A</v>
      </c>
      <c r="C34" s="106"/>
      <c r="D34" s="114"/>
      <c r="E34" s="114"/>
      <c r="F34" s="114"/>
      <c r="G34" s="114"/>
      <c r="H34" s="114"/>
      <c r="I34" s="114"/>
      <c r="J34" s="114"/>
      <c r="K34" s="114"/>
      <c r="L34" s="114"/>
      <c r="M34" s="153"/>
      <c r="N34" s="153"/>
      <c r="O34" s="153"/>
      <c r="P34" s="153"/>
      <c r="Q34" s="153"/>
      <c r="R34" s="149"/>
      <c r="S34" s="149"/>
      <c r="T34" s="149"/>
      <c r="U34" s="149"/>
      <c r="V34" s="149"/>
      <c r="W34" s="149"/>
      <c r="X34" s="149"/>
      <c r="Y34" s="149"/>
      <c r="Z34" s="149"/>
      <c r="AA34" s="153"/>
      <c r="AB34" s="114"/>
      <c r="AC34" s="114"/>
      <c r="AD34" s="114"/>
      <c r="AE34" s="114"/>
      <c r="AF34" s="114"/>
      <c r="AG34" s="114"/>
      <c r="AH34" s="114"/>
      <c r="AI34" s="114"/>
      <c r="AJ34" s="114"/>
      <c r="AK34" s="114"/>
      <c r="AL34" s="110"/>
      <c r="AM34" s="117">
        <f t="shared" si="13"/>
        <v>0</v>
      </c>
      <c r="AN34" s="118">
        <f t="shared" si="14"/>
        <v>0</v>
      </c>
      <c r="AO34" s="119">
        <f t="shared" si="15"/>
        <v>0</v>
      </c>
      <c r="AP34" s="120">
        <f t="shared" si="16"/>
        <v>0</v>
      </c>
      <c r="AQ34" s="121">
        <f t="shared" si="17"/>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29"/>
      <c r="M35" s="21"/>
      <c r="N35" s="21"/>
      <c r="O35" s="21"/>
      <c r="P35" s="21"/>
      <c r="Q35" s="21"/>
      <c r="R35" s="130"/>
      <c r="S35" s="130"/>
      <c r="T35" s="130"/>
      <c r="U35" s="130"/>
      <c r="V35" s="130"/>
      <c r="W35" s="130"/>
      <c r="X35" s="130"/>
      <c r="Y35" s="130"/>
      <c r="Z35" s="130"/>
      <c r="AA35" s="21"/>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33"/>
      <c r="N36" s="133"/>
      <c r="O36" s="133"/>
      <c r="P36" s="133"/>
      <c r="Q36" s="133"/>
      <c r="R36" s="133"/>
      <c r="S36" s="133"/>
      <c r="T36" s="133"/>
      <c r="U36" s="133"/>
      <c r="V36" s="133"/>
      <c r="W36" s="134"/>
      <c r="X36" s="133"/>
      <c r="Y36" s="133"/>
      <c r="Z36" s="133"/>
      <c r="AA36" s="133"/>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45951</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06"/>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8">COUNTIF(C38:AK38,"C")</f>
        <v>0</v>
      </c>
      <c r="AN38" s="118">
        <f t="shared" ref="AN38:AN49" si="19">COUNTIF(D38:AL38,"B")</f>
        <v>0</v>
      </c>
      <c r="AO38" s="119">
        <f t="shared" ref="AO38:AO49" si="20">COUNTIF(C38:AM38,"MI")</f>
        <v>0</v>
      </c>
      <c r="AP38" s="120">
        <f t="shared" ref="AP38:AP49" si="21">COUNTIF(C38:AK38,"MZ")</f>
        <v>0</v>
      </c>
      <c r="AQ38" s="121">
        <f t="shared" ref="AQ38:AQ49" si="22">SUM(AM38+AO38)</f>
        <v>0</v>
      </c>
      <c r="AR38" s="89"/>
      <c r="AS38" s="89"/>
      <c r="AT38" s="89"/>
      <c r="AU38" s="89"/>
      <c r="AV38" s="89"/>
      <c r="AW38" s="89"/>
      <c r="AX38" s="89"/>
      <c r="AY38" s="89"/>
      <c r="AZ38" s="46"/>
      <c r="BA38" s="46"/>
    </row>
    <row r="39" ht="15.75" customHeight="1">
      <c r="A39" s="112"/>
      <c r="B39" s="122" t="str">
        <f>$B$9</f>
        <v>Fatih</v>
      </c>
      <c r="C39" s="106"/>
      <c r="D39" s="114"/>
      <c r="E39" s="114"/>
      <c r="F39" s="114"/>
      <c r="G39" s="114"/>
      <c r="H39" s="114"/>
      <c r="I39" s="114"/>
      <c r="J39" s="114"/>
      <c r="K39" s="114"/>
      <c r="L39" s="114"/>
      <c r="M39" s="115"/>
      <c r="N39" s="115"/>
      <c r="O39" s="115"/>
      <c r="P39" s="115"/>
      <c r="Q39" s="115"/>
      <c r="R39" s="115"/>
      <c r="S39" s="115"/>
      <c r="T39" s="115"/>
      <c r="U39" s="115"/>
      <c r="V39" s="115"/>
      <c r="W39" s="115"/>
      <c r="X39" s="115"/>
      <c r="Y39" s="115"/>
      <c r="Z39" s="115"/>
      <c r="AA39" s="115"/>
      <c r="AB39" s="114"/>
      <c r="AC39" s="114"/>
      <c r="AD39" s="114"/>
      <c r="AE39" s="114"/>
      <c r="AF39" s="114"/>
      <c r="AG39" s="114"/>
      <c r="AH39" s="114"/>
      <c r="AI39" s="114"/>
      <c r="AJ39" s="114"/>
      <c r="AK39" s="114"/>
      <c r="AL39" s="110"/>
      <c r="AM39" s="117">
        <f t="shared" si="18"/>
        <v>0</v>
      </c>
      <c r="AN39" s="118">
        <f t="shared" si="19"/>
        <v>0</v>
      </c>
      <c r="AO39" s="119">
        <f t="shared" si="20"/>
        <v>0</v>
      </c>
      <c r="AP39" s="120">
        <f t="shared" si="21"/>
        <v>0</v>
      </c>
      <c r="AQ39" s="121">
        <f t="shared" si="22"/>
        <v>0</v>
      </c>
      <c r="AR39" s="89"/>
      <c r="AS39" s="89"/>
      <c r="AT39" s="89"/>
      <c r="AU39" s="89"/>
      <c r="AV39" s="89"/>
      <c r="AW39" s="89"/>
      <c r="AX39" s="89"/>
      <c r="AY39" s="89"/>
      <c r="AZ39" s="46"/>
      <c r="BA39" s="46"/>
    </row>
    <row r="40" ht="15.75" customHeight="1">
      <c r="A40" s="123"/>
      <c r="B40" s="122" t="str">
        <f>$B$10</f>
        <v>Öykü</v>
      </c>
      <c r="C40" s="106"/>
      <c r="D40" s="114"/>
      <c r="E40" s="114"/>
      <c r="F40" s="114"/>
      <c r="G40" s="114"/>
      <c r="H40" s="114"/>
      <c r="I40" s="114"/>
      <c r="J40" s="114"/>
      <c r="K40" s="114"/>
      <c r="L40" s="114"/>
      <c r="M40" s="165"/>
      <c r="N40" s="165"/>
      <c r="O40" s="137" t="s">
        <v>2</v>
      </c>
      <c r="P40" s="137" t="s">
        <v>2</v>
      </c>
      <c r="Q40" s="137" t="s">
        <v>2</v>
      </c>
      <c r="R40" s="137" t="s">
        <v>2</v>
      </c>
      <c r="S40" s="137" t="s">
        <v>2</v>
      </c>
      <c r="T40" s="137" t="s">
        <v>2</v>
      </c>
      <c r="U40" s="137" t="s">
        <v>2</v>
      </c>
      <c r="V40" s="115"/>
      <c r="W40" s="115"/>
      <c r="X40" s="115"/>
      <c r="Y40" s="115"/>
      <c r="Z40" s="115"/>
      <c r="AA40" s="115"/>
      <c r="AB40" s="114"/>
      <c r="AC40" s="114"/>
      <c r="AD40" s="114"/>
      <c r="AE40" s="114"/>
      <c r="AF40" s="114"/>
      <c r="AG40" s="114"/>
      <c r="AH40" s="114"/>
      <c r="AI40" s="114"/>
      <c r="AJ40" s="114"/>
      <c r="AK40" s="114"/>
      <c r="AL40" s="110"/>
      <c r="AM40" s="117">
        <f t="shared" si="18"/>
        <v>7</v>
      </c>
      <c r="AN40" s="118">
        <f t="shared" si="19"/>
        <v>0</v>
      </c>
      <c r="AO40" s="119">
        <f t="shared" si="20"/>
        <v>0</v>
      </c>
      <c r="AP40" s="120">
        <f t="shared" si="21"/>
        <v>0</v>
      </c>
      <c r="AQ40" s="121">
        <f t="shared" si="22"/>
        <v>7</v>
      </c>
      <c r="AR40" s="89"/>
      <c r="AS40" s="89"/>
      <c r="AT40" s="89"/>
      <c r="AU40" s="89"/>
      <c r="AV40" s="89"/>
      <c r="AW40" s="89"/>
      <c r="AX40" s="89"/>
      <c r="AY40" s="89"/>
      <c r="AZ40" s="46"/>
      <c r="BA40" s="46"/>
    </row>
    <row r="41" ht="15.75" customHeight="1">
      <c r="A41" s="123"/>
      <c r="B41" s="122" t="str">
        <f>$B$11</f>
        <v>Dilara</v>
      </c>
      <c r="C41" s="106"/>
      <c r="D41" s="114"/>
      <c r="E41" s="114"/>
      <c r="F41" s="114"/>
      <c r="G41" s="114"/>
      <c r="H41" s="114"/>
      <c r="I41" s="114"/>
      <c r="J41" s="114"/>
      <c r="K41" s="114"/>
      <c r="L41" s="114"/>
      <c r="M41" s="137" t="s">
        <v>2</v>
      </c>
      <c r="N41" s="137" t="s">
        <v>2</v>
      </c>
      <c r="O41" s="137" t="s">
        <v>2</v>
      </c>
      <c r="P41" s="137" t="s">
        <v>2</v>
      </c>
      <c r="Q41" s="116"/>
      <c r="R41" s="116"/>
      <c r="S41" s="115"/>
      <c r="T41" s="115"/>
      <c r="U41" s="115"/>
      <c r="V41" s="115"/>
      <c r="W41" s="115"/>
      <c r="X41" s="115"/>
      <c r="Y41" s="115"/>
      <c r="Z41" s="115"/>
      <c r="AA41" s="115"/>
      <c r="AB41" s="114"/>
      <c r="AC41" s="114"/>
      <c r="AD41" s="114"/>
      <c r="AE41" s="114"/>
      <c r="AF41" s="114"/>
      <c r="AG41" s="114"/>
      <c r="AH41" s="114"/>
      <c r="AI41" s="114"/>
      <c r="AJ41" s="114"/>
      <c r="AK41" s="114"/>
      <c r="AL41" s="110"/>
      <c r="AM41" s="117">
        <f t="shared" si="18"/>
        <v>4</v>
      </c>
      <c r="AN41" s="118">
        <f t="shared" si="19"/>
        <v>0</v>
      </c>
      <c r="AO41" s="119">
        <f t="shared" si="20"/>
        <v>0</v>
      </c>
      <c r="AP41" s="120">
        <f t="shared" si="21"/>
        <v>0</v>
      </c>
      <c r="AQ41" s="121">
        <f t="shared" si="22"/>
        <v>4</v>
      </c>
      <c r="AR41" s="89"/>
      <c r="AS41" s="89"/>
      <c r="AT41" s="89"/>
      <c r="AU41" s="89"/>
      <c r="AV41" s="89"/>
      <c r="AW41" s="89"/>
      <c r="AX41" s="89"/>
      <c r="AY41" s="89"/>
      <c r="AZ41" s="46"/>
      <c r="BA41" s="46"/>
    </row>
    <row r="42" ht="15.75" customHeight="1">
      <c r="A42" s="125"/>
      <c r="B42" s="122" t="str">
        <f>$B$12</f>
        <v>Merve</v>
      </c>
      <c r="C42" s="106"/>
      <c r="D42" s="114"/>
      <c r="E42" s="114"/>
      <c r="F42" s="114"/>
      <c r="G42" s="114"/>
      <c r="H42" s="114"/>
      <c r="I42" s="114"/>
      <c r="J42" s="114"/>
      <c r="K42" s="114"/>
      <c r="L42" s="114"/>
      <c r="M42" s="116"/>
      <c r="N42" s="116"/>
      <c r="O42" s="116"/>
      <c r="P42" s="116"/>
      <c r="Q42" s="116"/>
      <c r="R42" s="116"/>
      <c r="S42" s="116"/>
      <c r="T42" s="116"/>
      <c r="U42" s="115"/>
      <c r="V42" s="115"/>
      <c r="W42" s="115"/>
      <c r="X42" s="115"/>
      <c r="Y42" s="115"/>
      <c r="Z42" s="115"/>
      <c r="AA42" s="115"/>
      <c r="AB42" s="114"/>
      <c r="AC42" s="114"/>
      <c r="AD42" s="114"/>
      <c r="AE42" s="114"/>
      <c r="AF42" s="114"/>
      <c r="AG42" s="114"/>
      <c r="AH42" s="114"/>
      <c r="AI42" s="114"/>
      <c r="AJ42" s="114"/>
      <c r="AK42" s="114"/>
      <c r="AL42" s="110"/>
      <c r="AM42" s="117">
        <f t="shared" si="18"/>
        <v>0</v>
      </c>
      <c r="AN42" s="118">
        <f t="shared" si="19"/>
        <v>0</v>
      </c>
      <c r="AO42" s="119">
        <f t="shared" si="20"/>
        <v>0</v>
      </c>
      <c r="AP42" s="120">
        <f t="shared" si="21"/>
        <v>0</v>
      </c>
      <c r="AQ42" s="121">
        <f t="shared" si="22"/>
        <v>0</v>
      </c>
      <c r="AR42" s="89"/>
      <c r="AS42" s="89"/>
      <c r="AT42" s="89"/>
      <c r="AU42" s="89"/>
      <c r="AV42" s="89"/>
      <c r="AW42" s="89"/>
      <c r="AX42" s="89"/>
      <c r="AY42" s="89"/>
      <c r="AZ42" s="46"/>
      <c r="BA42" s="46"/>
    </row>
    <row r="43" ht="15.75" customHeight="1">
      <c r="A43" s="125"/>
      <c r="B43" s="122" t="str">
        <f>$B$13</f>
        <v>Püren</v>
      </c>
      <c r="C43" s="106"/>
      <c r="D43" s="114"/>
      <c r="E43" s="114"/>
      <c r="F43" s="114"/>
      <c r="G43" s="114"/>
      <c r="H43" s="114"/>
      <c r="I43" s="114"/>
      <c r="J43" s="114"/>
      <c r="K43" s="114"/>
      <c r="L43" s="114"/>
      <c r="M43" s="115"/>
      <c r="N43" s="115"/>
      <c r="O43" s="115"/>
      <c r="P43" s="115"/>
      <c r="Q43" s="115"/>
      <c r="R43" s="115"/>
      <c r="S43" s="115"/>
      <c r="T43" s="144" t="s">
        <v>2</v>
      </c>
      <c r="U43" s="144" t="s">
        <v>2</v>
      </c>
      <c r="V43" s="144" t="s">
        <v>2</v>
      </c>
      <c r="W43" s="144" t="s">
        <v>2</v>
      </c>
      <c r="X43" s="144" t="s">
        <v>2</v>
      </c>
      <c r="Y43" s="115"/>
      <c r="Z43" s="115"/>
      <c r="AA43" s="115"/>
      <c r="AB43" s="114"/>
      <c r="AC43" s="114"/>
      <c r="AD43" s="114"/>
      <c r="AE43" s="114"/>
      <c r="AF43" s="114"/>
      <c r="AG43" s="114"/>
      <c r="AH43" s="114"/>
      <c r="AI43" s="114"/>
      <c r="AJ43" s="114"/>
      <c r="AK43" s="114"/>
      <c r="AL43" s="110"/>
      <c r="AM43" s="117">
        <f t="shared" si="18"/>
        <v>5</v>
      </c>
      <c r="AN43" s="118">
        <f t="shared" si="19"/>
        <v>0</v>
      </c>
      <c r="AO43" s="119">
        <f t="shared" si="20"/>
        <v>0</v>
      </c>
      <c r="AP43" s="120">
        <f t="shared" si="21"/>
        <v>0</v>
      </c>
      <c r="AQ43" s="121">
        <f t="shared" si="22"/>
        <v>5</v>
      </c>
      <c r="AR43" s="89"/>
      <c r="AS43" s="89"/>
      <c r="AT43" s="89"/>
      <c r="AU43" s="89"/>
      <c r="AV43" s="89"/>
      <c r="AW43" s="89"/>
      <c r="AX43" s="89"/>
      <c r="AY43" s="89"/>
      <c r="AZ43" s="46"/>
      <c r="BA43" s="46"/>
    </row>
    <row r="44" ht="15.75" customHeight="1">
      <c r="A44" s="125"/>
      <c r="B44" s="122" t="str">
        <f>$B$14</f>
        <v>N/A</v>
      </c>
      <c r="C44" s="106"/>
      <c r="D44" s="114"/>
      <c r="E44" s="114"/>
      <c r="F44" s="114"/>
      <c r="G44" s="114"/>
      <c r="H44" s="114"/>
      <c r="I44" s="114"/>
      <c r="J44" s="114"/>
      <c r="K44" s="114"/>
      <c r="L44" s="114"/>
      <c r="M44" s="124"/>
      <c r="N44" s="124"/>
      <c r="O44" s="124"/>
      <c r="P44" s="124"/>
      <c r="Q44" s="124"/>
      <c r="R44" s="124"/>
      <c r="S44" s="124"/>
      <c r="T44" s="124"/>
      <c r="U44" s="124"/>
      <c r="V44" s="115"/>
      <c r="W44" s="115"/>
      <c r="X44" s="115"/>
      <c r="Y44" s="115"/>
      <c r="Z44" s="115"/>
      <c r="AA44" s="115"/>
      <c r="AB44" s="114"/>
      <c r="AC44" s="114"/>
      <c r="AD44" s="114"/>
      <c r="AE44" s="114"/>
      <c r="AF44" s="114"/>
      <c r="AG44" s="114"/>
      <c r="AH44" s="114"/>
      <c r="AI44" s="114"/>
      <c r="AJ44" s="114"/>
      <c r="AK44" s="114"/>
      <c r="AL44" s="110"/>
      <c r="AM44" s="117">
        <f t="shared" si="18"/>
        <v>0</v>
      </c>
      <c r="AN44" s="118">
        <f t="shared" si="19"/>
        <v>0</v>
      </c>
      <c r="AO44" s="119">
        <f t="shared" si="20"/>
        <v>0</v>
      </c>
      <c r="AP44" s="120">
        <f t="shared" si="21"/>
        <v>0</v>
      </c>
      <c r="AQ44" s="121">
        <f t="shared" si="22"/>
        <v>0</v>
      </c>
      <c r="AR44" s="89"/>
      <c r="AS44" s="89"/>
      <c r="AT44" s="89"/>
      <c r="AU44" s="89"/>
      <c r="AV44" s="89"/>
      <c r="AW44" s="89"/>
      <c r="AX44" s="89"/>
      <c r="AY44" s="89"/>
      <c r="AZ44" s="46"/>
      <c r="BA44" s="46"/>
    </row>
    <row r="45" ht="15.75" customHeight="1">
      <c r="A45" s="126"/>
      <c r="B45" s="113" t="str">
        <f>$B$15</f>
        <v>Numan</v>
      </c>
      <c r="C45" s="96" t="s">
        <v>3</v>
      </c>
      <c r="D45" s="114"/>
      <c r="E45" s="114"/>
      <c r="F45" s="114"/>
      <c r="G45" s="114"/>
      <c r="H45" s="114"/>
      <c r="I45" s="114"/>
      <c r="J45" s="114"/>
      <c r="K45" s="114"/>
      <c r="L45" s="114"/>
      <c r="M45" s="115"/>
      <c r="N45" s="115"/>
      <c r="O45" s="115"/>
      <c r="P45" s="115"/>
      <c r="Q45" s="115"/>
      <c r="R45" s="115"/>
      <c r="S45" s="115"/>
      <c r="T45" s="115"/>
      <c r="U45" s="115"/>
      <c r="V45" s="115"/>
      <c r="W45" s="115"/>
      <c r="X45" s="115"/>
      <c r="Y45" s="115"/>
      <c r="Z45" s="115"/>
      <c r="AA45" s="115"/>
      <c r="AB45" s="114"/>
      <c r="AC45" s="114"/>
      <c r="AD45" s="114"/>
      <c r="AE45" s="114"/>
      <c r="AF45" s="114"/>
      <c r="AG45" s="114"/>
      <c r="AH45" s="114"/>
      <c r="AI45" s="114"/>
      <c r="AJ45" s="114"/>
      <c r="AK45" s="114"/>
      <c r="AL45" s="110"/>
      <c r="AM45" s="117">
        <f t="shared" si="18"/>
        <v>0</v>
      </c>
      <c r="AN45" s="118">
        <f t="shared" si="19"/>
        <v>0</v>
      </c>
      <c r="AO45" s="119">
        <f t="shared" si="20"/>
        <v>0</v>
      </c>
      <c r="AP45" s="120">
        <f t="shared" si="21"/>
        <v>0</v>
      </c>
      <c r="AQ45" s="121">
        <f t="shared" si="22"/>
        <v>0</v>
      </c>
      <c r="AR45" s="89"/>
      <c r="AS45" s="89"/>
      <c r="AT45" s="89"/>
      <c r="AU45" s="89"/>
      <c r="AV45" s="89"/>
      <c r="AW45" s="89"/>
      <c r="AX45" s="89"/>
      <c r="AY45" s="89"/>
      <c r="AZ45" s="46"/>
      <c r="BA45" s="46"/>
    </row>
    <row r="46" ht="15.75" customHeight="1">
      <c r="A46" s="126"/>
      <c r="B46" s="113" t="str">
        <f>$B$16</f>
        <v>Ozan</v>
      </c>
      <c r="C46" s="106"/>
      <c r="D46" s="114"/>
      <c r="E46" s="114"/>
      <c r="F46" s="114"/>
      <c r="G46" s="114"/>
      <c r="H46" s="114"/>
      <c r="I46" s="114"/>
      <c r="J46" s="114"/>
      <c r="K46" s="114"/>
      <c r="L46" s="114"/>
      <c r="M46" s="137" t="s">
        <v>2</v>
      </c>
      <c r="N46" s="137" t="s">
        <v>2</v>
      </c>
      <c r="O46" s="137" t="s">
        <v>2</v>
      </c>
      <c r="P46" s="137" t="s">
        <v>2</v>
      </c>
      <c r="Q46" s="137" t="s">
        <v>2</v>
      </c>
      <c r="R46" s="137" t="s">
        <v>2</v>
      </c>
      <c r="S46" s="115"/>
      <c r="T46" s="115"/>
      <c r="U46" s="115"/>
      <c r="V46" s="116"/>
      <c r="W46" s="116"/>
      <c r="X46" s="116"/>
      <c r="Y46" s="137" t="s">
        <v>2</v>
      </c>
      <c r="Z46" s="137" t="s">
        <v>2</v>
      </c>
      <c r="AA46" s="137" t="s">
        <v>2</v>
      </c>
      <c r="AB46" s="114"/>
      <c r="AC46" s="114"/>
      <c r="AD46" s="114"/>
      <c r="AE46" s="114"/>
      <c r="AF46" s="114"/>
      <c r="AG46" s="114"/>
      <c r="AH46" s="114"/>
      <c r="AI46" s="114"/>
      <c r="AJ46" s="114"/>
      <c r="AK46" s="114"/>
      <c r="AL46" s="110"/>
      <c r="AM46" s="117">
        <f t="shared" si="18"/>
        <v>9</v>
      </c>
      <c r="AN46" s="118">
        <f t="shared" si="19"/>
        <v>0</v>
      </c>
      <c r="AO46" s="119">
        <f t="shared" si="20"/>
        <v>0</v>
      </c>
      <c r="AP46" s="120">
        <f t="shared" si="21"/>
        <v>0</v>
      </c>
      <c r="AQ46" s="121">
        <f t="shared" si="22"/>
        <v>9</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53"/>
      <c r="N47" s="153"/>
      <c r="O47" s="153"/>
      <c r="P47" s="153"/>
      <c r="Q47" s="153"/>
      <c r="R47" s="153"/>
      <c r="S47" s="153"/>
      <c r="T47" s="153"/>
      <c r="U47" s="153"/>
      <c r="V47" s="153"/>
      <c r="W47" s="153"/>
      <c r="X47" s="153"/>
      <c r="Y47" s="153"/>
      <c r="Z47" s="153"/>
      <c r="AA47" s="153"/>
      <c r="AB47" s="114"/>
      <c r="AC47" s="114"/>
      <c r="AD47" s="114"/>
      <c r="AE47" s="114"/>
      <c r="AF47" s="114"/>
      <c r="AG47" s="114"/>
      <c r="AH47" s="114"/>
      <c r="AI47" s="114"/>
      <c r="AJ47" s="114"/>
      <c r="AK47" s="114"/>
      <c r="AL47" s="110"/>
      <c r="AM47" s="117">
        <f t="shared" si="18"/>
        <v>0</v>
      </c>
      <c r="AN47" s="118">
        <f t="shared" si="19"/>
        <v>0</v>
      </c>
      <c r="AO47" s="119">
        <f t="shared" si="20"/>
        <v>0</v>
      </c>
      <c r="AP47" s="120">
        <f t="shared" si="21"/>
        <v>0</v>
      </c>
      <c r="AQ47" s="121">
        <f t="shared" si="22"/>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53"/>
      <c r="N48" s="153"/>
      <c r="O48" s="153"/>
      <c r="P48" s="153"/>
      <c r="Q48" s="153"/>
      <c r="R48" s="153"/>
      <c r="S48" s="153"/>
      <c r="T48" s="153"/>
      <c r="U48" s="153"/>
      <c r="V48" s="153"/>
      <c r="W48" s="153"/>
      <c r="X48" s="153"/>
      <c r="Y48" s="153"/>
      <c r="Z48" s="153"/>
      <c r="AA48" s="153"/>
      <c r="AB48" s="114"/>
      <c r="AC48" s="114"/>
      <c r="AD48" s="114"/>
      <c r="AE48" s="114"/>
      <c r="AF48" s="114"/>
      <c r="AG48" s="114"/>
      <c r="AH48" s="114"/>
      <c r="AI48" s="114"/>
      <c r="AJ48" s="114"/>
      <c r="AK48" s="114"/>
      <c r="AL48" s="110"/>
      <c r="AM48" s="117">
        <f t="shared" si="18"/>
        <v>0</v>
      </c>
      <c r="AN48" s="118">
        <f t="shared" si="19"/>
        <v>0</v>
      </c>
      <c r="AO48" s="119">
        <f t="shared" si="20"/>
        <v>0</v>
      </c>
      <c r="AP48" s="120">
        <f t="shared" si="21"/>
        <v>0</v>
      </c>
      <c r="AQ48" s="121">
        <f t="shared" si="22"/>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49"/>
      <c r="N49" s="153"/>
      <c r="O49" s="153"/>
      <c r="P49" s="153"/>
      <c r="Q49" s="153"/>
      <c r="R49" s="153"/>
      <c r="S49" s="153"/>
      <c r="T49" s="153"/>
      <c r="U49" s="153"/>
      <c r="V49" s="153"/>
      <c r="W49" s="153"/>
      <c r="X49" s="153"/>
      <c r="Y49" s="153"/>
      <c r="Z49" s="153"/>
      <c r="AA49" s="153"/>
      <c r="AB49" s="114"/>
      <c r="AC49" s="114"/>
      <c r="AD49" s="114"/>
      <c r="AE49" s="114"/>
      <c r="AF49" s="114"/>
      <c r="AG49" s="114"/>
      <c r="AH49" s="114"/>
      <c r="AI49" s="114"/>
      <c r="AJ49" s="114"/>
      <c r="AK49" s="114"/>
      <c r="AL49" s="110"/>
      <c r="AM49" s="117">
        <f t="shared" si="18"/>
        <v>0</v>
      </c>
      <c r="AN49" s="118">
        <f t="shared" si="19"/>
        <v>0</v>
      </c>
      <c r="AO49" s="119">
        <f t="shared" si="20"/>
        <v>0</v>
      </c>
      <c r="AP49" s="120">
        <f t="shared" si="21"/>
        <v>0</v>
      </c>
      <c r="AQ49" s="121">
        <f t="shared" si="22"/>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6"/>
      <c r="N50" s="135"/>
      <c r="O50" s="135"/>
      <c r="P50" s="135"/>
      <c r="Q50" s="135"/>
      <c r="R50" s="135"/>
      <c r="S50" s="135"/>
      <c r="T50" s="135"/>
      <c r="U50" s="135"/>
      <c r="V50" s="135"/>
      <c r="W50" s="135"/>
      <c r="X50" s="135"/>
      <c r="Y50" s="135"/>
      <c r="Z50" s="135"/>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33"/>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f>A37+1</f>
        <v>45952</v>
      </c>
      <c r="B52" s="105"/>
      <c r="C52" s="106"/>
      <c r="D52" s="107" t="s">
        <v>26</v>
      </c>
      <c r="E52" s="107" t="s">
        <v>26</v>
      </c>
      <c r="F52" s="107" t="s">
        <v>26</v>
      </c>
      <c r="G52" s="107" t="s">
        <v>26</v>
      </c>
      <c r="H52" s="107" t="s">
        <v>26</v>
      </c>
      <c r="I52" s="107" t="s">
        <v>26</v>
      </c>
      <c r="J52" s="107" t="s">
        <v>26</v>
      </c>
      <c r="K52" s="107" t="s">
        <v>26</v>
      </c>
      <c r="L52" s="107" t="s">
        <v>26</v>
      </c>
      <c r="M52" s="108" t="s">
        <v>27</v>
      </c>
      <c r="N52" s="108" t="s">
        <v>28</v>
      </c>
      <c r="O52" s="108" t="s">
        <v>29</v>
      </c>
      <c r="P52" s="108" t="s">
        <v>30</v>
      </c>
      <c r="Q52" s="108" t="s">
        <v>31</v>
      </c>
      <c r="R52" s="108" t="s">
        <v>32</v>
      </c>
      <c r="S52" s="108" t="s">
        <v>33</v>
      </c>
      <c r="T52" s="108" t="s">
        <v>34</v>
      </c>
      <c r="U52" s="108" t="s">
        <v>35</v>
      </c>
      <c r="V52" s="108" t="s">
        <v>36</v>
      </c>
      <c r="W52" s="108" t="s">
        <v>37</v>
      </c>
      <c r="X52" s="108" t="s">
        <v>38</v>
      </c>
      <c r="Y52" s="108" t="s">
        <v>39</v>
      </c>
      <c r="Z52" s="108" t="s">
        <v>40</v>
      </c>
      <c r="AA52" s="108" t="s">
        <v>41</v>
      </c>
      <c r="AB52" s="150"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06"/>
      <c r="D53" s="114"/>
      <c r="E53" s="114"/>
      <c r="F53" s="114"/>
      <c r="G53" s="114"/>
      <c r="H53" s="114"/>
      <c r="I53" s="114"/>
      <c r="J53" s="114"/>
      <c r="K53" s="114"/>
      <c r="L53" s="114"/>
      <c r="M53" s="115"/>
      <c r="N53" s="115" t="s">
        <v>54</v>
      </c>
      <c r="O53" s="115" t="s">
        <v>54</v>
      </c>
      <c r="P53" s="115" t="s">
        <v>54</v>
      </c>
      <c r="Q53" s="115"/>
      <c r="R53" s="115"/>
      <c r="S53" s="115"/>
      <c r="T53" s="115"/>
      <c r="U53" s="115"/>
      <c r="V53" s="115"/>
      <c r="W53" s="115"/>
      <c r="X53" s="115"/>
      <c r="Y53" s="115"/>
      <c r="Z53" s="115"/>
      <c r="AA53" s="115"/>
      <c r="AB53" s="114"/>
      <c r="AC53" s="114"/>
      <c r="AD53" s="114"/>
      <c r="AE53" s="114"/>
      <c r="AF53" s="114"/>
      <c r="AG53" s="114"/>
      <c r="AH53" s="114"/>
      <c r="AI53" s="114"/>
      <c r="AJ53" s="114"/>
      <c r="AK53" s="114"/>
      <c r="AL53" s="110"/>
      <c r="AM53" s="117">
        <f t="shared" ref="AM53:AM64" si="23">COUNTIF(C53:AK53,"C")</f>
        <v>3</v>
      </c>
      <c r="AN53" s="118">
        <f t="shared" ref="AN53:AN64" si="24">COUNTIF(D53:AL53,"B")</f>
        <v>0</v>
      </c>
      <c r="AO53" s="119">
        <f t="shared" ref="AO53:AO64" si="25">COUNTIF(C53:AM53,"MI")</f>
        <v>0</v>
      </c>
      <c r="AP53" s="120">
        <f t="shared" ref="AP53:AP64" si="26">COUNTIF(C53:AK53,"MZ")</f>
        <v>0</v>
      </c>
      <c r="AQ53" s="121">
        <f t="shared" ref="AQ53:AQ64" si="27">SUM(AM53+AO53)</f>
        <v>3</v>
      </c>
      <c r="AR53" s="89"/>
      <c r="AS53" s="89"/>
      <c r="AT53" s="89"/>
      <c r="AU53" s="89"/>
      <c r="AV53" s="89"/>
      <c r="AW53" s="89"/>
      <c r="AX53" s="89"/>
      <c r="AY53" s="89"/>
      <c r="AZ53" s="46"/>
      <c r="BA53" s="46"/>
    </row>
    <row r="54" ht="15.75" customHeight="1">
      <c r="A54" s="112"/>
      <c r="B54" s="122" t="str">
        <f>$B$9</f>
        <v>Fatih</v>
      </c>
      <c r="C54" s="106"/>
      <c r="D54" s="114"/>
      <c r="E54" s="114"/>
      <c r="F54" s="114"/>
      <c r="G54" s="114"/>
      <c r="H54" s="114"/>
      <c r="I54" s="114"/>
      <c r="J54" s="114"/>
      <c r="K54" s="114"/>
      <c r="L54" s="114"/>
      <c r="M54" s="116"/>
      <c r="N54" s="116"/>
      <c r="O54" s="116"/>
      <c r="P54" s="116"/>
      <c r="Q54" s="115"/>
      <c r="R54" s="115"/>
      <c r="S54" s="115"/>
      <c r="T54" s="115"/>
      <c r="U54" s="115"/>
      <c r="V54" s="116"/>
      <c r="W54" s="116"/>
      <c r="X54" s="116"/>
      <c r="Y54" s="116"/>
      <c r="Z54" s="116"/>
      <c r="AA54" s="116"/>
      <c r="AB54" s="114"/>
      <c r="AC54" s="114"/>
      <c r="AD54" s="114"/>
      <c r="AE54" s="114"/>
      <c r="AF54" s="114"/>
      <c r="AG54" s="149" t="s">
        <v>56</v>
      </c>
      <c r="AH54" s="114"/>
      <c r="AI54" s="114"/>
      <c r="AJ54" s="114"/>
      <c r="AK54" s="114"/>
      <c r="AL54" s="110"/>
      <c r="AM54" s="117">
        <f t="shared" si="23"/>
        <v>0</v>
      </c>
      <c r="AN54" s="118">
        <f t="shared" si="24"/>
        <v>0</v>
      </c>
      <c r="AO54" s="119">
        <f t="shared" si="25"/>
        <v>0</v>
      </c>
      <c r="AP54" s="120">
        <f t="shared" si="26"/>
        <v>0</v>
      </c>
      <c r="AQ54" s="121">
        <f t="shared" si="27"/>
        <v>0</v>
      </c>
      <c r="AR54" s="89"/>
      <c r="AS54" s="89"/>
      <c r="AT54" s="89"/>
      <c r="AU54" s="89"/>
      <c r="AV54" s="89"/>
      <c r="AW54" s="89"/>
      <c r="AX54" s="89"/>
      <c r="AY54" s="89"/>
      <c r="AZ54" s="46"/>
      <c r="BA54" s="46"/>
    </row>
    <row r="55" ht="15.75" customHeight="1">
      <c r="A55" s="123"/>
      <c r="B55" s="122" t="str">
        <f>$B$10</f>
        <v>Öykü</v>
      </c>
      <c r="C55" s="106"/>
      <c r="D55" s="114"/>
      <c r="E55" s="114"/>
      <c r="F55" s="114"/>
      <c r="G55" s="114"/>
      <c r="H55" s="114"/>
      <c r="I55" s="114"/>
      <c r="J55" s="114"/>
      <c r="K55" s="114"/>
      <c r="L55" s="114"/>
      <c r="M55" s="137" t="s">
        <v>2</v>
      </c>
      <c r="N55" s="137" t="s">
        <v>2</v>
      </c>
      <c r="O55" s="137" t="s">
        <v>2</v>
      </c>
      <c r="P55" s="137" t="s">
        <v>2</v>
      </c>
      <c r="Q55" s="137" t="s">
        <v>2</v>
      </c>
      <c r="R55" s="137" t="s">
        <v>2</v>
      </c>
      <c r="S55" s="137" t="s">
        <v>2</v>
      </c>
      <c r="T55" s="137" t="s">
        <v>2</v>
      </c>
      <c r="U55" s="137" t="s">
        <v>2</v>
      </c>
      <c r="V55" s="115"/>
      <c r="W55" s="115"/>
      <c r="X55" s="115"/>
      <c r="Y55" s="115"/>
      <c r="Z55" s="115"/>
      <c r="AA55" s="115"/>
      <c r="AB55" s="114"/>
      <c r="AC55" s="114"/>
      <c r="AD55" s="114"/>
      <c r="AE55" s="114"/>
      <c r="AF55" s="114"/>
      <c r="AG55" s="114"/>
      <c r="AH55" s="114"/>
      <c r="AI55" s="114"/>
      <c r="AJ55" s="114"/>
      <c r="AK55" s="114"/>
      <c r="AL55" s="110"/>
      <c r="AM55" s="117">
        <f t="shared" si="23"/>
        <v>9</v>
      </c>
      <c r="AN55" s="118">
        <f t="shared" si="24"/>
        <v>0</v>
      </c>
      <c r="AO55" s="119">
        <f t="shared" si="25"/>
        <v>0</v>
      </c>
      <c r="AP55" s="120">
        <f t="shared" si="26"/>
        <v>0</v>
      </c>
      <c r="AQ55" s="121">
        <f t="shared" si="27"/>
        <v>9</v>
      </c>
      <c r="AR55" s="89"/>
      <c r="AS55" s="89"/>
      <c r="AT55" s="89"/>
      <c r="AU55" s="89"/>
      <c r="AV55" s="89"/>
      <c r="AW55" s="89"/>
      <c r="AX55" s="89"/>
      <c r="AY55" s="89"/>
      <c r="AZ55" s="46"/>
      <c r="BA55" s="46"/>
    </row>
    <row r="56" ht="15.75" customHeight="1">
      <c r="A56" s="123"/>
      <c r="B56" s="122" t="str">
        <f>$B$11</f>
        <v>Dilara</v>
      </c>
      <c r="C56" s="106"/>
      <c r="D56" s="114"/>
      <c r="E56" s="114"/>
      <c r="F56" s="114"/>
      <c r="G56" s="114"/>
      <c r="H56" s="114"/>
      <c r="I56" s="114"/>
      <c r="J56" s="114"/>
      <c r="K56" s="114"/>
      <c r="L56" s="114"/>
      <c r="M56" s="137" t="s">
        <v>2</v>
      </c>
      <c r="N56" s="137" t="s">
        <v>2</v>
      </c>
      <c r="O56" s="137" t="s">
        <v>2</v>
      </c>
      <c r="P56" s="137" t="s">
        <v>2</v>
      </c>
      <c r="Q56" s="116"/>
      <c r="R56" s="115"/>
      <c r="S56" s="115"/>
      <c r="T56" s="115"/>
      <c r="U56" s="115"/>
      <c r="V56" s="116"/>
      <c r="W56" s="116"/>
      <c r="X56" s="116"/>
      <c r="Y56" s="116"/>
      <c r="Z56" s="116"/>
      <c r="AA56" s="116"/>
      <c r="AB56" s="114"/>
      <c r="AC56" s="114"/>
      <c r="AD56" s="114"/>
      <c r="AE56" s="114"/>
      <c r="AF56" s="114"/>
      <c r="AG56" s="114"/>
      <c r="AH56" s="114"/>
      <c r="AI56" s="114"/>
      <c r="AJ56" s="114"/>
      <c r="AK56" s="114"/>
      <c r="AL56" s="110"/>
      <c r="AM56" s="117">
        <f t="shared" si="23"/>
        <v>4</v>
      </c>
      <c r="AN56" s="118">
        <f t="shared" si="24"/>
        <v>0</v>
      </c>
      <c r="AO56" s="119">
        <f t="shared" si="25"/>
        <v>0</v>
      </c>
      <c r="AP56" s="120">
        <f t="shared" si="26"/>
        <v>0</v>
      </c>
      <c r="AQ56" s="121">
        <f t="shared" si="27"/>
        <v>4</v>
      </c>
      <c r="AR56" s="89"/>
      <c r="AS56" s="89"/>
      <c r="AT56" s="89"/>
      <c r="AU56" s="89"/>
      <c r="AV56" s="89"/>
      <c r="AW56" s="89"/>
      <c r="AX56" s="89"/>
      <c r="AY56" s="89"/>
      <c r="AZ56" s="46"/>
      <c r="BA56" s="46"/>
    </row>
    <row r="57" ht="15.75" customHeight="1">
      <c r="A57" s="125"/>
      <c r="B57" s="122" t="str">
        <f>$B$12</f>
        <v>Merve</v>
      </c>
      <c r="C57" s="106"/>
      <c r="D57" s="114"/>
      <c r="E57" s="114"/>
      <c r="F57" s="114"/>
      <c r="G57" s="114"/>
      <c r="H57" s="114"/>
      <c r="I57" s="114"/>
      <c r="J57" s="114"/>
      <c r="K57" s="114"/>
      <c r="L57" s="114"/>
      <c r="M57" s="116"/>
      <c r="N57" s="116"/>
      <c r="O57" s="116"/>
      <c r="P57" s="116"/>
      <c r="Q57" s="137" t="s">
        <v>2</v>
      </c>
      <c r="R57" s="137" t="s">
        <v>2</v>
      </c>
      <c r="S57" s="137" t="s">
        <v>2</v>
      </c>
      <c r="T57" s="137" t="s">
        <v>2</v>
      </c>
      <c r="U57" s="137" t="s">
        <v>2</v>
      </c>
      <c r="V57" s="116"/>
      <c r="W57" s="115"/>
      <c r="X57" s="115"/>
      <c r="Y57" s="115"/>
      <c r="Z57" s="115"/>
      <c r="AA57" s="115"/>
      <c r="AB57" s="114"/>
      <c r="AC57" s="114"/>
      <c r="AD57" s="114"/>
      <c r="AE57" s="114"/>
      <c r="AF57" s="114"/>
      <c r="AG57" s="114"/>
      <c r="AH57" s="114"/>
      <c r="AI57" s="114"/>
      <c r="AJ57" s="114"/>
      <c r="AK57" s="114"/>
      <c r="AL57" s="110"/>
      <c r="AM57" s="117">
        <f t="shared" si="23"/>
        <v>5</v>
      </c>
      <c r="AN57" s="118">
        <f t="shared" si="24"/>
        <v>0</v>
      </c>
      <c r="AO57" s="119">
        <f t="shared" si="25"/>
        <v>0</v>
      </c>
      <c r="AP57" s="120">
        <f t="shared" si="26"/>
        <v>0</v>
      </c>
      <c r="AQ57" s="121">
        <f t="shared" si="27"/>
        <v>5</v>
      </c>
      <c r="AR57" s="89"/>
      <c r="AS57" s="89"/>
      <c r="AT57" s="89"/>
      <c r="AU57" s="89"/>
      <c r="AV57" s="89"/>
      <c r="AW57" s="89"/>
      <c r="AX57" s="89"/>
      <c r="AY57" s="89"/>
      <c r="AZ57" s="46"/>
      <c r="BA57" s="46"/>
    </row>
    <row r="58" ht="15.75" customHeight="1">
      <c r="A58" s="125"/>
      <c r="B58" s="122" t="str">
        <f>$B$13</f>
        <v>Püren</v>
      </c>
      <c r="C58" s="106"/>
      <c r="D58" s="114"/>
      <c r="E58" s="114"/>
      <c r="F58" s="114"/>
      <c r="G58" s="114"/>
      <c r="H58" s="114"/>
      <c r="I58" s="114"/>
      <c r="J58" s="114"/>
      <c r="K58" s="114"/>
      <c r="L58" s="114"/>
      <c r="M58" s="115"/>
      <c r="N58" s="115"/>
      <c r="O58" s="115"/>
      <c r="P58" s="115"/>
      <c r="Q58" s="115"/>
      <c r="R58" s="115"/>
      <c r="S58" s="115"/>
      <c r="T58" s="115"/>
      <c r="U58" s="115"/>
      <c r="V58" s="137" t="s">
        <v>2</v>
      </c>
      <c r="W58" s="137" t="s">
        <v>2</v>
      </c>
      <c r="X58" s="137" t="s">
        <v>2</v>
      </c>
      <c r="Y58" s="137" t="s">
        <v>2</v>
      </c>
      <c r="Z58" s="137" t="s">
        <v>2</v>
      </c>
      <c r="AA58" s="137" t="s">
        <v>2</v>
      </c>
      <c r="AB58" s="114"/>
      <c r="AC58" s="166"/>
      <c r="AD58" s="114"/>
      <c r="AE58" s="114"/>
      <c r="AF58" s="114"/>
      <c r="AG58" s="114"/>
      <c r="AH58" s="114"/>
      <c r="AI58" s="114"/>
      <c r="AJ58" s="114"/>
      <c r="AK58" s="114"/>
      <c r="AL58" s="110"/>
      <c r="AM58" s="117">
        <f t="shared" si="23"/>
        <v>6</v>
      </c>
      <c r="AN58" s="118">
        <f t="shared" si="24"/>
        <v>0</v>
      </c>
      <c r="AO58" s="119">
        <f t="shared" si="25"/>
        <v>0</v>
      </c>
      <c r="AP58" s="120">
        <f t="shared" si="26"/>
        <v>0</v>
      </c>
      <c r="AQ58" s="121">
        <f t="shared" si="27"/>
        <v>6</v>
      </c>
      <c r="AR58" s="89"/>
      <c r="AS58" s="89"/>
      <c r="AT58" s="89"/>
      <c r="AU58" s="89"/>
      <c r="AV58" s="89"/>
      <c r="AW58" s="89"/>
      <c r="AX58" s="89"/>
      <c r="AY58" s="89"/>
      <c r="AZ58" s="46"/>
      <c r="BA58" s="46"/>
    </row>
    <row r="59" ht="15.75" customHeight="1">
      <c r="A59" s="125"/>
      <c r="B59" s="122" t="str">
        <f>$B$14</f>
        <v>N/A</v>
      </c>
      <c r="C59" s="106"/>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3"/>
        <v>0</v>
      </c>
      <c r="AN59" s="118">
        <f t="shared" si="24"/>
        <v>0</v>
      </c>
      <c r="AO59" s="119">
        <f t="shared" si="25"/>
        <v>0</v>
      </c>
      <c r="AP59" s="120">
        <f t="shared" si="26"/>
        <v>0</v>
      </c>
      <c r="AQ59" s="121">
        <f t="shared" si="27"/>
        <v>0</v>
      </c>
      <c r="AR59" s="89"/>
      <c r="AS59" s="89"/>
      <c r="AT59" s="89"/>
      <c r="AU59" s="89"/>
      <c r="AV59" s="89"/>
      <c r="AW59" s="89"/>
      <c r="AX59" s="89"/>
      <c r="AY59" s="89"/>
      <c r="AZ59" s="46"/>
      <c r="BA59" s="46"/>
    </row>
    <row r="60" ht="15.75" customHeight="1">
      <c r="A60" s="126"/>
      <c r="B60" s="113" t="str">
        <f>$B$15</f>
        <v>Numan</v>
      </c>
      <c r="C60" s="106"/>
      <c r="D60" s="114"/>
      <c r="E60" s="114"/>
      <c r="F60" s="114"/>
      <c r="G60" s="114"/>
      <c r="H60" s="114"/>
      <c r="I60" s="114"/>
      <c r="J60" s="114"/>
      <c r="K60" s="114"/>
      <c r="L60" s="114"/>
      <c r="M60" s="116"/>
      <c r="N60" s="116"/>
      <c r="O60" s="116"/>
      <c r="P60" s="116"/>
      <c r="Q60" s="137" t="s">
        <v>2</v>
      </c>
      <c r="R60" s="137" t="s">
        <v>2</v>
      </c>
      <c r="S60" s="137" t="s">
        <v>2</v>
      </c>
      <c r="T60" s="137" t="s">
        <v>2</v>
      </c>
      <c r="U60" s="137" t="s">
        <v>2</v>
      </c>
      <c r="V60" s="115"/>
      <c r="W60" s="115"/>
      <c r="X60" s="115"/>
      <c r="Y60" s="115"/>
      <c r="Z60" s="115"/>
      <c r="AA60" s="115"/>
      <c r="AB60" s="114"/>
      <c r="AC60" s="114"/>
      <c r="AD60" s="114"/>
      <c r="AE60" s="114"/>
      <c r="AF60" s="114"/>
      <c r="AG60" s="114"/>
      <c r="AH60" s="114"/>
      <c r="AI60" s="114"/>
      <c r="AJ60" s="114"/>
      <c r="AK60" s="114"/>
      <c r="AL60" s="110"/>
      <c r="AM60" s="117">
        <f t="shared" si="23"/>
        <v>5</v>
      </c>
      <c r="AN60" s="118">
        <f t="shared" si="24"/>
        <v>0</v>
      </c>
      <c r="AO60" s="119">
        <f t="shared" si="25"/>
        <v>0</v>
      </c>
      <c r="AP60" s="120">
        <f t="shared" si="26"/>
        <v>0</v>
      </c>
      <c r="AQ60" s="121">
        <f t="shared" si="27"/>
        <v>5</v>
      </c>
      <c r="AR60" s="89"/>
      <c r="AS60" s="89"/>
      <c r="AT60" s="89"/>
      <c r="AU60" s="89"/>
      <c r="AV60" s="89"/>
      <c r="AW60" s="89"/>
      <c r="AX60" s="89"/>
      <c r="AY60" s="89"/>
      <c r="AZ60" s="46"/>
      <c r="BA60" s="46"/>
    </row>
    <row r="61" ht="15.75" customHeight="1">
      <c r="A61" s="126"/>
      <c r="B61" s="113" t="str">
        <f>$B$16</f>
        <v>Ozan</v>
      </c>
      <c r="C61" s="106"/>
      <c r="D61" s="114"/>
      <c r="E61" s="114"/>
      <c r="F61" s="114"/>
      <c r="G61" s="114"/>
      <c r="H61" s="114"/>
      <c r="I61" s="114"/>
      <c r="J61" s="114"/>
      <c r="K61" s="114"/>
      <c r="L61" s="114"/>
      <c r="M61" s="116"/>
      <c r="N61" s="116"/>
      <c r="O61" s="116"/>
      <c r="P61" s="116"/>
      <c r="Q61" s="116"/>
      <c r="R61" s="116"/>
      <c r="S61" s="115"/>
      <c r="T61" s="115"/>
      <c r="U61" s="115"/>
      <c r="V61" s="116"/>
      <c r="W61" s="116"/>
      <c r="X61" s="116"/>
      <c r="Y61" s="116"/>
      <c r="Z61" s="116"/>
      <c r="AA61" s="116"/>
      <c r="AB61" s="114"/>
      <c r="AC61" s="114"/>
      <c r="AD61" s="114"/>
      <c r="AE61" s="114"/>
      <c r="AF61" s="114"/>
      <c r="AG61" s="114"/>
      <c r="AH61" s="114"/>
      <c r="AI61" s="114"/>
      <c r="AJ61" s="114"/>
      <c r="AK61" s="114"/>
      <c r="AL61" s="110"/>
      <c r="AM61" s="117">
        <f t="shared" si="23"/>
        <v>0</v>
      </c>
      <c r="AN61" s="118">
        <f t="shared" si="24"/>
        <v>0</v>
      </c>
      <c r="AO61" s="119">
        <f t="shared" si="25"/>
        <v>0</v>
      </c>
      <c r="AP61" s="120">
        <f t="shared" si="26"/>
        <v>0</v>
      </c>
      <c r="AQ61" s="121">
        <f t="shared" si="27"/>
        <v>0</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53"/>
      <c r="N62" s="153"/>
      <c r="O62" s="153"/>
      <c r="P62" s="153"/>
      <c r="Q62" s="153"/>
      <c r="R62" s="153"/>
      <c r="S62" s="153"/>
      <c r="T62" s="153"/>
      <c r="U62" s="153"/>
      <c r="V62" s="153"/>
      <c r="W62" s="153"/>
      <c r="X62" s="153"/>
      <c r="Y62" s="153"/>
      <c r="Z62" s="153"/>
      <c r="AA62" s="153"/>
      <c r="AB62" s="114"/>
      <c r="AC62" s="114"/>
      <c r="AD62" s="114"/>
      <c r="AE62" s="114"/>
      <c r="AF62" s="114"/>
      <c r="AG62" s="114"/>
      <c r="AH62" s="114"/>
      <c r="AI62" s="114"/>
      <c r="AJ62" s="114"/>
      <c r="AK62" s="114"/>
      <c r="AL62" s="110"/>
      <c r="AM62" s="117">
        <f t="shared" si="23"/>
        <v>0</v>
      </c>
      <c r="AN62" s="118">
        <f t="shared" si="24"/>
        <v>0</v>
      </c>
      <c r="AO62" s="119">
        <f t="shared" si="25"/>
        <v>0</v>
      </c>
      <c r="AP62" s="120">
        <f t="shared" si="26"/>
        <v>0</v>
      </c>
      <c r="AQ62" s="121">
        <f t="shared" si="27"/>
        <v>0</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53"/>
      <c r="N63" s="153"/>
      <c r="O63" s="153"/>
      <c r="P63" s="153"/>
      <c r="Q63" s="153"/>
      <c r="R63" s="153"/>
      <c r="S63" s="153"/>
      <c r="T63" s="153"/>
      <c r="U63" s="153"/>
      <c r="V63" s="153"/>
      <c r="W63" s="153"/>
      <c r="X63" s="153"/>
      <c r="Y63" s="153"/>
      <c r="Z63" s="153"/>
      <c r="AA63" s="153"/>
      <c r="AB63" s="114"/>
      <c r="AC63" s="114"/>
      <c r="AD63" s="114"/>
      <c r="AE63" s="114"/>
      <c r="AF63" s="114"/>
      <c r="AG63" s="114"/>
      <c r="AH63" s="114"/>
      <c r="AI63" s="114"/>
      <c r="AJ63" s="114"/>
      <c r="AK63" s="114"/>
      <c r="AL63" s="110"/>
      <c r="AM63" s="117">
        <f t="shared" si="23"/>
        <v>0</v>
      </c>
      <c r="AN63" s="118">
        <f t="shared" si="24"/>
        <v>0</v>
      </c>
      <c r="AO63" s="119">
        <f t="shared" si="25"/>
        <v>0</v>
      </c>
      <c r="AP63" s="120">
        <f t="shared" si="26"/>
        <v>0</v>
      </c>
      <c r="AQ63" s="121">
        <f t="shared" si="27"/>
        <v>0</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53"/>
      <c r="N64" s="153"/>
      <c r="O64" s="153"/>
      <c r="P64" s="153"/>
      <c r="Q64" s="153"/>
      <c r="R64" s="153"/>
      <c r="S64" s="153"/>
      <c r="T64" s="153"/>
      <c r="U64" s="153"/>
      <c r="V64" s="153"/>
      <c r="W64" s="153"/>
      <c r="X64" s="153"/>
      <c r="Y64" s="153"/>
      <c r="Z64" s="153"/>
      <c r="AA64" s="153"/>
      <c r="AB64" s="114"/>
      <c r="AC64" s="114"/>
      <c r="AD64" s="114"/>
      <c r="AE64" s="114"/>
      <c r="AF64" s="114"/>
      <c r="AG64" s="114"/>
      <c r="AH64" s="114"/>
      <c r="AI64" s="114"/>
      <c r="AJ64" s="114"/>
      <c r="AK64" s="114"/>
      <c r="AL64" s="110"/>
      <c r="AM64" s="117">
        <f t="shared" si="23"/>
        <v>0</v>
      </c>
      <c r="AN64" s="118">
        <f t="shared" si="24"/>
        <v>0</v>
      </c>
      <c r="AO64" s="119">
        <f t="shared" si="25"/>
        <v>0</v>
      </c>
      <c r="AP64" s="120">
        <f t="shared" si="26"/>
        <v>0</v>
      </c>
      <c r="AQ64" s="121">
        <f t="shared" si="27"/>
        <v>0</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33"/>
      <c r="N66" s="133"/>
      <c r="O66" s="133"/>
      <c r="P66" s="133"/>
      <c r="Q66" s="133"/>
      <c r="R66" s="133"/>
      <c r="S66" s="133"/>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f>A52+1</f>
        <v>45953</v>
      </c>
      <c r="B67" s="105"/>
      <c r="C67" s="106"/>
      <c r="D67" s="107" t="s">
        <v>26</v>
      </c>
      <c r="E67" s="107" t="s">
        <v>26</v>
      </c>
      <c r="F67" s="107" t="s">
        <v>26</v>
      </c>
      <c r="G67" s="107" t="s">
        <v>26</v>
      </c>
      <c r="H67" s="107" t="s">
        <v>26</v>
      </c>
      <c r="I67" s="107" t="s">
        <v>26</v>
      </c>
      <c r="J67" s="107" t="s">
        <v>26</v>
      </c>
      <c r="K67" s="107" t="s">
        <v>26</v>
      </c>
      <c r="L67" s="107" t="s">
        <v>26</v>
      </c>
      <c r="M67" s="108" t="s">
        <v>27</v>
      </c>
      <c r="N67" s="108" t="s">
        <v>28</v>
      </c>
      <c r="O67" s="108" t="s">
        <v>29</v>
      </c>
      <c r="P67" s="108" t="s">
        <v>30</v>
      </c>
      <c r="Q67" s="108" t="s">
        <v>31</v>
      </c>
      <c r="R67" s="108" t="s">
        <v>32</v>
      </c>
      <c r="S67" s="108" t="s">
        <v>33</v>
      </c>
      <c r="T67" s="108" t="s">
        <v>34</v>
      </c>
      <c r="U67" s="108" t="s">
        <v>35</v>
      </c>
      <c r="V67" s="108" t="s">
        <v>36</v>
      </c>
      <c r="W67" s="108" t="s">
        <v>37</v>
      </c>
      <c r="X67" s="108" t="s">
        <v>38</v>
      </c>
      <c r="Y67" s="108" t="s">
        <v>39</v>
      </c>
      <c r="Z67" s="108" t="s">
        <v>40</v>
      </c>
      <c r="AA67" s="108"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06"/>
      <c r="D68" s="114"/>
      <c r="E68" s="114"/>
      <c r="F68" s="114"/>
      <c r="G68" s="114"/>
      <c r="H68" s="114"/>
      <c r="I68" s="114"/>
      <c r="J68" s="114"/>
      <c r="K68" s="114"/>
      <c r="L68" s="114"/>
      <c r="M68" s="115" t="s">
        <v>54</v>
      </c>
      <c r="N68" s="115" t="s">
        <v>54</v>
      </c>
      <c r="O68" s="115" t="s">
        <v>54</v>
      </c>
      <c r="P68" s="115" t="s">
        <v>54</v>
      </c>
      <c r="Q68" s="115"/>
      <c r="R68" s="115"/>
      <c r="S68" s="115"/>
      <c r="T68" s="115"/>
      <c r="U68" s="115"/>
      <c r="V68" s="115"/>
      <c r="W68" s="115"/>
      <c r="X68" s="115"/>
      <c r="Y68" s="115"/>
      <c r="Z68" s="115"/>
      <c r="AA68" s="115"/>
      <c r="AB68" s="114"/>
      <c r="AC68" s="114"/>
      <c r="AD68" s="114"/>
      <c r="AE68" s="114"/>
      <c r="AF68" s="114"/>
      <c r="AG68" s="114"/>
      <c r="AH68" s="114"/>
      <c r="AI68" s="114"/>
      <c r="AJ68" s="114"/>
      <c r="AK68" s="114"/>
      <c r="AL68" s="110"/>
      <c r="AM68" s="117">
        <f t="shared" ref="AM68:AM79" si="28">COUNTIF(C68:AK68,"C")</f>
        <v>4</v>
      </c>
      <c r="AN68" s="118">
        <f t="shared" ref="AN68:AN79" si="29">COUNTIF(D68:AL68,"B")</f>
        <v>0</v>
      </c>
      <c r="AO68" s="119">
        <f t="shared" ref="AO68:AO79" si="30">COUNTIF(C68:AM68,"MI")</f>
        <v>0</v>
      </c>
      <c r="AP68" s="120">
        <f t="shared" ref="AP68:AP79" si="31">COUNTIF(C68:AK68,"MZ")</f>
        <v>0</v>
      </c>
      <c r="AQ68" s="121">
        <f t="shared" ref="AQ68:AQ79" si="32">SUM(AM68+AO68)</f>
        <v>4</v>
      </c>
      <c r="AR68" s="89"/>
      <c r="AS68" s="19"/>
      <c r="AT68" s="89"/>
      <c r="AU68" s="89"/>
      <c r="AV68" s="89"/>
      <c r="AW68" s="89"/>
      <c r="AX68" s="89"/>
      <c r="AY68" s="89"/>
      <c r="AZ68" s="89"/>
      <c r="BA68" s="46"/>
    </row>
    <row r="69" ht="15.75" customHeight="1">
      <c r="A69" s="112"/>
      <c r="B69" s="122" t="str">
        <f>$B$9</f>
        <v>Fatih</v>
      </c>
      <c r="C69" s="106"/>
      <c r="D69" s="114"/>
      <c r="E69" s="114"/>
      <c r="F69" s="114"/>
      <c r="G69" s="114"/>
      <c r="H69" s="114"/>
      <c r="I69" s="114"/>
      <c r="J69" s="114"/>
      <c r="K69" s="114"/>
      <c r="L69" s="114"/>
      <c r="M69" s="115"/>
      <c r="N69" s="115"/>
      <c r="O69" s="115"/>
      <c r="P69" s="115"/>
      <c r="Q69" s="115"/>
      <c r="R69" s="115"/>
      <c r="S69" s="115"/>
      <c r="T69" s="115"/>
      <c r="U69" s="115"/>
      <c r="V69" s="137" t="s">
        <v>2</v>
      </c>
      <c r="W69" s="137" t="s">
        <v>2</v>
      </c>
      <c r="X69" s="137" t="s">
        <v>2</v>
      </c>
      <c r="Y69" s="137" t="s">
        <v>2</v>
      </c>
      <c r="Z69" s="137" t="s">
        <v>2</v>
      </c>
      <c r="AA69" s="137" t="s">
        <v>2</v>
      </c>
      <c r="AB69" s="114"/>
      <c r="AC69" s="114"/>
      <c r="AD69" s="114"/>
      <c r="AE69" s="114"/>
      <c r="AF69" s="114"/>
      <c r="AG69" s="114"/>
      <c r="AH69" s="114"/>
      <c r="AI69" s="114"/>
      <c r="AJ69" s="114"/>
      <c r="AK69" s="114"/>
      <c r="AL69" s="110"/>
      <c r="AM69" s="117">
        <f t="shared" si="28"/>
        <v>6</v>
      </c>
      <c r="AN69" s="118">
        <f t="shared" si="29"/>
        <v>0</v>
      </c>
      <c r="AO69" s="119">
        <f t="shared" si="30"/>
        <v>0</v>
      </c>
      <c r="AP69" s="120">
        <f t="shared" si="31"/>
        <v>0</v>
      </c>
      <c r="AQ69" s="121">
        <f t="shared" si="32"/>
        <v>6</v>
      </c>
      <c r="AR69" s="89"/>
      <c r="AS69" s="19"/>
      <c r="AT69" s="89"/>
      <c r="AU69" s="89"/>
      <c r="AV69" s="89"/>
      <c r="AW69" s="89"/>
      <c r="AX69" s="89"/>
      <c r="AY69" s="89"/>
      <c r="AZ69" s="89"/>
      <c r="BA69" s="46"/>
    </row>
    <row r="70" ht="15.75" customHeight="1">
      <c r="A70" s="123"/>
      <c r="B70" s="122" t="str">
        <f>$B$10</f>
        <v>Öykü</v>
      </c>
      <c r="C70" s="106"/>
      <c r="D70" s="114"/>
      <c r="E70" s="114"/>
      <c r="F70" s="114"/>
      <c r="G70" s="114"/>
      <c r="H70" s="114"/>
      <c r="I70" s="114"/>
      <c r="J70" s="114"/>
      <c r="K70" s="114"/>
      <c r="L70" s="114"/>
      <c r="M70" s="165"/>
      <c r="N70" s="165"/>
      <c r="O70" s="116"/>
      <c r="P70" s="116"/>
      <c r="Q70" s="137" t="s">
        <v>2</v>
      </c>
      <c r="R70" s="137" t="s">
        <v>2</v>
      </c>
      <c r="S70" s="137" t="s">
        <v>2</v>
      </c>
      <c r="T70" s="137" t="s">
        <v>2</v>
      </c>
      <c r="U70" s="137" t="s">
        <v>2</v>
      </c>
      <c r="V70" s="115"/>
      <c r="W70" s="115"/>
      <c r="X70" s="115"/>
      <c r="Y70" s="115"/>
      <c r="Z70" s="115"/>
      <c r="AA70" s="115"/>
      <c r="AB70" s="114"/>
      <c r="AC70" s="114"/>
      <c r="AD70" s="114"/>
      <c r="AE70" s="114"/>
      <c r="AF70" s="114"/>
      <c r="AG70" s="114"/>
      <c r="AH70" s="114"/>
      <c r="AI70" s="114"/>
      <c r="AJ70" s="114"/>
      <c r="AK70" s="114"/>
      <c r="AL70" s="110"/>
      <c r="AM70" s="117">
        <f t="shared" si="28"/>
        <v>5</v>
      </c>
      <c r="AN70" s="118">
        <f t="shared" si="29"/>
        <v>0</v>
      </c>
      <c r="AO70" s="119">
        <f t="shared" si="30"/>
        <v>0</v>
      </c>
      <c r="AP70" s="120">
        <f t="shared" si="31"/>
        <v>0</v>
      </c>
      <c r="AQ70" s="121">
        <f t="shared" si="32"/>
        <v>5</v>
      </c>
      <c r="AR70" s="139"/>
      <c r="AS70" s="139"/>
      <c r="AT70" s="89"/>
      <c r="AU70" s="89"/>
      <c r="AV70" s="89"/>
      <c r="AW70" s="89"/>
      <c r="AX70" s="89"/>
      <c r="AY70" s="89"/>
      <c r="AZ70" s="89"/>
      <c r="BA70" s="89"/>
    </row>
    <row r="71" ht="15.75" customHeight="1">
      <c r="A71" s="123"/>
      <c r="B71" s="122" t="str">
        <f>$B$11</f>
        <v>Dilara</v>
      </c>
      <c r="C71" s="106"/>
      <c r="D71" s="114"/>
      <c r="E71" s="114"/>
      <c r="F71" s="114"/>
      <c r="G71" s="114"/>
      <c r="H71" s="114"/>
      <c r="I71" s="114"/>
      <c r="J71" s="114"/>
      <c r="K71" s="114"/>
      <c r="L71" s="114"/>
      <c r="M71" s="137" t="s">
        <v>2</v>
      </c>
      <c r="N71" s="137" t="s">
        <v>2</v>
      </c>
      <c r="O71" s="137" t="s">
        <v>2</v>
      </c>
      <c r="P71" s="137" t="s">
        <v>2</v>
      </c>
      <c r="Q71" s="115"/>
      <c r="R71" s="115"/>
      <c r="S71" s="115"/>
      <c r="T71" s="115"/>
      <c r="U71" s="115"/>
      <c r="V71" s="116"/>
      <c r="W71" s="116"/>
      <c r="X71" s="116"/>
      <c r="Y71" s="116"/>
      <c r="Z71" s="116"/>
      <c r="AA71" s="116"/>
      <c r="AB71" s="114"/>
      <c r="AC71" s="114"/>
      <c r="AD71" s="114"/>
      <c r="AE71" s="114"/>
      <c r="AF71" s="114"/>
      <c r="AG71" s="114"/>
      <c r="AH71" s="114"/>
      <c r="AI71" s="114"/>
      <c r="AJ71" s="114"/>
      <c r="AK71" s="114"/>
      <c r="AL71" s="110"/>
      <c r="AM71" s="117">
        <f t="shared" si="28"/>
        <v>4</v>
      </c>
      <c r="AN71" s="118">
        <f t="shared" si="29"/>
        <v>0</v>
      </c>
      <c r="AO71" s="119">
        <f t="shared" si="30"/>
        <v>0</v>
      </c>
      <c r="AP71" s="120">
        <f t="shared" si="31"/>
        <v>0</v>
      </c>
      <c r="AQ71" s="121">
        <f t="shared" si="32"/>
        <v>4</v>
      </c>
      <c r="AR71" s="89"/>
      <c r="AS71" s="89"/>
      <c r="AT71" s="89"/>
      <c r="AU71" s="89"/>
      <c r="AV71" s="89"/>
      <c r="AW71" s="89"/>
      <c r="AX71" s="89"/>
      <c r="AY71" s="89"/>
      <c r="AZ71" s="89"/>
      <c r="BA71" s="89"/>
    </row>
    <row r="72" ht="15.75" customHeight="1">
      <c r="A72" s="125"/>
      <c r="B72" s="122" t="str">
        <f>$B$12</f>
        <v>Merve</v>
      </c>
      <c r="C72" s="106"/>
      <c r="D72" s="114"/>
      <c r="E72" s="114"/>
      <c r="F72" s="114"/>
      <c r="G72" s="114"/>
      <c r="H72" s="114"/>
      <c r="I72" s="114"/>
      <c r="J72" s="114"/>
      <c r="K72" s="114"/>
      <c r="L72" s="114"/>
      <c r="M72" s="116"/>
      <c r="N72" s="116"/>
      <c r="O72" s="116"/>
      <c r="P72" s="116"/>
      <c r="Q72" s="137" t="s">
        <v>2</v>
      </c>
      <c r="R72" s="137" t="s">
        <v>2</v>
      </c>
      <c r="S72" s="137" t="s">
        <v>2</v>
      </c>
      <c r="T72" s="137" t="s">
        <v>2</v>
      </c>
      <c r="U72" s="137" t="s">
        <v>2</v>
      </c>
      <c r="V72" s="115"/>
      <c r="W72" s="115"/>
      <c r="X72" s="115"/>
      <c r="Y72" s="115"/>
      <c r="Z72" s="115"/>
      <c r="AA72" s="115"/>
      <c r="AB72" s="114"/>
      <c r="AC72" s="114"/>
      <c r="AD72" s="114"/>
      <c r="AE72" s="114"/>
      <c r="AF72" s="114"/>
      <c r="AG72" s="114"/>
      <c r="AH72" s="114"/>
      <c r="AI72" s="114"/>
      <c r="AJ72" s="114"/>
      <c r="AK72" s="114"/>
      <c r="AL72" s="110"/>
      <c r="AM72" s="117">
        <f t="shared" si="28"/>
        <v>5</v>
      </c>
      <c r="AN72" s="118">
        <f t="shared" si="29"/>
        <v>0</v>
      </c>
      <c r="AO72" s="119">
        <f t="shared" si="30"/>
        <v>0</v>
      </c>
      <c r="AP72" s="120">
        <f t="shared" si="31"/>
        <v>0</v>
      </c>
      <c r="AQ72" s="121">
        <f t="shared" si="32"/>
        <v>5</v>
      </c>
      <c r="AR72" s="89"/>
      <c r="AS72" s="89"/>
      <c r="AT72" s="89"/>
      <c r="AU72" s="89"/>
      <c r="AV72" s="89"/>
      <c r="AW72" s="89"/>
      <c r="AX72" s="89"/>
      <c r="AY72" s="89"/>
      <c r="AZ72" s="89"/>
      <c r="BA72" s="89"/>
    </row>
    <row r="73" ht="15.75" customHeight="1">
      <c r="A73" s="125"/>
      <c r="B73" s="122" t="str">
        <f>$B$13</f>
        <v>Püren</v>
      </c>
      <c r="C73" s="106"/>
      <c r="D73" s="114"/>
      <c r="E73" s="114"/>
      <c r="F73" s="114"/>
      <c r="G73" s="114"/>
      <c r="H73" s="114"/>
      <c r="I73" s="114"/>
      <c r="J73" s="114"/>
      <c r="K73" s="114"/>
      <c r="L73" s="114"/>
      <c r="M73" s="115"/>
      <c r="N73" s="115"/>
      <c r="O73" s="115"/>
      <c r="P73" s="115"/>
      <c r="Q73" s="115"/>
      <c r="R73" s="144" t="s">
        <v>2</v>
      </c>
      <c r="S73" s="144" t="s">
        <v>2</v>
      </c>
      <c r="T73" s="144" t="s">
        <v>2</v>
      </c>
      <c r="U73" s="144" t="s">
        <v>2</v>
      </c>
      <c r="V73" s="115"/>
      <c r="W73" s="115"/>
      <c r="X73" s="115"/>
      <c r="Y73" s="115"/>
      <c r="Z73" s="115"/>
      <c r="AA73" s="115"/>
      <c r="AB73" s="114"/>
      <c r="AC73" s="114"/>
      <c r="AD73" s="114"/>
      <c r="AE73" s="114"/>
      <c r="AF73" s="114"/>
      <c r="AG73" s="114"/>
      <c r="AH73" s="114"/>
      <c r="AI73" s="114"/>
      <c r="AJ73" s="114"/>
      <c r="AK73" s="114"/>
      <c r="AL73" s="110"/>
      <c r="AM73" s="117">
        <f t="shared" si="28"/>
        <v>4</v>
      </c>
      <c r="AN73" s="118">
        <f t="shared" si="29"/>
        <v>0</v>
      </c>
      <c r="AO73" s="119">
        <f t="shared" si="30"/>
        <v>0</v>
      </c>
      <c r="AP73" s="120">
        <f t="shared" si="31"/>
        <v>0</v>
      </c>
      <c r="AQ73" s="121">
        <f t="shared" si="32"/>
        <v>4</v>
      </c>
      <c r="AR73" s="89"/>
      <c r="AS73" s="89"/>
      <c r="AT73" s="89"/>
      <c r="AU73" s="89"/>
      <c r="AV73" s="89"/>
      <c r="AW73" s="89"/>
      <c r="AX73" s="89"/>
      <c r="AY73" s="89"/>
      <c r="AZ73" s="89"/>
      <c r="BA73" s="89"/>
    </row>
    <row r="74" ht="15.75" customHeight="1">
      <c r="A74" s="125"/>
      <c r="B74" s="122" t="str">
        <f>$B$14</f>
        <v>N/A</v>
      </c>
      <c r="C74" s="106"/>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66"/>
      <c r="AC74" s="114"/>
      <c r="AD74" s="114"/>
      <c r="AE74" s="114"/>
      <c r="AF74" s="114"/>
      <c r="AG74" s="114"/>
      <c r="AH74" s="114"/>
      <c r="AI74" s="114"/>
      <c r="AJ74" s="114"/>
      <c r="AK74" s="114"/>
      <c r="AL74" s="110"/>
      <c r="AM74" s="117">
        <f t="shared" si="28"/>
        <v>0</v>
      </c>
      <c r="AN74" s="118">
        <f t="shared" si="29"/>
        <v>0</v>
      </c>
      <c r="AO74" s="119">
        <f t="shared" si="30"/>
        <v>0</v>
      </c>
      <c r="AP74" s="120">
        <f t="shared" si="31"/>
        <v>0</v>
      </c>
      <c r="AQ74" s="121">
        <f t="shared" si="32"/>
        <v>0</v>
      </c>
      <c r="AR74" s="89"/>
      <c r="AS74" s="89"/>
      <c r="AT74" s="89"/>
      <c r="AU74" s="89"/>
      <c r="AV74" s="89"/>
      <c r="AW74" s="89"/>
      <c r="AX74" s="89"/>
      <c r="AY74" s="89"/>
      <c r="AZ74" s="89"/>
      <c r="BA74" s="89"/>
    </row>
    <row r="75" ht="15.75" customHeight="1">
      <c r="A75" s="126"/>
      <c r="B75" s="113" t="str">
        <f>$B$15</f>
        <v>Numan</v>
      </c>
      <c r="C75" s="106"/>
      <c r="D75" s="114"/>
      <c r="E75" s="114"/>
      <c r="F75" s="114"/>
      <c r="G75" s="114"/>
      <c r="H75" s="114"/>
      <c r="I75" s="114"/>
      <c r="J75" s="114"/>
      <c r="K75" s="114"/>
      <c r="L75" s="114"/>
      <c r="M75" s="116"/>
      <c r="N75" s="116"/>
      <c r="O75" s="116"/>
      <c r="P75" s="116"/>
      <c r="Q75" s="137" t="s">
        <v>2</v>
      </c>
      <c r="R75" s="137" t="s">
        <v>2</v>
      </c>
      <c r="S75" s="137" t="s">
        <v>2</v>
      </c>
      <c r="T75" s="137" t="s">
        <v>2</v>
      </c>
      <c r="U75" s="137" t="s">
        <v>2</v>
      </c>
      <c r="V75" s="115"/>
      <c r="W75" s="115"/>
      <c r="X75" s="115"/>
      <c r="Y75" s="115"/>
      <c r="Z75" s="115"/>
      <c r="AA75" s="115"/>
      <c r="AB75" s="114"/>
      <c r="AC75" s="114"/>
      <c r="AD75" s="114"/>
      <c r="AE75" s="114"/>
      <c r="AF75" s="114"/>
      <c r="AG75" s="114"/>
      <c r="AH75" s="114"/>
      <c r="AI75" s="114"/>
      <c r="AJ75" s="114"/>
      <c r="AK75" s="114"/>
      <c r="AL75" s="110"/>
      <c r="AM75" s="117">
        <f t="shared" si="28"/>
        <v>5</v>
      </c>
      <c r="AN75" s="118">
        <f t="shared" si="29"/>
        <v>0</v>
      </c>
      <c r="AO75" s="119">
        <f t="shared" si="30"/>
        <v>0</v>
      </c>
      <c r="AP75" s="120">
        <f t="shared" si="31"/>
        <v>0</v>
      </c>
      <c r="AQ75" s="121">
        <f t="shared" si="32"/>
        <v>5</v>
      </c>
      <c r="AR75" s="89"/>
      <c r="AS75" s="89"/>
      <c r="AT75" s="89"/>
      <c r="AU75" s="89"/>
      <c r="AV75" s="89"/>
      <c r="AW75" s="89"/>
      <c r="AX75" s="89"/>
      <c r="AY75" s="89"/>
      <c r="AZ75" s="89"/>
      <c r="BA75" s="89"/>
    </row>
    <row r="76" ht="15.75" customHeight="1">
      <c r="A76" s="126"/>
      <c r="B76" s="113" t="str">
        <f>$B$16</f>
        <v>Ozan</v>
      </c>
      <c r="C76" s="106"/>
      <c r="D76" s="114"/>
      <c r="E76" s="114"/>
      <c r="F76" s="114"/>
      <c r="G76" s="114"/>
      <c r="H76" s="114"/>
      <c r="I76" s="114"/>
      <c r="J76" s="114"/>
      <c r="K76" s="114"/>
      <c r="L76" s="114"/>
      <c r="M76" s="137" t="s">
        <v>2</v>
      </c>
      <c r="N76" s="137" t="s">
        <v>2</v>
      </c>
      <c r="O76" s="137" t="s">
        <v>2</v>
      </c>
      <c r="P76" s="137" t="s">
        <v>2</v>
      </c>
      <c r="Q76" s="116"/>
      <c r="R76" s="116"/>
      <c r="S76" s="116"/>
      <c r="T76" s="116"/>
      <c r="U76" s="116"/>
      <c r="V76" s="116"/>
      <c r="W76" s="116"/>
      <c r="X76" s="116"/>
      <c r="Y76" s="116"/>
      <c r="Z76" s="116"/>
      <c r="AA76" s="116"/>
      <c r="AB76" s="114"/>
      <c r="AC76" s="114"/>
      <c r="AD76" s="114"/>
      <c r="AE76" s="114"/>
      <c r="AF76" s="114"/>
      <c r="AG76" s="114"/>
      <c r="AH76" s="114"/>
      <c r="AI76" s="114"/>
      <c r="AJ76" s="114"/>
      <c r="AK76" s="114"/>
      <c r="AL76" s="110"/>
      <c r="AM76" s="117">
        <f t="shared" si="28"/>
        <v>4</v>
      </c>
      <c r="AN76" s="118">
        <f t="shared" si="29"/>
        <v>0</v>
      </c>
      <c r="AO76" s="119">
        <f t="shared" si="30"/>
        <v>0</v>
      </c>
      <c r="AP76" s="120">
        <f t="shared" si="31"/>
        <v>0</v>
      </c>
      <c r="AQ76" s="121">
        <f t="shared" si="32"/>
        <v>4</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53"/>
      <c r="N77" s="153"/>
      <c r="O77" s="153"/>
      <c r="P77" s="153"/>
      <c r="Q77" s="153"/>
      <c r="R77" s="153"/>
      <c r="S77" s="153"/>
      <c r="T77" s="153"/>
      <c r="U77" s="153"/>
      <c r="V77" s="153"/>
      <c r="W77" s="153"/>
      <c r="X77" s="153"/>
      <c r="Y77" s="153"/>
      <c r="Z77" s="153"/>
      <c r="AA77" s="153"/>
      <c r="AB77" s="114"/>
      <c r="AC77" s="114"/>
      <c r="AD77" s="114"/>
      <c r="AE77" s="114"/>
      <c r="AF77" s="114"/>
      <c r="AG77" s="114"/>
      <c r="AH77" s="114"/>
      <c r="AI77" s="114"/>
      <c r="AJ77" s="114"/>
      <c r="AK77" s="114"/>
      <c r="AL77" s="110"/>
      <c r="AM77" s="117">
        <f t="shared" si="28"/>
        <v>0</v>
      </c>
      <c r="AN77" s="118">
        <f t="shared" si="29"/>
        <v>0</v>
      </c>
      <c r="AO77" s="119">
        <f t="shared" si="30"/>
        <v>0</v>
      </c>
      <c r="AP77" s="120">
        <f t="shared" si="31"/>
        <v>0</v>
      </c>
      <c r="AQ77" s="121">
        <f t="shared" si="32"/>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53"/>
      <c r="N78" s="153"/>
      <c r="O78" s="153"/>
      <c r="P78" s="153"/>
      <c r="Q78" s="153"/>
      <c r="R78" s="153"/>
      <c r="S78" s="153"/>
      <c r="T78" s="153"/>
      <c r="U78" s="153"/>
      <c r="V78" s="153"/>
      <c r="W78" s="153"/>
      <c r="X78" s="153"/>
      <c r="Y78" s="153"/>
      <c r="Z78" s="153"/>
      <c r="AA78" s="153"/>
      <c r="AB78" s="114"/>
      <c r="AC78" s="114"/>
      <c r="AD78" s="114"/>
      <c r="AE78" s="114"/>
      <c r="AF78" s="114"/>
      <c r="AG78" s="114"/>
      <c r="AH78" s="114"/>
      <c r="AI78" s="114"/>
      <c r="AJ78" s="114"/>
      <c r="AK78" s="114"/>
      <c r="AL78" s="110"/>
      <c r="AM78" s="117">
        <f t="shared" si="28"/>
        <v>0</v>
      </c>
      <c r="AN78" s="118">
        <f t="shared" si="29"/>
        <v>0</v>
      </c>
      <c r="AO78" s="119">
        <f t="shared" si="30"/>
        <v>0</v>
      </c>
      <c r="AP78" s="120">
        <f t="shared" si="31"/>
        <v>0</v>
      </c>
      <c r="AQ78" s="121">
        <f t="shared" si="32"/>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53"/>
      <c r="N79" s="153"/>
      <c r="O79" s="153"/>
      <c r="P79" s="153"/>
      <c r="Q79" s="153"/>
      <c r="R79" s="167"/>
      <c r="S79" s="167"/>
      <c r="T79" s="167"/>
      <c r="U79" s="167"/>
      <c r="V79" s="167"/>
      <c r="W79" s="153"/>
      <c r="X79" s="153"/>
      <c r="Y79" s="153"/>
      <c r="Z79" s="153"/>
      <c r="AA79" s="153"/>
      <c r="AB79" s="114"/>
      <c r="AC79" s="114"/>
      <c r="AD79" s="114"/>
      <c r="AE79" s="114"/>
      <c r="AF79" s="114"/>
      <c r="AG79" s="114"/>
      <c r="AH79" s="114"/>
      <c r="AI79" s="114"/>
      <c r="AJ79" s="114"/>
      <c r="AK79" s="114"/>
      <c r="AL79" s="110"/>
      <c r="AM79" s="117">
        <f t="shared" si="28"/>
        <v>0</v>
      </c>
      <c r="AN79" s="118">
        <f t="shared" si="29"/>
        <v>0</v>
      </c>
      <c r="AO79" s="119">
        <f t="shared" si="30"/>
        <v>0</v>
      </c>
      <c r="AP79" s="120">
        <f t="shared" si="31"/>
        <v>0</v>
      </c>
      <c r="AQ79" s="121">
        <f t="shared" si="32"/>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62"/>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59"/>
      <c r="S81" s="159"/>
      <c r="T81" s="159"/>
      <c r="U81" s="159"/>
      <c r="V81" s="159"/>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f>A67+1</f>
        <v>45954</v>
      </c>
      <c r="B82" s="105"/>
      <c r="C82" s="106"/>
      <c r="D82" s="107" t="s">
        <v>26</v>
      </c>
      <c r="E82" s="107" t="s">
        <v>26</v>
      </c>
      <c r="F82" s="107" t="s">
        <v>26</v>
      </c>
      <c r="G82" s="107" t="s">
        <v>26</v>
      </c>
      <c r="H82" s="107" t="s">
        <v>26</v>
      </c>
      <c r="I82" s="107" t="s">
        <v>26</v>
      </c>
      <c r="J82" s="107" t="s">
        <v>26</v>
      </c>
      <c r="K82" s="107" t="s">
        <v>26</v>
      </c>
      <c r="L82" s="107" t="s">
        <v>26</v>
      </c>
      <c r="M82" s="108" t="s">
        <v>27</v>
      </c>
      <c r="N82" s="108" t="s">
        <v>28</v>
      </c>
      <c r="O82" s="108" t="s">
        <v>29</v>
      </c>
      <c r="P82" s="108" t="s">
        <v>30</v>
      </c>
      <c r="Q82" s="108" t="s">
        <v>31</v>
      </c>
      <c r="R82" s="108" t="s">
        <v>32</v>
      </c>
      <c r="S82" s="108" t="s">
        <v>33</v>
      </c>
      <c r="T82" s="108" t="s">
        <v>34</v>
      </c>
      <c r="U82" s="108" t="s">
        <v>35</v>
      </c>
      <c r="V82" s="108" t="s">
        <v>36</v>
      </c>
      <c r="W82" s="108" t="s">
        <v>37</v>
      </c>
      <c r="X82" s="108" t="s">
        <v>38</v>
      </c>
      <c r="Y82" s="108" t="s">
        <v>39</v>
      </c>
      <c r="Z82" s="108" t="s">
        <v>40</v>
      </c>
      <c r="AA82" s="108" t="s">
        <v>41</v>
      </c>
      <c r="AB82" s="107"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06"/>
      <c r="D83" s="114"/>
      <c r="E83" s="114"/>
      <c r="F83" s="114"/>
      <c r="G83" s="114"/>
      <c r="H83" s="114"/>
      <c r="I83" s="114"/>
      <c r="J83" s="114"/>
      <c r="K83" s="114"/>
      <c r="L83" s="114"/>
      <c r="M83" s="115"/>
      <c r="N83" s="115"/>
      <c r="O83" s="115"/>
      <c r="P83" s="115" t="s">
        <v>54</v>
      </c>
      <c r="Q83" s="115" t="s">
        <v>54</v>
      </c>
      <c r="R83" s="115" t="s">
        <v>54</v>
      </c>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3">COUNTIF(C83:AK83,"C")</f>
        <v>3</v>
      </c>
      <c r="AN83" s="118">
        <f t="shared" ref="AN83:AN94" si="34">COUNTIF(D83:AL83,"B")</f>
        <v>0</v>
      </c>
      <c r="AO83" s="119">
        <f t="shared" ref="AO83:AO94" si="35">COUNTIF(C83:AM83,"MI")</f>
        <v>0</v>
      </c>
      <c r="AP83" s="120">
        <f t="shared" ref="AP83:AP94" si="36">COUNTIF(C83:AK83,"MZ")</f>
        <v>0</v>
      </c>
      <c r="AQ83" s="121">
        <f t="shared" ref="AQ83:AQ94" si="37">SUM(AM83+AO83)</f>
        <v>3</v>
      </c>
      <c r="AR83" s="89"/>
      <c r="AS83" s="89"/>
      <c r="AT83" s="20"/>
      <c r="AU83" s="20"/>
      <c r="AV83" s="20"/>
      <c r="AW83" s="20"/>
      <c r="AX83" s="20"/>
      <c r="AY83" s="20"/>
      <c r="AZ83" s="20"/>
      <c r="BA83" s="20"/>
    </row>
    <row r="84" ht="15.75" customHeight="1">
      <c r="A84" s="112"/>
      <c r="B84" s="122" t="str">
        <f>$B$9</f>
        <v>Fatih</v>
      </c>
      <c r="C84" s="106"/>
      <c r="D84" s="114"/>
      <c r="E84" s="114"/>
      <c r="F84" s="114"/>
      <c r="G84" s="114"/>
      <c r="H84" s="114"/>
      <c r="I84" s="114"/>
      <c r="J84" s="114"/>
      <c r="K84" s="114"/>
      <c r="L84" s="114"/>
      <c r="M84" s="137" t="s">
        <v>2</v>
      </c>
      <c r="N84" s="137" t="s">
        <v>2</v>
      </c>
      <c r="O84" s="137" t="s">
        <v>2</v>
      </c>
      <c r="P84" s="137" t="s">
        <v>2</v>
      </c>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3"/>
        <v>4</v>
      </c>
      <c r="AN84" s="118">
        <f t="shared" si="34"/>
        <v>0</v>
      </c>
      <c r="AO84" s="119">
        <f t="shared" si="35"/>
        <v>0</v>
      </c>
      <c r="AP84" s="120">
        <f t="shared" si="36"/>
        <v>0</v>
      </c>
      <c r="AQ84" s="121">
        <f t="shared" si="37"/>
        <v>4</v>
      </c>
      <c r="AR84" s="89"/>
      <c r="AS84" s="89"/>
      <c r="AT84" s="20"/>
      <c r="AU84" s="20"/>
      <c r="AV84" s="20"/>
      <c r="AW84" s="20"/>
      <c r="AX84" s="20"/>
      <c r="AY84" s="20"/>
      <c r="AZ84" s="20"/>
      <c r="BA84" s="20"/>
    </row>
    <row r="85" ht="15.75" customHeight="1">
      <c r="A85" s="123"/>
      <c r="B85" s="122" t="str">
        <f>$B$10</f>
        <v>Öykü</v>
      </c>
      <c r="C85" s="106"/>
      <c r="D85" s="114"/>
      <c r="E85" s="114"/>
      <c r="F85" s="114"/>
      <c r="G85" s="114"/>
      <c r="H85" s="114"/>
      <c r="I85" s="114"/>
      <c r="J85" s="114"/>
      <c r="K85" s="114"/>
      <c r="L85" s="114"/>
      <c r="M85" s="116"/>
      <c r="N85" s="116"/>
      <c r="O85" s="116"/>
      <c r="P85" s="116"/>
      <c r="Q85" s="137" t="s">
        <v>2</v>
      </c>
      <c r="R85" s="137" t="s">
        <v>2</v>
      </c>
      <c r="S85" s="137" t="s">
        <v>2</v>
      </c>
      <c r="T85" s="137" t="s">
        <v>2</v>
      </c>
      <c r="U85" s="137" t="s">
        <v>2</v>
      </c>
      <c r="V85" s="115"/>
      <c r="W85" s="115"/>
      <c r="X85" s="115"/>
      <c r="Y85" s="115"/>
      <c r="Z85" s="115"/>
      <c r="AA85" s="115"/>
      <c r="AB85" s="114"/>
      <c r="AC85" s="114"/>
      <c r="AD85" s="114"/>
      <c r="AE85" s="114"/>
      <c r="AF85" s="114"/>
      <c r="AG85" s="114"/>
      <c r="AH85" s="114"/>
      <c r="AI85" s="114"/>
      <c r="AJ85" s="114"/>
      <c r="AK85" s="114"/>
      <c r="AL85" s="110"/>
      <c r="AM85" s="117">
        <f t="shared" si="33"/>
        <v>5</v>
      </c>
      <c r="AN85" s="118">
        <f t="shared" si="34"/>
        <v>0</v>
      </c>
      <c r="AO85" s="119">
        <f t="shared" si="35"/>
        <v>0</v>
      </c>
      <c r="AP85" s="120">
        <f t="shared" si="36"/>
        <v>0</v>
      </c>
      <c r="AQ85" s="121">
        <f t="shared" si="37"/>
        <v>5</v>
      </c>
      <c r="AR85" s="89"/>
      <c r="AS85" s="89"/>
      <c r="AT85" s="20"/>
      <c r="AU85" s="20"/>
      <c r="AV85" s="20"/>
      <c r="AW85" s="20"/>
      <c r="AX85" s="20"/>
      <c r="AY85" s="20"/>
      <c r="AZ85" s="20"/>
      <c r="BA85" s="20"/>
    </row>
    <row r="86" ht="15.75" customHeight="1">
      <c r="A86" s="123"/>
      <c r="B86" s="122" t="str">
        <f>$B$11</f>
        <v>Dilara</v>
      </c>
      <c r="C86" s="106"/>
      <c r="D86" s="114"/>
      <c r="E86" s="114"/>
      <c r="F86" s="114"/>
      <c r="G86" s="114"/>
      <c r="H86" s="114"/>
      <c r="I86" s="114"/>
      <c r="J86" s="114"/>
      <c r="K86" s="114"/>
      <c r="L86" s="114"/>
      <c r="M86" s="137" t="s">
        <v>2</v>
      </c>
      <c r="N86" s="137" t="s">
        <v>2</v>
      </c>
      <c r="O86" s="137" t="s">
        <v>2</v>
      </c>
      <c r="P86" s="137" t="s">
        <v>2</v>
      </c>
      <c r="Q86" s="115"/>
      <c r="R86" s="115"/>
      <c r="S86" s="115"/>
      <c r="T86" s="115"/>
      <c r="U86" s="115"/>
      <c r="V86" s="137" t="s">
        <v>2</v>
      </c>
      <c r="W86" s="137" t="s">
        <v>2</v>
      </c>
      <c r="X86" s="137" t="s">
        <v>2</v>
      </c>
      <c r="Y86" s="137" t="s">
        <v>2</v>
      </c>
      <c r="Z86" s="137" t="s">
        <v>2</v>
      </c>
      <c r="AA86" s="137" t="s">
        <v>2</v>
      </c>
      <c r="AB86" s="114"/>
      <c r="AC86" s="114"/>
      <c r="AD86" s="114"/>
      <c r="AE86" s="114"/>
      <c r="AF86" s="114"/>
      <c r="AG86" s="114"/>
      <c r="AH86" s="114"/>
      <c r="AI86" s="114"/>
      <c r="AJ86" s="114"/>
      <c r="AK86" s="114"/>
      <c r="AL86" s="110"/>
      <c r="AM86" s="117">
        <f t="shared" si="33"/>
        <v>10</v>
      </c>
      <c r="AN86" s="118">
        <f t="shared" si="34"/>
        <v>0</v>
      </c>
      <c r="AO86" s="119">
        <f t="shared" si="35"/>
        <v>0</v>
      </c>
      <c r="AP86" s="120">
        <f t="shared" si="36"/>
        <v>0</v>
      </c>
      <c r="AQ86" s="121">
        <f t="shared" si="37"/>
        <v>10</v>
      </c>
      <c r="AR86" s="89"/>
      <c r="AS86" s="89"/>
      <c r="AT86" s="20"/>
      <c r="AU86" s="20"/>
      <c r="AV86" s="20"/>
      <c r="AW86" s="20"/>
      <c r="AX86" s="20"/>
      <c r="AY86" s="20"/>
      <c r="AZ86" s="20"/>
      <c r="BA86" s="20"/>
    </row>
    <row r="87" ht="15.75" customHeight="1">
      <c r="A87" s="125"/>
      <c r="B87" s="122" t="str">
        <f>$B$12</f>
        <v>Merve</v>
      </c>
      <c r="C87" s="106"/>
      <c r="D87" s="114"/>
      <c r="E87" s="114"/>
      <c r="F87" s="114"/>
      <c r="G87" s="114"/>
      <c r="H87" s="114"/>
      <c r="I87" s="114"/>
      <c r="J87" s="114"/>
      <c r="K87" s="114"/>
      <c r="L87" s="114"/>
      <c r="M87" s="115"/>
      <c r="N87" s="115"/>
      <c r="O87" s="115"/>
      <c r="P87" s="115"/>
      <c r="Q87" s="116"/>
      <c r="R87" s="116"/>
      <c r="S87" s="116"/>
      <c r="T87" s="116"/>
      <c r="U87" s="116"/>
      <c r="V87" s="115"/>
      <c r="W87" s="115"/>
      <c r="X87" s="115"/>
      <c r="Y87" s="115"/>
      <c r="Z87" s="115"/>
      <c r="AA87" s="115"/>
      <c r="AB87" s="114"/>
      <c r="AC87" s="114"/>
      <c r="AD87" s="114"/>
      <c r="AE87" s="114"/>
      <c r="AF87" s="114"/>
      <c r="AG87" s="114"/>
      <c r="AH87" s="114"/>
      <c r="AI87" s="114"/>
      <c r="AJ87" s="114"/>
      <c r="AK87" s="114"/>
      <c r="AL87" s="110"/>
      <c r="AM87" s="117">
        <f t="shared" si="33"/>
        <v>0</v>
      </c>
      <c r="AN87" s="118">
        <f t="shared" si="34"/>
        <v>0</v>
      </c>
      <c r="AO87" s="119">
        <f t="shared" si="35"/>
        <v>0</v>
      </c>
      <c r="AP87" s="120">
        <f t="shared" si="36"/>
        <v>0</v>
      </c>
      <c r="AQ87" s="121">
        <f t="shared" si="37"/>
        <v>0</v>
      </c>
      <c r="AR87" s="89"/>
      <c r="AS87" s="89"/>
      <c r="AT87" s="20"/>
      <c r="AU87" s="20"/>
      <c r="AV87" s="20"/>
      <c r="AW87" s="20"/>
      <c r="AX87" s="20"/>
      <c r="AY87" s="20"/>
      <c r="AZ87" s="20"/>
      <c r="BA87" s="20"/>
    </row>
    <row r="88" ht="15.75" customHeight="1">
      <c r="A88" s="125"/>
      <c r="B88" s="122" t="str">
        <f>$B$13</f>
        <v>Püren</v>
      </c>
      <c r="C88" s="106"/>
      <c r="D88" s="114"/>
      <c r="E88" s="114"/>
      <c r="F88" s="114"/>
      <c r="G88" s="114"/>
      <c r="H88" s="114"/>
      <c r="I88" s="114"/>
      <c r="J88" s="114"/>
      <c r="K88" s="114"/>
      <c r="L88" s="114"/>
      <c r="M88" s="115"/>
      <c r="N88" s="115"/>
      <c r="O88" s="115"/>
      <c r="P88" s="115"/>
      <c r="Q88" s="115"/>
      <c r="R88" s="144" t="s">
        <v>2</v>
      </c>
      <c r="S88" s="144" t="s">
        <v>2</v>
      </c>
      <c r="T88" s="144" t="s">
        <v>2</v>
      </c>
      <c r="U88" s="115"/>
      <c r="V88" s="115"/>
      <c r="W88" s="115"/>
      <c r="X88" s="115"/>
      <c r="Y88" s="115"/>
      <c r="Z88" s="115"/>
      <c r="AA88" s="115"/>
      <c r="AB88" s="114"/>
      <c r="AC88" s="114"/>
      <c r="AD88" s="114"/>
      <c r="AE88" s="114"/>
      <c r="AF88" s="114"/>
      <c r="AG88" s="114"/>
      <c r="AH88" s="114"/>
      <c r="AI88" s="114"/>
      <c r="AJ88" s="114"/>
      <c r="AK88" s="114"/>
      <c r="AL88" s="110"/>
      <c r="AM88" s="117">
        <f t="shared" si="33"/>
        <v>3</v>
      </c>
      <c r="AN88" s="118">
        <f t="shared" si="34"/>
        <v>0</v>
      </c>
      <c r="AO88" s="119">
        <f t="shared" si="35"/>
        <v>0</v>
      </c>
      <c r="AP88" s="120">
        <f t="shared" si="36"/>
        <v>0</v>
      </c>
      <c r="AQ88" s="121">
        <f t="shared" si="37"/>
        <v>3</v>
      </c>
      <c r="AR88" s="89"/>
      <c r="AS88" s="89"/>
      <c r="AT88" s="20"/>
      <c r="AU88" s="20"/>
      <c r="AV88" s="20"/>
      <c r="AW88" s="20"/>
      <c r="AX88" s="20"/>
      <c r="AY88" s="20"/>
      <c r="AZ88" s="20"/>
      <c r="BA88" s="20"/>
    </row>
    <row r="89" ht="15.75" customHeight="1">
      <c r="A89" s="125"/>
      <c r="B89" s="122" t="str">
        <f>$B$14</f>
        <v>N/A</v>
      </c>
      <c r="C89" s="106"/>
      <c r="D89" s="114"/>
      <c r="E89" s="114"/>
      <c r="F89" s="114"/>
      <c r="G89" s="114"/>
      <c r="H89" s="114"/>
      <c r="I89" s="114"/>
      <c r="J89" s="114"/>
      <c r="K89" s="114"/>
      <c r="L89" s="114"/>
      <c r="M89" s="115"/>
      <c r="N89" s="115"/>
      <c r="O89" s="115"/>
      <c r="P89" s="115"/>
      <c r="Q89" s="115"/>
      <c r="R89" s="115"/>
      <c r="S89" s="115"/>
      <c r="T89" s="115"/>
      <c r="U89" s="115"/>
      <c r="V89" s="115"/>
      <c r="W89" s="115"/>
      <c r="X89" s="115"/>
      <c r="Y89" s="115"/>
      <c r="Z89" s="115"/>
      <c r="AA89" s="115"/>
      <c r="AB89" s="114"/>
      <c r="AC89" s="114"/>
      <c r="AD89" s="114"/>
      <c r="AE89" s="114"/>
      <c r="AF89" s="114"/>
      <c r="AG89" s="114"/>
      <c r="AH89" s="114"/>
      <c r="AI89" s="114"/>
      <c r="AJ89" s="114"/>
      <c r="AK89" s="114"/>
      <c r="AL89" s="110"/>
      <c r="AM89" s="117">
        <f t="shared" si="33"/>
        <v>0</v>
      </c>
      <c r="AN89" s="118">
        <f t="shared" si="34"/>
        <v>0</v>
      </c>
      <c r="AO89" s="119">
        <f t="shared" si="35"/>
        <v>0</v>
      </c>
      <c r="AP89" s="120">
        <f t="shared" si="36"/>
        <v>0</v>
      </c>
      <c r="AQ89" s="121">
        <f t="shared" si="37"/>
        <v>0</v>
      </c>
      <c r="AR89" s="89"/>
      <c r="AS89" s="89"/>
      <c r="AT89" s="20"/>
      <c r="AU89" s="20"/>
      <c r="AV89" s="20"/>
      <c r="AW89" s="20"/>
      <c r="AX89" s="20"/>
      <c r="AY89" s="20"/>
      <c r="AZ89" s="20"/>
      <c r="BA89" s="20"/>
    </row>
    <row r="90" ht="15.75" customHeight="1">
      <c r="A90" s="126"/>
      <c r="B90" s="113" t="str">
        <f>$B$15</f>
        <v>Numan</v>
      </c>
      <c r="C90" s="106"/>
      <c r="D90" s="149"/>
      <c r="E90" s="114"/>
      <c r="F90" s="114"/>
      <c r="G90" s="114"/>
      <c r="H90" s="114"/>
      <c r="I90" s="114"/>
      <c r="J90" s="114"/>
      <c r="K90" s="114"/>
      <c r="L90" s="114"/>
      <c r="M90" s="124"/>
      <c r="N90" s="124"/>
      <c r="O90" s="124"/>
      <c r="P90" s="124"/>
      <c r="Q90" s="124"/>
      <c r="R90" s="124"/>
      <c r="S90" s="124"/>
      <c r="T90" s="124"/>
      <c r="U90" s="124"/>
      <c r="V90" s="124"/>
      <c r="W90" s="124"/>
      <c r="X90" s="124"/>
      <c r="Y90" s="124"/>
      <c r="Z90" s="124"/>
      <c r="AA90" s="124"/>
      <c r="AB90" s="114"/>
      <c r="AC90" s="114"/>
      <c r="AD90" s="114"/>
      <c r="AE90" s="114"/>
      <c r="AF90" s="114"/>
      <c r="AG90" s="114"/>
      <c r="AH90" s="114"/>
      <c r="AI90" s="114"/>
      <c r="AJ90" s="114"/>
      <c r="AK90" s="114"/>
      <c r="AL90" s="110"/>
      <c r="AM90" s="117">
        <f t="shared" si="33"/>
        <v>0</v>
      </c>
      <c r="AN90" s="118">
        <f t="shared" si="34"/>
        <v>0</v>
      </c>
      <c r="AO90" s="119">
        <f t="shared" si="35"/>
        <v>0</v>
      </c>
      <c r="AP90" s="120">
        <f t="shared" si="36"/>
        <v>0</v>
      </c>
      <c r="AQ90" s="121">
        <f t="shared" si="37"/>
        <v>0</v>
      </c>
      <c r="AR90" s="89"/>
      <c r="AS90" s="89"/>
      <c r="AT90" s="20"/>
      <c r="AU90" s="20"/>
      <c r="AV90" s="20"/>
      <c r="AW90" s="20"/>
      <c r="AX90" s="20"/>
      <c r="AY90" s="20"/>
      <c r="AZ90" s="20"/>
      <c r="BA90" s="20"/>
    </row>
    <row r="91" ht="15.75" customHeight="1">
      <c r="A91" s="126"/>
      <c r="B91" s="113" t="str">
        <f>$B$16</f>
        <v>Ozan</v>
      </c>
      <c r="C91" s="106"/>
      <c r="D91" s="114"/>
      <c r="E91" s="114"/>
      <c r="F91" s="114"/>
      <c r="G91" s="114"/>
      <c r="H91" s="114"/>
      <c r="I91" s="114"/>
      <c r="J91" s="114"/>
      <c r="K91" s="114"/>
      <c r="L91" s="114"/>
      <c r="M91" s="137" t="s">
        <v>2</v>
      </c>
      <c r="N91" s="137" t="s">
        <v>2</v>
      </c>
      <c r="O91" s="137" t="s">
        <v>2</v>
      </c>
      <c r="P91" s="137" t="s">
        <v>2</v>
      </c>
      <c r="Q91" s="137" t="s">
        <v>2</v>
      </c>
      <c r="R91" s="137" t="s">
        <v>2</v>
      </c>
      <c r="S91" s="137" t="s">
        <v>2</v>
      </c>
      <c r="T91" s="137" t="s">
        <v>2</v>
      </c>
      <c r="U91" s="137" t="s">
        <v>2</v>
      </c>
      <c r="V91" s="116"/>
      <c r="W91" s="116"/>
      <c r="X91" s="116"/>
      <c r="Y91" s="116"/>
      <c r="Z91" s="116"/>
      <c r="AA91" s="116"/>
      <c r="AB91" s="114"/>
      <c r="AC91" s="114"/>
      <c r="AD91" s="114"/>
      <c r="AE91" s="114"/>
      <c r="AF91" s="114"/>
      <c r="AG91" s="114"/>
      <c r="AH91" s="114"/>
      <c r="AI91" s="114"/>
      <c r="AJ91" s="114"/>
      <c r="AK91" s="114"/>
      <c r="AL91" s="110"/>
      <c r="AM91" s="117">
        <f t="shared" si="33"/>
        <v>9</v>
      </c>
      <c r="AN91" s="118">
        <f t="shared" si="34"/>
        <v>0</v>
      </c>
      <c r="AO91" s="119">
        <f t="shared" si="35"/>
        <v>0</v>
      </c>
      <c r="AP91" s="120">
        <f t="shared" si="36"/>
        <v>0</v>
      </c>
      <c r="AQ91" s="121">
        <f t="shared" si="37"/>
        <v>9</v>
      </c>
      <c r="AR91" s="89"/>
      <c r="AS91" s="89"/>
      <c r="AT91" s="20"/>
      <c r="AU91" s="20"/>
      <c r="AV91" s="20"/>
      <c r="AW91" s="20"/>
      <c r="AX91" s="20"/>
      <c r="AY91" s="20"/>
      <c r="AZ91" s="20"/>
      <c r="BA91" s="20"/>
    </row>
    <row r="92" ht="15.75" hidden="1" customHeight="1">
      <c r="A92" s="126"/>
      <c r="B92" s="113" t="str">
        <f>$B$17</f>
        <v>N/A</v>
      </c>
      <c r="C92" s="106"/>
      <c r="D92" s="114"/>
      <c r="E92" s="114"/>
      <c r="F92" s="114"/>
      <c r="G92" s="114"/>
      <c r="H92" s="114"/>
      <c r="I92" s="114"/>
      <c r="J92" s="114"/>
      <c r="K92" s="114"/>
      <c r="L92" s="114"/>
      <c r="M92" s="153"/>
      <c r="N92" s="153"/>
      <c r="O92" s="153"/>
      <c r="P92" s="153"/>
      <c r="Q92" s="153"/>
      <c r="R92" s="153"/>
      <c r="S92" s="153"/>
      <c r="T92" s="153"/>
      <c r="U92" s="153"/>
      <c r="V92" s="153"/>
      <c r="W92" s="153"/>
      <c r="X92" s="153"/>
      <c r="Y92" s="153"/>
      <c r="Z92" s="153"/>
      <c r="AA92" s="153"/>
      <c r="AB92" s="114"/>
      <c r="AC92" s="114"/>
      <c r="AD92" s="114"/>
      <c r="AE92" s="114"/>
      <c r="AF92" s="114"/>
      <c r="AG92" s="114"/>
      <c r="AH92" s="114"/>
      <c r="AI92" s="114"/>
      <c r="AJ92" s="114"/>
      <c r="AK92" s="114"/>
      <c r="AL92" s="110"/>
      <c r="AM92" s="117">
        <f t="shared" si="33"/>
        <v>0</v>
      </c>
      <c r="AN92" s="118">
        <f t="shared" si="34"/>
        <v>0</v>
      </c>
      <c r="AO92" s="119">
        <f t="shared" si="35"/>
        <v>0</v>
      </c>
      <c r="AP92" s="120">
        <f t="shared" si="36"/>
        <v>0</v>
      </c>
      <c r="AQ92" s="121">
        <f t="shared" si="37"/>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53"/>
      <c r="N93" s="153"/>
      <c r="O93" s="153"/>
      <c r="P93" s="153"/>
      <c r="Q93" s="153"/>
      <c r="R93" s="153"/>
      <c r="S93" s="153"/>
      <c r="T93" s="153"/>
      <c r="U93" s="153"/>
      <c r="V93" s="153"/>
      <c r="W93" s="153"/>
      <c r="X93" s="153"/>
      <c r="Y93" s="153"/>
      <c r="Z93" s="153"/>
      <c r="AA93" s="153"/>
      <c r="AB93" s="114"/>
      <c r="AC93" s="114"/>
      <c r="AD93" s="114"/>
      <c r="AE93" s="114"/>
      <c r="AF93" s="114"/>
      <c r="AG93" s="114"/>
      <c r="AH93" s="114"/>
      <c r="AI93" s="114"/>
      <c r="AJ93" s="114"/>
      <c r="AK93" s="114"/>
      <c r="AL93" s="110"/>
      <c r="AM93" s="117">
        <f t="shared" si="33"/>
        <v>0</v>
      </c>
      <c r="AN93" s="118">
        <f t="shared" si="34"/>
        <v>0</v>
      </c>
      <c r="AO93" s="119">
        <f t="shared" si="35"/>
        <v>0</v>
      </c>
      <c r="AP93" s="120">
        <f t="shared" si="36"/>
        <v>0</v>
      </c>
      <c r="AQ93" s="121">
        <f t="shared" si="37"/>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53"/>
      <c r="N94" s="153"/>
      <c r="O94" s="153"/>
      <c r="P94" s="153"/>
      <c r="Q94" s="153"/>
      <c r="R94" s="153"/>
      <c r="S94" s="153"/>
      <c r="T94" s="153"/>
      <c r="U94" s="153"/>
      <c r="V94" s="153"/>
      <c r="W94" s="153"/>
      <c r="X94" s="153"/>
      <c r="Y94" s="153"/>
      <c r="Z94" s="153"/>
      <c r="AA94" s="153"/>
      <c r="AB94" s="114"/>
      <c r="AC94" s="114"/>
      <c r="AD94" s="114"/>
      <c r="AE94" s="114"/>
      <c r="AF94" s="114"/>
      <c r="AG94" s="114"/>
      <c r="AH94" s="114"/>
      <c r="AI94" s="114"/>
      <c r="AJ94" s="114"/>
      <c r="AK94" s="114"/>
      <c r="AL94" s="110"/>
      <c r="AM94" s="117">
        <f t="shared" si="33"/>
        <v>0</v>
      </c>
      <c r="AN94" s="118">
        <f t="shared" si="34"/>
        <v>0</v>
      </c>
      <c r="AO94" s="119">
        <f t="shared" si="35"/>
        <v>0</v>
      </c>
      <c r="AP94" s="120">
        <f t="shared" si="36"/>
        <v>0</v>
      </c>
      <c r="AQ94" s="121">
        <f t="shared" si="37"/>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89"/>
      <c r="P95" s="89"/>
      <c r="Q95" s="89"/>
      <c r="R95" s="139"/>
      <c r="S95" s="139"/>
      <c r="T95" s="139"/>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33"/>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f>A82+1</f>
        <v>45955</v>
      </c>
      <c r="B97" s="105"/>
      <c r="C97" s="106"/>
      <c r="D97" s="107" t="s">
        <v>26</v>
      </c>
      <c r="E97" s="107" t="s">
        <v>26</v>
      </c>
      <c r="F97" s="107" t="s">
        <v>26</v>
      </c>
      <c r="G97" s="107" t="s">
        <v>26</v>
      </c>
      <c r="H97" s="107" t="s">
        <v>26</v>
      </c>
      <c r="I97" s="107" t="s">
        <v>26</v>
      </c>
      <c r="J97" s="107" t="s">
        <v>26</v>
      </c>
      <c r="K97" s="107" t="s">
        <v>26</v>
      </c>
      <c r="L97" s="107" t="s">
        <v>26</v>
      </c>
      <c r="M97" s="108" t="s">
        <v>27</v>
      </c>
      <c r="N97" s="108" t="s">
        <v>28</v>
      </c>
      <c r="O97" s="108" t="s">
        <v>29</v>
      </c>
      <c r="P97" s="108" t="s">
        <v>30</v>
      </c>
      <c r="Q97" s="108" t="s">
        <v>31</v>
      </c>
      <c r="R97" s="108" t="s">
        <v>32</v>
      </c>
      <c r="S97" s="108" t="s">
        <v>33</v>
      </c>
      <c r="T97" s="108" t="s">
        <v>34</v>
      </c>
      <c r="U97" s="108" t="s">
        <v>35</v>
      </c>
      <c r="V97" s="108" t="s">
        <v>36</v>
      </c>
      <c r="W97" s="108" t="s">
        <v>37</v>
      </c>
      <c r="X97" s="108" t="s">
        <v>38</v>
      </c>
      <c r="Y97" s="108" t="s">
        <v>39</v>
      </c>
      <c r="Z97" s="108" t="s">
        <v>40</v>
      </c>
      <c r="AA97" s="108" t="s">
        <v>41</v>
      </c>
      <c r="AB97" s="107"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06"/>
      <c r="D98" s="114"/>
      <c r="E98" s="114"/>
      <c r="F98" s="114"/>
      <c r="G98" s="114"/>
      <c r="H98" s="114"/>
      <c r="I98" s="114"/>
      <c r="J98" s="114"/>
      <c r="K98" s="114"/>
      <c r="L98" s="114"/>
      <c r="M98" s="115"/>
      <c r="N98" s="115"/>
      <c r="O98" s="115"/>
      <c r="P98" s="115"/>
      <c r="Q98" s="115"/>
      <c r="R98" s="115"/>
      <c r="S98" s="115"/>
      <c r="T98" s="115"/>
      <c r="U98" s="115"/>
      <c r="V98" s="115" t="s">
        <v>54</v>
      </c>
      <c r="W98" s="115" t="s">
        <v>54</v>
      </c>
      <c r="X98" s="115" t="s">
        <v>54</v>
      </c>
      <c r="Y98" s="115" t="s">
        <v>54</v>
      </c>
      <c r="Z98" s="115" t="s">
        <v>54</v>
      </c>
      <c r="AA98" s="115" t="s">
        <v>54</v>
      </c>
      <c r="AB98" s="114"/>
      <c r="AC98" s="114"/>
      <c r="AD98" s="114"/>
      <c r="AE98" s="114"/>
      <c r="AF98" s="114"/>
      <c r="AG98" s="114"/>
      <c r="AH98" s="114"/>
      <c r="AI98" s="114"/>
      <c r="AJ98" s="114"/>
      <c r="AK98" s="114"/>
      <c r="AL98" s="110"/>
      <c r="AM98" s="117">
        <f t="shared" ref="AM98:AM109" si="38">COUNTIF(C98:AK98,"C")</f>
        <v>6</v>
      </c>
      <c r="AN98" s="118">
        <f t="shared" ref="AN98:AN109" si="39">COUNTIF(D98:AL98,"B")</f>
        <v>0</v>
      </c>
      <c r="AO98" s="119">
        <f t="shared" ref="AO98:AO109" si="40">COUNTIF(C98:AM98,"MI")</f>
        <v>0</v>
      </c>
      <c r="AP98" s="120">
        <f t="shared" ref="AP98:AP109" si="41">COUNTIF(C98:AK98,"MZ")</f>
        <v>0</v>
      </c>
      <c r="AQ98" s="121">
        <f t="shared" ref="AQ98:AQ109" si="42">SUM(AM98+AO98)</f>
        <v>6</v>
      </c>
      <c r="AR98" s="89"/>
      <c r="AS98" s="89"/>
      <c r="AT98" s="20"/>
      <c r="AU98" s="20"/>
      <c r="AV98" s="20"/>
      <c r="AW98" s="20"/>
      <c r="AX98" s="20"/>
      <c r="AY98" s="20"/>
      <c r="AZ98" s="20"/>
      <c r="BA98" s="20"/>
    </row>
    <row r="99" ht="15.75" customHeight="1">
      <c r="A99" s="112"/>
      <c r="B99" s="122" t="str">
        <f>$B$9</f>
        <v>Fatih</v>
      </c>
      <c r="C99" s="106"/>
      <c r="D99" s="114"/>
      <c r="E99" s="114"/>
      <c r="F99" s="114"/>
      <c r="G99" s="114"/>
      <c r="H99" s="114"/>
      <c r="I99" s="114"/>
      <c r="J99" s="114"/>
      <c r="K99" s="114"/>
      <c r="L99" s="114"/>
      <c r="M99" s="115"/>
      <c r="N99" s="115"/>
      <c r="O99" s="115"/>
      <c r="P99" s="115"/>
      <c r="Q99" s="137" t="s">
        <v>2</v>
      </c>
      <c r="R99" s="137" t="s">
        <v>2</v>
      </c>
      <c r="S99" s="137" t="s">
        <v>2</v>
      </c>
      <c r="T99" s="137" t="s">
        <v>2</v>
      </c>
      <c r="U99" s="137" t="s">
        <v>2</v>
      </c>
      <c r="V99" s="115"/>
      <c r="W99" s="115"/>
      <c r="X99" s="115"/>
      <c r="Y99" s="115"/>
      <c r="Z99" s="115"/>
      <c r="AA99" s="115"/>
      <c r="AB99" s="114"/>
      <c r="AC99" s="114"/>
      <c r="AD99" s="114"/>
      <c r="AE99" s="114"/>
      <c r="AF99" s="114"/>
      <c r="AG99" s="114"/>
      <c r="AH99" s="114"/>
      <c r="AI99" s="114"/>
      <c r="AJ99" s="114"/>
      <c r="AK99" s="114"/>
      <c r="AL99" s="110"/>
      <c r="AM99" s="117">
        <f t="shared" si="38"/>
        <v>5</v>
      </c>
      <c r="AN99" s="118">
        <f t="shared" si="39"/>
        <v>0</v>
      </c>
      <c r="AO99" s="119">
        <f t="shared" si="40"/>
        <v>0</v>
      </c>
      <c r="AP99" s="120">
        <f t="shared" si="41"/>
        <v>0</v>
      </c>
      <c r="AQ99" s="121">
        <f t="shared" si="42"/>
        <v>5</v>
      </c>
      <c r="AR99" s="89"/>
      <c r="AS99" s="89"/>
      <c r="AT99" s="20"/>
      <c r="AU99" s="20"/>
      <c r="AV99" s="20"/>
      <c r="AW99" s="20"/>
      <c r="AX99" s="20"/>
      <c r="AY99" s="20"/>
      <c r="AZ99" s="20"/>
      <c r="BA99" s="20"/>
    </row>
    <row r="100" ht="15.75" customHeight="1">
      <c r="A100" s="123"/>
      <c r="B100" s="122" t="str">
        <f>$B$10</f>
        <v>Öykü</v>
      </c>
      <c r="C100" s="106"/>
      <c r="D100" s="114"/>
      <c r="E100" s="114"/>
      <c r="F100" s="114"/>
      <c r="G100" s="114"/>
      <c r="H100" s="114"/>
      <c r="I100" s="114"/>
      <c r="J100" s="114"/>
      <c r="K100" s="114"/>
      <c r="L100" s="114"/>
      <c r="M100" s="115"/>
      <c r="N100" s="115"/>
      <c r="O100" s="115"/>
      <c r="P100" s="115"/>
      <c r="Q100" s="115"/>
      <c r="R100" s="115"/>
      <c r="S100" s="115"/>
      <c r="T100" s="115"/>
      <c r="U100" s="115"/>
      <c r="V100" s="115"/>
      <c r="W100" s="115"/>
      <c r="X100" s="115"/>
      <c r="Y100" s="115"/>
      <c r="Z100" s="115"/>
      <c r="AA100" s="115"/>
      <c r="AB100" s="114"/>
      <c r="AC100" s="114"/>
      <c r="AD100" s="114"/>
      <c r="AE100" s="114"/>
      <c r="AF100" s="114"/>
      <c r="AG100" s="114"/>
      <c r="AH100" s="114"/>
      <c r="AI100" s="114"/>
      <c r="AJ100" s="114"/>
      <c r="AK100" s="114"/>
      <c r="AL100" s="110"/>
      <c r="AM100" s="117">
        <f t="shared" si="38"/>
        <v>0</v>
      </c>
      <c r="AN100" s="118">
        <f t="shared" si="39"/>
        <v>0</v>
      </c>
      <c r="AO100" s="119">
        <f t="shared" si="40"/>
        <v>0</v>
      </c>
      <c r="AP100" s="120">
        <f t="shared" si="41"/>
        <v>0</v>
      </c>
      <c r="AQ100" s="121">
        <f t="shared" si="42"/>
        <v>0</v>
      </c>
      <c r="AR100" s="89"/>
      <c r="AS100" s="89"/>
      <c r="AT100" s="20"/>
      <c r="AU100" s="20"/>
      <c r="AV100" s="20"/>
      <c r="AW100" s="20"/>
      <c r="AX100" s="20"/>
      <c r="AY100" s="20"/>
      <c r="AZ100" s="20"/>
      <c r="BA100" s="20"/>
    </row>
    <row r="101" ht="15.75" customHeight="1">
      <c r="A101" s="123"/>
      <c r="B101" s="122" t="str">
        <f>$B$11</f>
        <v>Dilara</v>
      </c>
      <c r="C101" s="106"/>
      <c r="D101" s="114"/>
      <c r="E101" s="114"/>
      <c r="F101" s="114"/>
      <c r="G101" s="114"/>
      <c r="H101" s="114"/>
      <c r="I101" s="114"/>
      <c r="J101" s="114"/>
      <c r="K101" s="114"/>
      <c r="L101" s="114"/>
      <c r="M101" s="137" t="s">
        <v>2</v>
      </c>
      <c r="N101" s="137" t="s">
        <v>2</v>
      </c>
      <c r="O101" s="137" t="s">
        <v>2</v>
      </c>
      <c r="P101" s="137" t="s">
        <v>2</v>
      </c>
      <c r="Q101" s="115"/>
      <c r="R101" s="115"/>
      <c r="S101" s="115"/>
      <c r="T101" s="115"/>
      <c r="U101" s="115"/>
      <c r="V101" s="116"/>
      <c r="W101" s="116"/>
      <c r="X101" s="116"/>
      <c r="Y101" s="116"/>
      <c r="Z101" s="116"/>
      <c r="AA101" s="116"/>
      <c r="AB101" s="114"/>
      <c r="AC101" s="114"/>
      <c r="AD101" s="114"/>
      <c r="AE101" s="114"/>
      <c r="AF101" s="114"/>
      <c r="AG101" s="114"/>
      <c r="AH101" s="114"/>
      <c r="AI101" s="114"/>
      <c r="AJ101" s="114"/>
      <c r="AK101" s="114"/>
      <c r="AL101" s="110"/>
      <c r="AM101" s="117">
        <f t="shared" si="38"/>
        <v>4</v>
      </c>
      <c r="AN101" s="118">
        <f t="shared" si="39"/>
        <v>0</v>
      </c>
      <c r="AO101" s="119">
        <f t="shared" si="40"/>
        <v>0</v>
      </c>
      <c r="AP101" s="120">
        <f t="shared" si="41"/>
        <v>0</v>
      </c>
      <c r="AQ101" s="121">
        <f t="shared" si="42"/>
        <v>4</v>
      </c>
      <c r="AR101" s="89"/>
      <c r="AS101" s="89"/>
      <c r="AT101" s="20"/>
      <c r="AU101" s="20"/>
      <c r="AV101" s="20"/>
      <c r="AW101" s="20"/>
      <c r="AX101" s="20"/>
      <c r="AY101" s="20"/>
      <c r="AZ101" s="20"/>
      <c r="BA101" s="20"/>
    </row>
    <row r="102" ht="15.75" customHeight="1">
      <c r="A102" s="125"/>
      <c r="B102" s="122" t="str">
        <f>$B$12</f>
        <v>Merve</v>
      </c>
      <c r="C102" s="106"/>
      <c r="D102" s="114"/>
      <c r="E102" s="114"/>
      <c r="F102" s="114"/>
      <c r="G102" s="114"/>
      <c r="H102" s="114"/>
      <c r="I102" s="114"/>
      <c r="J102" s="114"/>
      <c r="K102" s="114"/>
      <c r="L102" s="114"/>
      <c r="M102" s="115"/>
      <c r="N102" s="115"/>
      <c r="O102" s="115"/>
      <c r="P102" s="115"/>
      <c r="Q102" s="115"/>
      <c r="R102" s="115"/>
      <c r="S102" s="115"/>
      <c r="T102" s="115"/>
      <c r="U102" s="115"/>
      <c r="V102" s="115"/>
      <c r="W102" s="116"/>
      <c r="X102" s="116"/>
      <c r="Y102" s="116"/>
      <c r="Z102" s="116"/>
      <c r="AA102" s="116"/>
      <c r="AB102" s="114"/>
      <c r="AC102" s="114"/>
      <c r="AD102" s="114"/>
      <c r="AE102" s="114"/>
      <c r="AF102" s="114"/>
      <c r="AG102" s="114"/>
      <c r="AH102" s="114"/>
      <c r="AI102" s="114"/>
      <c r="AJ102" s="114"/>
      <c r="AK102" s="114"/>
      <c r="AL102" s="110"/>
      <c r="AM102" s="117">
        <f t="shared" si="38"/>
        <v>0</v>
      </c>
      <c r="AN102" s="118">
        <f t="shared" si="39"/>
        <v>0</v>
      </c>
      <c r="AO102" s="119">
        <f t="shared" si="40"/>
        <v>0</v>
      </c>
      <c r="AP102" s="120">
        <f t="shared" si="41"/>
        <v>0</v>
      </c>
      <c r="AQ102" s="121">
        <f t="shared" si="42"/>
        <v>0</v>
      </c>
      <c r="AR102" s="89"/>
      <c r="AS102" s="89"/>
      <c r="AT102" s="20"/>
      <c r="AU102" s="20"/>
      <c r="AV102" s="20"/>
      <c r="AW102" s="20"/>
      <c r="AX102" s="20"/>
      <c r="AY102" s="20"/>
      <c r="AZ102" s="20"/>
      <c r="BA102" s="20"/>
    </row>
    <row r="103" ht="15.75" customHeight="1">
      <c r="A103" s="125"/>
      <c r="B103" s="122" t="str">
        <f>$B$13</f>
        <v>Püren</v>
      </c>
      <c r="C103" s="106"/>
      <c r="D103" s="114"/>
      <c r="E103" s="114"/>
      <c r="F103" s="114"/>
      <c r="G103" s="114"/>
      <c r="H103" s="114"/>
      <c r="I103" s="114"/>
      <c r="J103" s="114"/>
      <c r="K103" s="114"/>
      <c r="L103" s="114"/>
      <c r="M103" s="115"/>
      <c r="N103" s="115"/>
      <c r="O103" s="115"/>
      <c r="P103" s="115"/>
      <c r="Q103" s="115"/>
      <c r="R103" s="115"/>
      <c r="S103" s="115"/>
      <c r="T103" s="115"/>
      <c r="U103" s="115"/>
      <c r="V103" s="115"/>
      <c r="W103" s="115"/>
      <c r="X103" s="115"/>
      <c r="Y103" s="115"/>
      <c r="Z103" s="115"/>
      <c r="AA103" s="115"/>
      <c r="AB103" s="114"/>
      <c r="AC103" s="114"/>
      <c r="AD103" s="114"/>
      <c r="AE103" s="114"/>
      <c r="AF103" s="114"/>
      <c r="AG103" s="114"/>
      <c r="AH103" s="114"/>
      <c r="AI103" s="114"/>
      <c r="AJ103" s="114"/>
      <c r="AK103" s="114"/>
      <c r="AL103" s="110"/>
      <c r="AM103" s="117">
        <f t="shared" si="38"/>
        <v>0</v>
      </c>
      <c r="AN103" s="118">
        <f t="shared" si="39"/>
        <v>0</v>
      </c>
      <c r="AO103" s="119">
        <f t="shared" si="40"/>
        <v>0</v>
      </c>
      <c r="AP103" s="120">
        <f t="shared" si="41"/>
        <v>0</v>
      </c>
      <c r="AQ103" s="121">
        <f t="shared" si="42"/>
        <v>0</v>
      </c>
      <c r="AR103" s="89"/>
      <c r="AS103" s="89"/>
      <c r="AT103" s="20"/>
      <c r="AU103" s="20"/>
      <c r="AV103" s="20"/>
      <c r="AW103" s="20"/>
      <c r="AX103" s="20"/>
      <c r="AY103" s="20"/>
      <c r="AZ103" s="20"/>
      <c r="BA103" s="20"/>
    </row>
    <row r="104" ht="15.75" customHeight="1">
      <c r="A104" s="125"/>
      <c r="B104" s="122" t="str">
        <f>$B$14</f>
        <v>N/A</v>
      </c>
      <c r="C104" s="106"/>
      <c r="D104" s="114"/>
      <c r="E104" s="114"/>
      <c r="F104" s="114"/>
      <c r="G104" s="114"/>
      <c r="H104" s="114"/>
      <c r="I104" s="114"/>
      <c r="J104" s="114"/>
      <c r="K104" s="114"/>
      <c r="L104" s="114"/>
      <c r="M104" s="115"/>
      <c r="N104" s="115"/>
      <c r="O104" s="115"/>
      <c r="P104" s="115"/>
      <c r="Q104" s="115"/>
      <c r="R104" s="115"/>
      <c r="S104" s="115"/>
      <c r="T104" s="115"/>
      <c r="U104" s="115"/>
      <c r="V104" s="115"/>
      <c r="W104" s="115"/>
      <c r="X104" s="115"/>
      <c r="Y104" s="115"/>
      <c r="Z104" s="115"/>
      <c r="AA104" s="115"/>
      <c r="AB104" s="114"/>
      <c r="AC104" s="114"/>
      <c r="AD104" s="114"/>
      <c r="AE104" s="114"/>
      <c r="AF104" s="114"/>
      <c r="AG104" s="114"/>
      <c r="AH104" s="114"/>
      <c r="AI104" s="114"/>
      <c r="AJ104" s="114"/>
      <c r="AK104" s="114"/>
      <c r="AL104" s="110"/>
      <c r="AM104" s="117">
        <f t="shared" si="38"/>
        <v>0</v>
      </c>
      <c r="AN104" s="118">
        <f t="shared" si="39"/>
        <v>0</v>
      </c>
      <c r="AO104" s="119">
        <f t="shared" si="40"/>
        <v>0</v>
      </c>
      <c r="AP104" s="120">
        <f t="shared" si="41"/>
        <v>0</v>
      </c>
      <c r="AQ104" s="121">
        <f t="shared" si="42"/>
        <v>0</v>
      </c>
      <c r="AR104" s="89"/>
      <c r="AS104" s="89"/>
      <c r="AT104" s="20"/>
      <c r="AU104" s="20"/>
      <c r="AV104" s="20"/>
      <c r="AW104" s="20"/>
      <c r="AX104" s="20"/>
      <c r="AY104" s="20"/>
      <c r="AZ104" s="20"/>
      <c r="BA104" s="20"/>
    </row>
    <row r="105" ht="15.75" customHeight="1">
      <c r="A105" s="126"/>
      <c r="B105" s="113" t="str">
        <f>$B$15</f>
        <v>Numan</v>
      </c>
      <c r="C105" s="106"/>
      <c r="D105" s="114"/>
      <c r="E105" s="114"/>
      <c r="F105" s="114"/>
      <c r="G105" s="114"/>
      <c r="H105" s="114"/>
      <c r="I105" s="114"/>
      <c r="J105" s="114"/>
      <c r="K105" s="114"/>
      <c r="L105" s="114"/>
      <c r="M105" s="115"/>
      <c r="N105" s="115"/>
      <c r="O105" s="115"/>
      <c r="P105" s="115"/>
      <c r="Q105" s="115"/>
      <c r="R105" s="115"/>
      <c r="S105" s="115"/>
      <c r="T105" s="115"/>
      <c r="U105" s="115"/>
      <c r="V105" s="124"/>
      <c r="W105" s="124"/>
      <c r="X105" s="124"/>
      <c r="Y105" s="124"/>
      <c r="Z105" s="124"/>
      <c r="AA105" s="124"/>
      <c r="AB105" s="114"/>
      <c r="AC105" s="114"/>
      <c r="AD105" s="114"/>
      <c r="AE105" s="114"/>
      <c r="AF105" s="114"/>
      <c r="AG105" s="114"/>
      <c r="AH105" s="114"/>
      <c r="AI105" s="114"/>
      <c r="AJ105" s="114"/>
      <c r="AK105" s="114"/>
      <c r="AL105" s="110"/>
      <c r="AM105" s="117">
        <f t="shared" si="38"/>
        <v>0</v>
      </c>
      <c r="AN105" s="118">
        <f t="shared" si="39"/>
        <v>0</v>
      </c>
      <c r="AO105" s="119">
        <f t="shared" si="40"/>
        <v>0</v>
      </c>
      <c r="AP105" s="120">
        <f t="shared" si="41"/>
        <v>0</v>
      </c>
      <c r="AQ105" s="121">
        <f t="shared" si="42"/>
        <v>0</v>
      </c>
      <c r="AR105" s="89"/>
      <c r="AS105" s="89"/>
      <c r="AT105" s="20"/>
      <c r="AU105" s="20"/>
      <c r="AV105" s="20"/>
      <c r="AW105" s="20"/>
      <c r="AX105" s="20"/>
      <c r="AY105" s="20"/>
      <c r="AZ105" s="20"/>
      <c r="BA105" s="20"/>
    </row>
    <row r="106" ht="15.75" customHeight="1">
      <c r="A106" s="126"/>
      <c r="B106" s="113" t="str">
        <f>$B$16</f>
        <v>Ozan</v>
      </c>
      <c r="C106" s="106"/>
      <c r="D106" s="114"/>
      <c r="E106" s="114"/>
      <c r="F106" s="114"/>
      <c r="G106" s="114"/>
      <c r="H106" s="114"/>
      <c r="I106" s="114"/>
      <c r="J106" s="114"/>
      <c r="K106" s="114"/>
      <c r="L106" s="114"/>
      <c r="M106" s="116"/>
      <c r="N106" s="116"/>
      <c r="O106" s="116"/>
      <c r="P106" s="116"/>
      <c r="Q106" s="116"/>
      <c r="R106" s="116"/>
      <c r="S106" s="116"/>
      <c r="T106" s="116"/>
      <c r="U106" s="116"/>
      <c r="V106" s="116"/>
      <c r="W106" s="116"/>
      <c r="X106" s="116"/>
      <c r="Y106" s="116"/>
      <c r="Z106" s="116"/>
      <c r="AA106" s="116"/>
      <c r="AB106" s="114"/>
      <c r="AC106" s="114"/>
      <c r="AD106" s="114"/>
      <c r="AE106" s="114"/>
      <c r="AF106" s="114"/>
      <c r="AG106" s="114"/>
      <c r="AH106" s="114"/>
      <c r="AI106" s="114"/>
      <c r="AJ106" s="114"/>
      <c r="AK106" s="114"/>
      <c r="AL106" s="110"/>
      <c r="AM106" s="117">
        <f t="shared" si="38"/>
        <v>0</v>
      </c>
      <c r="AN106" s="118">
        <f t="shared" si="39"/>
        <v>0</v>
      </c>
      <c r="AO106" s="119">
        <f t="shared" si="40"/>
        <v>0</v>
      </c>
      <c r="AP106" s="120">
        <f t="shared" si="41"/>
        <v>0</v>
      </c>
      <c r="AQ106" s="121">
        <f t="shared" si="42"/>
        <v>0</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53"/>
      <c r="N107" s="153"/>
      <c r="O107" s="153"/>
      <c r="P107" s="153"/>
      <c r="Q107" s="153"/>
      <c r="R107" s="153"/>
      <c r="S107" s="153"/>
      <c r="T107" s="153"/>
      <c r="U107" s="153"/>
      <c r="V107" s="153"/>
      <c r="W107" s="153"/>
      <c r="X107" s="153"/>
      <c r="Y107" s="153"/>
      <c r="Z107" s="153"/>
      <c r="AA107" s="153"/>
      <c r="AB107" s="114"/>
      <c r="AC107" s="114"/>
      <c r="AD107" s="114"/>
      <c r="AE107" s="114"/>
      <c r="AF107" s="114"/>
      <c r="AG107" s="114"/>
      <c r="AH107" s="114"/>
      <c r="AI107" s="114"/>
      <c r="AJ107" s="114"/>
      <c r="AK107" s="114"/>
      <c r="AL107" s="110"/>
      <c r="AM107" s="117">
        <f t="shared" si="38"/>
        <v>0</v>
      </c>
      <c r="AN107" s="118">
        <f t="shared" si="39"/>
        <v>0</v>
      </c>
      <c r="AO107" s="119">
        <f t="shared" si="40"/>
        <v>0</v>
      </c>
      <c r="AP107" s="120">
        <f t="shared" si="41"/>
        <v>0</v>
      </c>
      <c r="AQ107" s="121">
        <f t="shared" si="42"/>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53"/>
      <c r="N108" s="153"/>
      <c r="O108" s="153"/>
      <c r="P108" s="153"/>
      <c r="Q108" s="153"/>
      <c r="R108" s="153"/>
      <c r="S108" s="153"/>
      <c r="T108" s="153"/>
      <c r="U108" s="153"/>
      <c r="V108" s="153"/>
      <c r="W108" s="153"/>
      <c r="X108" s="153"/>
      <c r="Y108" s="153"/>
      <c r="Z108" s="153"/>
      <c r="AA108" s="153"/>
      <c r="AB108" s="114"/>
      <c r="AC108" s="114"/>
      <c r="AD108" s="114"/>
      <c r="AE108" s="114"/>
      <c r="AF108" s="114"/>
      <c r="AG108" s="114"/>
      <c r="AH108" s="114"/>
      <c r="AI108" s="114"/>
      <c r="AJ108" s="114"/>
      <c r="AK108" s="114"/>
      <c r="AL108" s="110"/>
      <c r="AM108" s="117">
        <f t="shared" si="38"/>
        <v>0</v>
      </c>
      <c r="AN108" s="118">
        <f t="shared" si="39"/>
        <v>0</v>
      </c>
      <c r="AO108" s="119">
        <f t="shared" si="40"/>
        <v>0</v>
      </c>
      <c r="AP108" s="120">
        <f t="shared" si="41"/>
        <v>0</v>
      </c>
      <c r="AQ108" s="121">
        <f t="shared" si="42"/>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53"/>
      <c r="N109" s="153"/>
      <c r="O109" s="153"/>
      <c r="P109" s="153"/>
      <c r="Q109" s="153"/>
      <c r="R109" s="153"/>
      <c r="S109" s="153"/>
      <c r="T109" s="153"/>
      <c r="U109" s="153"/>
      <c r="V109" s="153"/>
      <c r="W109" s="153"/>
      <c r="X109" s="153"/>
      <c r="Y109" s="153"/>
      <c r="Z109" s="153"/>
      <c r="AA109" s="153"/>
      <c r="AB109" s="114"/>
      <c r="AC109" s="114"/>
      <c r="AD109" s="114"/>
      <c r="AE109" s="114"/>
      <c r="AF109" s="114"/>
      <c r="AG109" s="114"/>
      <c r="AH109" s="114"/>
      <c r="AI109" s="114"/>
      <c r="AJ109" s="114"/>
      <c r="AK109" s="114"/>
      <c r="AL109" s="110"/>
      <c r="AM109" s="117">
        <f t="shared" si="38"/>
        <v>0</v>
      </c>
      <c r="AN109" s="118">
        <f t="shared" si="39"/>
        <v>0</v>
      </c>
      <c r="AO109" s="119">
        <f t="shared" si="40"/>
        <v>0</v>
      </c>
      <c r="AP109" s="120">
        <f t="shared" si="41"/>
        <v>0</v>
      </c>
      <c r="AQ109" s="121">
        <f t="shared" si="42"/>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33"/>
      <c r="N111" s="133"/>
      <c r="O111" s="133"/>
      <c r="P111" s="133"/>
      <c r="Q111" s="133"/>
      <c r="R111" s="133"/>
      <c r="S111" s="133"/>
      <c r="T111" s="133"/>
      <c r="U111" s="133"/>
      <c r="V111" s="133"/>
      <c r="W111" s="134"/>
      <c r="X111" s="133"/>
      <c r="Y111" s="133"/>
      <c r="Z111" s="133"/>
      <c r="AA111" s="133"/>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f>A97+1</f>
        <v>45956</v>
      </c>
      <c r="B112" s="105"/>
      <c r="C112" s="106"/>
      <c r="D112" s="107" t="s">
        <v>26</v>
      </c>
      <c r="E112" s="107" t="s">
        <v>26</v>
      </c>
      <c r="F112" s="107" t="s">
        <v>26</v>
      </c>
      <c r="G112" s="107" t="s">
        <v>26</v>
      </c>
      <c r="H112" s="107" t="s">
        <v>26</v>
      </c>
      <c r="I112" s="107" t="s">
        <v>26</v>
      </c>
      <c r="J112" s="107" t="s">
        <v>26</v>
      </c>
      <c r="K112" s="107" t="s">
        <v>26</v>
      </c>
      <c r="L112" s="107" t="s">
        <v>26</v>
      </c>
      <c r="M112" s="108" t="s">
        <v>27</v>
      </c>
      <c r="N112" s="108" t="s">
        <v>28</v>
      </c>
      <c r="O112" s="108" t="s">
        <v>29</v>
      </c>
      <c r="P112" s="108" t="s">
        <v>30</v>
      </c>
      <c r="Q112" s="108" t="s">
        <v>31</v>
      </c>
      <c r="R112" s="108" t="s">
        <v>32</v>
      </c>
      <c r="S112" s="108" t="s">
        <v>33</v>
      </c>
      <c r="T112" s="108" t="s">
        <v>34</v>
      </c>
      <c r="U112" s="108" t="s">
        <v>35</v>
      </c>
      <c r="V112" s="108" t="s">
        <v>36</v>
      </c>
      <c r="W112" s="108" t="s">
        <v>37</v>
      </c>
      <c r="X112" s="108" t="s">
        <v>38</v>
      </c>
      <c r="Y112" s="108" t="s">
        <v>39</v>
      </c>
      <c r="Z112" s="108" t="s">
        <v>40</v>
      </c>
      <c r="AA112" s="108"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06"/>
      <c r="D113" s="114"/>
      <c r="E113" s="114"/>
      <c r="F113" s="114"/>
      <c r="G113" s="114"/>
      <c r="H113" s="114"/>
      <c r="I113" s="114"/>
      <c r="J113" s="114"/>
      <c r="K113" s="114"/>
      <c r="L113" s="114"/>
      <c r="M113" s="115"/>
      <c r="N113" s="115"/>
      <c r="O113" s="115"/>
      <c r="P113" s="115"/>
      <c r="Q113" s="115"/>
      <c r="R113" s="115"/>
      <c r="S113" s="115"/>
      <c r="T113" s="115"/>
      <c r="U113" s="115"/>
      <c r="V113" s="115"/>
      <c r="W113" s="115"/>
      <c r="X113" s="115"/>
      <c r="Y113" s="115"/>
      <c r="Z113" s="115"/>
      <c r="AA113" s="115"/>
      <c r="AB113" s="149"/>
      <c r="AC113" s="114"/>
      <c r="AD113" s="114"/>
      <c r="AE113" s="114"/>
      <c r="AF113" s="114"/>
      <c r="AG113" s="114"/>
      <c r="AH113" s="114"/>
      <c r="AI113" s="114"/>
      <c r="AJ113" s="114"/>
      <c r="AK113" s="114"/>
      <c r="AL113" s="110"/>
      <c r="AM113" s="117">
        <f t="shared" ref="AM113:AM124" si="43">COUNTIF(C113:AK113,"C")</f>
        <v>0</v>
      </c>
      <c r="AN113" s="118">
        <f t="shared" ref="AN113:AN124" si="44">COUNTIF(D113:AL113,"B")</f>
        <v>0</v>
      </c>
      <c r="AO113" s="119">
        <f t="shared" ref="AO113:AO124" si="45">COUNTIF(C113:AM113,"MI")</f>
        <v>0</v>
      </c>
      <c r="AP113" s="120">
        <f t="shared" ref="AP113:AP124" si="46">COUNTIF(C113:AK113,"MZ")</f>
        <v>0</v>
      </c>
      <c r="AQ113" s="121">
        <f t="shared" ref="AQ113:AQ124" si="47">SUM(AM113+AO113)</f>
        <v>0</v>
      </c>
      <c r="AR113" s="89"/>
      <c r="AS113" s="89"/>
      <c r="AT113" s="20"/>
      <c r="AU113" s="20"/>
      <c r="AV113" s="20"/>
      <c r="AW113" s="20"/>
      <c r="AX113" s="20"/>
      <c r="AY113" s="20"/>
      <c r="AZ113" s="20"/>
      <c r="BA113" s="20"/>
    </row>
    <row r="114" ht="15.75" customHeight="1">
      <c r="A114" s="112"/>
      <c r="B114" s="122" t="str">
        <f>$B$9</f>
        <v>Fatih</v>
      </c>
      <c r="C114" s="106"/>
      <c r="D114" s="114"/>
      <c r="E114" s="114"/>
      <c r="F114" s="114"/>
      <c r="G114" s="114"/>
      <c r="H114" s="114"/>
      <c r="I114" s="114"/>
      <c r="J114" s="114"/>
      <c r="K114" s="114"/>
      <c r="L114" s="114"/>
      <c r="M114" s="116"/>
      <c r="N114" s="116"/>
      <c r="O114" s="116"/>
      <c r="P114" s="116"/>
      <c r="Q114" s="116"/>
      <c r="R114" s="116"/>
      <c r="S114" s="116"/>
      <c r="T114" s="116"/>
      <c r="U114" s="116"/>
      <c r="V114" s="116"/>
      <c r="W114" s="116"/>
      <c r="X114" s="116"/>
      <c r="Y114" s="116"/>
      <c r="Z114" s="116"/>
      <c r="AA114" s="116"/>
      <c r="AB114" s="114"/>
      <c r="AC114" s="114"/>
      <c r="AD114" s="114"/>
      <c r="AE114" s="114"/>
      <c r="AF114" s="114"/>
      <c r="AG114" s="114"/>
      <c r="AH114" s="114"/>
      <c r="AI114" s="114"/>
      <c r="AJ114" s="114"/>
      <c r="AK114" s="114"/>
      <c r="AL114" s="110"/>
      <c r="AM114" s="117">
        <f t="shared" si="43"/>
        <v>0</v>
      </c>
      <c r="AN114" s="118">
        <f t="shared" si="44"/>
        <v>0</v>
      </c>
      <c r="AO114" s="119">
        <f t="shared" si="45"/>
        <v>0</v>
      </c>
      <c r="AP114" s="120">
        <f t="shared" si="46"/>
        <v>0</v>
      </c>
      <c r="AQ114" s="121">
        <f t="shared" si="47"/>
        <v>0</v>
      </c>
      <c r="AR114" s="89"/>
      <c r="AS114" s="89"/>
      <c r="AT114" s="20"/>
      <c r="AU114" s="20"/>
      <c r="AV114" s="20"/>
      <c r="AW114" s="20"/>
      <c r="AX114" s="20"/>
      <c r="AY114" s="20"/>
      <c r="AZ114" s="20"/>
      <c r="BA114" s="20"/>
    </row>
    <row r="115" ht="15.75" customHeight="1">
      <c r="A115" s="123"/>
      <c r="B115" s="122" t="str">
        <f>$B$10</f>
        <v>Öykü</v>
      </c>
      <c r="C115" s="106"/>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3"/>
        <v>0</v>
      </c>
      <c r="AN115" s="118">
        <f t="shared" si="44"/>
        <v>0</v>
      </c>
      <c r="AO115" s="119">
        <f t="shared" si="45"/>
        <v>0</v>
      </c>
      <c r="AP115" s="120">
        <f t="shared" si="46"/>
        <v>0</v>
      </c>
      <c r="AQ115" s="121">
        <f t="shared" si="47"/>
        <v>0</v>
      </c>
      <c r="AR115" s="89"/>
      <c r="AS115" s="89"/>
      <c r="AT115" s="20"/>
      <c r="AU115" s="20"/>
      <c r="AV115" s="20"/>
      <c r="AW115" s="20"/>
      <c r="AX115" s="20"/>
      <c r="AY115" s="20"/>
      <c r="AZ115" s="20"/>
      <c r="BA115" s="20"/>
    </row>
    <row r="116" ht="15.75" customHeight="1">
      <c r="A116" s="123"/>
      <c r="B116" s="122" t="str">
        <f>$B$11</f>
        <v>Dilara</v>
      </c>
      <c r="C116" s="106"/>
      <c r="D116" s="114"/>
      <c r="E116" s="114"/>
      <c r="F116" s="114"/>
      <c r="G116" s="114"/>
      <c r="H116" s="114"/>
      <c r="I116" s="114"/>
      <c r="J116" s="114"/>
      <c r="K116" s="114"/>
      <c r="L116" s="114"/>
      <c r="M116" s="116"/>
      <c r="N116" s="116"/>
      <c r="O116" s="116"/>
      <c r="P116" s="116"/>
      <c r="Q116" s="115"/>
      <c r="R116" s="115"/>
      <c r="S116" s="115"/>
      <c r="T116" s="115"/>
      <c r="U116" s="115"/>
      <c r="V116" s="116"/>
      <c r="W116" s="116"/>
      <c r="X116" s="116"/>
      <c r="Y116" s="116"/>
      <c r="Z116" s="116"/>
      <c r="AA116" s="116"/>
      <c r="AB116" s="114"/>
      <c r="AC116" s="114"/>
      <c r="AD116" s="114"/>
      <c r="AE116" s="114"/>
      <c r="AF116" s="114"/>
      <c r="AG116" s="114"/>
      <c r="AH116" s="114"/>
      <c r="AI116" s="114"/>
      <c r="AJ116" s="114"/>
      <c r="AK116" s="114"/>
      <c r="AL116" s="110"/>
      <c r="AM116" s="117">
        <f t="shared" si="43"/>
        <v>0</v>
      </c>
      <c r="AN116" s="118">
        <f t="shared" si="44"/>
        <v>0</v>
      </c>
      <c r="AO116" s="119">
        <f t="shared" si="45"/>
        <v>0</v>
      </c>
      <c r="AP116" s="120">
        <f t="shared" si="46"/>
        <v>0</v>
      </c>
      <c r="AQ116" s="121">
        <f t="shared" si="47"/>
        <v>0</v>
      </c>
      <c r="AR116" s="89"/>
      <c r="AS116" s="89"/>
      <c r="AT116" s="20"/>
      <c r="AU116" s="20"/>
      <c r="AV116" s="20"/>
      <c r="AW116" s="20"/>
      <c r="AX116" s="20"/>
      <c r="AY116" s="20"/>
      <c r="AZ116" s="20"/>
      <c r="BA116" s="20"/>
    </row>
    <row r="117" ht="15.75" customHeight="1">
      <c r="A117" s="125"/>
      <c r="B117" s="122" t="str">
        <f>$B$12</f>
        <v>Merve</v>
      </c>
      <c r="C117" s="106"/>
      <c r="D117" s="114"/>
      <c r="E117" s="114"/>
      <c r="F117" s="114"/>
      <c r="G117" s="114"/>
      <c r="H117" s="114"/>
      <c r="I117" s="114"/>
      <c r="J117" s="114"/>
      <c r="K117" s="114"/>
      <c r="L117" s="114"/>
      <c r="M117" s="116"/>
      <c r="N117" s="116"/>
      <c r="O117" s="116"/>
      <c r="P117" s="116"/>
      <c r="Q117" s="115"/>
      <c r="R117" s="115"/>
      <c r="S117" s="115"/>
      <c r="T117" s="115"/>
      <c r="U117" s="115"/>
      <c r="V117" s="115"/>
      <c r="W117" s="115"/>
      <c r="X117" s="115"/>
      <c r="Y117" s="115"/>
      <c r="Z117" s="115"/>
      <c r="AA117" s="115"/>
      <c r="AB117" s="114"/>
      <c r="AC117" s="114"/>
      <c r="AD117" s="114"/>
      <c r="AE117" s="114"/>
      <c r="AF117" s="114"/>
      <c r="AG117" s="114"/>
      <c r="AH117" s="114"/>
      <c r="AI117" s="114"/>
      <c r="AJ117" s="114"/>
      <c r="AK117" s="114"/>
      <c r="AL117" s="110"/>
      <c r="AM117" s="117">
        <f t="shared" si="43"/>
        <v>0</v>
      </c>
      <c r="AN117" s="118">
        <f t="shared" si="44"/>
        <v>0</v>
      </c>
      <c r="AO117" s="119">
        <f t="shared" si="45"/>
        <v>0</v>
      </c>
      <c r="AP117" s="120">
        <f t="shared" si="46"/>
        <v>0</v>
      </c>
      <c r="AQ117" s="121">
        <f t="shared" si="47"/>
        <v>0</v>
      </c>
      <c r="AR117" s="89"/>
      <c r="AS117" s="89"/>
      <c r="AT117" s="20"/>
      <c r="AU117" s="20"/>
      <c r="AV117" s="20"/>
      <c r="AW117" s="20"/>
      <c r="AX117" s="20"/>
      <c r="AY117" s="20"/>
      <c r="AZ117" s="20"/>
      <c r="BA117" s="20"/>
    </row>
    <row r="118" ht="15.75" customHeight="1">
      <c r="A118" s="125"/>
      <c r="B118" s="122" t="str">
        <f>$B$13</f>
        <v>Püren</v>
      </c>
      <c r="C118" s="106"/>
      <c r="D118" s="114"/>
      <c r="E118" s="114"/>
      <c r="F118" s="114"/>
      <c r="G118" s="114"/>
      <c r="H118" s="114"/>
      <c r="I118" s="114"/>
      <c r="J118" s="114"/>
      <c r="K118" s="114"/>
      <c r="L118" s="114"/>
      <c r="M118" s="115"/>
      <c r="N118" s="115"/>
      <c r="O118" s="115"/>
      <c r="P118" s="115"/>
      <c r="Q118" s="115"/>
      <c r="R118" s="115"/>
      <c r="S118" s="115"/>
      <c r="T118" s="115"/>
      <c r="U118" s="115"/>
      <c r="V118" s="144" t="s">
        <v>2</v>
      </c>
      <c r="W118" s="144" t="s">
        <v>2</v>
      </c>
      <c r="X118" s="144" t="s">
        <v>2</v>
      </c>
      <c r="Y118" s="144" t="s">
        <v>2</v>
      </c>
      <c r="Z118" s="144" t="s">
        <v>2</v>
      </c>
      <c r="AA118" s="144" t="s">
        <v>2</v>
      </c>
      <c r="AB118" s="114"/>
      <c r="AC118" s="114"/>
      <c r="AD118" s="114"/>
      <c r="AE118" s="114"/>
      <c r="AF118" s="114"/>
      <c r="AG118" s="114"/>
      <c r="AH118" s="114"/>
      <c r="AI118" s="114"/>
      <c r="AJ118" s="114"/>
      <c r="AK118" s="114"/>
      <c r="AL118" s="110"/>
      <c r="AM118" s="117">
        <f t="shared" si="43"/>
        <v>6</v>
      </c>
      <c r="AN118" s="118">
        <f t="shared" si="44"/>
        <v>0</v>
      </c>
      <c r="AO118" s="119">
        <f t="shared" si="45"/>
        <v>0</v>
      </c>
      <c r="AP118" s="120">
        <f t="shared" si="46"/>
        <v>0</v>
      </c>
      <c r="AQ118" s="121">
        <f t="shared" si="47"/>
        <v>6</v>
      </c>
      <c r="AR118" s="89"/>
      <c r="AS118" s="89"/>
      <c r="AT118" s="20"/>
      <c r="AU118" s="20"/>
      <c r="AV118" s="20"/>
      <c r="AW118" s="20"/>
      <c r="AX118" s="20"/>
      <c r="AY118" s="20"/>
      <c r="AZ118" s="20"/>
      <c r="BA118" s="20"/>
    </row>
    <row r="119" ht="15.75" customHeight="1">
      <c r="A119" s="125"/>
      <c r="B119" s="122" t="str">
        <f>$B$14</f>
        <v>N/A</v>
      </c>
      <c r="C119" s="106"/>
      <c r="D119" s="114"/>
      <c r="E119" s="114"/>
      <c r="F119" s="114"/>
      <c r="G119" s="114"/>
      <c r="H119" s="114"/>
      <c r="I119" s="114"/>
      <c r="J119" s="114"/>
      <c r="K119" s="114"/>
      <c r="L119" s="114"/>
      <c r="M119" s="115"/>
      <c r="N119" s="115"/>
      <c r="O119" s="115"/>
      <c r="P119" s="115"/>
      <c r="Q119" s="115"/>
      <c r="R119" s="115"/>
      <c r="S119" s="115"/>
      <c r="T119" s="115"/>
      <c r="U119" s="115"/>
      <c r="V119" s="115"/>
      <c r="W119" s="115"/>
      <c r="X119" s="115"/>
      <c r="Y119" s="115"/>
      <c r="Z119" s="115"/>
      <c r="AA119" s="115"/>
      <c r="AB119" s="114"/>
      <c r="AC119" s="114"/>
      <c r="AD119" s="114"/>
      <c r="AE119" s="114"/>
      <c r="AF119" s="114"/>
      <c r="AG119" s="114"/>
      <c r="AH119" s="114"/>
      <c r="AI119" s="114"/>
      <c r="AJ119" s="114"/>
      <c r="AK119" s="114"/>
      <c r="AL119" s="110"/>
      <c r="AM119" s="117">
        <f t="shared" si="43"/>
        <v>0</v>
      </c>
      <c r="AN119" s="118">
        <f t="shared" si="44"/>
        <v>0</v>
      </c>
      <c r="AO119" s="119">
        <f t="shared" si="45"/>
        <v>0</v>
      </c>
      <c r="AP119" s="120">
        <f t="shared" si="46"/>
        <v>0</v>
      </c>
      <c r="AQ119" s="121">
        <f t="shared" si="47"/>
        <v>0</v>
      </c>
      <c r="AR119" s="89"/>
      <c r="AS119" s="89"/>
      <c r="AT119" s="20"/>
      <c r="AU119" s="20"/>
      <c r="AV119" s="20"/>
      <c r="AW119" s="20"/>
      <c r="AX119" s="20"/>
      <c r="AY119" s="20"/>
      <c r="AZ119" s="20"/>
      <c r="BA119" s="20"/>
    </row>
    <row r="120" ht="15.75" customHeight="1">
      <c r="A120" s="126"/>
      <c r="B120" s="113" t="str">
        <f>$B$15</f>
        <v>Numan</v>
      </c>
      <c r="C120" s="106"/>
      <c r="D120" s="114"/>
      <c r="E120" s="114"/>
      <c r="F120" s="114"/>
      <c r="G120" s="114"/>
      <c r="H120" s="114"/>
      <c r="I120" s="114"/>
      <c r="J120" s="114"/>
      <c r="K120" s="114"/>
      <c r="L120" s="114"/>
      <c r="M120" s="144" t="s">
        <v>2</v>
      </c>
      <c r="N120" s="144" t="s">
        <v>2</v>
      </c>
      <c r="O120" s="144" t="s">
        <v>2</v>
      </c>
      <c r="P120" s="144" t="s">
        <v>2</v>
      </c>
      <c r="Q120" s="115"/>
      <c r="R120" s="115"/>
      <c r="S120" s="115"/>
      <c r="T120" s="115"/>
      <c r="U120" s="115"/>
      <c r="V120" s="115"/>
      <c r="W120" s="115"/>
      <c r="X120" s="115"/>
      <c r="Y120" s="115"/>
      <c r="Z120" s="115"/>
      <c r="AA120" s="115"/>
      <c r="AB120" s="114"/>
      <c r="AC120" s="114"/>
      <c r="AD120" s="114"/>
      <c r="AE120" s="114"/>
      <c r="AF120" s="114"/>
      <c r="AG120" s="114"/>
      <c r="AH120" s="114"/>
      <c r="AI120" s="114"/>
      <c r="AJ120" s="114"/>
      <c r="AK120" s="114"/>
      <c r="AL120" s="110"/>
      <c r="AM120" s="117">
        <f t="shared" si="43"/>
        <v>4</v>
      </c>
      <c r="AN120" s="118">
        <f t="shared" si="44"/>
        <v>0</v>
      </c>
      <c r="AO120" s="119">
        <f t="shared" si="45"/>
        <v>0</v>
      </c>
      <c r="AP120" s="120">
        <f t="shared" si="46"/>
        <v>0</v>
      </c>
      <c r="AQ120" s="121">
        <f t="shared" si="47"/>
        <v>4</v>
      </c>
      <c r="AR120" s="89"/>
      <c r="AS120" s="89"/>
      <c r="AT120" s="20"/>
      <c r="AU120" s="20"/>
      <c r="AV120" s="20"/>
      <c r="AW120" s="20"/>
      <c r="AX120" s="20"/>
      <c r="AY120" s="20"/>
      <c r="AZ120" s="20"/>
      <c r="BA120" s="20"/>
    </row>
    <row r="121" ht="15.75" customHeight="1">
      <c r="A121" s="126"/>
      <c r="B121" s="113" t="str">
        <f>$B$16</f>
        <v>Ozan</v>
      </c>
      <c r="C121" s="106"/>
      <c r="D121" s="114"/>
      <c r="E121" s="114"/>
      <c r="F121" s="114"/>
      <c r="G121" s="114"/>
      <c r="H121" s="114"/>
      <c r="I121" s="114"/>
      <c r="J121" s="114"/>
      <c r="K121" s="114"/>
      <c r="L121" s="114"/>
      <c r="M121" s="116"/>
      <c r="N121" s="116"/>
      <c r="O121" s="116"/>
      <c r="P121" s="116"/>
      <c r="Q121" s="137" t="s">
        <v>2</v>
      </c>
      <c r="R121" s="137" t="s">
        <v>2</v>
      </c>
      <c r="S121" s="137" t="s">
        <v>2</v>
      </c>
      <c r="T121" s="137" t="s">
        <v>2</v>
      </c>
      <c r="U121" s="137" t="s">
        <v>2</v>
      </c>
      <c r="V121" s="116"/>
      <c r="W121" s="116"/>
      <c r="X121" s="116"/>
      <c r="Y121" s="116"/>
      <c r="Z121" s="116"/>
      <c r="AA121" s="116"/>
      <c r="AB121" s="114"/>
      <c r="AC121" s="114"/>
      <c r="AD121" s="114"/>
      <c r="AE121" s="114"/>
      <c r="AF121" s="114"/>
      <c r="AG121" s="114"/>
      <c r="AH121" s="114"/>
      <c r="AI121" s="114"/>
      <c r="AJ121" s="114"/>
      <c r="AK121" s="114"/>
      <c r="AL121" s="110"/>
      <c r="AM121" s="117">
        <f t="shared" si="43"/>
        <v>5</v>
      </c>
      <c r="AN121" s="118">
        <f t="shared" si="44"/>
        <v>0</v>
      </c>
      <c r="AO121" s="119">
        <f t="shared" si="45"/>
        <v>0</v>
      </c>
      <c r="AP121" s="120">
        <f t="shared" si="46"/>
        <v>0</v>
      </c>
      <c r="AQ121" s="121">
        <f t="shared" si="47"/>
        <v>5</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53"/>
      <c r="N122" s="153"/>
      <c r="O122" s="153"/>
      <c r="P122" s="153"/>
      <c r="Q122" s="153"/>
      <c r="R122" s="153"/>
      <c r="S122" s="153"/>
      <c r="T122" s="153"/>
      <c r="U122" s="153"/>
      <c r="V122" s="153"/>
      <c r="W122" s="153"/>
      <c r="X122" s="153"/>
      <c r="Y122" s="153"/>
      <c r="Z122" s="153"/>
      <c r="AA122" s="153"/>
      <c r="AB122" s="114"/>
      <c r="AC122" s="114"/>
      <c r="AD122" s="114"/>
      <c r="AE122" s="114"/>
      <c r="AF122" s="114"/>
      <c r="AG122" s="114"/>
      <c r="AH122" s="114"/>
      <c r="AI122" s="114"/>
      <c r="AJ122" s="114"/>
      <c r="AK122" s="114"/>
      <c r="AL122" s="110"/>
      <c r="AM122" s="117">
        <f t="shared" si="43"/>
        <v>0</v>
      </c>
      <c r="AN122" s="118">
        <f t="shared" si="44"/>
        <v>0</v>
      </c>
      <c r="AO122" s="119">
        <f t="shared" si="45"/>
        <v>0</v>
      </c>
      <c r="AP122" s="120">
        <f t="shared" si="46"/>
        <v>0</v>
      </c>
      <c r="AQ122" s="121">
        <f t="shared" si="47"/>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53"/>
      <c r="N123" s="153"/>
      <c r="O123" s="153"/>
      <c r="P123" s="153"/>
      <c r="Q123" s="153"/>
      <c r="R123" s="153"/>
      <c r="S123" s="153"/>
      <c r="T123" s="153"/>
      <c r="U123" s="153"/>
      <c r="V123" s="153"/>
      <c r="W123" s="153"/>
      <c r="X123" s="153"/>
      <c r="Y123" s="153"/>
      <c r="Z123" s="153"/>
      <c r="AA123" s="153"/>
      <c r="AB123" s="114"/>
      <c r="AC123" s="114"/>
      <c r="AD123" s="114"/>
      <c r="AE123" s="114"/>
      <c r="AF123" s="114"/>
      <c r="AG123" s="114"/>
      <c r="AH123" s="114"/>
      <c r="AI123" s="114"/>
      <c r="AJ123" s="114"/>
      <c r="AK123" s="114"/>
      <c r="AL123" s="110"/>
      <c r="AM123" s="117">
        <f t="shared" si="43"/>
        <v>0</v>
      </c>
      <c r="AN123" s="118">
        <f t="shared" si="44"/>
        <v>0</v>
      </c>
      <c r="AO123" s="119">
        <f t="shared" si="45"/>
        <v>0</v>
      </c>
      <c r="AP123" s="120">
        <f t="shared" si="46"/>
        <v>0</v>
      </c>
      <c r="AQ123" s="121">
        <f t="shared" si="47"/>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53"/>
      <c r="N124" s="153"/>
      <c r="O124" s="153"/>
      <c r="P124" s="167"/>
      <c r="Q124" s="167"/>
      <c r="R124" s="153"/>
      <c r="S124" s="153"/>
      <c r="T124" s="153"/>
      <c r="U124" s="153"/>
      <c r="V124" s="153"/>
      <c r="W124" s="153"/>
      <c r="X124" s="153"/>
      <c r="Y124" s="153"/>
      <c r="Z124" s="153"/>
      <c r="AA124" s="153"/>
      <c r="AB124" s="114"/>
      <c r="AC124" s="114"/>
      <c r="AD124" s="114"/>
      <c r="AE124" s="114"/>
      <c r="AF124" s="114"/>
      <c r="AG124" s="114"/>
      <c r="AH124" s="114"/>
      <c r="AI124" s="114"/>
      <c r="AJ124" s="114"/>
      <c r="AK124" s="114"/>
      <c r="AL124" s="110"/>
      <c r="AM124" s="117">
        <f t="shared" si="43"/>
        <v>0</v>
      </c>
      <c r="AN124" s="118">
        <f t="shared" si="44"/>
        <v>0</v>
      </c>
      <c r="AO124" s="119">
        <f t="shared" si="45"/>
        <v>0</v>
      </c>
      <c r="AP124" s="120">
        <f t="shared" si="46"/>
        <v>0</v>
      </c>
      <c r="AQ124" s="121">
        <f t="shared" si="47"/>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164"/>
      <c r="Q125" s="162"/>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AA34 AB30:AC30 M38:AA49 M53:AA64 M68:Q79 R68:R80 S68:AA79 M83:AA94 M98:AA109 M113:O124 P113:P125 Q113:AA124">
    <cfRule type="cellIs" dxfId="0" priority="1" operator="equal">
      <formula>"p"</formula>
    </cfRule>
  </conditionalFormatting>
  <conditionalFormatting sqref="M23:AA34 AB30:AC30 M38:AA49 M53:AA64 M68:Q79 R68:R80 S68:AA79 M83:AA94 M98:AA109 M113:O124 P113:P125 Q113:AA124">
    <cfRule type="cellIs" dxfId="1" priority="2" operator="equal">
      <formula>"CP"</formula>
    </cfRule>
  </conditionalFormatting>
  <conditionalFormatting sqref="M23:AA34 AB30:AC30 M38:AA49 M53:AA64 M68:Q79 R68:R80 S68:AA79 M83:AA94 M98:AA109 M113:O124 P113:P125 Q113:AA124">
    <cfRule type="cellIs" dxfId="3" priority="3" operator="equal">
      <formula>"ml"</formula>
    </cfRule>
  </conditionalFormatting>
  <conditionalFormatting sqref="M26:P27 Q26:S26 M29:O29 Q29 R29:R31 S29:S30 M31:N31 M41:S41 V41:AA41 M43:P43 R43:S43 V44:AA46 M45:S46 T46:U46 M53:R53 M56:M61 N56:Q56 R56:S61 T56:AA56 N58:O61 P58 T58:U58 V58:AA61 Q59 P60:P61 T60:U61 Q61 M71:M76 N71:Q71 R71:S76 T71:U71 V71:AA72 N73:Q76 T73:U76 V75:AA76 M83:O83 M86:P91 Q86 R86:S91 T86:AA86 T89:U91 Q91 V91:AA91 V98:AA98 M99:U99 M101:P109 Q101:Q104 R101:S109 T101:U106 V101:AA102 V104:AA104 Q106 V106:AA106 M113:O124 P113:P125 R113:S124 Q114 T114:AA114 Q116:Q117 T116:AA117 Q119 T119:AA121 Q121">
    <cfRule type="cellIs" dxfId="0" priority="4" operator="equal">
      <formula>"p"</formula>
    </cfRule>
  </conditionalFormatting>
  <conditionalFormatting sqref="M26:P27 Q26:S26 M29:O29 Q29 R29:R31 S29:S30 M31:N31 M41:S41 V41:AA41 M43:P43 R43:S43 V44:AA46 M45:S46 T46:U46 M53:R53 M56:M61 N56:Q56 R56:S61 T56:AA56 N58:O61 P58 T58:U58 V58:AA61 Q59 P60:P61 T60:U61 Q61 M71:M76 N71:Q71 R71:S76 T71:U71 V71:AA72 N73:Q76 T73:U76 V75:AA76 M83:O83 M86:P91 Q86 R86:S91 T86:AA86 T89:U91 Q91 V91:AA91 V98:AA98 M99:U99 M101:P109 Q101:Q104 R101:S109 T101:U106 V101:AA102 V104:AA104 Q106 V106:AA106 M113:O124 P113:P125 R113:S124 Q114 T114:AA114 Q116:Q117 T116:AA117 Q119 T119:AA121 Q121">
    <cfRule type="cellIs" dxfId="1" priority="5" operator="equal">
      <formula>"CP"</formula>
    </cfRule>
  </conditionalFormatting>
  <conditionalFormatting sqref="M26:P27 Q26:S26 M29:O29 Q29 R29:R31 S29:S30 M31:N31 M41:S41 V41:AA41 M43:P43 R43:S43 V44:AA46 M45:S46 T46:U46 M53:R53 M56:M61 N56:Q56 R56:S61 T56:AA56 N58:O61 P58 T58:U58 V58:AA61 Q59 P60:P61 T60:U61 Q61 M71:M76 N71:Q71 R71:S76 T71:U71 V71:AA72 N73:Q76 T73:U76 V75:AA76 M83:O83 M86:P91 Q86 R86:S91 T86:AA86 T89:U91 Q91 V91:AA91 V98:AA98 M99:U99 M101:P109 Q101:Q104 R101:S109 T101:U106 V101:AA102 V104:AA104 Q106 V106:AA106 M113:O124 P113:P125 R113:S124 Q114 T114:AA114 Q116:Q117 T116:AA117 Q119 T119:AA121 Q121">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AA34 AM24:AM49 AN24:AN30 E30:G30 AB30:AE30 AN35:AP49 M38:AA49 D45:G45 AB45:AE45 AM51:AP64 M53:AA64 K54:L62 AB54:AB62 D60:G60 AC60:AE60 AM66:AP79 M68:Q79 R68:R80 S68:AA79 K69:L77 AB69:AB77 D75:G75 AC75:AE75 AM81:AP94 M83:AA94 K84:L92 AB84:AB92 E90:G90 AC90:AE90 AM96:AP109 M98:AA109 K99:L107 AB99:AB107 D105:G105 AC105:AE105 AM111:AP124 M113:O124 P113:P125 Q113:AA124 K114:L122 AB114:AB122 D120:G120 AC120:AE120">
    <cfRule type="cellIs" dxfId="0" priority="9" operator="equal">
      <formula>1</formula>
    </cfRule>
  </conditionalFormatting>
  <conditionalFormatting sqref="F21:K21 AD21:AK21 M23:AA34 D25:E25 F25:K26 L25 AF26:AH26 E30:G30 AB30:AE30 M38:AA49 D40:L48 AB40:AJ48 M53:AA64 K54:L63 AB54:AB63 D55:J63 AC55:AJ63 M68:Q79 R68:R80 S68:AA79 K69:L78 AB69:AB78 D70:J78 AC70:AJ78 M83:AA94 K84:L93 AB84:AB93 D85:D89 E85:J93 AC85:AJ93 D91:D93 M98:AA109 K99:L108 AB99:AB108 D100:J108 AC100:AJ108 M113:O124 P113:P125 Q113:AA124 K114:L123 AB114:AB123 D115:J123 AC115:AJ123">
    <cfRule type="cellIs" dxfId="0" priority="10" operator="equal">
      <formula>"C"</formula>
    </cfRule>
  </conditionalFormatting>
  <conditionalFormatting sqref="F21:K21 AD21:AK21 M23:AA34 D25:E25 F25:K26 L25 AF26:AH26 E30:G30 AB30:AE30 M38:AA49 D40:L48 AB40:AJ48 M53:AA64 K54:L63 AB54:AB63 D55:J63 AC55:AJ63 M68:Q79 R68:R80 S68:AA79 K69:L78 AB69:AB78 D70:J78 AC70:AJ78 M83:AA94 K84:L93 AB84:AB93 D85:D89 E85:J93 AC85:AJ93 D91:D93 M98:AA109 K99:L108 AB99:AB108 D100:J108 AC100:AJ108 M113:O124 P113:P125 Q113:AA124 K114:L123 AB114:AB123 D115:J123 AC115:AJ123">
    <cfRule type="cellIs" dxfId="1" priority="11" operator="equal">
      <formula>"T"</formula>
    </cfRule>
  </conditionalFormatting>
  <conditionalFormatting sqref="F21:K21 AD21:AK21 M23:AA34 D25:E25 F25:K26 L25 AF26:AH26 E30:G30 AB30:AE30 M38:AA49 D40:L48 AB40:AJ48 M53:AA64 K54:L63 AB54:AB63 D55:J63 AC55:AJ63 M68:Q79 R68:R80 S68:AA79 K69:L78 AB69:AB78 D70:J78 AC70:AJ78 M83:AA94 K84:L93 AB84:AB93 D85:D89 E85:J93 AC85:AJ93 D91:D93 M98:AA109 K99:L108 AB99:AB108 D100:J108 AC100:AJ108 M113:O124 P113:P125 Q113:AA124 K114:L123 AB114:AB123 D115:J123 AC115:AJ123">
    <cfRule type="cellIs" dxfId="2" priority="12" operator="equal">
      <formula>"H"</formula>
    </cfRule>
  </conditionalFormatting>
  <conditionalFormatting sqref="E16:E19 M23:AA34 D24:L24 E30:G30 AB30:AE30 M38:AA49 D39:L39 D45:G45 AB45:AE45 M53:AA64 D54:L54 D60:G60 AB60:AE60 M68:AA79 D69:L69 D75:G75 AB75:AE75 M83:AA94 D84:L84 E90:G90 AB90:AE90 M98:AA109 D99:L99 D105:G105 AB105:AE105 M113:O124 P113:P125 Q113:AA124 D114:L114 D120:G120 AB120:AE120">
    <cfRule type="cellIs" dxfId="0" priority="13" operator="equal">
      <formula>"p"</formula>
    </cfRule>
  </conditionalFormatting>
  <conditionalFormatting sqref="E16:E19 M23:AA34 D24:L24 E30:G30 AB30:AE30 M38:AA49 D39:L39 D45:G45 AB45:AE45 M53:AA64 D54:J54 K54:L62 AB54:AB62 D60:G60 AC60:AC61 AD60:AE60 M68:AA79 D69:J69 K69:L77 AB69:AB77 D75:G75 AC75:AC76 AD75:AE75 M83:AA94 D84:J84 K84:L92 AB84:AB92 E90:G90 AC90:AC91 AD90:AE90 M98:AA109 D99:J99 K99:L107 AB99:AB107 D105:G105 AC105:AC106 AD105:AE105 M113:O124 P113:P125 Q113:AA124 D114:J114 K114:L122 AB114:AB122 D120:G120 AC120:AC121 AD120:AE120">
    <cfRule type="cellIs" dxfId="1" priority="14" operator="equal">
      <formula>"CP"</formula>
    </cfRule>
  </conditionalFormatting>
  <conditionalFormatting sqref="E16:E19 M23:AA34 D24:L24 E30:G30 AB30:AE30 M38:AA49 D39:L39 D45:G45 AB45:AE45 M53:AA64 D54:L54 D60:G60 AB60:AE60 M68:AA79 D69:L69 D75:G75 AB75:AE75 M83:AA94 D84:L84 E90:G90 AB90:AE90 M98:AA109 D99:L99 D105:G105 AB105:AE105 M113:O124 P113:P125 Q113:AA124 D114:L114 D120:G120 AB120:AE120">
    <cfRule type="cellIs" dxfId="3" priority="15"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6"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7" operator="equal">
      <formula>"T"</formula>
    </cfRule>
  </conditionalFormatting>
  <conditionalFormatting sqref="L21:AC21 M23:AA34 E30:G30 AB30:AE30 M38:AA49 D40:L48 AB40:AG48 AH41:AI48 AJ43:AJ45 M53:AA64 K54:L63 AB54:AB63 D55:J63 AC55:AG63 AH56:AI63 AJ58:AJ60 M68:Q79 R68:R80 S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8" operator="equal">
      <formula>"H"</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0" priority="19" operator="equal">
      <formula>"C"</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1" priority="20" operator="equal">
      <formula>"T"</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2" priority="21"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22"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3"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4" operator="equal">
      <formula>"H"</formula>
    </cfRule>
  </conditionalFormatting>
  <conditionalFormatting sqref="E16:E19 M23:AA34 D24:L24 AB30:AC30 M38:AA49 D39:L39 M53:AA64 D54:L54 M68:AA79 D69:L69 M83:AA94 D84:L84 M98:AA109 D99:L99 M113:O124 P113:P125 Q113:AA124 D114:L114">
    <cfRule type="cellIs" dxfId="0" priority="25" operator="equal">
      <formula>"p"</formula>
    </cfRule>
  </conditionalFormatting>
  <conditionalFormatting sqref="E16:E19 M23:AA34 D24:L24 AB30:AC30 M38:AA49 D39:L39 M53:AA64 D54:L54 M68:AA79 D69:L69 M83:AA94 D84:L84 M98:AA109 D99:L99 M113:O124 P113:P125 Q113:AA124 D114:L114">
    <cfRule type="cellIs" dxfId="1" priority="26" operator="equal">
      <formula>"CP"</formula>
    </cfRule>
  </conditionalFormatting>
  <conditionalFormatting sqref="E16:E19 M23:AA34 D24:L24 AB30:AC30 M38:AA49 D39:L39 M53:AA64 D54:L54 M68:AA79 D69:L69 M83:AA94 D84:L84 M98:AA109 D99:L99 M113:O124 P113:P125 Q113:AA124 D114:L114">
    <cfRule type="cellIs" dxfId="3" priority="27"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8"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9"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30"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31"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32"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33" operator="equal">
      <formula>"H"</formula>
    </cfRule>
  </conditionalFormatting>
  <conditionalFormatting sqref="E16:E19 M23:AA34 D24:L24 AB30:AC30 M38:AA49 D39:L39 M53:AA64 D54:L54 M68:AA79 D69:L69 M83:AA94 D84:L84 M98:AA109 D99:L99 M113:O124 P113:P125 Q113:AA124 D114:L114">
    <cfRule type="cellIs" dxfId="0" priority="34" operator="equal">
      <formula>"p"</formula>
    </cfRule>
  </conditionalFormatting>
  <conditionalFormatting sqref="E16:E19 M23:AA34 D24:L24 AB30:AC30 M38:AA49 D39:L39 M53:AA64 D54:L54 M68:AA79 D69:L69 M83:AA94 D84:L84 M98:AA109 D99:L99 M113:O124 P113:P125 Q113:AA124 D114:L114">
    <cfRule type="cellIs" dxfId="1" priority="35" operator="equal">
      <formula>"CP"</formula>
    </cfRule>
  </conditionalFormatting>
  <conditionalFormatting sqref="E16:E19 M23:AA34 D24:L24 AB30:AC30 M38:AA49 D39:L39 M53:AA64 D54:L54 M68:AA79 D69:L69 M83:AA94 D84:L84 M98:AA109 D99:L99 M113:O124 P113:P125 Q113:AA124 D114:L114">
    <cfRule type="cellIs" dxfId="3" priority="36"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37"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38"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39" operator="equal">
      <formula>"H"</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0" priority="40" operator="equal">
      <formula>"C"</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1" priority="41" operator="equal">
      <formula>"T"</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2" priority="42" operator="equal">
      <formula>"H"</formula>
    </cfRule>
  </conditionalFormatting>
  <conditionalFormatting sqref="M23:AA34 AB30:AC30 M38:AA49 M53:AA64 M68:Q79 R68:R80 S68:AA79 M83:AA94 M98:AA109 M113:O124 P113:P125 Q113:AA124">
    <cfRule type="cellIs" dxfId="4" priority="43" operator="equal">
      <formula>"B"</formula>
    </cfRule>
  </conditionalFormatting>
  <conditionalFormatting sqref="M23:AA34 E30:G30 AB30:AE30 M38:AA49 D43:E48 F45:G45 AB45:AE45 M53:AA64 K54:L62 AB54:AB62 D58:E63 F60:G60 AC60:AC61 AD60:AE60 M68:Q79 R68:R80 S68:AA79 K69:L77 AB69:AB77 D73:E78 F75:G75 AC75:AC76 AD75:AE75 M83:AA94 K84:L92 AB84:AB92 D88:D89 E88:E93 F90:G90 AC90:AC91 AD90:AE90 D91:D93 M98:AA109 K99:L107 AB99:AB107 D103:E108 F105:G105 AC105:AC106 AD105:AE105 M113:O124 P113:P125 Q113:AA124 K114:L122 AB114:AB122 D118:E123 F120:G120 AC120:AC121 AD120:AE120">
    <cfRule type="cellIs" dxfId="0" priority="44" operator="equal">
      <formula>"P"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1" priority="45" operator="equal">
      <formula>"CP"</formula>
    </cfRule>
  </conditionalFormatting>
  <conditionalFormatting sqref="M23:AA34 E30:G30 AB30:AE30 M38:AA49 D43:E48 F45:G45 AB45:AE45 M53:AA64 K54:L62 AB54:AB62 D58:E63 F60:G60 AC60:AC61 AD60:AE60 M68:Q79 R68:R80 S68:AA79 K69:L77 AB69:AB77 D73:E78 F75:G75 AC75:AC76 AD75:AE75 M83:AA94 K84:L92 AB84:AB92 D88:D89 E88:E93 F90:G90 AC90:AC91 AD90:AE90 D91:D93 M98:AA109 K99:L107 AB99:AB107 D103:E108 F105:G105 AC105:AC106 AD105:AE105 M113:O124 P113:P125 Q113:AA124 K114:L122 AB114:AB122 D118:E123 F120:G120 AC120:AC121 AD120:AE120">
    <cfRule type="cellIs" dxfId="3" priority="46" operator="equal">
      <formula>"ML"</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0" priority="47" operator="equal">
      <formula>"C"</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1" priority="48" operator="equal">
      <formula>"T"</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3" priority="49" operator="equal">
      <formula>"H"</formula>
    </cfRule>
  </conditionalFormatting>
  <conditionalFormatting sqref="M23:AA34 E30:G30 AB30:AE30 M38:AA49 D40:L48 AB40:AJ48 M53:AA64 K54:L63 AB54:AB63 D55:J63 AC55:AJ63 M68:Q79 R68:R80 S68:AA79 K69:L78 AB69:AB78 D70:J78 AC70:AJ78 M83:AA94 K84:L93 AB84:AB93 D85:D89 E85:J93 AC85:AJ93 D91:D93 M98:AA109 K99:L108 AB99:AB108 D100:J108 AC100:AJ108 M113:O124 P113:P125 Q113:AA124 K114:L123 AB114:AB123 D115:J123 AC115:AJ123">
    <cfRule type="cellIs" dxfId="4" priority="50" operator="equal">
      <formula>"C"</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51" operator="equal">
      <formula>"T"</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52" operator="equal">
      <formula>"H"</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0" priority="53" operator="equal">
      <formula>"C"</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1" priority="54" operator="equal">
      <formula>"T"</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2" priority="55" operator="equal">
      <formula>"H"</formula>
    </cfRule>
  </conditionalFormatting>
  <conditionalFormatting sqref="E16:E19 M23:AA34 D24:L24 AB30:AC30 M38:AA49 D39:L39 M53:AA64 D54:L54 M68:AA79 D69:L69 M83:AA94 D84:L84 M98:AA109 D99:L99 M113:O124 P113:P125 Q113:AA124 D114:L114">
    <cfRule type="cellIs" dxfId="0" priority="56" operator="equal">
      <formula>"p"</formula>
    </cfRule>
  </conditionalFormatting>
  <conditionalFormatting sqref="E16:E19 M23:AA34 D24:L24 AB30:AC30 M38:AA49 D39:L39 M53:AA64 D54:L54 M68:AA79 D69:L69 M83:AA94 D84:L84 M98:AA109 D99:L99 M113:O124 P113:P125 Q113:AA124 D114:L114">
    <cfRule type="cellIs" dxfId="1" priority="57" operator="equal">
      <formula>"CP"</formula>
    </cfRule>
  </conditionalFormatting>
  <conditionalFormatting sqref="E16:E19 M23:AA34 D24:L24 AB30:AC30 M38:AA49 D39:L39 M53:AA64 D54:L54 M68:AA79 D69:L69 M83:AA94 D84:L84 M98:AA109 D99:L99 M113:O124 P113:P125 Q113:AA124 D114:L114">
    <cfRule type="cellIs" dxfId="3" priority="58"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59"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60"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68"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69"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70" operator="equal">
      <formula>"H"</formula>
    </cfRule>
  </conditionalFormatting>
  <conditionalFormatting sqref="E16:E19 M23:AA34 D24:L24 AB30:AC30 M38:AA49 D39:L39 M53:AA64 D54:L54 M68:AA79 D69:L69 M83:AA94 D84:L84 M98:AA109 D99:L99 M113:O124 P113:P125 Q113:AA124 D114:L114">
    <cfRule type="cellIs" dxfId="0" priority="71" operator="equal">
      <formula>"p"</formula>
    </cfRule>
  </conditionalFormatting>
  <conditionalFormatting sqref="E16:E19 M23:AA34 D24:L24 AB30:AC30 M38:AA49 D39:L39 M53:AA64 D54:L54 M68:AA79 D69:L69 M83:AA94 D84:L84 M98:AA109 D99:L99 M113:O124 P113:P125 Q113:AA124 D114:L114">
    <cfRule type="cellIs" dxfId="1" priority="72" operator="equal">
      <formula>"CP"</formula>
    </cfRule>
  </conditionalFormatting>
  <conditionalFormatting sqref="E16:E19 M23:AA34 D24:L24 AB30:AC30 M38:AA49 D39:L39 M53:AA64 D54:L54 M68:AA79 D69:L69 M83:AA94 D84:L84 M98:AA109 D99:L99 M113:O124 P113:P125 Q113:AA124 D114:L114">
    <cfRule type="cellIs" dxfId="3" priority="73"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74"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75"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76" operator="equal">
      <formula>"H"</formula>
    </cfRule>
  </conditionalFormatting>
  <conditionalFormatting sqref="M23:AA34 AB30:AC30 M38:AA49 M53:AA64 M68:AA79 M83:AA94 M98:AA109 M113:O124 P113:P125 Q113:AA124">
    <cfRule type="cellIs" dxfId="0" priority="77" operator="equal">
      <formula>"C"</formula>
    </cfRule>
  </conditionalFormatting>
  <conditionalFormatting sqref="M23:AA34 AB30:AC30 M38:AA49 M53:AA64 M68:AA79 M83:AA94 M98:AA109 M113:O124 P113:P125 Q113:AA124">
    <cfRule type="cellIs" dxfId="1" priority="78" operator="equal">
      <formula>"T"</formula>
    </cfRule>
  </conditionalFormatting>
  <conditionalFormatting sqref="M23:AA34 AB30:AC30 M38:AA49 M53:AA64 M68:AA79 M83:AA94 M98:AA109 M113:O124 P113:P125 Q113:AA124">
    <cfRule type="cellIs" dxfId="3" priority="79" operator="equal">
      <formula>"H"</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0" priority="80" operator="equal">
      <formula>"C"</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1" priority="81" operator="equal">
      <formula>"T"</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2" priority="82"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83"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84"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85" operator="equal">
      <formula>"H"</formula>
    </cfRule>
  </conditionalFormatting>
  <conditionalFormatting sqref="E16:E19 M23:AA34 D24:L24 AB30:AC30 M38:AA49 D39:L39 M53:AA64 D54:L54 M68:AA79 D69:L69 M83:AA94 D84:L84 M98:AA109 D99:L99 M113:O124 P113:P125 Q113:AA124 D114:L114">
    <cfRule type="cellIs" dxfId="0" priority="86" operator="equal">
      <formula>"p"</formula>
    </cfRule>
  </conditionalFormatting>
  <conditionalFormatting sqref="E16:E19 M23:AA34 D24:L24 AB30:AC30 M38:AA49 D39:L39 M53:AA64 D54:L54 M68:AA79 D69:L69 M83:AA94 D84:L84 M98:AA109 D99:L99 M113:O124 P113:P125 Q113:AA124 D114:L114">
    <cfRule type="cellIs" dxfId="1" priority="87" operator="equal">
      <formula>"CP"</formula>
    </cfRule>
  </conditionalFormatting>
  <conditionalFormatting sqref="E16:E19 M23:AA34 D24:L24 AB30:AC30 M38:AA49 D39:L39 M53:AA64 D54:L54 M68:AA79 D69:L69 M83:AA94 D84:L84 M98:AA109 D99:L99 M113:O124 P113:P125 Q113:AA124 D114:L114">
    <cfRule type="cellIs" dxfId="3" priority="88"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89"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90"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91"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92"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93"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94" operator="equal">
      <formula>"H"</formula>
    </cfRule>
  </conditionalFormatting>
  <conditionalFormatting sqref="E16:E19 M23:AA34 D24:L24 AB30:AC30 M38:AA49 D39:L39 M53:AA64 D54:L54 M68:AA79 D69:L69 M83:AA94 D84:L84 M98:AA109 D99:L99 M113:O124 P113:P125 Q113:AA124 D114:L114">
    <cfRule type="cellIs" dxfId="0" priority="95" operator="equal">
      <formula>"p"</formula>
    </cfRule>
  </conditionalFormatting>
  <conditionalFormatting sqref="E16:E19 M23:AA34 D24:L24 AB30:AC30 M38:AA49 D39:L39 M53:AA64 D54:L54 M68:AA79 D69:L69 M83:AA94 D84:L84 M98:AA109 D99:L99 M113:O124 P113:P125 Q113:AA124 D114:L114">
    <cfRule type="cellIs" dxfId="1" priority="96" operator="equal">
      <formula>"CP"</formula>
    </cfRule>
  </conditionalFormatting>
  <conditionalFormatting sqref="E16:E19 M23:AA34 D24:L24 AB30:AC30 M38:AA49 D39:L39 M53:AA64 D54:L54 M68:AA79 D69:L69 M83:AA94 D84:L84 M98:AA109 D99:L99 M113:O124 P113:P125 Q113:AA124 D114:L114">
    <cfRule type="cellIs" dxfId="3" priority="97"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98"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99"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00" operator="equal">
      <formula>"H"</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0" priority="101" operator="equal">
      <formula>"C"</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1" priority="102" operator="equal">
      <formula>"T"</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2" priority="103" operator="equal">
      <formula>"H"</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0" priority="104" operator="equal">
      <formula>"P"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1" priority="105" operator="equal">
      <formula>"CP"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3" priority="106" operator="equal">
      <formula>"ML"</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0" priority="107" operator="equal">
      <formula>"C"</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1" priority="108" operator="equal">
      <formula>"T"</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3" priority="109" operator="equal">
      <formula>"H"</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4" priority="110" operator="equal">
      <formula>"C"</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11" operator="equal">
      <formula>"T"</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12" operator="equal">
      <formula>"H"</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0" priority="113" operator="equal">
      <formula>"C"</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1" priority="114" operator="equal">
      <formula>"T"</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2" priority="115" operator="equal">
      <formula>"H"</formula>
    </cfRule>
  </conditionalFormatting>
  <conditionalFormatting sqref="E16:E19 M23:AA34 D24:L24 AB30:AC30 M38:AA49 D39:L39 M53:AA64 D54:L54 M68:AA79 D69:L69 M83:AA94 D84:L84 M98:AA109 D99:L99 M113:O124 P113:P125 Q113:AA124 D114:L114">
    <cfRule type="cellIs" dxfId="0" priority="116" operator="equal">
      <formula>"p"</formula>
    </cfRule>
  </conditionalFormatting>
  <conditionalFormatting sqref="E16:E19 M23:AA34 D24:L24 AB30:AC30 M38:AA49 D39:L39 M53:AA64 D54:L54 M68:AA79 D69:L69 M83:AA94 D84:L84 M98:AA109 D99:L99 M113:O124 P113:P125 Q113:AA124 D114:L114">
    <cfRule type="cellIs" dxfId="1" priority="117" operator="equal">
      <formula>"CP"</formula>
    </cfRule>
  </conditionalFormatting>
  <conditionalFormatting sqref="E16:E19 M23:AA34 D24:L24 AB30:AC30 M38:AA49 D39:L39 M53:AA64 D54:L54 M68:AA79 D69:L69 M83:AA94 D84:L84 M98:AA109 D99:L99 M113:O124 P113:P125 Q113:AA124 D114:L114">
    <cfRule type="cellIs" dxfId="3" priority="118"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19"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20"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128"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29"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30" operator="equal">
      <formula>"H"</formula>
    </cfRule>
  </conditionalFormatting>
  <conditionalFormatting sqref="E16:E19 M23:AA34 D24:L24 AB30:AC30 M38:AA49 D39:L39 M53:AA64 D54:L54 M68:AA79 D69:L69 M83:AA94 D84:L84 M98:AA109 D99:L99 M113:O124 P113:P125 Q113:AA124 D114:L114">
    <cfRule type="cellIs" dxfId="0" priority="131" operator="equal">
      <formula>"p"</formula>
    </cfRule>
  </conditionalFormatting>
  <conditionalFormatting sqref="E16:E19 M23:AA34 D24:L24 AB30:AC30 M38:AA49 D39:L39 M53:AA64 D54:L54 M68:AA79 D69:L69 M83:AA94 D84:L84 M98:AA109 D99:L99 M113:O124 P113:P125 Q113:AA124 D114:L114">
    <cfRule type="cellIs" dxfId="1" priority="132" operator="equal">
      <formula>"CP"</formula>
    </cfRule>
  </conditionalFormatting>
  <conditionalFormatting sqref="E16:E19 M23:AA34 D24:L24 AB30:AC30 M38:AA49 D39:L39 M53:AA64 D54:L54 M68:AA79 D69:L69 M83:AA94 D84:L84 M98:AA109 D99:L99 M113:O124 P113:P125 Q113:AA124 D114:L114">
    <cfRule type="cellIs" dxfId="3" priority="133"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34"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35"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36" operator="equal">
      <formula>"H"</formula>
    </cfRule>
  </conditionalFormatting>
  <conditionalFormatting sqref="M23:AA34 AB30:AC30 M38:AA49 M53:AA64 M68:AA79 M83:AA94 M98:AA109 M113:O124 P113:P125 Q113:AA124">
    <cfRule type="cellIs" dxfId="0" priority="137" operator="equal">
      <formula>"C"</formula>
    </cfRule>
  </conditionalFormatting>
  <conditionalFormatting sqref="M23:AA34 AB30:AC30 M38:AA49 M53:AA64 M68:AA79 M83:AA94 M98:AA109 M113:O124 P113:P125 Q113:AA124">
    <cfRule type="cellIs" dxfId="1" priority="138" operator="equal">
      <formula>"T"</formula>
    </cfRule>
  </conditionalFormatting>
  <conditionalFormatting sqref="M23:AA34 AB30:AC30 M38:AA49 M53:AA64 M68:AA79 M83:AA94 M98:AA109 M113:O124 P113:P125 Q113:AA124">
    <cfRule type="cellIs" dxfId="3" priority="139"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140"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41"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42" operator="equal">
      <formula>"H"</formula>
    </cfRule>
  </conditionalFormatting>
  <conditionalFormatting sqref="E16:E19 M23:AA34 D24:L24 AB30:AC30 M38:AA49 D39:L39 M53:AA64 D54:L54 M68:AA79 D69:L69 M83:AA94 D84:L84 M98:AA109 D99:L99 M113:O124 P113:P125 Q113:AA124 D114:L114">
    <cfRule type="cellIs" dxfId="0" priority="143" operator="equal">
      <formula>"p"</formula>
    </cfRule>
  </conditionalFormatting>
  <conditionalFormatting sqref="E16:E19 M23:AA34 D24:L24 AB30:AC30 M38:AA49 D39:L39 M53:AA64 D54:L54 M68:AA79 D69:L69 M83:AA94 D84:L84 M98:AA109 D99:L99 M113:O124 P113:P125 Q113:AA124 D114:L114">
    <cfRule type="cellIs" dxfId="1" priority="144" operator="equal">
      <formula>"CP"</formula>
    </cfRule>
  </conditionalFormatting>
  <conditionalFormatting sqref="E16:E19 M23:AA34 D24:L24 AB30:AC30 M38:AA49 D39:L39 M53:AA64 D54:L54 M68:AA79 D69:L69 M83:AA94 D84:L84 M98:AA109 D99:L99 M113:O124 P113:P125 Q113:AA124 D114:L114">
    <cfRule type="cellIs" dxfId="3" priority="145"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46"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47"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D29 E23:AK34 D31:D34 AM37 D38:AK49 AM39 AM52:AM64 D53:AK64 AM67:AM79 D68:AK79 AM82:AM94 D83:D89 E83:AK94 D91:D94 AM97:AM109 D98:AK109 AM112:AM124 D113:O124 P113:P125 Q113:AK124">
    <cfRule type="cellIs" dxfId="0" priority="151"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152"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153" operator="equal">
      <formula>"H"</formula>
    </cfRule>
  </conditionalFormatting>
  <conditionalFormatting sqref="C8:P19">
    <cfRule type="cellIs" dxfId="4" priority="154" operator="equal">
      <formula>"B"</formula>
    </cfRule>
  </conditionalFormatting>
  <conditionalFormatting sqref="AM23:AN34 AM38:AN49 M40 AM53:AN64 AM68:AN79 AM83:AN94 AM98:AN109 AM113:AN124">
    <cfRule type="cellIs" dxfId="0" priority="155" operator="equal">
      <formula>1</formula>
    </cfRule>
  </conditionalFormatting>
  <conditionalFormatting sqref="AM20 AM22 D23:D29 E23:AK34 D31:D34 AM37 D38:AK49 AM39 AM52:AM64 D53:AK64 AM67:AM79 D68:AK79 AM82:AM94 D83:D89 E83:AK94 D91:D94 AM97:AM109 D98:AK109 AM112:AM124 D113:O124 P113:P125 Q113:AK124">
    <cfRule type="cellIs" dxfId="0" priority="156"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157"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158" operator="equal">
      <formula>"H"</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0" priority="159" operator="equal">
      <formula>"P"</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1" priority="160" operator="equal">
      <formula>"CP"</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3" priority="161" operator="equal">
      <formula>"ML"</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0" priority="162" operator="equal">
      <formula>"p"</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1" priority="163" operator="equal">
      <formula>"CP"</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3" priority="164" operator="equal">
      <formula>"ml"</formula>
    </cfRule>
  </conditionalFormatting>
  <conditionalFormatting sqref="AM20 AM22 D23:D29 E23:AK34 D31:D34 AM37 D38:AK49 AM39 AM52:AM64 D53:AK64 AM67:AM79 D68:AK79 AM82:AM94 D83:D89 E83:AK94 D91:D94 AM97:AM109 D98:AK109 AM112:AM124 D113:O124 P113:P125 Q113:AK124">
    <cfRule type="cellIs" dxfId="0" priority="165"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166"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3" priority="167" operator="equal">
      <formula>"H"</formula>
    </cfRule>
  </conditionalFormatting>
  <conditionalFormatting sqref="AM20 AM22 D23:D29 E23:AK34 D31:D34 AM37 D38:AK49 AM39 AM52:AM64 D53:AK64 AM67:AM79 D68:AK79 AM82:AM94 D83:D89 E83:AK94 D91:D94 AM97:AM109 D98:AK109 AM112:AM124 D113:O124 P113:P125 Q113:AK124">
    <cfRule type="cellIs" dxfId="4" priority="168"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169"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AN35:AP49 AM51:AP64 AM66:AP79 AM81:AP94 AM96:AP109 AM111:AP124">
    <cfRule type="cellIs" dxfId="0" priority="173" operator="equal">
      <formula>1</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174"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75"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76" operator="equal">
      <formula>"H"</formula>
    </cfRule>
  </conditionalFormatting>
  <conditionalFormatting sqref="E16:E19 M23:AA34 D24:L24 AB30:AC30 M38:AA49 D39:L39 M53:AA64 D54:L54 M68:AA79 D69:L69 M83:AA94 D84:L84 M98:AA109 D99:L99 M113:O124 P113:P125 Q113:AA124 D114:L114">
    <cfRule type="cellIs" dxfId="0" priority="177" operator="equal">
      <formula>"p"</formula>
    </cfRule>
  </conditionalFormatting>
  <conditionalFormatting sqref="E16:E19 M23:AA34 D24:L24 AB30:AC30 M38:AA49 D39:L39 M53:AA64 D54:L54 M68:AA79 D69:L69 M83:AA94 D84:L84 M98:AA109 D99:L99 M113:O124 P113:P125 Q113:AA124 D114:L114">
    <cfRule type="cellIs" dxfId="1" priority="178" operator="equal">
      <formula>"CP"</formula>
    </cfRule>
  </conditionalFormatting>
  <conditionalFormatting sqref="E16:E19 M23:AA34 D24:L24 AB30:AC30 M38:AA49 D39:L39 M53:AA64 D54:L54 M68:AA79 D69:L69 M83:AA94 D84:L84 M98:AA109 D99:L99 M113:O124 P113:P125 Q113:AA124 D114:L114">
    <cfRule type="cellIs" dxfId="3" priority="179"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80"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81"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82" operator="equal">
      <formula>"H"</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0" priority="183" operator="equal">
      <formula>"C"</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1" priority="184" operator="equal">
      <formula>"T"</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2" priority="185"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186"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87"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88" operator="equal">
      <formula>"H"</formula>
    </cfRule>
  </conditionalFormatting>
  <conditionalFormatting sqref="E16:E19 M23:AA34 D24:L24 AB30:AC30 M38:AA49 D39:L39 M53:AA64 D54:L54 M68:AA79 D69:L69 M83:AA94 D84:L84 M98:AA109 D99:L99 M113:O124 P113:P125 Q113:AA124 D114:L114">
    <cfRule type="cellIs" dxfId="0" priority="189" operator="equal">
      <formula>"p"</formula>
    </cfRule>
  </conditionalFormatting>
  <conditionalFormatting sqref="E16:E19 M23:AA34 D24:L24 AB30:AC30 M38:AA49 D39:L39 M53:AA64 D54:L54 M68:AA79 D69:L69 M83:AA94 D84:L84 M98:AA109 D99:L99 M113:O124 P113:P125 Q113:AA124 D114:L114">
    <cfRule type="cellIs" dxfId="1" priority="190" operator="equal">
      <formula>"CP"</formula>
    </cfRule>
  </conditionalFormatting>
  <conditionalFormatting sqref="E16:E19 M23:AA34 D24:L24 AB30:AC30 M38:AA49 D39:L39 M53:AA64 D54:L54 M68:AA79 D69:L69 M83:AA94 D84:L84 M98:AA109 D99:L99 M113:O124 P113:P125 Q113:AA124 D114:L114">
    <cfRule type="cellIs" dxfId="3" priority="191"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192"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193"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194"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195"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196"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197" operator="equal">
      <formula>"H"</formula>
    </cfRule>
  </conditionalFormatting>
  <conditionalFormatting sqref="E16:E19 M23:AA34 D24:L24 AB30:AC30 M38:AA49 D39:L39 M53:AA64 D54:L54 M68:AA79 D69:L69 M83:AA94 D84:L84 M98:AA109 D99:L99 M113:O124 P113:P125 Q113:AA124 D114:L114">
    <cfRule type="cellIs" dxfId="0" priority="198" operator="equal">
      <formula>"p"</formula>
    </cfRule>
  </conditionalFormatting>
  <conditionalFormatting sqref="E16:E19 M23:AA34 D24:L24 AB30:AC30 M38:AA49 D39:L39 M53:AA64 D54:L54 M68:AA79 D69:L69 M83:AA94 D84:L84 M98:AA109 D99:L99 M113:O124 P113:P125 Q113:AA124 D114:L114">
    <cfRule type="cellIs" dxfId="1" priority="199" operator="equal">
      <formula>"CP"</formula>
    </cfRule>
  </conditionalFormatting>
  <conditionalFormatting sqref="E16:E19 M23:AA34 D24:L24 AB30:AC30 M38:AA49 D39:L39 M53:AA64 D54:L54 M68:AA79 D69:L69 M83:AA94 D84:L84 M98:AA109 D99:L99 M113:O124 P113:P125 Q113:AA124 D114:L114">
    <cfRule type="cellIs" dxfId="3" priority="200"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01"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02"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03" operator="equal">
      <formula>"H"</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0" priority="204" operator="equal">
      <formula>"C"</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1" priority="205" operator="equal">
      <formula>"T"</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2" priority="206" operator="equal">
      <formula>"H"</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0" priority="207" operator="equal">
      <formula>"P"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1" priority="208" operator="equal">
      <formula>"CP"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3" priority="209" operator="equal">
      <formula>"ML"</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0" priority="210" operator="equal">
      <formula>"C"</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1" priority="211" operator="equal">
      <formula>"T"</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3" priority="212" operator="equal">
      <formula>"H"</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4" priority="213" operator="equal">
      <formula>"C"</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14" operator="equal">
      <formula>"T"</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15" operator="equal">
      <formula>"H"</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0" priority="216" operator="equal">
      <formula>"C"</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1" priority="217" operator="equal">
      <formula>"T"</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2" priority="218" operator="equal">
      <formula>"H"</formula>
    </cfRule>
  </conditionalFormatting>
  <conditionalFormatting sqref="E16:E19 M23:AA34 D24:L24 AB30:AC30 M38:AA49 D39:L39 M53:AA64 D54:L54 M68:AA79 D69:L69 M83:AA94 D84:L84 M98:AA109 D99:L99 M113:O124 P113:P125 Q113:AA124 D114:L114">
    <cfRule type="cellIs" dxfId="0" priority="219" operator="equal">
      <formula>"p"</formula>
    </cfRule>
  </conditionalFormatting>
  <conditionalFormatting sqref="E16:E19 M23:AA34 D24:L24 AB30:AC30 M38:AA49 D39:L39 M53:AA64 D54:L54 M68:AA79 D69:L69 M83:AA94 D84:L84 M98:AA109 D99:L99 M113:O124 P113:P125 Q113:AA124 D114:L114">
    <cfRule type="cellIs" dxfId="1" priority="220" operator="equal">
      <formula>"CP"</formula>
    </cfRule>
  </conditionalFormatting>
  <conditionalFormatting sqref="E16:E19 M23:AA34 D24:L24 AB30:AC30 M38:AA49 D39:L39 M53:AA64 D54:L54 M68:AA79 D69:L69 M83:AA94 D84:L84 M98:AA109 D99:L99 M113:O124 P113:P125 Q113:AA124 D114:L114">
    <cfRule type="cellIs" dxfId="3" priority="221"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22"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23"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231"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32"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33" operator="equal">
      <formula>"H"</formula>
    </cfRule>
  </conditionalFormatting>
  <conditionalFormatting sqref="E16:E19 M23:AA34 D24:L24 AB30:AC30 M38:AA49 D39:L39 M53:AA64 D54:L54 M68:AA79 D69:L69 M83:AA94 D84:L84 M98:AA109 D99:L99 M113:O124 P113:P125 Q113:AA124 D114:L114">
    <cfRule type="cellIs" dxfId="0" priority="234" operator="equal">
      <formula>"p"</formula>
    </cfRule>
  </conditionalFormatting>
  <conditionalFormatting sqref="E16:E19 M23:AA34 D24:L24 AB30:AC30 M38:AA49 D39:L39 M53:AA64 D54:L54 M68:AA79 D69:L69 M83:AA94 D84:L84 M98:AA109 D99:L99 M113:O124 P113:P125 Q113:AA124 D114:L114">
    <cfRule type="cellIs" dxfId="1" priority="235" operator="equal">
      <formula>"CP"</formula>
    </cfRule>
  </conditionalFormatting>
  <conditionalFormatting sqref="E16:E19 M23:AA34 D24:L24 AB30:AC30 M38:AA49 D39:L39 M53:AA64 D54:L54 M68:AA79 D69:L69 M83:AA94 D84:L84 M98:AA109 D99:L99 M113:O124 P113:P125 Q113:AA124 D114:L114">
    <cfRule type="cellIs" dxfId="3" priority="236"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37"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38"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39" operator="equal">
      <formula>"H"</formula>
    </cfRule>
  </conditionalFormatting>
  <conditionalFormatting sqref="M23:AA34 AB30:AC30 M38:AA49 M53:AA64 M68:AA79 M83:AA94 M98:AA109 M113:O124 P113:P125 Q113:AA124">
    <cfRule type="cellIs" dxfId="0" priority="240" operator="equal">
      <formula>"C"</formula>
    </cfRule>
  </conditionalFormatting>
  <conditionalFormatting sqref="M23:AA34 AB30:AC30 M38:AA49 M53:AA64 M68:AA79 M83:AA94 M98:AA109 M113:O124 P113:P125 Q113:AA124">
    <cfRule type="cellIs" dxfId="1" priority="241" operator="equal">
      <formula>"T"</formula>
    </cfRule>
  </conditionalFormatting>
  <conditionalFormatting sqref="M23:AA34 AB30:AC30 M38:AA49 M53:AA64 M68:AA79 M83:AA94 M98:AA109 M113:O124 P113:P125 Q113:AA124">
    <cfRule type="cellIs" dxfId="3" priority="242" operator="equal">
      <formula>"H"</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0" priority="243" operator="equal">
      <formula>"C"</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1" priority="244" operator="equal">
      <formula>"T"</formula>
    </cfRule>
  </conditionalFormatting>
  <conditionalFormatting sqref="K16:P19 AB16:AC19 G20 AM20 AM22 D23:D29 E23:AK34 D31:D34 H36:AI49 AK36:AK49 AM37 D38:G49 AJ38:AJ49 AM39 H51:AI64 AK51:AK64 AM52:AM64 D53:G64 AJ53:AJ64 H66:AI79 AK66:AK79 AM67:AM79 D68:G79 AJ68:AJ79 H81:AI94 AK81:AK94 AM82:AM94 D83:D89 E83:G94 AJ83:AJ94 D91:D94 H96:AI109 AK96:AK109 AM97:AM109 D98:G109 AJ98:AJ109 H111:O124 P111:P125 Q111:AI124 AK111:AK124 AM112:AM124 D113:G124 AJ113:AJ124">
    <cfRule type="cellIs" dxfId="2" priority="245"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246"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47"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48" operator="equal">
      <formula>"H"</formula>
    </cfRule>
  </conditionalFormatting>
  <conditionalFormatting sqref="E16:E19 M23:AA34 D24:L24 AB30:AC30 M38:AA49 D39:L39 M53:AA64 D54:L54 M68:AA79 D69:L69 M83:AA94 D84:L84 M98:AA109 D99:L99 M113:O124 P113:P125 Q113:AA124 D114:L114">
    <cfRule type="cellIs" dxfId="0" priority="249" operator="equal">
      <formula>"p"</formula>
    </cfRule>
  </conditionalFormatting>
  <conditionalFormatting sqref="E16:E19 M23:AA34 D24:L24 AB30:AC30 M38:AA49 D39:L39 M53:AA64 D54:L54 M68:AA79 D69:L69 M83:AA94 D84:L84 M98:AA109 D99:L99 M113:O124 P113:P125 Q113:AA124 D114:L114">
    <cfRule type="cellIs" dxfId="1" priority="250" operator="equal">
      <formula>"CP"</formula>
    </cfRule>
  </conditionalFormatting>
  <conditionalFormatting sqref="E16:E19 M23:AA34 D24:L24 AB30:AC30 M38:AA49 D39:L39 M53:AA64 D54:L54 M68:AA79 D69:L69 M83:AA94 D84:L84 M98:AA109 D99:L99 M113:O124 P113:P125 Q113:AA124 D114:L114">
    <cfRule type="cellIs" dxfId="3" priority="251"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52"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53"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54"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255"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56"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57" operator="equal">
      <formula>"H"</formula>
    </cfRule>
  </conditionalFormatting>
  <conditionalFormatting sqref="E16:E19 M23:AA34 D24:L24 AB30:AC30 M38:AA49 D39:L39 M53:AA64 D54:L54 M68:AA79 D69:L69 M83:AA94 D84:L84 M98:AA109 D99:L99 M113:O124 P113:P125 Q113:AA124 D114:L114">
    <cfRule type="cellIs" dxfId="0" priority="258" operator="equal">
      <formula>"p"</formula>
    </cfRule>
  </conditionalFormatting>
  <conditionalFormatting sqref="E16:E19 M23:AA34 D24:L24 AB30:AC30 M38:AA49 D39:L39 M53:AA64 D54:L54 M68:AA79 D69:L69 M83:AA94 D84:L84 M98:AA109 D99:L99 M113:O124 P113:P125 Q113:AA124 D114:L114">
    <cfRule type="cellIs" dxfId="1" priority="259" operator="equal">
      <formula>"CP"</formula>
    </cfRule>
  </conditionalFormatting>
  <conditionalFormatting sqref="E16:E19 M23:AA34 D24:L24 AB30:AC30 M38:AA49 D39:L39 M53:AA64 D54:L54 M68:AA79 D69:L69 M83:AA94 D84:L84 M98:AA109 D99:L99 M113:O124 P113:P125 Q113:AA124 D114:L114">
    <cfRule type="cellIs" dxfId="3" priority="260"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61"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62"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63" operator="equal">
      <formula>"H"</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0" priority="264" operator="equal">
      <formula>"C"</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1" priority="265" operator="equal">
      <formula>"T"</formula>
    </cfRule>
  </conditionalFormatting>
  <conditionalFormatting sqref="M23:AA34 E30:G30 AB30:AE30 M38:AA49 D40:L48 AB40:AJ48 AK43:AK48 M53:AA64 K54:L63 AB54:AB63 D55:J63 AC55:AJ63 AK58:AK63 M68:AA79 K69:L78 AB69:AB78 D70:J78 AC70:AJ78 AK73:AK78 M83:AA94 K84:L93 AB84:AB93 D85:D89 E85:J93 AC85:AJ93 AK88:AK93 D91:D93 M98:AA109 K99:L108 AB99:AB108 D100:J108 AC100:AJ108 AK103:AK108 M113:O124 P113:P125 Q113:AA124 K114:L123 AB114:AB123 D115:J123 AC115:AJ123 AK118:AK123">
    <cfRule type="cellIs" dxfId="2" priority="266" operator="equal">
      <formula>"H"</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0" priority="267" operator="equal">
      <formula>"P"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1" priority="268" operator="equal">
      <formula>"CP"</formula>
    </cfRule>
  </conditionalFormatting>
  <conditionalFormatting sqref="M23:AA34 E30:G30 AB30:AE30 M38:AA49 D43:E48 F45:G45 AB45:AE45 M53:AA64 D58:E63 F60:G60 AB60:AE60 M68:AA79 D73:E78 F75:G75 AB75:AE75 M83:AA94 D88:D89 E88:E93 F90:G90 AB90:AE90 D91:D93 M98:AA109 D103:E108 F105:G105 AB105:AE105 M113:O124 P113:P125 Q113:AA124 D118:E123 F120:G120 AB120:AE120">
    <cfRule type="cellIs" dxfId="3" priority="269" operator="equal">
      <formula>"ML"</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0" priority="270" operator="equal">
      <formula>"C"</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1" priority="271" operator="equal">
      <formula>"T"</formula>
    </cfRule>
  </conditionalFormatting>
  <conditionalFormatting sqref="M23:AA34 E30:G30 AB30:AE30 M38:AA49 J40:L48 AB40:AE48 D45:G45 M53:AA64 J55:L63 AB55:AE63 D60:G60 M68:AA79 J70:L78 AB70:AE78 D75:G75 M83:AA94 J85:L93 AB85:AE93 E90:G90 M98:AA109 J100:L108 AB100:AE108 D105:G105 M113:O124 P113:P125 Q113:AA124 J115:L123 AB115:AE123 D120:G120">
    <cfRule type="cellIs" dxfId="3" priority="272" operator="equal">
      <formula>"H"</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4" priority="273" operator="equal">
      <formula>"C"</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74" operator="equal">
      <formula>"T"</formula>
    </cfRule>
  </conditionalFormatting>
  <conditionalFormatting sqref="M23:AA34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75" operator="equal">
      <formula>"H"</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0" priority="276" operator="equal">
      <formula>"C"</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1" priority="277" operator="equal">
      <formula>"T"</formula>
    </cfRule>
  </conditionalFormatting>
  <conditionalFormatting sqref="F21:K21 AD21:AI21 M23:AA34 F25:K26 AF26:AH26 E30:G30 AB30:AE30 M38:AA49 D40:L48 AB40:AI48 AJ43:AJ45 M53:AA64 K54:L63 AB54:AB63 D55:J63 AC55:AI63 AJ58:AJ60 M68:AA79 K69:L78 AB69:AB78 D70:J78 AC70:AI78 AJ73:AJ75 M83:AA94 K84:L93 AB84:AB93 D85:D89 E85:J93 AC85:AI93 AJ88:AJ90 D91:D93 M98:AA109 K99:L108 AB99:AB108 D100:J108 AC100:AI108 AJ103:AJ105 M113:O124 P113:P125 Q113:AA124 K114:L123 AB114:AB123 D115:J123 AC115:AI123 AJ118:AJ120">
    <cfRule type="cellIs" dxfId="2" priority="278" operator="equal">
      <formula>"H"</formula>
    </cfRule>
  </conditionalFormatting>
  <conditionalFormatting sqref="E16:E19 M23:AA34 D24:L24 AB30:AC30 M38:AA49 D39:L39 M53:AA64 D54:L54 M68:AA79 D69:L69 M83:AA94 D84:L84 M98:AA109 D99:L99 M113:O124 P113:P125 Q113:AA124 D114:L114">
    <cfRule type="cellIs" dxfId="0" priority="279" operator="equal">
      <formula>"p"</formula>
    </cfRule>
  </conditionalFormatting>
  <conditionalFormatting sqref="E16:E19 M23:AA34 D24:L24 AB30:AC30 M38:AA49 D39:L39 M53:AA64 D54:L54 M68:AA79 D69:L69 M83:AA94 D84:L84 M98:AA109 D99:L99 M113:O124 P113:P125 Q113:AA124 D114:L114">
    <cfRule type="cellIs" dxfId="1" priority="280" operator="equal">
      <formula>"CP"</formula>
    </cfRule>
  </conditionalFormatting>
  <conditionalFormatting sqref="E16:E19 M23:AA34 D24:L24 AB30:AC30 M38:AA49 D39:L39 M53:AA64 D54:L54 M68:AA79 D69:L69 M83:AA94 D84:L84 M98:AA109 D99:L99 M113:O124 P113:P125 Q113:AA124 D114:L114">
    <cfRule type="cellIs" dxfId="3" priority="281"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82"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83"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291"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292"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293" operator="equal">
      <formula>"H"</formula>
    </cfRule>
  </conditionalFormatting>
  <conditionalFormatting sqref="E16:E19 M23:AA34 D24:L24 AB30:AC30 M38:AA49 D39:L39 M53:AA64 D54:L54 M68:AA79 D69:L69 M83:AA94 D84:L84 M98:AA109 D99:L99 M113:O124 P113:P125 Q113:AA124 D114:L114">
    <cfRule type="cellIs" dxfId="0" priority="294" operator="equal">
      <formula>"p"</formula>
    </cfRule>
  </conditionalFormatting>
  <conditionalFormatting sqref="E16:E19 M23:AA34 D24:L24 AB30:AC30 M38:AA49 D39:L39 M53:AA64 D54:L54 M68:AA79 D69:L69 M83:AA94 D84:L84 M98:AA109 D99:L99 M113:O124 P113:P125 Q113:AA124 D114:L114">
    <cfRule type="cellIs" dxfId="1" priority="295" operator="equal">
      <formula>"CP"</formula>
    </cfRule>
  </conditionalFormatting>
  <conditionalFormatting sqref="E16:E19 M23:AA34 D24:L24 AB30:AC30 M38:AA49 D39:L39 M53:AA64 D54:L54 M68:AA79 D69:L69 M83:AA94 D84:L84 M98:AA109 D99:L99 M113:O124 P113:P125 Q113:AA124 D114:L114">
    <cfRule type="cellIs" dxfId="3" priority="296"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297"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298"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299" operator="equal">
      <formula>"H"</formula>
    </cfRule>
  </conditionalFormatting>
  <conditionalFormatting sqref="M23:AA34 AB30:AC30 M38:AA49 M53:AA64 M68:AA79 M83:AA94 M98:AA109 M113:O124 P113:P125 Q113:AA124">
    <cfRule type="cellIs" dxfId="0" priority="300" operator="equal">
      <formula>"C"</formula>
    </cfRule>
  </conditionalFormatting>
  <conditionalFormatting sqref="M23:AA34 AB30:AC30 M38:AA49 M53:AA64 M68:AA79 M83:AA94 M98:AA109 M113:O124 P113:P125 Q113:AA124">
    <cfRule type="cellIs" dxfId="1" priority="301" operator="equal">
      <formula>"T"</formula>
    </cfRule>
  </conditionalFormatting>
  <conditionalFormatting sqref="M23:AA34 AB30:AC30 M38:AA49 M53:AA64 M68:AA79 M83:AA94 M98:AA109 M113:O124 P113:P125 Q113:AA124">
    <cfRule type="cellIs" dxfId="3" priority="302" operator="equal">
      <formula>"H"</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0" priority="303" operator="equal">
      <formula>"C"</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1" priority="304" operator="equal">
      <formula>"T"</formula>
    </cfRule>
  </conditionalFormatting>
  <conditionalFormatting sqref="F21:K21 AD21:AK21 M23:AA34 F25:K26 AF26:AH26 E30:G30 AB30:AE30 M38:AA49 D40:L48 AB40:AJ48 M53:AA64 K54:L63 AB54:AB63 D55:J63 AC55:AJ63 M68:AA79 K69:L78 AB69:AB78 D70:J78 AC70:AJ78 M83:AA94 K84:L93 AB84:AB93 D85:D89 E85:J93 AC85:AJ93 D91:D93 M98:AA109 K99:L108 AB99:AB108 D100:J108 AC100:AJ108 M113:O124 P113:P125 Q113:AA124 K114:L123 AB114:AB123 D115:J123 AC115:AJ123">
    <cfRule type="cellIs" dxfId="2" priority="305" operator="equal">
      <formula>"H"</formula>
    </cfRule>
  </conditionalFormatting>
  <conditionalFormatting sqref="E16:E19 M23:AA34 D24:L24 AB30:AC30 M38:AA49 D39:L39 M53:AA64 D54:L54 M68:AA79 D69:L69 M83:AA94 D84:L84 M98:AA109 D99:L99 M113:O124 P113:P125 Q113:AA124 D114:L114">
    <cfRule type="cellIs" dxfId="0" priority="306" operator="equal">
      <formula>"p"</formula>
    </cfRule>
  </conditionalFormatting>
  <conditionalFormatting sqref="E16:E19 M23:AA34 D24:L24 AB30:AC30 M38:AA49 D39:L39 M53:AA64 D54:L54 M68:AA79 D69:L69 M83:AA94 D84:L84 M98:AA109 D99:L99 M113:O124 P113:P125 Q113:AA124 D114:L114">
    <cfRule type="cellIs" dxfId="1" priority="307" operator="equal">
      <formula>"CP"</formula>
    </cfRule>
  </conditionalFormatting>
  <conditionalFormatting sqref="E16:E19 M23:AA34 D24:L24 AB30:AC30 M38:AA49 D39:L39 M53:AA64 D54:L54 M68:AA79 D69:L69 M83:AA94 D84:L84 M98:AA109 D99:L99 M113:O124 P113:P125 Q113:AA124 D114:L114">
    <cfRule type="cellIs" dxfId="3" priority="308" operator="equal">
      <formula>"ml"</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0" priority="309" operator="equal">
      <formula>"C"</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1" priority="310" operator="equal">
      <formula>"T"</formula>
    </cfRule>
  </conditionalFormatting>
  <conditionalFormatting sqref="L21:AC21 M23:AA34 E30:G30 AB30:AE30 M38:AA49 D40:L48 AB40:AG48 AH41:AI48 AJ43:AJ45 M53:AA64 K54:L63 AB54:AB63 D55:J63 AC55:AG63 AH56:AI63 AJ58:AJ60 M68:AA79 K69:L78 AB69:AB78 D70:J78 AC70:AG78 AH71:AI78 AJ73:AJ75 M83:AA94 K84:L93 AB84:AB93 D85:D89 E85:J93 AC85:AG93 AH86:AI93 AJ88:AJ90 D91:D93 M98:AA109 K99:L108 AB99:AB108 D100:J108 AC100:AG108 AH101:AI108 AJ103:AJ105 M113:O124 P113:P125 Q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D29 E23:AK34 D31:D34 AM37 D38:AK49 AM39 AM52:AM64 D53:AK64 AM67:AM79 D68:AK79 AM82:AM94 D83:D89 E83:AK94 D91:D94 AM97:AM109 D98:AK109 AM112:AM124 D113:O124 P113:P125 Q113:AK124">
    <cfRule type="cellIs" dxfId="0" priority="314"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315"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316" operator="equal">
      <formula>"H"</formula>
    </cfRule>
  </conditionalFormatting>
  <conditionalFormatting sqref="C8:P19">
    <cfRule type="cellIs" dxfId="4" priority="317" operator="equal">
      <formula>"B"</formula>
    </cfRule>
  </conditionalFormatting>
  <conditionalFormatting sqref="AM23:AN34 AM38:AN49 M40 AM53:AN64 AM68:AN79 AM83:AN94 AM98:AN109 AM113:AN124">
    <cfRule type="cellIs" dxfId="0" priority="318" operator="equal">
      <formula>1</formula>
    </cfRule>
  </conditionalFormatting>
  <conditionalFormatting sqref="AM20 AM22 D23:D29 E23:AK34 D31:D34 AM37 D38:AK49 AM39 AM52:AM64 D53:AK64 AM67:AM79 D68:AK79 AM82:AM94 D83:D89 E83:AK94 D91:D94 AM97:AM109 D98:AK109 AM112:AM124 D113:O124 P113:P125 Q113:AK124">
    <cfRule type="cellIs" dxfId="0" priority="319"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320"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321" operator="equal">
      <formula>"H"</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0" priority="322" operator="equal">
      <formula>"P"</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1" priority="323" operator="equal">
      <formula>"CP"</formula>
    </cfRule>
  </conditionalFormatting>
  <conditionalFormatting sqref="D23:D29 E23:E34 M23:AA34 F24:L24 F30:G34 AB30:AE30 D31:D34 H31:L34 D38:E49 M38:AA49 F39:K39 L39:L40 F45:L49 AB45:AD47 AE45:AE46 D53:E64 M53:AA64 F54:I54 J54:L64 AB54:AB62 AC55:AC62 F60:I64 AD60:AD62 AE60:AE61 D68:E79 M68:AA79 F69:I69 J69:L79 AB69:AB77 AC70:AC77 F75:I79 AD75:AD77 AE75:AE76 D83:D89 E83:E94 M83:AA94 F84:I84 J84:L94 AB84:AB92 AC85:AC92 F90:I94 AD90:AD92 AE90:AE91 D91:D94 D98:E109 M98:AA109 F99:I99 J99:L109 AB99:AB107 AC100:AC107 F105:I109 AD105:AD107 AE105:AE106 D113:E124 M113:O124 P113:P125 Q113:AA124 F114:I114 J114:L124 AB114:AB122 AC115:AC122 F120:I124 AD120:AD122 AE120:AE121">
    <cfRule type="cellIs" dxfId="3" priority="324" operator="equal">
      <formula>"ML"</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0" priority="325" operator="equal">
      <formula>"p"</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1" priority="326" operator="equal">
      <formula>"CP"</formula>
    </cfRule>
  </conditionalFormatting>
  <conditionalFormatting sqref="M23:AA34 E30:G30 AB30:AE30 M38:AA49 D45:G45 AB45:AE45 M53:AA64 D54:L62 AB54:AC62 AD55:AE56 AD60:AE60 M68:AA79 D69:L77 AB69:AC77 AD70:AE71 AD75:AE75 M83:AA94 D84:D89 E84:L92 AB84:AC92 AD85:AE86 AD90:AE90 D91:D92 M98:AA109 D99:L107 AB99:AC107 AD100:AE101 AD105:AE105 M113:O124 P113:P125 Q113:AA124 D114:L122 AB114:AC122 AD115:AE116 AD120:AE120">
    <cfRule type="cellIs" dxfId="3" priority="327" operator="equal">
      <formula>"ml"</formula>
    </cfRule>
  </conditionalFormatting>
  <conditionalFormatting sqref="AM20 AM22 D23:D29 E23:AK34 D31:D34 AM37 D38:AK49 AM39 AM52:AM64 D53:AK64 AM67:AM79 D68:AK79 AM82:AM94 D83:D89 E83:AK94 D91:D94 AM97:AM109 D98:AK109 AM112:AM124 D113:O124 P113:P125 Q113:AK124">
    <cfRule type="cellIs" dxfId="0" priority="328"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329"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3" priority="330" operator="equal">
      <formula>"H"</formula>
    </cfRule>
  </conditionalFormatting>
  <conditionalFormatting sqref="AM20 AM22 D23:D29 E23:AK34 D31:D34 AM37 D38:AK49 AM39 AM52:AM64 D53:AK64 AM67:AM79 D68:AK79 AM82:AM94 D83:D89 E83:AK94 D91:D94 AM97:AM109 D98:AK109 AM112:AM124 D113:O124 P113:P125 Q113:AK124">
    <cfRule type="cellIs" dxfId="4" priority="331" operator="equal">
      <formula>"C"</formula>
    </cfRule>
  </conditionalFormatting>
  <conditionalFormatting sqref="AM20 AM22 D23:D29 E23:AK34 D31:D34 AM37 D38:AK49 AM39 AM52:AM64 D53:AK64 AM67:AM79 D68:AK79 AM82:AM94 D83:D89 E83:AK94 D91:D94 AM97:AM109 D98:AK109 AM112:AM124 D113:O124 P113:P125 Q113:AK124">
    <cfRule type="cellIs" dxfId="1" priority="332" operator="equal">
      <formula>"T"</formula>
    </cfRule>
  </conditionalFormatting>
  <conditionalFormatting sqref="AM20 AM22 D23:D29 E23:AK34 D31:D34 AM37 D38:AK49 AM39 AM52:AM64 D53:AK64 AM67:AM79 D68:AK79 AM82:AM94 D83:D89 E83:AK94 D91:D94 AM97:AM109 D98:AK109 AM112:AM124 D113:O124 P113:P125 Q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37" width="3.25"/>
    <col customWidth="1" min="38" max="45" width="5.13"/>
    <col customWidth="1" min="46" max="53" width="2.38"/>
  </cols>
  <sheetData>
    <row r="1" ht="13.5" customHeight="1">
      <c r="A1" s="17" t="s">
        <v>57</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30" t="s">
        <v>49</v>
      </c>
      <c r="AA3" s="2"/>
      <c r="AB3" s="2"/>
      <c r="AC3" s="3"/>
      <c r="AD3" s="26"/>
      <c r="AE3" s="29"/>
      <c r="AF3" s="142" t="s">
        <v>58</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143"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f t="shared" ref="C8:C19" si="1">IF(C23="B","B",MAX(AM23:AP23))</f>
        <v>4</v>
      </c>
      <c r="D8" s="65"/>
      <c r="E8" s="66">
        <f t="shared" ref="E8:E19" si="2">IF(C38="B","B",MAX(AM38:AP38))</f>
        <v>0</v>
      </c>
      <c r="F8" s="65"/>
      <c r="G8" s="66">
        <f t="shared" ref="G8:G19" si="3">IF(C53="B","B",MAX(AM53:AP53))</f>
        <v>0</v>
      </c>
      <c r="H8" s="65"/>
      <c r="I8" s="66">
        <f t="shared" ref="I8:I19" si="4">IF(C68="B","B",MAX(AM68:AP68))</f>
        <v>4</v>
      </c>
      <c r="J8" s="65"/>
      <c r="K8" s="66">
        <f t="shared" ref="K8:K19" si="5">IF(C83="B","B",MAX(AM83:AP83))</f>
        <v>4</v>
      </c>
      <c r="L8" s="65"/>
      <c r="M8" s="66">
        <f t="shared" ref="M8:M19" si="6">IF(C98="B","B",MAX(AM98:AP98))</f>
        <v>6</v>
      </c>
      <c r="N8" s="65"/>
      <c r="O8" s="66">
        <f t="shared" ref="O8:O19" si="7">IF(C113="B","B",MAX(AM113:AP113))</f>
        <v>5</v>
      </c>
      <c r="P8" s="65"/>
      <c r="Q8" s="67">
        <f t="shared" ref="Q8:Q19" si="8">SUM(AM23,AM38,AM53,AM68,AM83,AM98,AM113)</f>
        <v>23</v>
      </c>
      <c r="R8" s="68"/>
      <c r="S8" s="69">
        <f t="shared" ref="S8:S19" si="9">SUM(AP23,AP38,AP53,AP68,AP83,AP98,AP113)</f>
        <v>0</v>
      </c>
      <c r="T8" s="70">
        <f t="shared" ref="T8:T19" si="10">SUM(AO23,AO38,AO53,AO68,AO83,AO98,AO113)</f>
        <v>0</v>
      </c>
      <c r="U8" s="71">
        <f t="shared" ref="U8:U19" si="11">SUM(AQ23,AQ38,AQ53,AQ68,AQ83,AQ98,AQ113)</f>
        <v>23</v>
      </c>
      <c r="V8" s="65"/>
      <c r="W8" s="72">
        <f>(110-'1. HAFTA'!U8-'2. HAFTA'!U8-'3. HAFTA'!U8-'4. HAFTA'!U8-U8)</f>
        <v>23</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17</v>
      </c>
      <c r="C9" s="64">
        <f t="shared" si="1"/>
        <v>0</v>
      </c>
      <c r="D9" s="65"/>
      <c r="E9" s="66">
        <f t="shared" si="2"/>
        <v>4</v>
      </c>
      <c r="F9" s="65"/>
      <c r="G9" s="66">
        <f t="shared" si="3"/>
        <v>0</v>
      </c>
      <c r="H9" s="65"/>
      <c r="I9" s="66">
        <f t="shared" si="4"/>
        <v>6</v>
      </c>
      <c r="J9" s="65"/>
      <c r="K9" s="66">
        <f t="shared" si="5"/>
        <v>4</v>
      </c>
      <c r="L9" s="65"/>
      <c r="M9" s="66">
        <f t="shared" si="6"/>
        <v>4</v>
      </c>
      <c r="N9" s="65"/>
      <c r="O9" s="66">
        <f t="shared" si="7"/>
        <v>0</v>
      </c>
      <c r="P9" s="65"/>
      <c r="Q9" s="67">
        <f t="shared" si="8"/>
        <v>18</v>
      </c>
      <c r="R9" s="68"/>
      <c r="S9" s="69">
        <f t="shared" si="9"/>
        <v>0</v>
      </c>
      <c r="T9" s="70">
        <f t="shared" si="10"/>
        <v>0</v>
      </c>
      <c r="U9" s="71">
        <f t="shared" si="11"/>
        <v>18</v>
      </c>
      <c r="V9" s="65"/>
      <c r="W9" s="72">
        <f>(110-'1. HAFTA'!U9-'2. HAFTA'!U9-'3. HAFTA'!U9-'4. HAFTA'!U9-U9)</f>
        <v>15</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18</v>
      </c>
      <c r="C10" s="64">
        <f t="shared" si="1"/>
        <v>0</v>
      </c>
      <c r="D10" s="65"/>
      <c r="E10" s="66">
        <f t="shared" si="2"/>
        <v>0</v>
      </c>
      <c r="F10" s="65"/>
      <c r="G10" s="66">
        <f t="shared" si="3"/>
        <v>0</v>
      </c>
      <c r="H10" s="65"/>
      <c r="I10" s="66">
        <f t="shared" si="4"/>
        <v>9</v>
      </c>
      <c r="J10" s="65"/>
      <c r="K10" s="66">
        <f t="shared" si="5"/>
        <v>5</v>
      </c>
      <c r="L10" s="65"/>
      <c r="M10" s="66">
        <f t="shared" si="6"/>
        <v>0</v>
      </c>
      <c r="N10" s="65"/>
      <c r="O10" s="66">
        <f t="shared" si="7"/>
        <v>0</v>
      </c>
      <c r="P10" s="65"/>
      <c r="Q10" s="67">
        <f t="shared" si="8"/>
        <v>14</v>
      </c>
      <c r="R10" s="68"/>
      <c r="S10" s="69">
        <f t="shared" si="9"/>
        <v>0</v>
      </c>
      <c r="T10" s="70">
        <f t="shared" si="10"/>
        <v>0</v>
      </c>
      <c r="U10" s="71">
        <f t="shared" si="11"/>
        <v>14</v>
      </c>
      <c r="V10" s="65"/>
      <c r="W10" s="72">
        <f>(110-'1. HAFTA'!U10-'2. HAFTA'!U10-'3. HAFTA'!U10-'4. HAFTA'!U10-U10)</f>
        <v>-12</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f t="shared" si="1"/>
        <v>6</v>
      </c>
      <c r="D11" s="65"/>
      <c r="E11" s="66">
        <f t="shared" si="2"/>
        <v>9</v>
      </c>
      <c r="F11" s="65"/>
      <c r="G11" s="66">
        <f t="shared" si="3"/>
        <v>0</v>
      </c>
      <c r="H11" s="65"/>
      <c r="I11" s="66">
        <f t="shared" si="4"/>
        <v>5</v>
      </c>
      <c r="J11" s="65"/>
      <c r="K11" s="66">
        <f t="shared" si="5"/>
        <v>0</v>
      </c>
      <c r="L11" s="65"/>
      <c r="M11" s="66">
        <f t="shared" si="6"/>
        <v>0</v>
      </c>
      <c r="N11" s="65"/>
      <c r="O11" s="66">
        <f t="shared" si="7"/>
        <v>6</v>
      </c>
      <c r="P11" s="65"/>
      <c r="Q11" s="67">
        <f t="shared" si="8"/>
        <v>26</v>
      </c>
      <c r="R11" s="68"/>
      <c r="S11" s="69">
        <f t="shared" si="9"/>
        <v>0</v>
      </c>
      <c r="T11" s="70">
        <f t="shared" si="10"/>
        <v>0</v>
      </c>
      <c r="U11" s="71">
        <f t="shared" si="11"/>
        <v>26</v>
      </c>
      <c r="V11" s="65"/>
      <c r="W11" s="72">
        <f>(110-'1. HAFTA'!U11-'2. HAFTA'!U11-'3. HAFTA'!U11-'4. HAFTA'!U11-U11)</f>
        <v>-20</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20</v>
      </c>
      <c r="C12" s="64">
        <f t="shared" si="1"/>
        <v>9</v>
      </c>
      <c r="D12" s="65"/>
      <c r="E12" s="66">
        <f t="shared" si="2"/>
        <v>6</v>
      </c>
      <c r="F12" s="65"/>
      <c r="G12" s="66">
        <f t="shared" si="3"/>
        <v>0</v>
      </c>
      <c r="H12" s="65"/>
      <c r="I12" s="66">
        <f t="shared" si="4"/>
        <v>5</v>
      </c>
      <c r="J12" s="65"/>
      <c r="K12" s="66">
        <f t="shared" si="5"/>
        <v>0</v>
      </c>
      <c r="L12" s="65"/>
      <c r="M12" s="66">
        <f t="shared" si="6"/>
        <v>0</v>
      </c>
      <c r="N12" s="65"/>
      <c r="O12" s="66">
        <f t="shared" si="7"/>
        <v>0</v>
      </c>
      <c r="P12" s="65"/>
      <c r="Q12" s="67">
        <f t="shared" si="8"/>
        <v>20</v>
      </c>
      <c r="R12" s="68"/>
      <c r="S12" s="69">
        <f t="shared" si="9"/>
        <v>0</v>
      </c>
      <c r="T12" s="70">
        <f t="shared" si="10"/>
        <v>0</v>
      </c>
      <c r="U12" s="71">
        <f t="shared" si="11"/>
        <v>20</v>
      </c>
      <c r="V12" s="65"/>
      <c r="W12" s="72">
        <f>(110-'1. HAFTA'!U12-'2. HAFTA'!U12-'3. HAFTA'!U12-'4. HAFTA'!U12-U12)</f>
        <v>27</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f t="shared" si="1"/>
        <v>0</v>
      </c>
      <c r="D13" s="65"/>
      <c r="E13" s="66">
        <f t="shared" si="2"/>
        <v>2</v>
      </c>
      <c r="F13" s="65"/>
      <c r="G13" s="66">
        <f t="shared" si="3"/>
        <v>5</v>
      </c>
      <c r="H13" s="65"/>
      <c r="I13" s="66">
        <f t="shared" si="4"/>
        <v>0</v>
      </c>
      <c r="J13" s="65"/>
      <c r="K13" s="66">
        <f t="shared" si="5"/>
        <v>9</v>
      </c>
      <c r="L13" s="65"/>
      <c r="M13" s="66">
        <f t="shared" si="6"/>
        <v>0</v>
      </c>
      <c r="N13" s="65"/>
      <c r="O13" s="66">
        <f t="shared" si="7"/>
        <v>4</v>
      </c>
      <c r="P13" s="65"/>
      <c r="Q13" s="67">
        <f t="shared" si="8"/>
        <v>20</v>
      </c>
      <c r="R13" s="68"/>
      <c r="S13" s="69">
        <f t="shared" si="9"/>
        <v>0</v>
      </c>
      <c r="T13" s="70">
        <f t="shared" si="10"/>
        <v>0</v>
      </c>
      <c r="U13" s="71">
        <f t="shared" si="11"/>
        <v>20</v>
      </c>
      <c r="V13" s="65"/>
      <c r="W13" s="72">
        <f>(110-'1. HAFTA'!U13-'2. HAFTA'!U13-'3. HAFTA'!U13-'4. HAFTA'!U13-U13)</f>
        <v>6</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22</v>
      </c>
      <c r="C14" s="64">
        <f t="shared" si="1"/>
        <v>0</v>
      </c>
      <c r="D14" s="65"/>
      <c r="E14" s="66">
        <f t="shared" si="2"/>
        <v>0</v>
      </c>
      <c r="F14" s="65"/>
      <c r="G14" s="66">
        <f t="shared" si="3"/>
        <v>0</v>
      </c>
      <c r="H14" s="65"/>
      <c r="I14" s="66">
        <f t="shared" si="4"/>
        <v>0</v>
      </c>
      <c r="J14" s="65"/>
      <c r="K14" s="66">
        <f t="shared" si="5"/>
        <v>0</v>
      </c>
      <c r="L14" s="65"/>
      <c r="M14" s="66">
        <f t="shared" si="6"/>
        <v>0</v>
      </c>
      <c r="N14" s="65"/>
      <c r="O14" s="66">
        <f t="shared" si="7"/>
        <v>0</v>
      </c>
      <c r="P14" s="65"/>
      <c r="Q14" s="67">
        <f t="shared" si="8"/>
        <v>0</v>
      </c>
      <c r="R14" s="68"/>
      <c r="S14" s="69">
        <f t="shared" si="9"/>
        <v>0</v>
      </c>
      <c r="T14" s="70">
        <f t="shared" si="10"/>
        <v>0</v>
      </c>
      <c r="U14" s="71">
        <f t="shared" si="11"/>
        <v>0</v>
      </c>
      <c r="V14" s="65"/>
      <c r="W14" s="72">
        <f>(110-'1. HAFTA'!U14-'2. HAFTA'!U14-'3. HAFTA'!U14-'4. HAFTA'!U14-U14)</f>
        <v>110</v>
      </c>
      <c r="X14" s="73"/>
      <c r="Y14" s="74"/>
      <c r="Z14" s="46"/>
      <c r="AA14" s="46"/>
      <c r="AB14" s="37"/>
      <c r="AC14" s="37"/>
      <c r="AD14" s="84"/>
      <c r="AE14" s="84"/>
      <c r="AF14" s="85"/>
      <c r="AG14" s="46"/>
      <c r="AH14" s="46"/>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f t="shared" si="1"/>
        <v>9</v>
      </c>
      <c r="D15" s="65"/>
      <c r="E15" s="66">
        <f t="shared" si="2"/>
        <v>4</v>
      </c>
      <c r="F15" s="65"/>
      <c r="G15" s="66">
        <f t="shared" si="3"/>
        <v>6</v>
      </c>
      <c r="H15" s="65"/>
      <c r="I15" s="66">
        <f t="shared" si="4"/>
        <v>5</v>
      </c>
      <c r="J15" s="65"/>
      <c r="K15" s="66">
        <f t="shared" si="5"/>
        <v>6</v>
      </c>
      <c r="L15" s="65"/>
      <c r="M15" s="66">
        <f t="shared" si="6"/>
        <v>0</v>
      </c>
      <c r="N15" s="65"/>
      <c r="O15" s="66">
        <f t="shared" si="7"/>
        <v>0</v>
      </c>
      <c r="P15" s="65"/>
      <c r="Q15" s="67">
        <f t="shared" si="8"/>
        <v>30</v>
      </c>
      <c r="R15" s="68"/>
      <c r="S15" s="69">
        <f t="shared" si="9"/>
        <v>0</v>
      </c>
      <c r="T15" s="70">
        <f t="shared" si="10"/>
        <v>0</v>
      </c>
      <c r="U15" s="71">
        <f t="shared" si="11"/>
        <v>30</v>
      </c>
      <c r="V15" s="65"/>
      <c r="W15" s="72">
        <f>(110-'1. HAFTA'!U15-'2. HAFTA'!U15-'3. HAFTA'!U15-'4. HAFTA'!U15-U15)</f>
        <v>-7</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f t="shared" si="1"/>
        <v>0</v>
      </c>
      <c r="D16" s="65"/>
      <c r="E16" s="66">
        <f t="shared" si="2"/>
        <v>7</v>
      </c>
      <c r="F16" s="65"/>
      <c r="G16" s="66">
        <f t="shared" si="3"/>
        <v>4</v>
      </c>
      <c r="H16" s="65"/>
      <c r="I16" s="66">
        <f t="shared" si="4"/>
        <v>0</v>
      </c>
      <c r="J16" s="65"/>
      <c r="K16" s="66">
        <f t="shared" si="5"/>
        <v>5</v>
      </c>
      <c r="L16" s="65"/>
      <c r="M16" s="66">
        <f t="shared" si="6"/>
        <v>5</v>
      </c>
      <c r="N16" s="65"/>
      <c r="O16" s="66">
        <f t="shared" si="7"/>
        <v>0</v>
      </c>
      <c r="P16" s="65"/>
      <c r="Q16" s="67">
        <f t="shared" si="8"/>
        <v>21</v>
      </c>
      <c r="R16" s="68"/>
      <c r="S16" s="69">
        <f t="shared" si="9"/>
        <v>0</v>
      </c>
      <c r="T16" s="70">
        <f t="shared" si="10"/>
        <v>0</v>
      </c>
      <c r="U16" s="71">
        <f t="shared" si="11"/>
        <v>21</v>
      </c>
      <c r="V16" s="65"/>
      <c r="W16" s="72">
        <f>(110-'1. HAFTA'!U16-'2. HAFTA'!U16-'3. HAFTA'!U16-'4. HAFTA'!U16-U16)</f>
        <v>-2</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f t="shared" si="1"/>
        <v>0</v>
      </c>
      <c r="D17" s="65"/>
      <c r="E17" s="66">
        <f t="shared" si="2"/>
        <v>0</v>
      </c>
      <c r="F17" s="65"/>
      <c r="G17" s="66">
        <f t="shared" si="3"/>
        <v>0</v>
      </c>
      <c r="H17" s="65"/>
      <c r="I17" s="66">
        <f t="shared" si="4"/>
        <v>0</v>
      </c>
      <c r="J17" s="65"/>
      <c r="K17" s="66">
        <f t="shared" si="5"/>
        <v>0</v>
      </c>
      <c r="L17" s="65"/>
      <c r="M17" s="66">
        <f t="shared" si="6"/>
        <v>0</v>
      </c>
      <c r="N17" s="65"/>
      <c r="O17" s="66">
        <f t="shared" si="7"/>
        <v>0</v>
      </c>
      <c r="P17" s="65"/>
      <c r="Q17" s="67">
        <f t="shared" si="8"/>
        <v>0</v>
      </c>
      <c r="R17" s="68"/>
      <c r="S17" s="69">
        <f t="shared" si="9"/>
        <v>0</v>
      </c>
      <c r="T17" s="70">
        <f t="shared" si="10"/>
        <v>0</v>
      </c>
      <c r="U17" s="71">
        <f t="shared" si="11"/>
        <v>0</v>
      </c>
      <c r="V17" s="65"/>
      <c r="W17" s="72">
        <f>(110-'1. HAFTA'!U17-'2. HAFTA'!U17-'3. HAFTA'!U17-'4. HAFTA'!U17-U17)</f>
        <v>109</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f t="shared" si="1"/>
        <v>0</v>
      </c>
      <c r="D18" s="65"/>
      <c r="E18" s="66">
        <f t="shared" si="2"/>
        <v>0</v>
      </c>
      <c r="F18" s="65"/>
      <c r="G18" s="66">
        <f t="shared" si="3"/>
        <v>0</v>
      </c>
      <c r="H18" s="65"/>
      <c r="I18" s="66">
        <f t="shared" si="4"/>
        <v>0</v>
      </c>
      <c r="J18" s="65"/>
      <c r="K18" s="66">
        <f t="shared" si="5"/>
        <v>0</v>
      </c>
      <c r="L18" s="65"/>
      <c r="M18" s="66">
        <f t="shared" si="6"/>
        <v>0</v>
      </c>
      <c r="N18" s="65"/>
      <c r="O18" s="66">
        <f t="shared" si="7"/>
        <v>0</v>
      </c>
      <c r="P18" s="65"/>
      <c r="Q18" s="67">
        <f t="shared" si="8"/>
        <v>0</v>
      </c>
      <c r="R18" s="68"/>
      <c r="S18" s="69">
        <f t="shared" si="9"/>
        <v>0</v>
      </c>
      <c r="T18" s="70">
        <f t="shared" si="10"/>
        <v>0</v>
      </c>
      <c r="U18" s="71">
        <f t="shared" si="11"/>
        <v>0</v>
      </c>
      <c r="V18" s="65"/>
      <c r="W18" s="72">
        <f>(110-'1. HAFTA'!U18-'2. HAFTA'!U18-'3. HAFTA'!U18-'4. HAFTA'!U18-U18)</f>
        <v>109</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f t="shared" si="1"/>
        <v>0</v>
      </c>
      <c r="D19" s="65"/>
      <c r="E19" s="66">
        <f t="shared" si="2"/>
        <v>0</v>
      </c>
      <c r="F19" s="65"/>
      <c r="G19" s="66">
        <f t="shared" si="3"/>
        <v>0</v>
      </c>
      <c r="H19" s="65"/>
      <c r="I19" s="66">
        <f t="shared" si="4"/>
        <v>0</v>
      </c>
      <c r="J19" s="65"/>
      <c r="K19" s="66">
        <f t="shared" si="5"/>
        <v>0</v>
      </c>
      <c r="L19" s="65"/>
      <c r="M19" s="66">
        <f t="shared" si="6"/>
        <v>0</v>
      </c>
      <c r="N19" s="65"/>
      <c r="O19" s="66">
        <f t="shared" si="7"/>
        <v>0</v>
      </c>
      <c r="P19" s="65"/>
      <c r="Q19" s="67">
        <f t="shared" si="8"/>
        <v>0</v>
      </c>
      <c r="R19" s="68"/>
      <c r="S19" s="69">
        <f t="shared" si="9"/>
        <v>0</v>
      </c>
      <c r="T19" s="70">
        <f t="shared" si="10"/>
        <v>0</v>
      </c>
      <c r="U19" s="71">
        <f t="shared" si="11"/>
        <v>0</v>
      </c>
      <c r="V19" s="65"/>
      <c r="W19" s="72">
        <f>(110-'1. HAFTA'!U19-'2. HAFTA'!U19-'3. HAFTA'!U19-'4. HAFTA'!U19-U19)</f>
        <v>109</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28</v>
      </c>
      <c r="D20" s="11"/>
      <c r="E20" s="91">
        <f>SUM(E8:F19)</f>
        <v>32</v>
      </c>
      <c r="F20" s="11"/>
      <c r="G20" s="91">
        <f>SUM(G8:H19)</f>
        <v>15</v>
      </c>
      <c r="H20" s="11"/>
      <c r="I20" s="91">
        <f>SUM(I8:J19)</f>
        <v>34</v>
      </c>
      <c r="J20" s="11"/>
      <c r="K20" s="91">
        <f>SUM(K8:L19)</f>
        <v>33</v>
      </c>
      <c r="L20" s="11"/>
      <c r="M20" s="91">
        <f>SUM(M8:N19)</f>
        <v>15</v>
      </c>
      <c r="N20" s="11"/>
      <c r="O20" s="91">
        <f>SUM(O8:P19)</f>
        <v>15</v>
      </c>
      <c r="P20" s="11"/>
      <c r="Q20" s="92">
        <f>SUM(C20:P20)</f>
        <v>172</v>
      </c>
      <c r="R20" s="11"/>
      <c r="S20" s="93">
        <f t="shared" ref="S20:T20" si="12">SUM(S8:S19)</f>
        <v>0</v>
      </c>
      <c r="T20" s="93">
        <f t="shared" si="12"/>
        <v>0</v>
      </c>
      <c r="U20" s="94">
        <f>SUM(U8:V19)</f>
        <v>172</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45957.0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50"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06"/>
      <c r="D23" s="114"/>
      <c r="E23" s="114"/>
      <c r="F23" s="114"/>
      <c r="G23" s="114"/>
      <c r="H23" s="114"/>
      <c r="I23" s="114"/>
      <c r="J23" s="114"/>
      <c r="K23" s="114"/>
      <c r="L23" s="114"/>
      <c r="M23" s="115" t="s">
        <v>54</v>
      </c>
      <c r="N23" s="115" t="s">
        <v>54</v>
      </c>
      <c r="O23" s="115" t="s">
        <v>54</v>
      </c>
      <c r="P23" s="115" t="s">
        <v>54</v>
      </c>
      <c r="Q23" s="115"/>
      <c r="R23" s="115"/>
      <c r="S23" s="115"/>
      <c r="T23" s="115"/>
      <c r="U23" s="115"/>
      <c r="V23" s="115"/>
      <c r="W23" s="115"/>
      <c r="X23" s="115"/>
      <c r="Y23" s="115"/>
      <c r="Z23" s="115"/>
      <c r="AA23" s="115"/>
      <c r="AB23" s="114"/>
      <c r="AC23" s="114"/>
      <c r="AD23" s="114"/>
      <c r="AE23" s="114"/>
      <c r="AF23" s="114"/>
      <c r="AG23" s="114"/>
      <c r="AH23" s="114"/>
      <c r="AI23" s="114"/>
      <c r="AJ23" s="114"/>
      <c r="AK23" s="114"/>
      <c r="AL23" s="110"/>
      <c r="AM23" s="117">
        <f t="shared" ref="AM23:AM34" si="13">COUNTIF(C23:AK23,"C")</f>
        <v>4</v>
      </c>
      <c r="AN23" s="118">
        <f t="shared" ref="AN23:AN34" si="14">COUNTIF(D23:AL23,"B")</f>
        <v>0</v>
      </c>
      <c r="AO23" s="119">
        <f t="shared" ref="AO23:AO34" si="15">COUNTIF(C23:AM23,"MI")</f>
        <v>0</v>
      </c>
      <c r="AP23" s="120">
        <f t="shared" ref="AP23:AP34" si="16">COUNTIF(C23:AK23,"MZ")</f>
        <v>0</v>
      </c>
      <c r="AQ23" s="121">
        <f t="shared" ref="AQ23:AQ34" si="17">SUM(AM23+AO23)</f>
        <v>4</v>
      </c>
      <c r="AR23" s="89"/>
      <c r="AS23" s="89"/>
      <c r="AT23" s="89"/>
      <c r="AU23" s="89"/>
      <c r="AV23" s="89"/>
      <c r="AW23" s="89"/>
      <c r="AX23" s="89"/>
      <c r="AY23" s="89"/>
      <c r="AZ23" s="46"/>
      <c r="BA23" s="46"/>
    </row>
    <row r="24" ht="15.75" customHeight="1">
      <c r="A24" s="112"/>
      <c r="B24" s="122" t="str">
        <f>$B$9</f>
        <v>Fatih</v>
      </c>
      <c r="C24" s="106"/>
      <c r="D24" s="114"/>
      <c r="E24" s="114"/>
      <c r="F24" s="114"/>
      <c r="G24" s="114"/>
      <c r="H24" s="114"/>
      <c r="I24" s="114"/>
      <c r="J24" s="114"/>
      <c r="K24" s="114"/>
      <c r="L24" s="114"/>
      <c r="M24" s="115"/>
      <c r="N24" s="115"/>
      <c r="O24" s="115"/>
      <c r="P24" s="115"/>
      <c r="Q24" s="115"/>
      <c r="R24" s="115"/>
      <c r="S24" s="115"/>
      <c r="T24" s="115"/>
      <c r="U24" s="115"/>
      <c r="V24" s="115"/>
      <c r="W24" s="115"/>
      <c r="X24" s="115"/>
      <c r="Y24" s="115"/>
      <c r="Z24" s="115"/>
      <c r="AA24" s="115"/>
      <c r="AB24" s="114"/>
      <c r="AC24" s="114"/>
      <c r="AD24" s="114"/>
      <c r="AE24" s="114"/>
      <c r="AF24" s="114"/>
      <c r="AG24" s="114"/>
      <c r="AH24" s="114"/>
      <c r="AI24" s="114"/>
      <c r="AJ24" s="114"/>
      <c r="AK24" s="114"/>
      <c r="AL24" s="110"/>
      <c r="AM24" s="117">
        <f t="shared" si="13"/>
        <v>0</v>
      </c>
      <c r="AN24" s="118">
        <f t="shared" si="14"/>
        <v>0</v>
      </c>
      <c r="AO24" s="119">
        <f t="shared" si="15"/>
        <v>0</v>
      </c>
      <c r="AP24" s="120">
        <f t="shared" si="16"/>
        <v>0</v>
      </c>
      <c r="AQ24" s="121">
        <f t="shared" si="17"/>
        <v>0</v>
      </c>
      <c r="AR24" s="89"/>
      <c r="AS24" s="89"/>
      <c r="AT24" s="89"/>
      <c r="AU24" s="89"/>
      <c r="AV24" s="89"/>
      <c r="AW24" s="89"/>
      <c r="AX24" s="89"/>
      <c r="AY24" s="89"/>
      <c r="AZ24" s="46"/>
      <c r="BA24" s="46"/>
    </row>
    <row r="25" ht="15.75" customHeight="1">
      <c r="A25" s="123"/>
      <c r="B25" s="122" t="str">
        <f>$B$10</f>
        <v>Öykü</v>
      </c>
      <c r="C25" s="106"/>
      <c r="D25" s="114"/>
      <c r="E25" s="114"/>
      <c r="F25" s="114"/>
      <c r="G25" s="114"/>
      <c r="H25" s="114"/>
      <c r="I25" s="114"/>
      <c r="J25" s="114"/>
      <c r="K25" s="114"/>
      <c r="L25" s="114"/>
      <c r="M25" s="115"/>
      <c r="N25" s="115"/>
      <c r="O25" s="115"/>
      <c r="P25" s="115"/>
      <c r="Q25" s="115"/>
      <c r="R25" s="115"/>
      <c r="S25" s="115"/>
      <c r="T25" s="115"/>
      <c r="U25" s="115"/>
      <c r="V25" s="115"/>
      <c r="W25" s="115"/>
      <c r="X25" s="115"/>
      <c r="Y25" s="115"/>
      <c r="Z25" s="115"/>
      <c r="AA25" s="115"/>
      <c r="AB25" s="114"/>
      <c r="AC25" s="114"/>
      <c r="AD25" s="114"/>
      <c r="AE25" s="114"/>
      <c r="AF25" s="114"/>
      <c r="AG25" s="114"/>
      <c r="AH25" s="114"/>
      <c r="AI25" s="114"/>
      <c r="AJ25" s="114"/>
      <c r="AK25" s="114"/>
      <c r="AL25" s="110"/>
      <c r="AM25" s="117">
        <f t="shared" si="13"/>
        <v>0</v>
      </c>
      <c r="AN25" s="118">
        <f t="shared" si="14"/>
        <v>0</v>
      </c>
      <c r="AO25" s="119">
        <f t="shared" si="15"/>
        <v>0</v>
      </c>
      <c r="AP25" s="120">
        <f t="shared" si="16"/>
        <v>0</v>
      </c>
      <c r="AQ25" s="121">
        <f t="shared" si="17"/>
        <v>0</v>
      </c>
      <c r="AR25" s="89"/>
      <c r="AS25" s="89"/>
      <c r="AT25" s="89"/>
      <c r="AU25" s="89"/>
      <c r="AV25" s="89"/>
      <c r="AW25" s="89"/>
      <c r="AX25" s="89"/>
      <c r="AY25" s="89"/>
      <c r="AZ25" s="46"/>
      <c r="BA25" s="46"/>
    </row>
    <row r="26" ht="15.75" customHeight="1">
      <c r="A26" s="123"/>
      <c r="B26" s="122" t="str">
        <f>$B$11</f>
        <v>Dilara</v>
      </c>
      <c r="C26" s="106"/>
      <c r="D26" s="114"/>
      <c r="E26" s="114"/>
      <c r="F26" s="114"/>
      <c r="G26" s="114"/>
      <c r="H26" s="114"/>
      <c r="I26" s="114"/>
      <c r="J26" s="114"/>
      <c r="K26" s="114"/>
      <c r="L26" s="114"/>
      <c r="M26" s="124"/>
      <c r="N26" s="124"/>
      <c r="O26" s="124"/>
      <c r="P26" s="115"/>
      <c r="Q26" s="115"/>
      <c r="R26" s="115"/>
      <c r="S26" s="115"/>
      <c r="T26" s="115"/>
      <c r="U26" s="115"/>
      <c r="V26" s="144" t="s">
        <v>2</v>
      </c>
      <c r="W26" s="144" t="s">
        <v>2</v>
      </c>
      <c r="X26" s="144" t="s">
        <v>2</v>
      </c>
      <c r="Y26" s="144" t="s">
        <v>2</v>
      </c>
      <c r="Z26" s="144" t="s">
        <v>2</v>
      </c>
      <c r="AA26" s="144" t="s">
        <v>2</v>
      </c>
      <c r="AB26" s="114"/>
      <c r="AC26" s="114"/>
      <c r="AD26" s="114"/>
      <c r="AE26" s="114"/>
      <c r="AF26" s="114"/>
      <c r="AG26" s="114"/>
      <c r="AH26" s="114"/>
      <c r="AI26" s="114"/>
      <c r="AJ26" s="114"/>
      <c r="AK26" s="114"/>
      <c r="AL26" s="110"/>
      <c r="AM26" s="117">
        <f t="shared" si="13"/>
        <v>6</v>
      </c>
      <c r="AN26" s="118">
        <f t="shared" si="14"/>
        <v>0</v>
      </c>
      <c r="AO26" s="119">
        <f t="shared" si="15"/>
        <v>0</v>
      </c>
      <c r="AP26" s="120">
        <f t="shared" si="16"/>
        <v>0</v>
      </c>
      <c r="AQ26" s="121">
        <f t="shared" si="17"/>
        <v>6</v>
      </c>
      <c r="AR26" s="89"/>
      <c r="AS26" s="89"/>
      <c r="AT26" s="89"/>
      <c r="AU26" s="89"/>
      <c r="AV26" s="89"/>
      <c r="AW26" s="89"/>
      <c r="AX26" s="89"/>
      <c r="AY26" s="89"/>
      <c r="AZ26" s="46"/>
      <c r="BA26" s="46"/>
    </row>
    <row r="27" ht="15.75" customHeight="1">
      <c r="A27" s="125"/>
      <c r="B27" s="122" t="str">
        <f>$B$12</f>
        <v>Merve</v>
      </c>
      <c r="C27" s="106"/>
      <c r="D27" s="114"/>
      <c r="E27" s="114"/>
      <c r="F27" s="114"/>
      <c r="G27" s="114"/>
      <c r="H27" s="114"/>
      <c r="I27" s="114"/>
      <c r="J27" s="114"/>
      <c r="K27" s="114"/>
      <c r="L27" s="114"/>
      <c r="M27" s="137" t="s">
        <v>2</v>
      </c>
      <c r="N27" s="137" t="s">
        <v>2</v>
      </c>
      <c r="O27" s="137" t="s">
        <v>2</v>
      </c>
      <c r="P27" s="137" t="s">
        <v>2</v>
      </c>
      <c r="Q27" s="137" t="s">
        <v>2</v>
      </c>
      <c r="R27" s="137" t="s">
        <v>2</v>
      </c>
      <c r="S27" s="137" t="s">
        <v>2</v>
      </c>
      <c r="T27" s="137" t="s">
        <v>2</v>
      </c>
      <c r="U27" s="137" t="s">
        <v>2</v>
      </c>
      <c r="V27" s="116"/>
      <c r="W27" s="115"/>
      <c r="X27" s="115"/>
      <c r="Y27" s="115"/>
      <c r="Z27" s="115"/>
      <c r="AA27" s="115"/>
      <c r="AB27" s="114"/>
      <c r="AC27" s="114"/>
      <c r="AD27" s="114"/>
      <c r="AE27" s="114"/>
      <c r="AF27" s="114"/>
      <c r="AG27" s="114"/>
      <c r="AH27" s="114"/>
      <c r="AI27" s="114"/>
      <c r="AJ27" s="114"/>
      <c r="AK27" s="114"/>
      <c r="AL27" s="110"/>
      <c r="AM27" s="117">
        <f t="shared" si="13"/>
        <v>9</v>
      </c>
      <c r="AN27" s="118">
        <f t="shared" si="14"/>
        <v>0</v>
      </c>
      <c r="AO27" s="119">
        <f t="shared" si="15"/>
        <v>0</v>
      </c>
      <c r="AP27" s="120">
        <f t="shared" si="16"/>
        <v>0</v>
      </c>
      <c r="AQ27" s="121">
        <f t="shared" si="17"/>
        <v>9</v>
      </c>
      <c r="AR27" s="89"/>
      <c r="AS27" s="89"/>
      <c r="AT27" s="89"/>
      <c r="AU27" s="89"/>
      <c r="AV27" s="89"/>
      <c r="AW27" s="89"/>
      <c r="AX27" s="89"/>
      <c r="AY27" s="89"/>
      <c r="AZ27" s="46"/>
      <c r="BA27" s="46"/>
    </row>
    <row r="28" ht="15.75" customHeight="1">
      <c r="A28" s="125"/>
      <c r="B28" s="122" t="str">
        <f>$B$13</f>
        <v>Püren</v>
      </c>
      <c r="C28" s="106"/>
      <c r="D28" s="114"/>
      <c r="E28" s="114"/>
      <c r="F28" s="114"/>
      <c r="G28" s="114"/>
      <c r="H28" s="114"/>
      <c r="I28" s="114"/>
      <c r="J28" s="114"/>
      <c r="K28" s="114"/>
      <c r="L28" s="114"/>
      <c r="M28" s="148"/>
      <c r="N28" s="148"/>
      <c r="O28" s="148"/>
      <c r="P28" s="115"/>
      <c r="Q28" s="115"/>
      <c r="R28" s="115"/>
      <c r="S28" s="115"/>
      <c r="T28" s="115"/>
      <c r="U28" s="115"/>
      <c r="V28" s="115"/>
      <c r="W28" s="115"/>
      <c r="X28" s="115"/>
      <c r="Y28" s="115"/>
      <c r="Z28" s="115"/>
      <c r="AA28" s="115"/>
      <c r="AB28" s="114"/>
      <c r="AC28" s="114"/>
      <c r="AD28" s="114"/>
      <c r="AE28" s="114"/>
      <c r="AF28" s="114"/>
      <c r="AG28" s="114"/>
      <c r="AH28" s="114"/>
      <c r="AI28" s="114"/>
      <c r="AJ28" s="114"/>
      <c r="AK28" s="114"/>
      <c r="AL28" s="110"/>
      <c r="AM28" s="117">
        <f t="shared" si="13"/>
        <v>0</v>
      </c>
      <c r="AN28" s="118">
        <f t="shared" si="14"/>
        <v>0</v>
      </c>
      <c r="AO28" s="119">
        <f t="shared" si="15"/>
        <v>0</v>
      </c>
      <c r="AP28" s="120">
        <f t="shared" si="16"/>
        <v>0</v>
      </c>
      <c r="AQ28" s="121">
        <f t="shared" si="17"/>
        <v>0</v>
      </c>
      <c r="AR28" s="89"/>
      <c r="AS28" s="89"/>
      <c r="AT28" s="89"/>
      <c r="AU28" s="89"/>
      <c r="AV28" s="89"/>
      <c r="AW28" s="89"/>
      <c r="AX28" s="89"/>
      <c r="AY28" s="89"/>
      <c r="AZ28" s="46"/>
      <c r="BA28" s="46"/>
    </row>
    <row r="29" ht="15.75" customHeight="1">
      <c r="A29" s="125"/>
      <c r="B29" s="122" t="str">
        <f>$B$14</f>
        <v>N/A</v>
      </c>
      <c r="C29" s="106"/>
      <c r="D29" s="114"/>
      <c r="E29" s="114"/>
      <c r="F29" s="114"/>
      <c r="G29" s="114"/>
      <c r="H29" s="114"/>
      <c r="I29" s="114"/>
      <c r="J29" s="114"/>
      <c r="K29" s="114"/>
      <c r="L29" s="114"/>
      <c r="M29" s="115"/>
      <c r="N29" s="115"/>
      <c r="O29" s="115"/>
      <c r="P29" s="115"/>
      <c r="Q29" s="115"/>
      <c r="R29" s="115"/>
      <c r="S29" s="115"/>
      <c r="T29" s="115"/>
      <c r="U29" s="115"/>
      <c r="V29" s="115"/>
      <c r="W29" s="115"/>
      <c r="X29" s="115"/>
      <c r="Y29" s="115"/>
      <c r="Z29" s="115"/>
      <c r="AA29" s="115"/>
      <c r="AB29" s="114"/>
      <c r="AC29" s="114"/>
      <c r="AD29" s="114"/>
      <c r="AE29" s="114"/>
      <c r="AF29" s="114"/>
      <c r="AG29" s="114"/>
      <c r="AH29" s="114"/>
      <c r="AI29" s="114"/>
      <c r="AJ29" s="114"/>
      <c r="AK29" s="114"/>
      <c r="AL29" s="110"/>
      <c r="AM29" s="117">
        <f t="shared" si="13"/>
        <v>0</v>
      </c>
      <c r="AN29" s="118">
        <f t="shared" si="14"/>
        <v>0</v>
      </c>
      <c r="AO29" s="119">
        <f t="shared" si="15"/>
        <v>0</v>
      </c>
      <c r="AP29" s="120">
        <f t="shared" si="16"/>
        <v>0</v>
      </c>
      <c r="AQ29" s="121">
        <f t="shared" si="17"/>
        <v>0</v>
      </c>
      <c r="AR29" s="89"/>
      <c r="AS29" s="89"/>
      <c r="AT29" s="89"/>
      <c r="AU29" s="89"/>
      <c r="AV29" s="89"/>
      <c r="AW29" s="89"/>
      <c r="AX29" s="89"/>
      <c r="AY29" s="89"/>
      <c r="AZ29" s="46"/>
      <c r="BA29" s="46"/>
    </row>
    <row r="30" ht="15.75" customHeight="1">
      <c r="A30" s="126"/>
      <c r="B30" s="113" t="str">
        <f>$B$15</f>
        <v>Numan</v>
      </c>
      <c r="C30" s="106"/>
      <c r="D30" s="114"/>
      <c r="E30" s="114"/>
      <c r="F30" s="114"/>
      <c r="G30" s="114"/>
      <c r="H30" s="114"/>
      <c r="I30" s="114"/>
      <c r="J30" s="114"/>
      <c r="K30" s="114"/>
      <c r="L30" s="114"/>
      <c r="M30" s="137" t="s">
        <v>2</v>
      </c>
      <c r="N30" s="137" t="s">
        <v>2</v>
      </c>
      <c r="O30" s="137" t="s">
        <v>2</v>
      </c>
      <c r="P30" s="137" t="s">
        <v>2</v>
      </c>
      <c r="Q30" s="137" t="s">
        <v>2</v>
      </c>
      <c r="R30" s="137" t="s">
        <v>2</v>
      </c>
      <c r="S30" s="137" t="s">
        <v>2</v>
      </c>
      <c r="T30" s="137" t="s">
        <v>2</v>
      </c>
      <c r="U30" s="137" t="s">
        <v>2</v>
      </c>
      <c r="V30" s="115"/>
      <c r="W30" s="115"/>
      <c r="X30" s="115"/>
      <c r="Y30" s="115"/>
      <c r="Z30" s="115"/>
      <c r="AA30" s="115"/>
      <c r="AB30" s="114"/>
      <c r="AC30" s="114"/>
      <c r="AD30" s="114"/>
      <c r="AE30" s="114"/>
      <c r="AF30" s="114"/>
      <c r="AG30" s="114"/>
      <c r="AH30" s="114"/>
      <c r="AI30" s="114"/>
      <c r="AJ30" s="114"/>
      <c r="AK30" s="114"/>
      <c r="AL30" s="110"/>
      <c r="AM30" s="117">
        <f t="shared" si="13"/>
        <v>9</v>
      </c>
      <c r="AN30" s="118">
        <f t="shared" si="14"/>
        <v>0</v>
      </c>
      <c r="AO30" s="119">
        <f t="shared" si="15"/>
        <v>0</v>
      </c>
      <c r="AP30" s="120">
        <f t="shared" si="16"/>
        <v>0</v>
      </c>
      <c r="AQ30" s="121">
        <f t="shared" si="17"/>
        <v>9</v>
      </c>
      <c r="AR30" s="89"/>
      <c r="AS30" s="89"/>
      <c r="AT30" s="89"/>
      <c r="AU30" s="89"/>
      <c r="AV30" s="89"/>
      <c r="AW30" s="89"/>
      <c r="AX30" s="89"/>
      <c r="AY30" s="89"/>
      <c r="AZ30" s="46"/>
      <c r="BA30" s="46"/>
    </row>
    <row r="31" ht="15.75" customHeight="1">
      <c r="A31" s="126"/>
      <c r="B31" s="113" t="str">
        <f>$B$16</f>
        <v>Ozan</v>
      </c>
      <c r="C31" s="106"/>
      <c r="D31" s="114"/>
      <c r="E31" s="114"/>
      <c r="F31" s="114"/>
      <c r="G31" s="114"/>
      <c r="H31" s="114"/>
      <c r="I31" s="114"/>
      <c r="J31" s="114"/>
      <c r="K31" s="114"/>
      <c r="L31" s="114"/>
      <c r="M31" s="116"/>
      <c r="N31" s="116"/>
      <c r="O31" s="116"/>
      <c r="P31" s="116"/>
      <c r="Q31" s="116"/>
      <c r="R31" s="116"/>
      <c r="S31" s="115"/>
      <c r="T31" s="115"/>
      <c r="U31" s="115"/>
      <c r="V31" s="116"/>
      <c r="W31" s="116"/>
      <c r="X31" s="116"/>
      <c r="Y31" s="116"/>
      <c r="Z31" s="116"/>
      <c r="AA31" s="116"/>
      <c r="AB31" s="114"/>
      <c r="AC31" s="114"/>
      <c r="AD31" s="114"/>
      <c r="AE31" s="114"/>
      <c r="AF31" s="114"/>
      <c r="AG31" s="114"/>
      <c r="AH31" s="114"/>
      <c r="AI31" s="114"/>
      <c r="AJ31" s="114"/>
      <c r="AK31" s="114"/>
      <c r="AL31" s="110"/>
      <c r="AM31" s="117">
        <f t="shared" si="13"/>
        <v>0</v>
      </c>
      <c r="AN31" s="118">
        <f t="shared" si="14"/>
        <v>0</v>
      </c>
      <c r="AO31" s="119">
        <f t="shared" si="15"/>
        <v>0</v>
      </c>
      <c r="AP31" s="120">
        <f t="shared" si="16"/>
        <v>0</v>
      </c>
      <c r="AQ31" s="121">
        <f t="shared" si="17"/>
        <v>0</v>
      </c>
      <c r="AR31" s="89"/>
      <c r="AS31" s="89"/>
      <c r="AT31" s="89"/>
      <c r="AU31" s="89"/>
      <c r="AV31" s="89"/>
      <c r="AW31" s="89"/>
      <c r="AX31" s="89"/>
      <c r="AY31" s="89"/>
      <c r="AZ31" s="46"/>
      <c r="BA31" s="46"/>
    </row>
    <row r="32" ht="15.75" hidden="1" customHeight="1">
      <c r="A32" s="126"/>
      <c r="B32" s="113" t="str">
        <f>$B$17</f>
        <v>N/A</v>
      </c>
      <c r="C32" s="106"/>
      <c r="D32" s="114"/>
      <c r="E32" s="114"/>
      <c r="F32" s="114"/>
      <c r="G32" s="114"/>
      <c r="H32" s="114"/>
      <c r="I32" s="114"/>
      <c r="J32" s="114"/>
      <c r="K32" s="114"/>
      <c r="L32" s="114"/>
      <c r="M32" s="153"/>
      <c r="N32" s="153"/>
      <c r="O32" s="153"/>
      <c r="P32" s="153"/>
      <c r="Q32" s="153"/>
      <c r="R32" s="153"/>
      <c r="S32" s="153"/>
      <c r="T32" s="153"/>
      <c r="U32" s="153"/>
      <c r="V32" s="153"/>
      <c r="W32" s="153"/>
      <c r="X32" s="153"/>
      <c r="Y32" s="153"/>
      <c r="Z32" s="153"/>
      <c r="AA32" s="153"/>
      <c r="AB32" s="114"/>
      <c r="AC32" s="114"/>
      <c r="AD32" s="114"/>
      <c r="AE32" s="114"/>
      <c r="AF32" s="114"/>
      <c r="AG32" s="114"/>
      <c r="AH32" s="114"/>
      <c r="AI32" s="114"/>
      <c r="AJ32" s="114"/>
      <c r="AK32" s="114"/>
      <c r="AL32" s="110"/>
      <c r="AM32" s="117">
        <f t="shared" si="13"/>
        <v>0</v>
      </c>
      <c r="AN32" s="118">
        <f t="shared" si="14"/>
        <v>0</v>
      </c>
      <c r="AO32" s="119">
        <f t="shared" si="15"/>
        <v>0</v>
      </c>
      <c r="AP32" s="120">
        <f t="shared" si="16"/>
        <v>0</v>
      </c>
      <c r="AQ32" s="121">
        <f t="shared" si="17"/>
        <v>0</v>
      </c>
      <c r="AR32" s="89"/>
      <c r="AS32" s="89"/>
      <c r="AT32" s="89"/>
      <c r="AU32" s="89"/>
      <c r="AV32" s="89"/>
      <c r="AW32" s="89"/>
      <c r="AX32" s="89"/>
      <c r="AY32" s="89"/>
      <c r="AZ32" s="46"/>
      <c r="BA32" s="46"/>
    </row>
    <row r="33" ht="15.75" hidden="1" customHeight="1">
      <c r="A33" s="126"/>
      <c r="B33" s="113" t="str">
        <f>$B$18</f>
        <v>N/A</v>
      </c>
      <c r="C33" s="106"/>
      <c r="D33" s="114"/>
      <c r="E33" s="114"/>
      <c r="F33" s="114"/>
      <c r="G33" s="114"/>
      <c r="H33" s="114"/>
      <c r="I33" s="114"/>
      <c r="J33" s="114"/>
      <c r="K33" s="114"/>
      <c r="L33" s="114"/>
      <c r="M33" s="153"/>
      <c r="N33" s="153"/>
      <c r="O33" s="153"/>
      <c r="P33" s="153"/>
      <c r="Q33" s="153"/>
      <c r="R33" s="153"/>
      <c r="S33" s="153"/>
      <c r="T33" s="153"/>
      <c r="U33" s="153"/>
      <c r="V33" s="153"/>
      <c r="W33" s="153"/>
      <c r="X33" s="153"/>
      <c r="Y33" s="153"/>
      <c r="Z33" s="153"/>
      <c r="AA33" s="153"/>
      <c r="AB33" s="114"/>
      <c r="AC33" s="114"/>
      <c r="AD33" s="114"/>
      <c r="AE33" s="114"/>
      <c r="AF33" s="114"/>
      <c r="AG33" s="114"/>
      <c r="AH33" s="114"/>
      <c r="AI33" s="114"/>
      <c r="AJ33" s="114"/>
      <c r="AK33" s="114"/>
      <c r="AL33" s="110"/>
      <c r="AM33" s="117">
        <f t="shared" si="13"/>
        <v>0</v>
      </c>
      <c r="AN33" s="118">
        <f t="shared" si="14"/>
        <v>0</v>
      </c>
      <c r="AO33" s="119">
        <f t="shared" si="15"/>
        <v>0</v>
      </c>
      <c r="AP33" s="120">
        <f t="shared" si="16"/>
        <v>0</v>
      </c>
      <c r="AQ33" s="121">
        <f t="shared" si="17"/>
        <v>0</v>
      </c>
      <c r="AR33" s="89"/>
      <c r="AS33" s="89"/>
      <c r="AT33" s="89"/>
      <c r="AU33" s="89"/>
      <c r="AV33" s="89"/>
      <c r="AW33" s="89"/>
      <c r="AX33" s="89"/>
      <c r="AY33" s="89"/>
      <c r="AZ33" s="46"/>
      <c r="BA33" s="46"/>
    </row>
    <row r="34" ht="15.75" hidden="1" customHeight="1">
      <c r="A34" s="126"/>
      <c r="B34" s="113" t="str">
        <f>$B$19</f>
        <v>N/A</v>
      </c>
      <c r="C34" s="106"/>
      <c r="D34" s="114"/>
      <c r="E34" s="114"/>
      <c r="F34" s="114"/>
      <c r="G34" s="114"/>
      <c r="H34" s="114"/>
      <c r="I34" s="114"/>
      <c r="J34" s="114"/>
      <c r="K34" s="114"/>
      <c r="L34" s="114"/>
      <c r="M34" s="167"/>
      <c r="N34" s="153"/>
      <c r="O34" s="153"/>
      <c r="P34" s="153"/>
      <c r="Q34" s="153"/>
      <c r="R34" s="153"/>
      <c r="S34" s="153"/>
      <c r="T34" s="153"/>
      <c r="U34" s="153"/>
      <c r="V34" s="153"/>
      <c r="W34" s="153"/>
      <c r="X34" s="153"/>
      <c r="Y34" s="153"/>
      <c r="Z34" s="153"/>
      <c r="AA34" s="153"/>
      <c r="AB34" s="114"/>
      <c r="AC34" s="114"/>
      <c r="AD34" s="114"/>
      <c r="AE34" s="114"/>
      <c r="AF34" s="114"/>
      <c r="AG34" s="114"/>
      <c r="AH34" s="114"/>
      <c r="AI34" s="114"/>
      <c r="AJ34" s="114"/>
      <c r="AK34" s="114"/>
      <c r="AL34" s="110"/>
      <c r="AM34" s="117">
        <f t="shared" si="13"/>
        <v>0</v>
      </c>
      <c r="AN34" s="118">
        <f t="shared" si="14"/>
        <v>0</v>
      </c>
      <c r="AO34" s="119">
        <f t="shared" si="15"/>
        <v>0</v>
      </c>
      <c r="AP34" s="120">
        <f t="shared" si="16"/>
        <v>0</v>
      </c>
      <c r="AQ34" s="121">
        <f t="shared" si="17"/>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61"/>
      <c r="M35" s="162"/>
      <c r="N35" s="168"/>
      <c r="O35" s="21"/>
      <c r="P35" s="21"/>
      <c r="Q35" s="21"/>
      <c r="R35" s="21"/>
      <c r="S35" s="21"/>
      <c r="T35" s="21"/>
      <c r="U35" s="21"/>
      <c r="V35" s="21"/>
      <c r="W35" s="21"/>
      <c r="X35" s="21"/>
      <c r="Y35" s="21"/>
      <c r="Z35" s="18"/>
      <c r="AA35" s="21"/>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59"/>
      <c r="N36" s="133"/>
      <c r="O36" s="133"/>
      <c r="P36" s="133"/>
      <c r="Q36" s="133"/>
      <c r="R36" s="133"/>
      <c r="S36" s="133"/>
      <c r="T36" s="133"/>
      <c r="U36" s="133"/>
      <c r="V36" s="133"/>
      <c r="W36" s="134"/>
      <c r="X36" s="133"/>
      <c r="Y36" s="133"/>
      <c r="Z36" s="133"/>
      <c r="AA36" s="133"/>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45958</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06"/>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8">COUNTIF(C38:AK38,"C")</f>
        <v>0</v>
      </c>
      <c r="AN38" s="118">
        <f t="shared" ref="AN38:AN49" si="19">COUNTIF(D38:AL38,"B")</f>
        <v>0</v>
      </c>
      <c r="AO38" s="119">
        <f t="shared" ref="AO38:AO49" si="20">COUNTIF(C38:AM38,"MI")</f>
        <v>0</v>
      </c>
      <c r="AP38" s="120">
        <f t="shared" ref="AP38:AP49" si="21">COUNTIF(C38:AK38,"MZ")</f>
        <v>0</v>
      </c>
      <c r="AQ38" s="121">
        <f t="shared" ref="AQ38:AQ49" si="22">SUM(AM38+AO38)</f>
        <v>0</v>
      </c>
      <c r="AR38" s="89"/>
      <c r="AS38" s="89"/>
      <c r="AT38" s="89"/>
      <c r="AU38" s="89"/>
      <c r="AV38" s="89"/>
      <c r="AW38" s="89"/>
      <c r="AX38" s="89"/>
      <c r="AY38" s="89"/>
      <c r="AZ38" s="46"/>
      <c r="BA38" s="46"/>
    </row>
    <row r="39" ht="15.75" customHeight="1">
      <c r="A39" s="112"/>
      <c r="B39" s="122" t="str">
        <f>$B$9</f>
        <v>Fatih</v>
      </c>
      <c r="C39" s="106"/>
      <c r="D39" s="114"/>
      <c r="E39" s="114"/>
      <c r="F39" s="114"/>
      <c r="G39" s="114"/>
      <c r="H39" s="114"/>
      <c r="I39" s="114"/>
      <c r="J39" s="114"/>
      <c r="K39" s="114"/>
      <c r="L39" s="149"/>
      <c r="M39" s="115"/>
      <c r="N39" s="115"/>
      <c r="O39" s="115"/>
      <c r="P39" s="115"/>
      <c r="Q39" s="115"/>
      <c r="R39" s="137" t="s">
        <v>2</v>
      </c>
      <c r="S39" s="137" t="s">
        <v>2</v>
      </c>
      <c r="T39" s="137" t="s">
        <v>2</v>
      </c>
      <c r="U39" s="137" t="s">
        <v>2</v>
      </c>
      <c r="V39" s="115"/>
      <c r="W39" s="115"/>
      <c r="X39" s="115"/>
      <c r="Y39" s="115"/>
      <c r="Z39" s="115"/>
      <c r="AA39" s="115"/>
      <c r="AB39" s="114"/>
      <c r="AC39" s="114"/>
      <c r="AD39" s="114"/>
      <c r="AE39" s="114"/>
      <c r="AF39" s="114"/>
      <c r="AG39" s="114"/>
      <c r="AH39" s="114"/>
      <c r="AI39" s="114"/>
      <c r="AJ39" s="114"/>
      <c r="AK39" s="114"/>
      <c r="AL39" s="110"/>
      <c r="AM39" s="117">
        <f t="shared" si="18"/>
        <v>4</v>
      </c>
      <c r="AN39" s="118">
        <f t="shared" si="19"/>
        <v>0</v>
      </c>
      <c r="AO39" s="119">
        <f t="shared" si="20"/>
        <v>0</v>
      </c>
      <c r="AP39" s="120">
        <f t="shared" si="21"/>
        <v>0</v>
      </c>
      <c r="AQ39" s="121">
        <f t="shared" si="22"/>
        <v>4</v>
      </c>
      <c r="AR39" s="89"/>
      <c r="AS39" s="89"/>
      <c r="AT39" s="89"/>
      <c r="AU39" s="89"/>
      <c r="AV39" s="89"/>
      <c r="AW39" s="89"/>
      <c r="AX39" s="89"/>
      <c r="AY39" s="89"/>
      <c r="AZ39" s="46"/>
      <c r="BA39" s="46"/>
    </row>
    <row r="40" ht="15.75" customHeight="1">
      <c r="A40" s="123"/>
      <c r="B40" s="122" t="str">
        <f>$B$10</f>
        <v>Öykü</v>
      </c>
      <c r="C40" s="106"/>
      <c r="D40" s="114"/>
      <c r="E40" s="114"/>
      <c r="F40" s="114"/>
      <c r="G40" s="114"/>
      <c r="H40" s="114"/>
      <c r="I40" s="114"/>
      <c r="J40" s="114"/>
      <c r="K40" s="114"/>
      <c r="L40" s="114"/>
      <c r="M40" s="115"/>
      <c r="N40" s="115"/>
      <c r="O40" s="115"/>
      <c r="P40" s="115"/>
      <c r="Q40" s="115"/>
      <c r="R40" s="115"/>
      <c r="S40" s="115"/>
      <c r="T40" s="115"/>
      <c r="U40" s="115"/>
      <c r="V40" s="115"/>
      <c r="W40" s="115"/>
      <c r="X40" s="115"/>
      <c r="Y40" s="115"/>
      <c r="Z40" s="115"/>
      <c r="AA40" s="115"/>
      <c r="AB40" s="114"/>
      <c r="AC40" s="114"/>
      <c r="AD40" s="114"/>
      <c r="AE40" s="114"/>
      <c r="AF40" s="114"/>
      <c r="AG40" s="114"/>
      <c r="AH40" s="114"/>
      <c r="AI40" s="114"/>
      <c r="AJ40" s="114"/>
      <c r="AK40" s="114"/>
      <c r="AL40" s="110"/>
      <c r="AM40" s="117">
        <f t="shared" si="18"/>
        <v>0</v>
      </c>
      <c r="AN40" s="118">
        <f t="shared" si="19"/>
        <v>0</v>
      </c>
      <c r="AO40" s="119">
        <f t="shared" si="20"/>
        <v>0</v>
      </c>
      <c r="AP40" s="120">
        <f t="shared" si="21"/>
        <v>0</v>
      </c>
      <c r="AQ40" s="121">
        <f t="shared" si="22"/>
        <v>0</v>
      </c>
      <c r="AR40" s="89"/>
      <c r="AS40" s="89"/>
      <c r="AT40" s="89"/>
      <c r="AU40" s="89"/>
      <c r="AV40" s="89"/>
      <c r="AW40" s="89"/>
      <c r="AX40" s="89"/>
      <c r="AY40" s="89"/>
      <c r="AZ40" s="46"/>
      <c r="BA40" s="46"/>
    </row>
    <row r="41" ht="15.75" customHeight="1">
      <c r="A41" s="123"/>
      <c r="B41" s="122" t="str">
        <f>$B$11</f>
        <v>Dilara</v>
      </c>
      <c r="C41" s="106"/>
      <c r="D41" s="114"/>
      <c r="E41" s="114"/>
      <c r="F41" s="114"/>
      <c r="G41" s="114"/>
      <c r="H41" s="114"/>
      <c r="I41" s="114"/>
      <c r="J41" s="114"/>
      <c r="K41" s="114"/>
      <c r="L41" s="114"/>
      <c r="M41" s="144" t="s">
        <v>2</v>
      </c>
      <c r="N41" s="144" t="s">
        <v>2</v>
      </c>
      <c r="O41" s="144" t="s">
        <v>2</v>
      </c>
      <c r="P41" s="144" t="s">
        <v>2</v>
      </c>
      <c r="Q41" s="144" t="s">
        <v>2</v>
      </c>
      <c r="R41" s="144" t="s">
        <v>2</v>
      </c>
      <c r="S41" s="144" t="s">
        <v>2</v>
      </c>
      <c r="T41" s="144" t="s">
        <v>2</v>
      </c>
      <c r="U41" s="144" t="s">
        <v>2</v>
      </c>
      <c r="V41" s="115"/>
      <c r="W41" s="115"/>
      <c r="X41" s="115"/>
      <c r="Y41" s="115"/>
      <c r="Z41" s="115"/>
      <c r="AA41" s="115"/>
      <c r="AB41" s="114"/>
      <c r="AC41" s="114"/>
      <c r="AD41" s="114"/>
      <c r="AE41" s="114"/>
      <c r="AF41" s="114"/>
      <c r="AG41" s="114"/>
      <c r="AH41" s="114"/>
      <c r="AI41" s="114"/>
      <c r="AJ41" s="114"/>
      <c r="AK41" s="114"/>
      <c r="AL41" s="110"/>
      <c r="AM41" s="117">
        <f t="shared" si="18"/>
        <v>9</v>
      </c>
      <c r="AN41" s="118">
        <f t="shared" si="19"/>
        <v>0</v>
      </c>
      <c r="AO41" s="119">
        <f t="shared" si="20"/>
        <v>0</v>
      </c>
      <c r="AP41" s="120">
        <f t="shared" si="21"/>
        <v>0</v>
      </c>
      <c r="AQ41" s="121">
        <f t="shared" si="22"/>
        <v>9</v>
      </c>
      <c r="AR41" s="89"/>
      <c r="AS41" s="89"/>
      <c r="AT41" s="89"/>
      <c r="AU41" s="89"/>
      <c r="AV41" s="89"/>
      <c r="AW41" s="89"/>
      <c r="AX41" s="89"/>
      <c r="AY41" s="89"/>
      <c r="AZ41" s="46"/>
      <c r="BA41" s="46"/>
    </row>
    <row r="42" ht="15.75" customHeight="1">
      <c r="A42" s="125"/>
      <c r="B42" s="122" t="str">
        <f>$B$12</f>
        <v>Merve</v>
      </c>
      <c r="C42" s="106"/>
      <c r="D42" s="114"/>
      <c r="E42" s="114"/>
      <c r="F42" s="114"/>
      <c r="G42" s="114"/>
      <c r="H42" s="114"/>
      <c r="I42" s="114"/>
      <c r="J42" s="114"/>
      <c r="K42" s="114"/>
      <c r="L42" s="114"/>
      <c r="M42" s="115"/>
      <c r="N42" s="115"/>
      <c r="O42" s="115"/>
      <c r="P42" s="115"/>
      <c r="Q42" s="137" t="s">
        <v>2</v>
      </c>
      <c r="R42" s="137" t="s">
        <v>2</v>
      </c>
      <c r="S42" s="137" t="s">
        <v>2</v>
      </c>
      <c r="T42" s="137" t="s">
        <v>2</v>
      </c>
      <c r="U42" s="137" t="s">
        <v>2</v>
      </c>
      <c r="V42" s="137" t="s">
        <v>2</v>
      </c>
      <c r="W42" s="115"/>
      <c r="X42" s="115"/>
      <c r="Y42" s="115"/>
      <c r="Z42" s="115"/>
      <c r="AA42" s="115"/>
      <c r="AB42" s="114"/>
      <c r="AC42" s="114"/>
      <c r="AD42" s="114"/>
      <c r="AE42" s="114"/>
      <c r="AF42" s="114"/>
      <c r="AG42" s="114"/>
      <c r="AH42" s="114"/>
      <c r="AI42" s="114"/>
      <c r="AJ42" s="114"/>
      <c r="AK42" s="114"/>
      <c r="AL42" s="110"/>
      <c r="AM42" s="117">
        <f t="shared" si="18"/>
        <v>6</v>
      </c>
      <c r="AN42" s="118">
        <f t="shared" si="19"/>
        <v>0</v>
      </c>
      <c r="AO42" s="119">
        <f t="shared" si="20"/>
        <v>0</v>
      </c>
      <c r="AP42" s="120">
        <f t="shared" si="21"/>
        <v>0</v>
      </c>
      <c r="AQ42" s="121">
        <f t="shared" si="22"/>
        <v>6</v>
      </c>
      <c r="AR42" s="89"/>
      <c r="AS42" s="89"/>
      <c r="AT42" s="89"/>
      <c r="AU42" s="89"/>
      <c r="AV42" s="89"/>
      <c r="AW42" s="89"/>
      <c r="AX42" s="89"/>
      <c r="AY42" s="89"/>
      <c r="AZ42" s="46"/>
      <c r="BA42" s="46"/>
    </row>
    <row r="43" ht="15.75" customHeight="1">
      <c r="A43" s="125"/>
      <c r="B43" s="122" t="str">
        <f>$B$13</f>
        <v>Püren</v>
      </c>
      <c r="C43" s="106"/>
      <c r="D43" s="114"/>
      <c r="E43" s="114"/>
      <c r="F43" s="114"/>
      <c r="G43" s="114"/>
      <c r="H43" s="114"/>
      <c r="I43" s="114"/>
      <c r="J43" s="114"/>
      <c r="K43" s="114"/>
      <c r="L43" s="114"/>
      <c r="M43" s="115"/>
      <c r="N43" s="115"/>
      <c r="O43" s="115"/>
      <c r="P43" s="115"/>
      <c r="Q43" s="115"/>
      <c r="R43" s="115"/>
      <c r="S43" s="115"/>
      <c r="T43" s="115"/>
      <c r="U43" s="115"/>
      <c r="V43" s="116"/>
      <c r="W43" s="137" t="s">
        <v>2</v>
      </c>
      <c r="X43" s="137" t="s">
        <v>2</v>
      </c>
      <c r="Y43" s="115"/>
      <c r="Z43" s="115"/>
      <c r="AA43" s="115"/>
      <c r="AB43" s="114"/>
      <c r="AC43" s="114"/>
      <c r="AD43" s="114"/>
      <c r="AE43" s="114"/>
      <c r="AF43" s="114"/>
      <c r="AG43" s="114"/>
      <c r="AH43" s="114"/>
      <c r="AI43" s="114"/>
      <c r="AJ43" s="114"/>
      <c r="AK43" s="114"/>
      <c r="AL43" s="110"/>
      <c r="AM43" s="117">
        <f t="shared" si="18"/>
        <v>2</v>
      </c>
      <c r="AN43" s="118">
        <f t="shared" si="19"/>
        <v>0</v>
      </c>
      <c r="AO43" s="119">
        <f t="shared" si="20"/>
        <v>0</v>
      </c>
      <c r="AP43" s="120">
        <f t="shared" si="21"/>
        <v>0</v>
      </c>
      <c r="AQ43" s="121">
        <f t="shared" si="22"/>
        <v>2</v>
      </c>
      <c r="AR43" s="89"/>
      <c r="AS43" s="89"/>
      <c r="AT43" s="89"/>
      <c r="AU43" s="89"/>
      <c r="AV43" s="89"/>
      <c r="AW43" s="89"/>
      <c r="AX43" s="89"/>
      <c r="AY43" s="89"/>
      <c r="AZ43" s="46"/>
      <c r="BA43" s="46"/>
    </row>
    <row r="44" ht="15.75" customHeight="1">
      <c r="A44" s="125"/>
      <c r="B44" s="122" t="str">
        <f>$B$14</f>
        <v>N/A</v>
      </c>
      <c r="C44" s="106"/>
      <c r="D44" s="114"/>
      <c r="E44" s="114"/>
      <c r="F44" s="114"/>
      <c r="G44" s="114"/>
      <c r="H44" s="114"/>
      <c r="I44" s="114"/>
      <c r="J44" s="114"/>
      <c r="K44" s="114"/>
      <c r="L44" s="114"/>
      <c r="M44" s="115"/>
      <c r="N44" s="115"/>
      <c r="O44" s="115"/>
      <c r="P44" s="115"/>
      <c r="Q44" s="160"/>
      <c r="R44" s="160"/>
      <c r="S44" s="160"/>
      <c r="T44" s="160"/>
      <c r="U44" s="124"/>
      <c r="V44" s="115"/>
      <c r="W44" s="115"/>
      <c r="X44" s="115"/>
      <c r="Y44" s="115"/>
      <c r="Z44" s="115"/>
      <c r="AA44" s="115"/>
      <c r="AB44" s="114"/>
      <c r="AC44" s="114"/>
      <c r="AD44" s="114"/>
      <c r="AE44" s="114"/>
      <c r="AF44" s="114"/>
      <c r="AG44" s="114"/>
      <c r="AH44" s="114"/>
      <c r="AI44" s="114"/>
      <c r="AJ44" s="114"/>
      <c r="AK44" s="114"/>
      <c r="AL44" s="110"/>
      <c r="AM44" s="117">
        <f t="shared" si="18"/>
        <v>0</v>
      </c>
      <c r="AN44" s="118">
        <f t="shared" si="19"/>
        <v>0</v>
      </c>
      <c r="AO44" s="119">
        <f t="shared" si="20"/>
        <v>0</v>
      </c>
      <c r="AP44" s="120">
        <f t="shared" si="21"/>
        <v>0</v>
      </c>
      <c r="AQ44" s="121">
        <f t="shared" si="22"/>
        <v>0</v>
      </c>
      <c r="AR44" s="89"/>
      <c r="AS44" s="89"/>
      <c r="AT44" s="89"/>
      <c r="AU44" s="89"/>
      <c r="AV44" s="89"/>
      <c r="AW44" s="89"/>
      <c r="AX44" s="89"/>
      <c r="AY44" s="89"/>
      <c r="AZ44" s="46"/>
      <c r="BA44" s="46"/>
    </row>
    <row r="45" ht="15.75" customHeight="1">
      <c r="A45" s="126"/>
      <c r="B45" s="113" t="str">
        <f>$B$15</f>
        <v>Numan</v>
      </c>
      <c r="C45" s="106"/>
      <c r="D45" s="114"/>
      <c r="E45" s="114"/>
      <c r="F45" s="114"/>
      <c r="G45" s="114"/>
      <c r="H45" s="114"/>
      <c r="I45" s="114"/>
      <c r="J45" s="114"/>
      <c r="K45" s="114"/>
      <c r="L45" s="114"/>
      <c r="M45" s="144" t="s">
        <v>2</v>
      </c>
      <c r="N45" s="144" t="s">
        <v>2</v>
      </c>
      <c r="O45" s="144" t="s">
        <v>2</v>
      </c>
      <c r="P45" s="144" t="s">
        <v>2</v>
      </c>
      <c r="Q45" s="115"/>
      <c r="R45" s="115"/>
      <c r="S45" s="115"/>
      <c r="T45" s="115"/>
      <c r="U45" s="115"/>
      <c r="V45" s="115"/>
      <c r="W45" s="115"/>
      <c r="X45" s="115"/>
      <c r="Y45" s="115"/>
      <c r="Z45" s="115"/>
      <c r="AA45" s="115"/>
      <c r="AB45" s="114"/>
      <c r="AC45" s="114"/>
      <c r="AD45" s="114"/>
      <c r="AE45" s="114"/>
      <c r="AF45" s="114"/>
      <c r="AG45" s="114"/>
      <c r="AH45" s="114"/>
      <c r="AI45" s="114"/>
      <c r="AJ45" s="114"/>
      <c r="AK45" s="114"/>
      <c r="AL45" s="110"/>
      <c r="AM45" s="117">
        <f t="shared" si="18"/>
        <v>4</v>
      </c>
      <c r="AN45" s="118">
        <f t="shared" si="19"/>
        <v>0</v>
      </c>
      <c r="AO45" s="119">
        <f t="shared" si="20"/>
        <v>0</v>
      </c>
      <c r="AP45" s="120">
        <f t="shared" si="21"/>
        <v>0</v>
      </c>
      <c r="AQ45" s="121">
        <f t="shared" si="22"/>
        <v>4</v>
      </c>
      <c r="AR45" s="89"/>
      <c r="AS45" s="89"/>
      <c r="AT45" s="89"/>
      <c r="AU45" s="89"/>
      <c r="AV45" s="89"/>
      <c r="AW45" s="89"/>
      <c r="AX45" s="89"/>
      <c r="AY45" s="89"/>
      <c r="AZ45" s="46"/>
      <c r="BA45" s="46"/>
    </row>
    <row r="46" ht="15.75" customHeight="1">
      <c r="A46" s="126"/>
      <c r="B46" s="113" t="str">
        <f>$B$16</f>
        <v>Ozan</v>
      </c>
      <c r="C46" s="106"/>
      <c r="D46" s="114"/>
      <c r="E46" s="114"/>
      <c r="F46" s="114"/>
      <c r="G46" s="114"/>
      <c r="H46" s="114"/>
      <c r="I46" s="114"/>
      <c r="J46" s="114"/>
      <c r="K46" s="114"/>
      <c r="L46" s="114"/>
      <c r="M46" s="137" t="s">
        <v>2</v>
      </c>
      <c r="N46" s="137" t="s">
        <v>2</v>
      </c>
      <c r="O46" s="137" t="s">
        <v>2</v>
      </c>
      <c r="P46" s="137" t="s">
        <v>2</v>
      </c>
      <c r="Q46" s="116"/>
      <c r="R46" s="116"/>
      <c r="S46" s="116"/>
      <c r="T46" s="116"/>
      <c r="U46" s="116"/>
      <c r="V46" s="116"/>
      <c r="W46" s="116"/>
      <c r="X46" s="116"/>
      <c r="Y46" s="137" t="s">
        <v>2</v>
      </c>
      <c r="Z46" s="137" t="s">
        <v>2</v>
      </c>
      <c r="AA46" s="137" t="s">
        <v>2</v>
      </c>
      <c r="AB46" s="114"/>
      <c r="AC46" s="114"/>
      <c r="AD46" s="114"/>
      <c r="AE46" s="114"/>
      <c r="AF46" s="114"/>
      <c r="AG46" s="114"/>
      <c r="AH46" s="114"/>
      <c r="AI46" s="114"/>
      <c r="AJ46" s="114"/>
      <c r="AK46" s="114"/>
      <c r="AL46" s="110"/>
      <c r="AM46" s="117">
        <f t="shared" si="18"/>
        <v>7</v>
      </c>
      <c r="AN46" s="118">
        <f t="shared" si="19"/>
        <v>0</v>
      </c>
      <c r="AO46" s="119">
        <f t="shared" si="20"/>
        <v>0</v>
      </c>
      <c r="AP46" s="120">
        <f t="shared" si="21"/>
        <v>0</v>
      </c>
      <c r="AQ46" s="121">
        <f t="shared" si="22"/>
        <v>7</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53"/>
      <c r="N47" s="153"/>
      <c r="O47" s="153"/>
      <c r="P47" s="153"/>
      <c r="Q47" s="153"/>
      <c r="R47" s="153"/>
      <c r="S47" s="153"/>
      <c r="T47" s="153"/>
      <c r="U47" s="153"/>
      <c r="V47" s="153"/>
      <c r="W47" s="153"/>
      <c r="X47" s="153"/>
      <c r="Y47" s="153"/>
      <c r="Z47" s="153"/>
      <c r="AA47" s="153"/>
      <c r="AB47" s="114"/>
      <c r="AC47" s="114"/>
      <c r="AD47" s="114"/>
      <c r="AE47" s="114"/>
      <c r="AF47" s="114"/>
      <c r="AG47" s="114"/>
      <c r="AH47" s="114"/>
      <c r="AI47" s="114"/>
      <c r="AJ47" s="114"/>
      <c r="AK47" s="114"/>
      <c r="AL47" s="110"/>
      <c r="AM47" s="117">
        <f t="shared" si="18"/>
        <v>0</v>
      </c>
      <c r="AN47" s="118">
        <f t="shared" si="19"/>
        <v>0</v>
      </c>
      <c r="AO47" s="119">
        <f t="shared" si="20"/>
        <v>0</v>
      </c>
      <c r="AP47" s="120">
        <f t="shared" si="21"/>
        <v>0</v>
      </c>
      <c r="AQ47" s="121">
        <f t="shared" si="22"/>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53"/>
      <c r="N48" s="153"/>
      <c r="O48" s="153"/>
      <c r="P48" s="153"/>
      <c r="Q48" s="153"/>
      <c r="R48" s="153"/>
      <c r="S48" s="153"/>
      <c r="T48" s="153"/>
      <c r="U48" s="153"/>
      <c r="V48" s="153"/>
      <c r="W48" s="153"/>
      <c r="X48" s="153"/>
      <c r="Y48" s="153"/>
      <c r="Z48" s="153"/>
      <c r="AA48" s="153"/>
      <c r="AB48" s="114"/>
      <c r="AC48" s="114"/>
      <c r="AD48" s="114"/>
      <c r="AE48" s="114"/>
      <c r="AF48" s="114"/>
      <c r="AG48" s="114"/>
      <c r="AH48" s="114"/>
      <c r="AI48" s="114"/>
      <c r="AJ48" s="114"/>
      <c r="AK48" s="114"/>
      <c r="AL48" s="110"/>
      <c r="AM48" s="117">
        <f t="shared" si="18"/>
        <v>0</v>
      </c>
      <c r="AN48" s="118">
        <f t="shared" si="19"/>
        <v>0</v>
      </c>
      <c r="AO48" s="119">
        <f t="shared" si="20"/>
        <v>0</v>
      </c>
      <c r="AP48" s="120">
        <f t="shared" si="21"/>
        <v>0</v>
      </c>
      <c r="AQ48" s="121">
        <f t="shared" si="22"/>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53"/>
      <c r="N49" s="153"/>
      <c r="O49" s="153"/>
      <c r="P49" s="153"/>
      <c r="Q49" s="153"/>
      <c r="R49" s="153"/>
      <c r="S49" s="153"/>
      <c r="T49" s="153"/>
      <c r="U49" s="153"/>
      <c r="V49" s="153"/>
      <c r="W49" s="153"/>
      <c r="X49" s="153"/>
      <c r="Y49" s="153"/>
      <c r="Z49" s="153"/>
      <c r="AA49" s="153"/>
      <c r="AB49" s="114"/>
      <c r="AC49" s="114"/>
      <c r="AD49" s="114"/>
      <c r="AE49" s="114"/>
      <c r="AF49" s="114"/>
      <c r="AG49" s="114"/>
      <c r="AH49" s="114"/>
      <c r="AI49" s="114"/>
      <c r="AJ49" s="114"/>
      <c r="AK49" s="114"/>
      <c r="AL49" s="110"/>
      <c r="AM49" s="117">
        <f t="shared" si="18"/>
        <v>0</v>
      </c>
      <c r="AN49" s="118">
        <f t="shared" si="19"/>
        <v>0</v>
      </c>
      <c r="AO49" s="119">
        <f t="shared" si="20"/>
        <v>0</v>
      </c>
      <c r="AP49" s="120">
        <f t="shared" si="21"/>
        <v>0</v>
      </c>
      <c r="AQ49" s="121">
        <f t="shared" si="22"/>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5"/>
      <c r="N50" s="135"/>
      <c r="O50" s="135"/>
      <c r="P50" s="135"/>
      <c r="Q50" s="135"/>
      <c r="R50" s="135"/>
      <c r="S50" s="135"/>
      <c r="T50" s="135"/>
      <c r="U50" s="135"/>
      <c r="V50" s="135"/>
      <c r="W50" s="135"/>
      <c r="X50" s="135"/>
      <c r="Y50" s="135"/>
      <c r="Z50" s="135"/>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33"/>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f>A37+1</f>
        <v>45959</v>
      </c>
      <c r="B52" s="105"/>
      <c r="C52" s="106"/>
      <c r="D52" s="107" t="s">
        <v>26</v>
      </c>
      <c r="E52" s="107" t="s">
        <v>26</v>
      </c>
      <c r="F52" s="107" t="s">
        <v>26</v>
      </c>
      <c r="G52" s="107" t="s">
        <v>26</v>
      </c>
      <c r="H52" s="107" t="s">
        <v>26</v>
      </c>
      <c r="I52" s="107" t="s">
        <v>26</v>
      </c>
      <c r="J52" s="107" t="s">
        <v>26</v>
      </c>
      <c r="K52" s="107" t="s">
        <v>26</v>
      </c>
      <c r="L52" s="107" t="s">
        <v>26</v>
      </c>
      <c r="M52" s="108" t="s">
        <v>27</v>
      </c>
      <c r="N52" s="108" t="s">
        <v>28</v>
      </c>
      <c r="O52" s="108" t="s">
        <v>29</v>
      </c>
      <c r="P52" s="108" t="s">
        <v>30</v>
      </c>
      <c r="Q52" s="108" t="s">
        <v>31</v>
      </c>
      <c r="R52" s="108" t="s">
        <v>32</v>
      </c>
      <c r="S52" s="108" t="s">
        <v>33</v>
      </c>
      <c r="T52" s="108" t="s">
        <v>34</v>
      </c>
      <c r="U52" s="108" t="s">
        <v>35</v>
      </c>
      <c r="V52" s="108" t="s">
        <v>36</v>
      </c>
      <c r="W52" s="108" t="s">
        <v>37</v>
      </c>
      <c r="X52" s="108" t="s">
        <v>38</v>
      </c>
      <c r="Y52" s="108" t="s">
        <v>39</v>
      </c>
      <c r="Z52" s="108" t="s">
        <v>40</v>
      </c>
      <c r="AA52" s="108" t="s">
        <v>41</v>
      </c>
      <c r="AB52" s="150"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06"/>
      <c r="D53" s="114"/>
      <c r="E53" s="114"/>
      <c r="F53" s="114"/>
      <c r="G53" s="114"/>
      <c r="H53" s="114"/>
      <c r="I53" s="114"/>
      <c r="J53" s="114"/>
      <c r="K53" s="114"/>
      <c r="L53" s="114"/>
      <c r="M53" s="115"/>
      <c r="N53" s="115"/>
      <c r="O53" s="115"/>
      <c r="P53" s="115"/>
      <c r="Q53" s="115"/>
      <c r="R53" s="115"/>
      <c r="S53" s="115"/>
      <c r="T53" s="115"/>
      <c r="U53" s="115"/>
      <c r="V53" s="115"/>
      <c r="W53" s="115"/>
      <c r="X53" s="115"/>
      <c r="Y53" s="115"/>
      <c r="Z53" s="115"/>
      <c r="AA53" s="115"/>
      <c r="AB53" s="114"/>
      <c r="AC53" s="114"/>
      <c r="AD53" s="114"/>
      <c r="AE53" s="114"/>
      <c r="AF53" s="114"/>
      <c r="AG53" s="114"/>
      <c r="AH53" s="114"/>
      <c r="AI53" s="114"/>
      <c r="AJ53" s="114"/>
      <c r="AK53" s="114"/>
      <c r="AL53" s="110"/>
      <c r="AM53" s="117">
        <f t="shared" ref="AM53:AM64" si="23">COUNTIF(C53:AK53,"C")</f>
        <v>0</v>
      </c>
      <c r="AN53" s="118">
        <f t="shared" ref="AN53:AN64" si="24">COUNTIF(D53:AL53,"B")</f>
        <v>0</v>
      </c>
      <c r="AO53" s="119">
        <f t="shared" ref="AO53:AO64" si="25">COUNTIF(C53:AM53,"MI")</f>
        <v>0</v>
      </c>
      <c r="AP53" s="120">
        <f t="shared" ref="AP53:AP64" si="26">COUNTIF(C53:AK53,"MZ")</f>
        <v>0</v>
      </c>
      <c r="AQ53" s="121">
        <f t="shared" ref="AQ53:AQ64" si="27">SUM(AM53+AO53)</f>
        <v>0</v>
      </c>
      <c r="AR53" s="89"/>
      <c r="AS53" s="89"/>
      <c r="AT53" s="89"/>
      <c r="AU53" s="89"/>
      <c r="AV53" s="89"/>
      <c r="AW53" s="89"/>
      <c r="AX53" s="89"/>
      <c r="AY53" s="89"/>
      <c r="AZ53" s="46"/>
      <c r="BA53" s="46"/>
    </row>
    <row r="54" ht="15.75" customHeight="1">
      <c r="A54" s="112"/>
      <c r="B54" s="122" t="str">
        <f>$B$9</f>
        <v>Fatih</v>
      </c>
      <c r="C54" s="106"/>
      <c r="D54" s="114"/>
      <c r="E54" s="114"/>
      <c r="F54" s="114"/>
      <c r="G54" s="114"/>
      <c r="H54" s="114"/>
      <c r="I54" s="114"/>
      <c r="J54" s="114"/>
      <c r="K54" s="114"/>
      <c r="L54" s="114"/>
      <c r="M54" s="116"/>
      <c r="N54" s="116"/>
      <c r="O54" s="116"/>
      <c r="P54" s="116"/>
      <c r="Q54" s="116"/>
      <c r="R54" s="116"/>
      <c r="S54" s="116"/>
      <c r="T54" s="116"/>
      <c r="U54" s="116"/>
      <c r="V54" s="116"/>
      <c r="W54" s="116"/>
      <c r="X54" s="116"/>
      <c r="Y54" s="116"/>
      <c r="Z54" s="116"/>
      <c r="AA54" s="116"/>
      <c r="AB54" s="114"/>
      <c r="AC54" s="114"/>
      <c r="AD54" s="114"/>
      <c r="AE54" s="114"/>
      <c r="AF54" s="114"/>
      <c r="AG54" s="114"/>
      <c r="AH54" s="114"/>
      <c r="AI54" s="114"/>
      <c r="AJ54" s="114"/>
      <c r="AK54" s="114"/>
      <c r="AL54" s="110"/>
      <c r="AM54" s="117">
        <f t="shared" si="23"/>
        <v>0</v>
      </c>
      <c r="AN54" s="118">
        <f t="shared" si="24"/>
        <v>0</v>
      </c>
      <c r="AO54" s="119">
        <f t="shared" si="25"/>
        <v>0</v>
      </c>
      <c r="AP54" s="120">
        <f t="shared" si="26"/>
        <v>0</v>
      </c>
      <c r="AQ54" s="121">
        <f t="shared" si="27"/>
        <v>0</v>
      </c>
      <c r="AR54" s="89"/>
      <c r="AS54" s="89"/>
      <c r="AT54" s="89"/>
      <c r="AU54" s="89"/>
      <c r="AV54" s="89"/>
      <c r="AW54" s="89"/>
      <c r="AX54" s="89"/>
      <c r="AY54" s="89"/>
      <c r="AZ54" s="46"/>
      <c r="BA54" s="46"/>
    </row>
    <row r="55" ht="15.75" customHeight="1">
      <c r="A55" s="123"/>
      <c r="B55" s="122" t="str">
        <f>$B$10</f>
        <v>Öykü</v>
      </c>
      <c r="C55" s="106"/>
      <c r="D55" s="114"/>
      <c r="E55" s="114"/>
      <c r="F55" s="114"/>
      <c r="G55" s="114"/>
      <c r="H55" s="114"/>
      <c r="I55" s="114"/>
      <c r="J55" s="114"/>
      <c r="K55" s="114"/>
      <c r="L55" s="114"/>
      <c r="M55" s="115"/>
      <c r="N55" s="115"/>
      <c r="O55" s="115"/>
      <c r="P55" s="115"/>
      <c r="Q55" s="115"/>
      <c r="R55" s="115"/>
      <c r="S55" s="115"/>
      <c r="T55" s="115"/>
      <c r="U55" s="115"/>
      <c r="V55" s="115"/>
      <c r="W55" s="115"/>
      <c r="X55" s="115"/>
      <c r="Y55" s="115"/>
      <c r="Z55" s="115"/>
      <c r="AA55" s="115"/>
      <c r="AB55" s="114"/>
      <c r="AC55" s="114"/>
      <c r="AD55" s="114"/>
      <c r="AE55" s="114"/>
      <c r="AF55" s="114"/>
      <c r="AG55" s="114"/>
      <c r="AH55" s="114"/>
      <c r="AI55" s="114"/>
      <c r="AJ55" s="114"/>
      <c r="AK55" s="114"/>
      <c r="AL55" s="110"/>
      <c r="AM55" s="117">
        <f t="shared" si="23"/>
        <v>0</v>
      </c>
      <c r="AN55" s="118">
        <f t="shared" si="24"/>
        <v>0</v>
      </c>
      <c r="AO55" s="119">
        <f t="shared" si="25"/>
        <v>0</v>
      </c>
      <c r="AP55" s="120">
        <f t="shared" si="26"/>
        <v>0</v>
      </c>
      <c r="AQ55" s="121">
        <f t="shared" si="27"/>
        <v>0</v>
      </c>
      <c r="AR55" s="89"/>
      <c r="AS55" s="89"/>
      <c r="AT55" s="89"/>
      <c r="AU55" s="89"/>
      <c r="AV55" s="89"/>
      <c r="AW55" s="89"/>
      <c r="AX55" s="89"/>
      <c r="AY55" s="89"/>
      <c r="AZ55" s="46"/>
      <c r="BA55" s="46"/>
    </row>
    <row r="56" ht="15.75" customHeight="1">
      <c r="A56" s="123"/>
      <c r="B56" s="122" t="str">
        <f>$B$11</f>
        <v>Dilara</v>
      </c>
      <c r="C56" s="106"/>
      <c r="D56" s="114"/>
      <c r="E56" s="114"/>
      <c r="F56" s="114"/>
      <c r="G56" s="114"/>
      <c r="H56" s="114"/>
      <c r="I56" s="114"/>
      <c r="J56" s="114"/>
      <c r="K56" s="114"/>
      <c r="L56" s="114"/>
      <c r="M56" s="115"/>
      <c r="N56" s="115"/>
      <c r="O56" s="115"/>
      <c r="P56" s="115"/>
      <c r="Q56" s="115"/>
      <c r="R56" s="115"/>
      <c r="S56" s="115"/>
      <c r="T56" s="115"/>
      <c r="U56" s="115"/>
      <c r="V56" s="115"/>
      <c r="W56" s="115"/>
      <c r="X56" s="115"/>
      <c r="Y56" s="115"/>
      <c r="Z56" s="115"/>
      <c r="AA56" s="115"/>
      <c r="AB56" s="114"/>
      <c r="AC56" s="114"/>
      <c r="AD56" s="114"/>
      <c r="AE56" s="114"/>
      <c r="AF56" s="114"/>
      <c r="AG56" s="114"/>
      <c r="AH56" s="114"/>
      <c r="AI56" s="114"/>
      <c r="AJ56" s="114"/>
      <c r="AK56" s="114"/>
      <c r="AL56" s="110"/>
      <c r="AM56" s="117">
        <f t="shared" si="23"/>
        <v>0</v>
      </c>
      <c r="AN56" s="118">
        <f t="shared" si="24"/>
        <v>0</v>
      </c>
      <c r="AO56" s="119">
        <f t="shared" si="25"/>
        <v>0</v>
      </c>
      <c r="AP56" s="120">
        <f t="shared" si="26"/>
        <v>0</v>
      </c>
      <c r="AQ56" s="121">
        <f t="shared" si="27"/>
        <v>0</v>
      </c>
      <c r="AR56" s="89"/>
      <c r="AS56" s="89"/>
      <c r="AT56" s="89"/>
      <c r="AU56" s="89"/>
      <c r="AV56" s="89"/>
      <c r="AW56" s="89"/>
      <c r="AX56" s="89"/>
      <c r="AY56" s="89"/>
      <c r="AZ56" s="46"/>
      <c r="BA56" s="46"/>
    </row>
    <row r="57" ht="15.75" customHeight="1">
      <c r="A57" s="125"/>
      <c r="B57" s="122" t="str">
        <f>$B$12</f>
        <v>Merve</v>
      </c>
      <c r="C57" s="106"/>
      <c r="D57" s="114"/>
      <c r="E57" s="114"/>
      <c r="F57" s="114"/>
      <c r="G57" s="114"/>
      <c r="H57" s="114"/>
      <c r="I57" s="114"/>
      <c r="J57" s="114"/>
      <c r="K57" s="114"/>
      <c r="L57" s="114"/>
      <c r="M57" s="115"/>
      <c r="N57" s="116"/>
      <c r="O57" s="116"/>
      <c r="P57" s="116"/>
      <c r="Q57" s="116"/>
      <c r="R57" s="116"/>
      <c r="S57" s="116"/>
      <c r="T57" s="116"/>
      <c r="U57" s="116"/>
      <c r="V57" s="115"/>
      <c r="W57" s="115"/>
      <c r="X57" s="115"/>
      <c r="Y57" s="115"/>
      <c r="Z57" s="115"/>
      <c r="AA57" s="115"/>
      <c r="AB57" s="114"/>
      <c r="AC57" s="114"/>
      <c r="AD57" s="114"/>
      <c r="AE57" s="114"/>
      <c r="AF57" s="114"/>
      <c r="AG57" s="114"/>
      <c r="AH57" s="114"/>
      <c r="AI57" s="114"/>
      <c r="AJ57" s="114"/>
      <c r="AK57" s="114"/>
      <c r="AL57" s="110"/>
      <c r="AM57" s="117">
        <f t="shared" si="23"/>
        <v>0</v>
      </c>
      <c r="AN57" s="118">
        <f t="shared" si="24"/>
        <v>0</v>
      </c>
      <c r="AO57" s="119">
        <f t="shared" si="25"/>
        <v>0</v>
      </c>
      <c r="AP57" s="120">
        <f t="shared" si="26"/>
        <v>0</v>
      </c>
      <c r="AQ57" s="121">
        <f t="shared" si="27"/>
        <v>0</v>
      </c>
      <c r="AR57" s="89"/>
      <c r="AS57" s="89"/>
      <c r="AT57" s="89"/>
      <c r="AU57" s="89"/>
      <c r="AV57" s="89"/>
      <c r="AW57" s="89"/>
      <c r="AX57" s="89"/>
      <c r="AY57" s="89"/>
      <c r="AZ57" s="46"/>
      <c r="BA57" s="46"/>
    </row>
    <row r="58" ht="15.75" customHeight="1">
      <c r="A58" s="125"/>
      <c r="B58" s="122" t="str">
        <f>$B$13</f>
        <v>Püren</v>
      </c>
      <c r="C58" s="106"/>
      <c r="D58" s="114"/>
      <c r="E58" s="114"/>
      <c r="F58" s="114"/>
      <c r="G58" s="114"/>
      <c r="H58" s="114"/>
      <c r="I58" s="114"/>
      <c r="J58" s="114"/>
      <c r="K58" s="114"/>
      <c r="L58" s="114"/>
      <c r="M58" s="115"/>
      <c r="N58" s="115"/>
      <c r="O58" s="115"/>
      <c r="P58" s="115"/>
      <c r="Q58" s="144" t="s">
        <v>2</v>
      </c>
      <c r="R58" s="144" t="s">
        <v>2</v>
      </c>
      <c r="S58" s="144" t="s">
        <v>2</v>
      </c>
      <c r="T58" s="144" t="s">
        <v>2</v>
      </c>
      <c r="U58" s="144" t="s">
        <v>2</v>
      </c>
      <c r="V58" s="115"/>
      <c r="W58" s="115"/>
      <c r="X58" s="115"/>
      <c r="Y58" s="115"/>
      <c r="Z58" s="115"/>
      <c r="AA58" s="115"/>
      <c r="AB58" s="114"/>
      <c r="AC58" s="114"/>
      <c r="AD58" s="114"/>
      <c r="AE58" s="114"/>
      <c r="AF58" s="114"/>
      <c r="AG58" s="114"/>
      <c r="AH58" s="114"/>
      <c r="AI58" s="114"/>
      <c r="AJ58" s="114"/>
      <c r="AK58" s="114"/>
      <c r="AL58" s="110"/>
      <c r="AM58" s="117">
        <f t="shared" si="23"/>
        <v>5</v>
      </c>
      <c r="AN58" s="118">
        <f t="shared" si="24"/>
        <v>0</v>
      </c>
      <c r="AO58" s="119">
        <f t="shared" si="25"/>
        <v>0</v>
      </c>
      <c r="AP58" s="120">
        <f t="shared" si="26"/>
        <v>0</v>
      </c>
      <c r="AQ58" s="121">
        <f t="shared" si="27"/>
        <v>5</v>
      </c>
      <c r="AR58" s="89"/>
      <c r="AS58" s="89"/>
      <c r="AT58" s="89"/>
      <c r="AU58" s="89"/>
      <c r="AV58" s="89"/>
      <c r="AW58" s="89"/>
      <c r="AX58" s="89"/>
      <c r="AY58" s="89"/>
      <c r="AZ58" s="46"/>
      <c r="BA58" s="46"/>
    </row>
    <row r="59" ht="15.75" customHeight="1">
      <c r="A59" s="125"/>
      <c r="B59" s="122" t="str">
        <f>$B$14</f>
        <v>N/A</v>
      </c>
      <c r="C59" s="106"/>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3"/>
        <v>0</v>
      </c>
      <c r="AN59" s="118">
        <f t="shared" si="24"/>
        <v>0</v>
      </c>
      <c r="AO59" s="119">
        <f t="shared" si="25"/>
        <v>0</v>
      </c>
      <c r="AP59" s="120">
        <f t="shared" si="26"/>
        <v>0</v>
      </c>
      <c r="AQ59" s="121">
        <f t="shared" si="27"/>
        <v>0</v>
      </c>
      <c r="AR59" s="89"/>
      <c r="AS59" s="89"/>
      <c r="AT59" s="89"/>
      <c r="AU59" s="89"/>
      <c r="AV59" s="89"/>
      <c r="AW59" s="89"/>
      <c r="AX59" s="89"/>
      <c r="AY59" s="89"/>
      <c r="AZ59" s="46"/>
      <c r="BA59" s="46"/>
    </row>
    <row r="60" ht="15.75" customHeight="1">
      <c r="A60" s="126"/>
      <c r="B60" s="113" t="str">
        <f>$B$15</f>
        <v>Numan</v>
      </c>
      <c r="C60" s="106"/>
      <c r="D60" s="114"/>
      <c r="E60" s="114"/>
      <c r="F60" s="114"/>
      <c r="G60" s="114"/>
      <c r="H60" s="114"/>
      <c r="I60" s="114"/>
      <c r="J60" s="114"/>
      <c r="K60" s="114"/>
      <c r="L60" s="114"/>
      <c r="M60" s="115"/>
      <c r="N60" s="115"/>
      <c r="O60" s="115"/>
      <c r="P60" s="115"/>
      <c r="Q60" s="115"/>
      <c r="R60" s="115"/>
      <c r="S60" s="115"/>
      <c r="T60" s="115"/>
      <c r="U60" s="115"/>
      <c r="V60" s="137" t="s">
        <v>2</v>
      </c>
      <c r="W60" s="137" t="s">
        <v>2</v>
      </c>
      <c r="X60" s="137" t="s">
        <v>2</v>
      </c>
      <c r="Y60" s="137" t="s">
        <v>2</v>
      </c>
      <c r="Z60" s="137" t="s">
        <v>2</v>
      </c>
      <c r="AA60" s="137" t="s">
        <v>2</v>
      </c>
      <c r="AB60" s="114"/>
      <c r="AC60" s="114"/>
      <c r="AD60" s="114"/>
      <c r="AE60" s="114"/>
      <c r="AF60" s="114"/>
      <c r="AG60" s="114"/>
      <c r="AH60" s="114"/>
      <c r="AI60" s="114"/>
      <c r="AJ60" s="114"/>
      <c r="AK60" s="114"/>
      <c r="AL60" s="110"/>
      <c r="AM60" s="117">
        <f t="shared" si="23"/>
        <v>6</v>
      </c>
      <c r="AN60" s="118">
        <f t="shared" si="24"/>
        <v>0</v>
      </c>
      <c r="AO60" s="119">
        <f t="shared" si="25"/>
        <v>0</v>
      </c>
      <c r="AP60" s="120">
        <f t="shared" si="26"/>
        <v>0</v>
      </c>
      <c r="AQ60" s="121">
        <f t="shared" si="27"/>
        <v>6</v>
      </c>
      <c r="AR60" s="89"/>
      <c r="AS60" s="89"/>
      <c r="AT60" s="89"/>
      <c r="AU60" s="89"/>
      <c r="AV60" s="89"/>
      <c r="AW60" s="89"/>
      <c r="AX60" s="89"/>
      <c r="AY60" s="89"/>
      <c r="AZ60" s="46"/>
      <c r="BA60" s="46"/>
    </row>
    <row r="61" ht="15.75" customHeight="1">
      <c r="A61" s="126"/>
      <c r="B61" s="113" t="str">
        <f>$B$16</f>
        <v>Ozan</v>
      </c>
      <c r="C61" s="106"/>
      <c r="D61" s="114"/>
      <c r="E61" s="114"/>
      <c r="F61" s="114"/>
      <c r="G61" s="114"/>
      <c r="H61" s="114"/>
      <c r="I61" s="114"/>
      <c r="J61" s="114"/>
      <c r="K61" s="114"/>
      <c r="L61" s="114"/>
      <c r="M61" s="137" t="s">
        <v>2</v>
      </c>
      <c r="N61" s="137" t="s">
        <v>2</v>
      </c>
      <c r="O61" s="137" t="s">
        <v>2</v>
      </c>
      <c r="P61" s="137" t="s">
        <v>2</v>
      </c>
      <c r="Q61" s="116"/>
      <c r="R61" s="116"/>
      <c r="S61" s="116"/>
      <c r="T61" s="116"/>
      <c r="U61" s="116"/>
      <c r="V61" s="116"/>
      <c r="W61" s="116"/>
      <c r="X61" s="116"/>
      <c r="Y61" s="116"/>
      <c r="Z61" s="116"/>
      <c r="AA61" s="116"/>
      <c r="AB61" s="114"/>
      <c r="AC61" s="114"/>
      <c r="AD61" s="114"/>
      <c r="AE61" s="114"/>
      <c r="AF61" s="114"/>
      <c r="AG61" s="114"/>
      <c r="AH61" s="114"/>
      <c r="AI61" s="114"/>
      <c r="AJ61" s="114"/>
      <c r="AK61" s="114"/>
      <c r="AL61" s="110"/>
      <c r="AM61" s="117">
        <f t="shared" si="23"/>
        <v>4</v>
      </c>
      <c r="AN61" s="118">
        <f t="shared" si="24"/>
        <v>0</v>
      </c>
      <c r="AO61" s="119">
        <f t="shared" si="25"/>
        <v>0</v>
      </c>
      <c r="AP61" s="120">
        <f t="shared" si="26"/>
        <v>0</v>
      </c>
      <c r="AQ61" s="121">
        <f t="shared" si="27"/>
        <v>4</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53"/>
      <c r="N62" s="153"/>
      <c r="O62" s="153"/>
      <c r="P62" s="153"/>
      <c r="Q62" s="153"/>
      <c r="R62" s="153"/>
      <c r="S62" s="153"/>
      <c r="T62" s="153"/>
      <c r="U62" s="153"/>
      <c r="V62" s="153"/>
      <c r="W62" s="153"/>
      <c r="X62" s="153"/>
      <c r="Y62" s="153"/>
      <c r="Z62" s="153"/>
      <c r="AA62" s="153"/>
      <c r="AB62" s="114"/>
      <c r="AC62" s="114"/>
      <c r="AD62" s="114"/>
      <c r="AE62" s="114"/>
      <c r="AF62" s="114"/>
      <c r="AG62" s="114"/>
      <c r="AH62" s="114"/>
      <c r="AI62" s="114"/>
      <c r="AJ62" s="114"/>
      <c r="AK62" s="114"/>
      <c r="AL62" s="110"/>
      <c r="AM62" s="117">
        <f t="shared" si="23"/>
        <v>0</v>
      </c>
      <c r="AN62" s="118">
        <f t="shared" si="24"/>
        <v>0</v>
      </c>
      <c r="AO62" s="119">
        <f t="shared" si="25"/>
        <v>0</v>
      </c>
      <c r="AP62" s="120">
        <f t="shared" si="26"/>
        <v>0</v>
      </c>
      <c r="AQ62" s="121">
        <f t="shared" si="27"/>
        <v>0</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53"/>
      <c r="N63" s="153"/>
      <c r="O63" s="153"/>
      <c r="P63" s="153"/>
      <c r="Q63" s="153"/>
      <c r="R63" s="153"/>
      <c r="S63" s="153"/>
      <c r="T63" s="153"/>
      <c r="U63" s="153"/>
      <c r="V63" s="153"/>
      <c r="W63" s="153"/>
      <c r="X63" s="153"/>
      <c r="Y63" s="153"/>
      <c r="Z63" s="153"/>
      <c r="AA63" s="153"/>
      <c r="AB63" s="114"/>
      <c r="AC63" s="114"/>
      <c r="AD63" s="114"/>
      <c r="AE63" s="114"/>
      <c r="AF63" s="114"/>
      <c r="AG63" s="114"/>
      <c r="AH63" s="114"/>
      <c r="AI63" s="114"/>
      <c r="AJ63" s="114"/>
      <c r="AK63" s="114"/>
      <c r="AL63" s="110"/>
      <c r="AM63" s="117">
        <f t="shared" si="23"/>
        <v>0</v>
      </c>
      <c r="AN63" s="118">
        <f t="shared" si="24"/>
        <v>0</v>
      </c>
      <c r="AO63" s="119">
        <f t="shared" si="25"/>
        <v>0</v>
      </c>
      <c r="AP63" s="120">
        <f t="shared" si="26"/>
        <v>0</v>
      </c>
      <c r="AQ63" s="121">
        <f t="shared" si="27"/>
        <v>0</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53"/>
      <c r="N64" s="153"/>
      <c r="O64" s="153"/>
      <c r="P64" s="153"/>
      <c r="Q64" s="153"/>
      <c r="R64" s="167"/>
      <c r="S64" s="153"/>
      <c r="T64" s="153"/>
      <c r="U64" s="153"/>
      <c r="V64" s="153"/>
      <c r="W64" s="153"/>
      <c r="X64" s="153"/>
      <c r="Y64" s="153"/>
      <c r="Z64" s="153"/>
      <c r="AA64" s="153"/>
      <c r="AB64" s="114"/>
      <c r="AC64" s="114"/>
      <c r="AD64" s="114"/>
      <c r="AE64" s="114"/>
      <c r="AF64" s="114"/>
      <c r="AG64" s="114"/>
      <c r="AH64" s="114"/>
      <c r="AI64" s="114"/>
      <c r="AJ64" s="114"/>
      <c r="AK64" s="114"/>
      <c r="AL64" s="110"/>
      <c r="AM64" s="117">
        <f t="shared" si="23"/>
        <v>0</v>
      </c>
      <c r="AN64" s="118">
        <f t="shared" si="24"/>
        <v>0</v>
      </c>
      <c r="AO64" s="119">
        <f t="shared" si="25"/>
        <v>0</v>
      </c>
      <c r="AP64" s="120">
        <f t="shared" si="26"/>
        <v>0</v>
      </c>
      <c r="AQ64" s="121">
        <f t="shared" si="27"/>
        <v>0</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29"/>
      <c r="M65" s="129"/>
      <c r="N65" s="129"/>
      <c r="O65" s="129"/>
      <c r="P65" s="129"/>
      <c r="Q65" s="161"/>
      <c r="R65" s="164"/>
      <c r="S65" s="163"/>
      <c r="T65" s="129"/>
      <c r="U65" s="129"/>
      <c r="V65" s="129"/>
      <c r="W65" s="129"/>
      <c r="X65" s="129"/>
      <c r="Y65" s="129"/>
      <c r="Z65" s="129"/>
      <c r="AA65" s="129"/>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33"/>
      <c r="N66" s="133"/>
      <c r="O66" s="133"/>
      <c r="P66" s="133"/>
      <c r="Q66" s="133"/>
      <c r="R66" s="159"/>
      <c r="S66" s="133"/>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f>A52+1</f>
        <v>45960</v>
      </c>
      <c r="B67" s="105"/>
      <c r="C67" s="106"/>
      <c r="D67" s="107" t="s">
        <v>26</v>
      </c>
      <c r="E67" s="107" t="s">
        <v>26</v>
      </c>
      <c r="F67" s="107" t="s">
        <v>26</v>
      </c>
      <c r="G67" s="107" t="s">
        <v>26</v>
      </c>
      <c r="H67" s="107" t="s">
        <v>26</v>
      </c>
      <c r="I67" s="107" t="s">
        <v>26</v>
      </c>
      <c r="J67" s="107" t="s">
        <v>26</v>
      </c>
      <c r="K67" s="107" t="s">
        <v>26</v>
      </c>
      <c r="L67" s="107" t="s">
        <v>26</v>
      </c>
      <c r="M67" s="108" t="s">
        <v>27</v>
      </c>
      <c r="N67" s="108" t="s">
        <v>28</v>
      </c>
      <c r="O67" s="108" t="s">
        <v>29</v>
      </c>
      <c r="P67" s="108" t="s">
        <v>30</v>
      </c>
      <c r="Q67" s="108" t="s">
        <v>31</v>
      </c>
      <c r="R67" s="108" t="s">
        <v>32</v>
      </c>
      <c r="S67" s="108" t="s">
        <v>33</v>
      </c>
      <c r="T67" s="108" t="s">
        <v>34</v>
      </c>
      <c r="U67" s="108" t="s">
        <v>35</v>
      </c>
      <c r="V67" s="108" t="s">
        <v>36</v>
      </c>
      <c r="W67" s="108" t="s">
        <v>37</v>
      </c>
      <c r="X67" s="108" t="s">
        <v>38</v>
      </c>
      <c r="Y67" s="108" t="s">
        <v>39</v>
      </c>
      <c r="Z67" s="108" t="s">
        <v>40</v>
      </c>
      <c r="AA67" s="108"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06"/>
      <c r="D68" s="114"/>
      <c r="E68" s="114"/>
      <c r="F68" s="114"/>
      <c r="G68" s="114"/>
      <c r="H68" s="114"/>
      <c r="I68" s="114"/>
      <c r="J68" s="114"/>
      <c r="K68" s="114"/>
      <c r="L68" s="114"/>
      <c r="M68" s="115" t="s">
        <v>54</v>
      </c>
      <c r="N68" s="115" t="s">
        <v>54</v>
      </c>
      <c r="O68" s="115" t="s">
        <v>54</v>
      </c>
      <c r="P68" s="115" t="s">
        <v>54</v>
      </c>
      <c r="Q68" s="115"/>
      <c r="R68" s="115"/>
      <c r="S68" s="115"/>
      <c r="T68" s="115"/>
      <c r="U68" s="115"/>
      <c r="V68" s="115"/>
      <c r="W68" s="115"/>
      <c r="X68" s="115"/>
      <c r="Y68" s="115"/>
      <c r="Z68" s="115"/>
      <c r="AA68" s="115"/>
      <c r="AB68" s="114"/>
      <c r="AC68" s="114"/>
      <c r="AD68" s="114"/>
      <c r="AE68" s="114"/>
      <c r="AF68" s="114"/>
      <c r="AG68" s="114"/>
      <c r="AH68" s="114"/>
      <c r="AI68" s="114"/>
      <c r="AJ68" s="114"/>
      <c r="AK68" s="114"/>
      <c r="AL68" s="110"/>
      <c r="AM68" s="117">
        <f t="shared" ref="AM68:AM79" si="28">COUNTIF(C68:AK68,"C")</f>
        <v>4</v>
      </c>
      <c r="AN68" s="118">
        <f t="shared" ref="AN68:AN79" si="29">COUNTIF(D68:AL68,"B")</f>
        <v>0</v>
      </c>
      <c r="AO68" s="119">
        <f t="shared" ref="AO68:AO79" si="30">COUNTIF(C68:AM68,"MI")</f>
        <v>0</v>
      </c>
      <c r="AP68" s="120">
        <f t="shared" ref="AP68:AP79" si="31">COUNTIF(C68:AK68,"MZ")</f>
        <v>0</v>
      </c>
      <c r="AQ68" s="121">
        <f t="shared" ref="AQ68:AQ79" si="32">SUM(AM68+AO68)</f>
        <v>4</v>
      </c>
      <c r="AR68" s="89"/>
      <c r="AS68" s="19"/>
      <c r="AT68" s="89"/>
      <c r="AU68" s="89"/>
      <c r="AV68" s="89"/>
      <c r="AW68" s="89"/>
      <c r="AX68" s="89"/>
      <c r="AY68" s="89"/>
      <c r="AZ68" s="89"/>
      <c r="BA68" s="46"/>
    </row>
    <row r="69" ht="15.75" customHeight="1">
      <c r="A69" s="112"/>
      <c r="B69" s="122" t="str">
        <f>$B$9</f>
        <v>Fatih</v>
      </c>
      <c r="C69" s="106"/>
      <c r="D69" s="114"/>
      <c r="E69" s="114"/>
      <c r="F69" s="114"/>
      <c r="G69" s="114"/>
      <c r="H69" s="114"/>
      <c r="I69" s="114"/>
      <c r="J69" s="114"/>
      <c r="K69" s="114"/>
      <c r="L69" s="114"/>
      <c r="M69" s="115"/>
      <c r="N69" s="115"/>
      <c r="O69" s="115"/>
      <c r="P69" s="115"/>
      <c r="Q69" s="115"/>
      <c r="R69" s="115"/>
      <c r="S69" s="115"/>
      <c r="T69" s="115"/>
      <c r="U69" s="115"/>
      <c r="V69" s="137" t="s">
        <v>2</v>
      </c>
      <c r="W69" s="137" t="s">
        <v>2</v>
      </c>
      <c r="X69" s="137" t="s">
        <v>2</v>
      </c>
      <c r="Y69" s="137" t="s">
        <v>2</v>
      </c>
      <c r="Z69" s="137" t="s">
        <v>2</v>
      </c>
      <c r="AA69" s="137" t="s">
        <v>2</v>
      </c>
      <c r="AB69" s="114"/>
      <c r="AC69" s="114"/>
      <c r="AD69" s="114"/>
      <c r="AE69" s="114"/>
      <c r="AF69" s="114"/>
      <c r="AG69" s="114"/>
      <c r="AH69" s="114"/>
      <c r="AI69" s="114"/>
      <c r="AJ69" s="114"/>
      <c r="AK69" s="114"/>
      <c r="AL69" s="110"/>
      <c r="AM69" s="117">
        <f t="shared" si="28"/>
        <v>6</v>
      </c>
      <c r="AN69" s="118">
        <f t="shared" si="29"/>
        <v>0</v>
      </c>
      <c r="AO69" s="119">
        <f t="shared" si="30"/>
        <v>0</v>
      </c>
      <c r="AP69" s="120">
        <f t="shared" si="31"/>
        <v>0</v>
      </c>
      <c r="AQ69" s="121">
        <f t="shared" si="32"/>
        <v>6</v>
      </c>
      <c r="AR69" s="89"/>
      <c r="AS69" s="19"/>
      <c r="AT69" s="89"/>
      <c r="AU69" s="89"/>
      <c r="AV69" s="89"/>
      <c r="AW69" s="89"/>
      <c r="AX69" s="89"/>
      <c r="AY69" s="89"/>
      <c r="AZ69" s="89"/>
      <c r="BA69" s="46"/>
    </row>
    <row r="70" ht="15.75" customHeight="1">
      <c r="A70" s="123"/>
      <c r="B70" s="122" t="str">
        <f>$B$10</f>
        <v>Öykü</v>
      </c>
      <c r="C70" s="106"/>
      <c r="D70" s="114"/>
      <c r="E70" s="114"/>
      <c r="F70" s="114"/>
      <c r="G70" s="114"/>
      <c r="H70" s="114"/>
      <c r="I70" s="114"/>
      <c r="J70" s="114"/>
      <c r="K70" s="114"/>
      <c r="L70" s="114"/>
      <c r="M70" s="137" t="s">
        <v>2</v>
      </c>
      <c r="N70" s="137" t="s">
        <v>2</v>
      </c>
      <c r="O70" s="137" t="s">
        <v>2</v>
      </c>
      <c r="P70" s="137" t="s">
        <v>2</v>
      </c>
      <c r="Q70" s="137" t="s">
        <v>2</v>
      </c>
      <c r="R70" s="137" t="s">
        <v>2</v>
      </c>
      <c r="S70" s="137" t="s">
        <v>2</v>
      </c>
      <c r="T70" s="137" t="s">
        <v>2</v>
      </c>
      <c r="U70" s="137" t="s">
        <v>2</v>
      </c>
      <c r="V70" s="115"/>
      <c r="W70" s="115"/>
      <c r="X70" s="115"/>
      <c r="Y70" s="115"/>
      <c r="Z70" s="115"/>
      <c r="AA70" s="115"/>
      <c r="AB70" s="114"/>
      <c r="AC70" s="114"/>
      <c r="AD70" s="114"/>
      <c r="AE70" s="114"/>
      <c r="AF70" s="114"/>
      <c r="AG70" s="114"/>
      <c r="AH70" s="114"/>
      <c r="AI70" s="114"/>
      <c r="AJ70" s="114"/>
      <c r="AK70" s="114"/>
      <c r="AL70" s="110"/>
      <c r="AM70" s="117">
        <f t="shared" si="28"/>
        <v>9</v>
      </c>
      <c r="AN70" s="118">
        <f t="shared" si="29"/>
        <v>0</v>
      </c>
      <c r="AO70" s="119">
        <f t="shared" si="30"/>
        <v>0</v>
      </c>
      <c r="AP70" s="120">
        <f t="shared" si="31"/>
        <v>0</v>
      </c>
      <c r="AQ70" s="121">
        <f t="shared" si="32"/>
        <v>9</v>
      </c>
      <c r="AR70" s="139"/>
      <c r="AS70" s="139"/>
      <c r="AT70" s="89"/>
      <c r="AU70" s="89"/>
      <c r="AV70" s="89"/>
      <c r="AW70" s="89"/>
      <c r="AX70" s="89"/>
      <c r="AY70" s="89"/>
      <c r="AZ70" s="89"/>
      <c r="BA70" s="89"/>
    </row>
    <row r="71" ht="15.75" customHeight="1">
      <c r="A71" s="123"/>
      <c r="B71" s="122" t="str">
        <f>$B$11</f>
        <v>Dilara</v>
      </c>
      <c r="C71" s="106"/>
      <c r="D71" s="114"/>
      <c r="E71" s="114"/>
      <c r="F71" s="114"/>
      <c r="G71" s="114"/>
      <c r="H71" s="114"/>
      <c r="I71" s="114"/>
      <c r="J71" s="114"/>
      <c r="K71" s="114"/>
      <c r="L71" s="114"/>
      <c r="M71" s="115"/>
      <c r="N71" s="115"/>
      <c r="O71" s="115"/>
      <c r="P71" s="115"/>
      <c r="Q71" s="144" t="s">
        <v>2</v>
      </c>
      <c r="R71" s="144" t="s">
        <v>2</v>
      </c>
      <c r="S71" s="144" t="s">
        <v>2</v>
      </c>
      <c r="T71" s="144" t="s">
        <v>2</v>
      </c>
      <c r="U71" s="144" t="s">
        <v>2</v>
      </c>
      <c r="V71" s="115"/>
      <c r="W71" s="115"/>
      <c r="X71" s="115"/>
      <c r="Y71" s="115"/>
      <c r="Z71" s="115"/>
      <c r="AA71" s="115"/>
      <c r="AB71" s="114"/>
      <c r="AC71" s="114"/>
      <c r="AD71" s="114"/>
      <c r="AE71" s="114"/>
      <c r="AF71" s="114"/>
      <c r="AG71" s="114"/>
      <c r="AH71" s="114"/>
      <c r="AI71" s="114"/>
      <c r="AJ71" s="114"/>
      <c r="AK71" s="114"/>
      <c r="AL71" s="110"/>
      <c r="AM71" s="117">
        <f t="shared" si="28"/>
        <v>5</v>
      </c>
      <c r="AN71" s="118">
        <f t="shared" si="29"/>
        <v>0</v>
      </c>
      <c r="AO71" s="119">
        <f t="shared" si="30"/>
        <v>0</v>
      </c>
      <c r="AP71" s="120">
        <f t="shared" si="31"/>
        <v>0</v>
      </c>
      <c r="AQ71" s="121">
        <f t="shared" si="32"/>
        <v>5</v>
      </c>
      <c r="AR71" s="89"/>
      <c r="AS71" s="89"/>
      <c r="AT71" s="89"/>
      <c r="AU71" s="89"/>
      <c r="AV71" s="89"/>
      <c r="AW71" s="89"/>
      <c r="AX71" s="89"/>
      <c r="AY71" s="89"/>
      <c r="AZ71" s="89"/>
      <c r="BA71" s="89"/>
    </row>
    <row r="72" ht="15.75" customHeight="1">
      <c r="A72" s="125"/>
      <c r="B72" s="122" t="str">
        <f>$B$12</f>
        <v>Merve</v>
      </c>
      <c r="C72" s="106"/>
      <c r="D72" s="114"/>
      <c r="E72" s="114"/>
      <c r="F72" s="114"/>
      <c r="G72" s="114"/>
      <c r="H72" s="114"/>
      <c r="I72" s="114"/>
      <c r="J72" s="114"/>
      <c r="K72" s="114"/>
      <c r="L72" s="114"/>
      <c r="M72" s="115"/>
      <c r="N72" s="115"/>
      <c r="O72" s="115"/>
      <c r="P72" s="115"/>
      <c r="Q72" s="137" t="s">
        <v>2</v>
      </c>
      <c r="R72" s="137" t="s">
        <v>2</v>
      </c>
      <c r="S72" s="137" t="s">
        <v>2</v>
      </c>
      <c r="T72" s="137" t="s">
        <v>2</v>
      </c>
      <c r="U72" s="137" t="s">
        <v>2</v>
      </c>
      <c r="V72" s="116"/>
      <c r="W72" s="116"/>
      <c r="X72" s="116"/>
      <c r="Y72" s="116"/>
      <c r="Z72" s="116"/>
      <c r="AA72" s="116"/>
      <c r="AB72" s="114"/>
      <c r="AC72" s="114"/>
      <c r="AD72" s="114"/>
      <c r="AE72" s="114"/>
      <c r="AF72" s="114"/>
      <c r="AG72" s="114"/>
      <c r="AH72" s="114"/>
      <c r="AI72" s="114"/>
      <c r="AJ72" s="114"/>
      <c r="AK72" s="114"/>
      <c r="AL72" s="110"/>
      <c r="AM72" s="117">
        <f t="shared" si="28"/>
        <v>5</v>
      </c>
      <c r="AN72" s="118">
        <f t="shared" si="29"/>
        <v>0</v>
      </c>
      <c r="AO72" s="119">
        <f t="shared" si="30"/>
        <v>0</v>
      </c>
      <c r="AP72" s="120">
        <f t="shared" si="31"/>
        <v>0</v>
      </c>
      <c r="AQ72" s="121">
        <f t="shared" si="32"/>
        <v>5</v>
      </c>
      <c r="AR72" s="89"/>
      <c r="AS72" s="89"/>
      <c r="AT72" s="89"/>
      <c r="AU72" s="89"/>
      <c r="AV72" s="89"/>
      <c r="AW72" s="89"/>
      <c r="AX72" s="89"/>
      <c r="AY72" s="89"/>
      <c r="AZ72" s="89"/>
      <c r="BA72" s="89"/>
    </row>
    <row r="73" ht="15.75" customHeight="1">
      <c r="A73" s="125"/>
      <c r="B73" s="122" t="str">
        <f>$B$13</f>
        <v>Püren</v>
      </c>
      <c r="C73" s="106"/>
      <c r="D73" s="114"/>
      <c r="E73" s="114"/>
      <c r="F73" s="114"/>
      <c r="G73" s="114"/>
      <c r="H73" s="114"/>
      <c r="I73" s="114"/>
      <c r="J73" s="114"/>
      <c r="K73" s="114"/>
      <c r="L73" s="114"/>
      <c r="M73" s="115"/>
      <c r="N73" s="115"/>
      <c r="O73" s="115"/>
      <c r="P73" s="115"/>
      <c r="Q73" s="115"/>
      <c r="R73" s="115"/>
      <c r="S73" s="115"/>
      <c r="T73" s="115"/>
      <c r="U73" s="115"/>
      <c r="V73" s="115"/>
      <c r="W73" s="115"/>
      <c r="X73" s="115"/>
      <c r="Y73" s="115"/>
      <c r="Z73" s="115"/>
      <c r="AA73" s="115"/>
      <c r="AB73" s="114"/>
      <c r="AC73" s="114"/>
      <c r="AD73" s="114"/>
      <c r="AE73" s="114"/>
      <c r="AF73" s="114"/>
      <c r="AG73" s="114"/>
      <c r="AH73" s="114"/>
      <c r="AI73" s="114"/>
      <c r="AJ73" s="114"/>
      <c r="AK73" s="114"/>
      <c r="AL73" s="110"/>
      <c r="AM73" s="117">
        <f t="shared" si="28"/>
        <v>0</v>
      </c>
      <c r="AN73" s="118">
        <f t="shared" si="29"/>
        <v>0</v>
      </c>
      <c r="AO73" s="119">
        <f t="shared" si="30"/>
        <v>0</v>
      </c>
      <c r="AP73" s="120">
        <f t="shared" si="31"/>
        <v>0</v>
      </c>
      <c r="AQ73" s="121">
        <f t="shared" si="32"/>
        <v>0</v>
      </c>
      <c r="AR73" s="89"/>
      <c r="AS73" s="89"/>
      <c r="AT73" s="89"/>
      <c r="AU73" s="89"/>
      <c r="AV73" s="89"/>
      <c r="AW73" s="89"/>
      <c r="AX73" s="89"/>
      <c r="AY73" s="89"/>
      <c r="AZ73" s="89"/>
      <c r="BA73" s="89"/>
    </row>
    <row r="74" ht="15.75" customHeight="1">
      <c r="A74" s="125"/>
      <c r="B74" s="122" t="str">
        <f>$B$14</f>
        <v>N/A</v>
      </c>
      <c r="C74" s="106"/>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14"/>
      <c r="AC74" s="114"/>
      <c r="AD74" s="114"/>
      <c r="AE74" s="114"/>
      <c r="AF74" s="114"/>
      <c r="AG74" s="114"/>
      <c r="AH74" s="114"/>
      <c r="AI74" s="114"/>
      <c r="AJ74" s="114"/>
      <c r="AK74" s="114"/>
      <c r="AL74" s="110"/>
      <c r="AM74" s="117">
        <f t="shared" si="28"/>
        <v>0</v>
      </c>
      <c r="AN74" s="118">
        <f t="shared" si="29"/>
        <v>0</v>
      </c>
      <c r="AO74" s="119">
        <f t="shared" si="30"/>
        <v>0</v>
      </c>
      <c r="AP74" s="120">
        <f t="shared" si="31"/>
        <v>0</v>
      </c>
      <c r="AQ74" s="121">
        <f t="shared" si="32"/>
        <v>0</v>
      </c>
      <c r="AR74" s="89"/>
      <c r="AS74" s="89"/>
      <c r="AT74" s="89"/>
      <c r="AU74" s="89"/>
      <c r="AV74" s="89"/>
      <c r="AW74" s="89"/>
      <c r="AX74" s="89"/>
      <c r="AY74" s="89"/>
      <c r="AZ74" s="89"/>
      <c r="BA74" s="89"/>
    </row>
    <row r="75" ht="15.75" customHeight="1">
      <c r="A75" s="126"/>
      <c r="B75" s="113" t="str">
        <f>$B$15</f>
        <v>Numan</v>
      </c>
      <c r="C75" s="106"/>
      <c r="D75" s="149"/>
      <c r="E75" s="114"/>
      <c r="F75" s="114"/>
      <c r="G75" s="114"/>
      <c r="H75" s="114"/>
      <c r="I75" s="114"/>
      <c r="J75" s="114"/>
      <c r="K75" s="114"/>
      <c r="L75" s="114"/>
      <c r="M75" s="144" t="s">
        <v>2</v>
      </c>
      <c r="N75" s="144" t="s">
        <v>2</v>
      </c>
      <c r="O75" s="144" t="s">
        <v>2</v>
      </c>
      <c r="P75" s="144" t="s">
        <v>2</v>
      </c>
      <c r="Q75" s="144" t="s">
        <v>2</v>
      </c>
      <c r="R75" s="115"/>
      <c r="S75" s="115"/>
      <c r="T75" s="115"/>
      <c r="U75" s="115"/>
      <c r="V75" s="115"/>
      <c r="W75" s="115"/>
      <c r="X75" s="115"/>
      <c r="Y75" s="115"/>
      <c r="Z75" s="115"/>
      <c r="AA75" s="115"/>
      <c r="AB75" s="114"/>
      <c r="AC75" s="114"/>
      <c r="AD75" s="114"/>
      <c r="AE75" s="114"/>
      <c r="AF75" s="114"/>
      <c r="AG75" s="114"/>
      <c r="AH75" s="114"/>
      <c r="AI75" s="114"/>
      <c r="AJ75" s="114"/>
      <c r="AK75" s="114"/>
      <c r="AL75" s="110"/>
      <c r="AM75" s="117">
        <f t="shared" si="28"/>
        <v>5</v>
      </c>
      <c r="AN75" s="118">
        <f t="shared" si="29"/>
        <v>0</v>
      </c>
      <c r="AO75" s="119">
        <f t="shared" si="30"/>
        <v>0</v>
      </c>
      <c r="AP75" s="120">
        <f t="shared" si="31"/>
        <v>0</v>
      </c>
      <c r="AQ75" s="121">
        <f t="shared" si="32"/>
        <v>5</v>
      </c>
      <c r="AR75" s="89"/>
      <c r="AS75" s="89"/>
      <c r="AT75" s="89"/>
      <c r="AU75" s="89"/>
      <c r="AV75" s="89"/>
      <c r="AW75" s="89"/>
      <c r="AX75" s="89"/>
      <c r="AY75" s="89"/>
      <c r="AZ75" s="89"/>
      <c r="BA75" s="89"/>
    </row>
    <row r="76" ht="15.75" customHeight="1">
      <c r="A76" s="126"/>
      <c r="B76" s="113" t="str">
        <f>$B$16</f>
        <v>Ozan</v>
      </c>
      <c r="C76" s="106"/>
      <c r="D76" s="114"/>
      <c r="E76" s="114"/>
      <c r="F76" s="114"/>
      <c r="G76" s="114"/>
      <c r="H76" s="114"/>
      <c r="I76" s="114"/>
      <c r="J76" s="114"/>
      <c r="K76" s="114"/>
      <c r="L76" s="114"/>
      <c r="M76" s="124"/>
      <c r="N76" s="124"/>
      <c r="O76" s="124"/>
      <c r="P76" s="124"/>
      <c r="Q76" s="115"/>
      <c r="R76" s="115"/>
      <c r="S76" s="115"/>
      <c r="T76" s="115"/>
      <c r="U76" s="115"/>
      <c r="V76" s="115"/>
      <c r="W76" s="115"/>
      <c r="X76" s="115"/>
      <c r="Y76" s="115"/>
      <c r="Z76" s="115"/>
      <c r="AA76" s="115"/>
      <c r="AB76" s="114"/>
      <c r="AC76" s="114"/>
      <c r="AD76" s="114"/>
      <c r="AE76" s="114"/>
      <c r="AF76" s="114"/>
      <c r="AG76" s="114"/>
      <c r="AH76" s="114"/>
      <c r="AI76" s="114"/>
      <c r="AJ76" s="114"/>
      <c r="AK76" s="114"/>
      <c r="AL76" s="110"/>
      <c r="AM76" s="117">
        <f t="shared" si="28"/>
        <v>0</v>
      </c>
      <c r="AN76" s="118">
        <f t="shared" si="29"/>
        <v>0</v>
      </c>
      <c r="AO76" s="119">
        <f t="shared" si="30"/>
        <v>0</v>
      </c>
      <c r="AP76" s="120">
        <f t="shared" si="31"/>
        <v>0</v>
      </c>
      <c r="AQ76" s="121">
        <f t="shared" si="32"/>
        <v>0</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53"/>
      <c r="N77" s="153"/>
      <c r="O77" s="153"/>
      <c r="P77" s="153"/>
      <c r="Q77" s="153"/>
      <c r="R77" s="153"/>
      <c r="S77" s="153"/>
      <c r="T77" s="153"/>
      <c r="U77" s="153"/>
      <c r="V77" s="153"/>
      <c r="W77" s="153"/>
      <c r="X77" s="153"/>
      <c r="Y77" s="153"/>
      <c r="Z77" s="153"/>
      <c r="AA77" s="153"/>
      <c r="AB77" s="114"/>
      <c r="AC77" s="114"/>
      <c r="AD77" s="114"/>
      <c r="AE77" s="114"/>
      <c r="AF77" s="114"/>
      <c r="AG77" s="114"/>
      <c r="AH77" s="114"/>
      <c r="AI77" s="114"/>
      <c r="AJ77" s="114"/>
      <c r="AK77" s="114"/>
      <c r="AL77" s="110"/>
      <c r="AM77" s="117">
        <f t="shared" si="28"/>
        <v>0</v>
      </c>
      <c r="AN77" s="118">
        <f t="shared" si="29"/>
        <v>0</v>
      </c>
      <c r="AO77" s="119">
        <f t="shared" si="30"/>
        <v>0</v>
      </c>
      <c r="AP77" s="120">
        <f t="shared" si="31"/>
        <v>0</v>
      </c>
      <c r="AQ77" s="121">
        <f t="shared" si="32"/>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53"/>
      <c r="N78" s="153"/>
      <c r="O78" s="153"/>
      <c r="P78" s="153"/>
      <c r="Q78" s="153"/>
      <c r="R78" s="153"/>
      <c r="S78" s="153"/>
      <c r="T78" s="153"/>
      <c r="U78" s="153"/>
      <c r="V78" s="153"/>
      <c r="W78" s="153"/>
      <c r="X78" s="153"/>
      <c r="Y78" s="153"/>
      <c r="Z78" s="153"/>
      <c r="AA78" s="153"/>
      <c r="AB78" s="114"/>
      <c r="AC78" s="114"/>
      <c r="AD78" s="114"/>
      <c r="AE78" s="114"/>
      <c r="AF78" s="114"/>
      <c r="AG78" s="114"/>
      <c r="AH78" s="114"/>
      <c r="AI78" s="114"/>
      <c r="AJ78" s="114"/>
      <c r="AK78" s="114"/>
      <c r="AL78" s="110"/>
      <c r="AM78" s="117">
        <f t="shared" si="28"/>
        <v>0</v>
      </c>
      <c r="AN78" s="118">
        <f t="shared" si="29"/>
        <v>0</v>
      </c>
      <c r="AO78" s="119">
        <f t="shared" si="30"/>
        <v>0</v>
      </c>
      <c r="AP78" s="120">
        <f t="shared" si="31"/>
        <v>0</v>
      </c>
      <c r="AQ78" s="121">
        <f t="shared" si="32"/>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53"/>
      <c r="N79" s="153"/>
      <c r="O79" s="153"/>
      <c r="P79" s="153"/>
      <c r="Q79" s="153"/>
      <c r="R79" s="153"/>
      <c r="S79" s="153"/>
      <c r="T79" s="153"/>
      <c r="U79" s="153"/>
      <c r="V79" s="153"/>
      <c r="W79" s="153"/>
      <c r="X79" s="153"/>
      <c r="Y79" s="153"/>
      <c r="Z79" s="153"/>
      <c r="AA79" s="153"/>
      <c r="AB79" s="114"/>
      <c r="AC79" s="114"/>
      <c r="AD79" s="114"/>
      <c r="AE79" s="114"/>
      <c r="AF79" s="114"/>
      <c r="AG79" s="114"/>
      <c r="AH79" s="114"/>
      <c r="AI79" s="114"/>
      <c r="AJ79" s="114"/>
      <c r="AK79" s="114"/>
      <c r="AL79" s="110"/>
      <c r="AM79" s="117">
        <f t="shared" si="28"/>
        <v>0</v>
      </c>
      <c r="AN79" s="118">
        <f t="shared" si="29"/>
        <v>0</v>
      </c>
      <c r="AO79" s="119">
        <f t="shared" si="30"/>
        <v>0</v>
      </c>
      <c r="AP79" s="120">
        <f t="shared" si="31"/>
        <v>0</v>
      </c>
      <c r="AQ79" s="121">
        <f t="shared" si="32"/>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39"/>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33"/>
      <c r="S81" s="133"/>
      <c r="T81" s="133"/>
      <c r="U81" s="133"/>
      <c r="V81" s="133"/>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f>A67+1</f>
        <v>45961</v>
      </c>
      <c r="B82" s="105"/>
      <c r="C82" s="106"/>
      <c r="D82" s="107" t="s">
        <v>26</v>
      </c>
      <c r="E82" s="107" t="s">
        <v>26</v>
      </c>
      <c r="F82" s="107" t="s">
        <v>26</v>
      </c>
      <c r="G82" s="107" t="s">
        <v>26</v>
      </c>
      <c r="H82" s="107" t="s">
        <v>26</v>
      </c>
      <c r="I82" s="107" t="s">
        <v>26</v>
      </c>
      <c r="J82" s="107" t="s">
        <v>26</v>
      </c>
      <c r="K82" s="107" t="s">
        <v>26</v>
      </c>
      <c r="L82" s="107" t="s">
        <v>26</v>
      </c>
      <c r="M82" s="108" t="s">
        <v>27</v>
      </c>
      <c r="N82" s="108" t="s">
        <v>28</v>
      </c>
      <c r="O82" s="108" t="s">
        <v>29</v>
      </c>
      <c r="P82" s="108" t="s">
        <v>30</v>
      </c>
      <c r="Q82" s="108" t="s">
        <v>31</v>
      </c>
      <c r="R82" s="108" t="s">
        <v>32</v>
      </c>
      <c r="S82" s="108" t="s">
        <v>33</v>
      </c>
      <c r="T82" s="108" t="s">
        <v>34</v>
      </c>
      <c r="U82" s="108" t="s">
        <v>35</v>
      </c>
      <c r="V82" s="108" t="s">
        <v>36</v>
      </c>
      <c r="W82" s="108" t="s">
        <v>37</v>
      </c>
      <c r="X82" s="108" t="s">
        <v>38</v>
      </c>
      <c r="Y82" s="108" t="s">
        <v>39</v>
      </c>
      <c r="Z82" s="108" t="s">
        <v>40</v>
      </c>
      <c r="AA82" s="108" t="s">
        <v>41</v>
      </c>
      <c r="AB82" s="150"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06"/>
      <c r="D83" s="114"/>
      <c r="E83" s="114"/>
      <c r="F83" s="114"/>
      <c r="G83" s="114"/>
      <c r="H83" s="114"/>
      <c r="I83" s="114"/>
      <c r="J83" s="114"/>
      <c r="K83" s="114"/>
      <c r="L83" s="114"/>
      <c r="M83" s="115" t="s">
        <v>54</v>
      </c>
      <c r="N83" s="115" t="s">
        <v>54</v>
      </c>
      <c r="O83" s="115" t="s">
        <v>54</v>
      </c>
      <c r="P83" s="115" t="s">
        <v>54</v>
      </c>
      <c r="Q83" s="115"/>
      <c r="R83" s="115"/>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3">COUNTIF(C83:AK83,"C")</f>
        <v>4</v>
      </c>
      <c r="AN83" s="118">
        <f t="shared" ref="AN83:AN94" si="34">COUNTIF(D83:AL83,"B")</f>
        <v>0</v>
      </c>
      <c r="AO83" s="119">
        <f t="shared" ref="AO83:AO94" si="35">COUNTIF(C83:AM83,"MI")</f>
        <v>0</v>
      </c>
      <c r="AP83" s="120">
        <f t="shared" ref="AP83:AP94" si="36">COUNTIF(C83:AK83,"MZ")</f>
        <v>0</v>
      </c>
      <c r="AQ83" s="121">
        <f t="shared" ref="AQ83:AQ94" si="37">SUM(AM83+AO83)</f>
        <v>4</v>
      </c>
      <c r="AR83" s="89"/>
      <c r="AS83" s="89"/>
      <c r="AT83" s="20"/>
      <c r="AU83" s="20"/>
      <c r="AV83" s="20"/>
      <c r="AW83" s="20"/>
      <c r="AX83" s="20"/>
      <c r="AY83" s="20"/>
      <c r="AZ83" s="20"/>
      <c r="BA83" s="20"/>
    </row>
    <row r="84" ht="15.75" customHeight="1">
      <c r="A84" s="112"/>
      <c r="B84" s="122" t="str">
        <f>$B$9</f>
        <v>Fatih</v>
      </c>
      <c r="C84" s="106"/>
      <c r="D84" s="114"/>
      <c r="E84" s="114"/>
      <c r="F84" s="114"/>
      <c r="G84" s="114"/>
      <c r="H84" s="114"/>
      <c r="I84" s="114"/>
      <c r="J84" s="114"/>
      <c r="K84" s="114"/>
      <c r="L84" s="114"/>
      <c r="M84" s="137" t="s">
        <v>2</v>
      </c>
      <c r="N84" s="137" t="s">
        <v>2</v>
      </c>
      <c r="O84" s="137" t="s">
        <v>2</v>
      </c>
      <c r="P84" s="137" t="s">
        <v>2</v>
      </c>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3"/>
        <v>4</v>
      </c>
      <c r="AN84" s="118">
        <f t="shared" si="34"/>
        <v>0</v>
      </c>
      <c r="AO84" s="119">
        <f t="shared" si="35"/>
        <v>0</v>
      </c>
      <c r="AP84" s="120">
        <f t="shared" si="36"/>
        <v>0</v>
      </c>
      <c r="AQ84" s="121">
        <f t="shared" si="37"/>
        <v>4</v>
      </c>
      <c r="AR84" s="89"/>
      <c r="AS84" s="89"/>
      <c r="AT84" s="20"/>
      <c r="AU84" s="20"/>
      <c r="AV84" s="20"/>
      <c r="AW84" s="20"/>
      <c r="AX84" s="20"/>
      <c r="AY84" s="20"/>
      <c r="AZ84" s="20"/>
      <c r="BA84" s="20"/>
    </row>
    <row r="85" ht="15.75" customHeight="1">
      <c r="A85" s="123"/>
      <c r="B85" s="122" t="str">
        <f>$B$10</f>
        <v>Öykü</v>
      </c>
      <c r="C85" s="106"/>
      <c r="D85" s="114"/>
      <c r="E85" s="114"/>
      <c r="F85" s="114"/>
      <c r="G85" s="114"/>
      <c r="H85" s="114"/>
      <c r="I85" s="114"/>
      <c r="J85" s="114"/>
      <c r="K85" s="114"/>
      <c r="L85" s="114"/>
      <c r="M85" s="116"/>
      <c r="N85" s="116"/>
      <c r="O85" s="116"/>
      <c r="P85" s="116"/>
      <c r="Q85" s="137" t="s">
        <v>2</v>
      </c>
      <c r="R85" s="137" t="s">
        <v>2</v>
      </c>
      <c r="S85" s="137" t="s">
        <v>2</v>
      </c>
      <c r="T85" s="137" t="s">
        <v>2</v>
      </c>
      <c r="U85" s="115" t="s">
        <v>2</v>
      </c>
      <c r="V85" s="115"/>
      <c r="W85" s="115"/>
      <c r="X85" s="115"/>
      <c r="Y85" s="115"/>
      <c r="Z85" s="115"/>
      <c r="AA85" s="115"/>
      <c r="AB85" s="114"/>
      <c r="AC85" s="114"/>
      <c r="AD85" s="114"/>
      <c r="AE85" s="114"/>
      <c r="AF85" s="114"/>
      <c r="AG85" s="114"/>
      <c r="AH85" s="114"/>
      <c r="AI85" s="114"/>
      <c r="AJ85" s="114"/>
      <c r="AK85" s="114"/>
      <c r="AL85" s="110"/>
      <c r="AM85" s="117">
        <f t="shared" si="33"/>
        <v>5</v>
      </c>
      <c r="AN85" s="118">
        <f t="shared" si="34"/>
        <v>0</v>
      </c>
      <c r="AO85" s="119">
        <f t="shared" si="35"/>
        <v>0</v>
      </c>
      <c r="AP85" s="120">
        <f t="shared" si="36"/>
        <v>0</v>
      </c>
      <c r="AQ85" s="121">
        <f t="shared" si="37"/>
        <v>5</v>
      </c>
      <c r="AR85" s="89"/>
      <c r="AS85" s="89"/>
      <c r="AT85" s="20"/>
      <c r="AU85" s="20"/>
      <c r="AV85" s="20"/>
      <c r="AW85" s="20"/>
      <c r="AX85" s="20"/>
      <c r="AY85" s="20"/>
      <c r="AZ85" s="20"/>
      <c r="BA85" s="20"/>
    </row>
    <row r="86" ht="15.75" customHeight="1">
      <c r="A86" s="123"/>
      <c r="B86" s="122" t="str">
        <f>$B$11</f>
        <v>Dilara</v>
      </c>
      <c r="C86" s="106"/>
      <c r="D86" s="114"/>
      <c r="E86" s="114"/>
      <c r="F86" s="114"/>
      <c r="G86" s="114"/>
      <c r="H86" s="114"/>
      <c r="I86" s="114"/>
      <c r="J86" s="114"/>
      <c r="K86" s="114"/>
      <c r="L86" s="114"/>
      <c r="M86" s="115"/>
      <c r="N86" s="115"/>
      <c r="O86" s="115"/>
      <c r="P86" s="115"/>
      <c r="Q86" s="115"/>
      <c r="R86" s="115"/>
      <c r="S86" s="115"/>
      <c r="T86" s="115"/>
      <c r="U86" s="115"/>
      <c r="V86" s="115"/>
      <c r="W86" s="115"/>
      <c r="X86" s="115"/>
      <c r="Y86" s="115"/>
      <c r="Z86" s="115"/>
      <c r="AA86" s="115"/>
      <c r="AB86" s="114"/>
      <c r="AC86" s="114"/>
      <c r="AD86" s="114"/>
      <c r="AE86" s="114"/>
      <c r="AF86" s="114"/>
      <c r="AG86" s="114"/>
      <c r="AH86" s="114"/>
      <c r="AI86" s="114"/>
      <c r="AJ86" s="114"/>
      <c r="AK86" s="114"/>
      <c r="AL86" s="110"/>
      <c r="AM86" s="117">
        <f t="shared" si="33"/>
        <v>0</v>
      </c>
      <c r="AN86" s="118">
        <f t="shared" si="34"/>
        <v>0</v>
      </c>
      <c r="AO86" s="119">
        <f t="shared" si="35"/>
        <v>0</v>
      </c>
      <c r="AP86" s="120">
        <f t="shared" si="36"/>
        <v>0</v>
      </c>
      <c r="AQ86" s="121">
        <f t="shared" si="37"/>
        <v>0</v>
      </c>
      <c r="AR86" s="89"/>
      <c r="AS86" s="89"/>
      <c r="AT86" s="20"/>
      <c r="AU86" s="20"/>
      <c r="AV86" s="20"/>
      <c r="AW86" s="20"/>
      <c r="AX86" s="20"/>
      <c r="AY86" s="20"/>
      <c r="AZ86" s="20"/>
      <c r="BA86" s="20"/>
    </row>
    <row r="87" ht="15.75" customHeight="1">
      <c r="A87" s="125"/>
      <c r="B87" s="122" t="str">
        <f>$B$12</f>
        <v>Merve</v>
      </c>
      <c r="C87" s="106"/>
      <c r="D87" s="114"/>
      <c r="E87" s="114"/>
      <c r="F87" s="114"/>
      <c r="G87" s="114"/>
      <c r="H87" s="114"/>
      <c r="I87" s="114"/>
      <c r="J87" s="114"/>
      <c r="K87" s="114"/>
      <c r="L87" s="114"/>
      <c r="M87" s="116"/>
      <c r="N87" s="116"/>
      <c r="O87" s="116"/>
      <c r="P87" s="116"/>
      <c r="Q87" s="115"/>
      <c r="R87" s="115"/>
      <c r="S87" s="115"/>
      <c r="T87" s="115"/>
      <c r="U87" s="115"/>
      <c r="V87" s="115"/>
      <c r="W87" s="115"/>
      <c r="X87" s="115"/>
      <c r="Y87" s="115"/>
      <c r="Z87" s="115"/>
      <c r="AA87" s="115"/>
      <c r="AB87" s="114"/>
      <c r="AC87" s="114"/>
      <c r="AD87" s="114"/>
      <c r="AE87" s="114"/>
      <c r="AF87" s="114"/>
      <c r="AG87" s="114"/>
      <c r="AH87" s="114"/>
      <c r="AI87" s="114"/>
      <c r="AJ87" s="114"/>
      <c r="AK87" s="114"/>
      <c r="AL87" s="110"/>
      <c r="AM87" s="117">
        <f t="shared" si="33"/>
        <v>0</v>
      </c>
      <c r="AN87" s="118">
        <f t="shared" si="34"/>
        <v>0</v>
      </c>
      <c r="AO87" s="119">
        <f t="shared" si="35"/>
        <v>0</v>
      </c>
      <c r="AP87" s="120">
        <f t="shared" si="36"/>
        <v>0</v>
      </c>
      <c r="AQ87" s="121">
        <f t="shared" si="37"/>
        <v>0</v>
      </c>
      <c r="AR87" s="89"/>
      <c r="AS87" s="89"/>
      <c r="AT87" s="20"/>
      <c r="AU87" s="20"/>
      <c r="AV87" s="20"/>
      <c r="AW87" s="20"/>
      <c r="AX87" s="20"/>
      <c r="AY87" s="20"/>
      <c r="AZ87" s="20"/>
      <c r="BA87" s="20"/>
    </row>
    <row r="88" ht="15.75" customHeight="1">
      <c r="A88" s="125"/>
      <c r="B88" s="122" t="str">
        <f>$B$13</f>
        <v>Püren</v>
      </c>
      <c r="C88" s="106"/>
      <c r="D88" s="114"/>
      <c r="E88" s="114"/>
      <c r="F88" s="114"/>
      <c r="G88" s="114"/>
      <c r="H88" s="114"/>
      <c r="I88" s="114"/>
      <c r="J88" s="114"/>
      <c r="K88" s="114"/>
      <c r="L88" s="114"/>
      <c r="M88" s="144" t="s">
        <v>2</v>
      </c>
      <c r="N88" s="144" t="s">
        <v>2</v>
      </c>
      <c r="O88" s="144" t="s">
        <v>2</v>
      </c>
      <c r="P88" s="144" t="s">
        <v>2</v>
      </c>
      <c r="Q88" s="144" t="s">
        <v>2</v>
      </c>
      <c r="R88" s="144" t="s">
        <v>2</v>
      </c>
      <c r="S88" s="144" t="s">
        <v>2</v>
      </c>
      <c r="T88" s="144" t="s">
        <v>2</v>
      </c>
      <c r="U88" s="144" t="s">
        <v>2</v>
      </c>
      <c r="V88" s="115"/>
      <c r="W88" s="115"/>
      <c r="X88" s="115"/>
      <c r="Y88" s="115"/>
      <c r="Z88" s="115"/>
      <c r="AA88" s="115"/>
      <c r="AB88" s="114"/>
      <c r="AC88" s="114"/>
      <c r="AD88" s="114"/>
      <c r="AE88" s="114"/>
      <c r="AF88" s="114"/>
      <c r="AG88" s="114"/>
      <c r="AH88" s="114"/>
      <c r="AI88" s="114"/>
      <c r="AJ88" s="114"/>
      <c r="AK88" s="114"/>
      <c r="AL88" s="110"/>
      <c r="AM88" s="117">
        <f t="shared" si="33"/>
        <v>9</v>
      </c>
      <c r="AN88" s="118">
        <f t="shared" si="34"/>
        <v>0</v>
      </c>
      <c r="AO88" s="119">
        <f t="shared" si="35"/>
        <v>0</v>
      </c>
      <c r="AP88" s="120">
        <f t="shared" si="36"/>
        <v>0</v>
      </c>
      <c r="AQ88" s="121">
        <f t="shared" si="37"/>
        <v>9</v>
      </c>
      <c r="AR88" s="89"/>
      <c r="AS88" s="89"/>
      <c r="AT88" s="20"/>
      <c r="AU88" s="20"/>
      <c r="AV88" s="20"/>
      <c r="AW88" s="20"/>
      <c r="AX88" s="20"/>
      <c r="AY88" s="20"/>
      <c r="AZ88" s="20"/>
      <c r="BA88" s="20"/>
    </row>
    <row r="89" ht="15.75" customHeight="1">
      <c r="A89" s="125"/>
      <c r="B89" s="122" t="str">
        <f>$B$14</f>
        <v>N/A</v>
      </c>
      <c r="C89" s="106"/>
      <c r="D89" s="114"/>
      <c r="E89" s="114"/>
      <c r="F89" s="114"/>
      <c r="G89" s="114"/>
      <c r="H89" s="114"/>
      <c r="I89" s="114"/>
      <c r="J89" s="114"/>
      <c r="K89" s="114"/>
      <c r="L89" s="114"/>
      <c r="M89" s="115"/>
      <c r="N89" s="115"/>
      <c r="O89" s="115"/>
      <c r="P89" s="115"/>
      <c r="Q89" s="115"/>
      <c r="R89" s="115"/>
      <c r="S89" s="115"/>
      <c r="T89" s="115"/>
      <c r="U89" s="115"/>
      <c r="V89" s="115"/>
      <c r="W89" s="115"/>
      <c r="X89" s="115"/>
      <c r="Y89" s="115"/>
      <c r="Z89" s="115"/>
      <c r="AA89" s="115"/>
      <c r="AB89" s="114"/>
      <c r="AC89" s="114"/>
      <c r="AD89" s="114"/>
      <c r="AE89" s="114"/>
      <c r="AF89" s="114"/>
      <c r="AG89" s="114"/>
      <c r="AH89" s="114"/>
      <c r="AI89" s="114"/>
      <c r="AJ89" s="114"/>
      <c r="AK89" s="114"/>
      <c r="AL89" s="110"/>
      <c r="AM89" s="117">
        <f t="shared" si="33"/>
        <v>0</v>
      </c>
      <c r="AN89" s="118">
        <f t="shared" si="34"/>
        <v>0</v>
      </c>
      <c r="AO89" s="119">
        <f t="shared" si="35"/>
        <v>0</v>
      </c>
      <c r="AP89" s="120">
        <f t="shared" si="36"/>
        <v>0</v>
      </c>
      <c r="AQ89" s="121">
        <f t="shared" si="37"/>
        <v>0</v>
      </c>
      <c r="AR89" s="89"/>
      <c r="AS89" s="89"/>
      <c r="AT89" s="20"/>
      <c r="AU89" s="20"/>
      <c r="AV89" s="20"/>
      <c r="AW89" s="20"/>
      <c r="AX89" s="20"/>
      <c r="AY89" s="20"/>
      <c r="AZ89" s="20"/>
      <c r="BA89" s="20"/>
    </row>
    <row r="90" ht="15.75" customHeight="1">
      <c r="A90" s="126"/>
      <c r="B90" s="169" t="str">
        <f>$B$15</f>
        <v>Numan</v>
      </c>
      <c r="C90" s="106"/>
      <c r="D90" s="149"/>
      <c r="E90" s="114"/>
      <c r="F90" s="114"/>
      <c r="G90" s="114"/>
      <c r="H90" s="114"/>
      <c r="I90" s="114"/>
      <c r="J90" s="114"/>
      <c r="K90" s="114"/>
      <c r="L90" s="114"/>
      <c r="M90" s="148"/>
      <c r="N90" s="148"/>
      <c r="O90" s="148"/>
      <c r="P90" s="148"/>
      <c r="Q90" s="148"/>
      <c r="R90" s="148"/>
      <c r="S90" s="148"/>
      <c r="T90" s="148"/>
      <c r="U90" s="148"/>
      <c r="V90" s="137" t="s">
        <v>2</v>
      </c>
      <c r="W90" s="137" t="s">
        <v>2</v>
      </c>
      <c r="X90" s="137" t="s">
        <v>2</v>
      </c>
      <c r="Y90" s="137" t="s">
        <v>2</v>
      </c>
      <c r="Z90" s="137" t="s">
        <v>2</v>
      </c>
      <c r="AA90" s="137" t="s">
        <v>2</v>
      </c>
      <c r="AB90" s="114"/>
      <c r="AC90" s="114"/>
      <c r="AD90" s="114"/>
      <c r="AE90" s="114"/>
      <c r="AF90" s="114"/>
      <c r="AG90" s="114"/>
      <c r="AH90" s="114"/>
      <c r="AI90" s="114"/>
      <c r="AJ90" s="114"/>
      <c r="AK90" s="114"/>
      <c r="AL90" s="110"/>
      <c r="AM90" s="117">
        <f t="shared" si="33"/>
        <v>6</v>
      </c>
      <c r="AN90" s="118">
        <f t="shared" si="34"/>
        <v>0</v>
      </c>
      <c r="AO90" s="119">
        <f t="shared" si="35"/>
        <v>0</v>
      </c>
      <c r="AP90" s="120">
        <f t="shared" si="36"/>
        <v>0</v>
      </c>
      <c r="AQ90" s="121">
        <f t="shared" si="37"/>
        <v>6</v>
      </c>
      <c r="AR90" s="89"/>
      <c r="AS90" s="89"/>
      <c r="AT90" s="20"/>
      <c r="AU90" s="20"/>
      <c r="AV90" s="20"/>
      <c r="AW90" s="20"/>
      <c r="AX90" s="20"/>
      <c r="AY90" s="20"/>
      <c r="AZ90" s="20"/>
      <c r="BA90" s="20"/>
    </row>
    <row r="91" ht="15.75" customHeight="1">
      <c r="A91" s="126"/>
      <c r="B91" s="169" t="str">
        <f>$B$16</f>
        <v>Ozan</v>
      </c>
      <c r="C91" s="106"/>
      <c r="D91" s="114"/>
      <c r="E91" s="114"/>
      <c r="F91" s="114"/>
      <c r="G91" s="114"/>
      <c r="H91" s="114"/>
      <c r="I91" s="114"/>
      <c r="J91" s="114"/>
      <c r="K91" s="114"/>
      <c r="L91" s="114"/>
      <c r="M91" s="116"/>
      <c r="N91" s="116"/>
      <c r="O91" s="116"/>
      <c r="P91" s="116"/>
      <c r="Q91" s="137" t="s">
        <v>2</v>
      </c>
      <c r="R91" s="137" t="s">
        <v>2</v>
      </c>
      <c r="S91" s="137" t="s">
        <v>2</v>
      </c>
      <c r="T91" s="137" t="s">
        <v>2</v>
      </c>
      <c r="U91" s="137" t="s">
        <v>2</v>
      </c>
      <c r="V91" s="116"/>
      <c r="W91" s="116"/>
      <c r="X91" s="116"/>
      <c r="Y91" s="116"/>
      <c r="Z91" s="116"/>
      <c r="AA91" s="116"/>
      <c r="AB91" s="153"/>
      <c r="AC91" s="114"/>
      <c r="AD91" s="114"/>
      <c r="AE91" s="114"/>
      <c r="AF91" s="114"/>
      <c r="AG91" s="114"/>
      <c r="AH91" s="114"/>
      <c r="AI91" s="114"/>
      <c r="AJ91" s="114"/>
      <c r="AK91" s="114"/>
      <c r="AL91" s="110"/>
      <c r="AM91" s="117">
        <f t="shared" si="33"/>
        <v>5</v>
      </c>
      <c r="AN91" s="118">
        <f t="shared" si="34"/>
        <v>0</v>
      </c>
      <c r="AO91" s="119">
        <f t="shared" si="35"/>
        <v>0</v>
      </c>
      <c r="AP91" s="120">
        <f t="shared" si="36"/>
        <v>0</v>
      </c>
      <c r="AQ91" s="121">
        <f t="shared" si="37"/>
        <v>5</v>
      </c>
      <c r="AR91" s="89"/>
      <c r="AS91" s="89"/>
      <c r="AT91" s="20"/>
      <c r="AU91" s="20"/>
      <c r="AV91" s="20"/>
      <c r="AW91" s="20"/>
      <c r="AX91" s="20"/>
      <c r="AY91" s="20"/>
      <c r="AZ91" s="20"/>
      <c r="BA91" s="20"/>
    </row>
    <row r="92" ht="15.75" hidden="1" customHeight="1">
      <c r="A92" s="126"/>
      <c r="B92" s="113" t="str">
        <f>$B$17</f>
        <v>N/A</v>
      </c>
      <c r="C92" s="170"/>
      <c r="D92" s="114"/>
      <c r="E92" s="114"/>
      <c r="F92" s="114"/>
      <c r="G92" s="114"/>
      <c r="H92" s="114"/>
      <c r="I92" s="114"/>
      <c r="J92" s="114"/>
      <c r="K92" s="114"/>
      <c r="L92" s="114"/>
      <c r="M92" s="153"/>
      <c r="N92" s="153"/>
      <c r="O92" s="153"/>
      <c r="P92" s="153"/>
      <c r="Q92" s="153"/>
      <c r="R92" s="153"/>
      <c r="S92" s="153"/>
      <c r="T92" s="153"/>
      <c r="U92" s="153"/>
      <c r="V92" s="153"/>
      <c r="W92" s="153"/>
      <c r="X92" s="153"/>
      <c r="Y92" s="153"/>
      <c r="Z92" s="153"/>
      <c r="AA92" s="153"/>
      <c r="AB92" s="114"/>
      <c r="AC92" s="114"/>
      <c r="AD92" s="114"/>
      <c r="AE92" s="114"/>
      <c r="AF92" s="114"/>
      <c r="AG92" s="114"/>
      <c r="AH92" s="114"/>
      <c r="AI92" s="114"/>
      <c r="AJ92" s="114"/>
      <c r="AK92" s="114"/>
      <c r="AL92" s="110"/>
      <c r="AM92" s="117">
        <f t="shared" si="33"/>
        <v>0</v>
      </c>
      <c r="AN92" s="118">
        <f t="shared" si="34"/>
        <v>0</v>
      </c>
      <c r="AO92" s="119">
        <f t="shared" si="35"/>
        <v>0</v>
      </c>
      <c r="AP92" s="120">
        <f t="shared" si="36"/>
        <v>0</v>
      </c>
      <c r="AQ92" s="121">
        <f t="shared" si="37"/>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53"/>
      <c r="N93" s="153"/>
      <c r="O93" s="153"/>
      <c r="P93" s="153"/>
      <c r="Q93" s="153"/>
      <c r="R93" s="153"/>
      <c r="S93" s="153"/>
      <c r="T93" s="153"/>
      <c r="U93" s="153"/>
      <c r="V93" s="153"/>
      <c r="W93" s="153"/>
      <c r="X93" s="153"/>
      <c r="Y93" s="153"/>
      <c r="Z93" s="153"/>
      <c r="AA93" s="153"/>
      <c r="AB93" s="114"/>
      <c r="AC93" s="114"/>
      <c r="AD93" s="114"/>
      <c r="AE93" s="114"/>
      <c r="AF93" s="114"/>
      <c r="AG93" s="114"/>
      <c r="AH93" s="114"/>
      <c r="AI93" s="114"/>
      <c r="AJ93" s="114"/>
      <c r="AK93" s="114"/>
      <c r="AL93" s="110"/>
      <c r="AM93" s="117">
        <f t="shared" si="33"/>
        <v>0</v>
      </c>
      <c r="AN93" s="118">
        <f t="shared" si="34"/>
        <v>0</v>
      </c>
      <c r="AO93" s="119">
        <f t="shared" si="35"/>
        <v>0</v>
      </c>
      <c r="AP93" s="120">
        <f t="shared" si="36"/>
        <v>0</v>
      </c>
      <c r="AQ93" s="121">
        <f t="shared" si="37"/>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53"/>
      <c r="N94" s="153"/>
      <c r="O94" s="153"/>
      <c r="P94" s="153"/>
      <c r="Q94" s="153"/>
      <c r="R94" s="153"/>
      <c r="S94" s="153"/>
      <c r="T94" s="153"/>
      <c r="U94" s="153"/>
      <c r="V94" s="153"/>
      <c r="W94" s="153"/>
      <c r="X94" s="153"/>
      <c r="Y94" s="153"/>
      <c r="Z94" s="153"/>
      <c r="AA94" s="153"/>
      <c r="AB94" s="114"/>
      <c r="AC94" s="114"/>
      <c r="AD94" s="114"/>
      <c r="AE94" s="114"/>
      <c r="AF94" s="114"/>
      <c r="AG94" s="114"/>
      <c r="AH94" s="114"/>
      <c r="AI94" s="114"/>
      <c r="AJ94" s="114"/>
      <c r="AK94" s="114"/>
      <c r="AL94" s="110"/>
      <c r="AM94" s="117">
        <f t="shared" si="33"/>
        <v>0</v>
      </c>
      <c r="AN94" s="118">
        <f t="shared" si="34"/>
        <v>0</v>
      </c>
      <c r="AO94" s="119">
        <f t="shared" si="35"/>
        <v>0</v>
      </c>
      <c r="AP94" s="120">
        <f t="shared" si="36"/>
        <v>0</v>
      </c>
      <c r="AQ94" s="121">
        <f t="shared" si="37"/>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89"/>
      <c r="P95" s="89"/>
      <c r="Q95" s="89"/>
      <c r="R95" s="139"/>
      <c r="S95" s="139"/>
      <c r="T95" s="139"/>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33"/>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f>A82+1</f>
        <v>45962</v>
      </c>
      <c r="B97" s="105"/>
      <c r="C97" s="106"/>
      <c r="D97" s="107" t="s">
        <v>26</v>
      </c>
      <c r="E97" s="107" t="s">
        <v>26</v>
      </c>
      <c r="F97" s="107" t="s">
        <v>26</v>
      </c>
      <c r="G97" s="107" t="s">
        <v>26</v>
      </c>
      <c r="H97" s="107" t="s">
        <v>26</v>
      </c>
      <c r="I97" s="107" t="s">
        <v>26</v>
      </c>
      <c r="J97" s="107" t="s">
        <v>26</v>
      </c>
      <c r="K97" s="107" t="s">
        <v>26</v>
      </c>
      <c r="L97" s="107" t="s">
        <v>26</v>
      </c>
      <c r="M97" s="108" t="s">
        <v>27</v>
      </c>
      <c r="N97" s="108" t="s">
        <v>28</v>
      </c>
      <c r="O97" s="108" t="s">
        <v>29</v>
      </c>
      <c r="P97" s="108" t="s">
        <v>30</v>
      </c>
      <c r="Q97" s="108" t="s">
        <v>31</v>
      </c>
      <c r="R97" s="108" t="s">
        <v>32</v>
      </c>
      <c r="S97" s="108" t="s">
        <v>33</v>
      </c>
      <c r="T97" s="108" t="s">
        <v>34</v>
      </c>
      <c r="U97" s="108" t="s">
        <v>35</v>
      </c>
      <c r="V97" s="108" t="s">
        <v>36</v>
      </c>
      <c r="W97" s="108" t="s">
        <v>37</v>
      </c>
      <c r="X97" s="108" t="s">
        <v>38</v>
      </c>
      <c r="Y97" s="108" t="s">
        <v>39</v>
      </c>
      <c r="Z97" s="108" t="s">
        <v>40</v>
      </c>
      <c r="AA97" s="108" t="s">
        <v>41</v>
      </c>
      <c r="AB97" s="107"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06"/>
      <c r="D98" s="114"/>
      <c r="E98" s="114"/>
      <c r="F98" s="114"/>
      <c r="G98" s="114"/>
      <c r="H98" s="114"/>
      <c r="I98" s="114"/>
      <c r="J98" s="114"/>
      <c r="K98" s="114"/>
      <c r="L98" s="114"/>
      <c r="M98" s="115"/>
      <c r="N98" s="115"/>
      <c r="O98" s="115"/>
      <c r="P98" s="115"/>
      <c r="Q98" s="115"/>
      <c r="R98" s="115"/>
      <c r="S98" s="115"/>
      <c r="T98" s="115"/>
      <c r="U98" s="115"/>
      <c r="V98" s="115" t="s">
        <v>54</v>
      </c>
      <c r="W98" s="115" t="s">
        <v>54</v>
      </c>
      <c r="X98" s="115" t="s">
        <v>54</v>
      </c>
      <c r="Y98" s="115" t="s">
        <v>54</v>
      </c>
      <c r="Z98" s="115" t="s">
        <v>54</v>
      </c>
      <c r="AA98" s="115" t="s">
        <v>54</v>
      </c>
      <c r="AB98" s="114"/>
      <c r="AC98" s="114"/>
      <c r="AD98" s="114"/>
      <c r="AE98" s="114"/>
      <c r="AF98" s="114"/>
      <c r="AG98" s="114"/>
      <c r="AH98" s="114"/>
      <c r="AI98" s="114"/>
      <c r="AJ98" s="114"/>
      <c r="AK98" s="114"/>
      <c r="AL98" s="110"/>
      <c r="AM98" s="117">
        <f t="shared" ref="AM98:AM109" si="38">COUNTIF(C98:AK98,"C")</f>
        <v>6</v>
      </c>
      <c r="AN98" s="118">
        <f t="shared" ref="AN98:AN109" si="39">COUNTIF(D98:AL98,"B")</f>
        <v>0</v>
      </c>
      <c r="AO98" s="119">
        <f t="shared" ref="AO98:AO109" si="40">COUNTIF(C98:AM98,"MI")</f>
        <v>0</v>
      </c>
      <c r="AP98" s="120">
        <f t="shared" ref="AP98:AP109" si="41">COUNTIF(C98:AK98,"MZ")</f>
        <v>0</v>
      </c>
      <c r="AQ98" s="121">
        <f t="shared" ref="AQ98:AQ109" si="42">SUM(AM98+AO98)</f>
        <v>6</v>
      </c>
      <c r="AR98" s="89"/>
      <c r="AS98" s="89"/>
      <c r="AT98" s="20"/>
      <c r="AU98" s="20"/>
      <c r="AV98" s="20"/>
      <c r="AW98" s="20"/>
      <c r="AX98" s="20"/>
      <c r="AY98" s="20"/>
      <c r="AZ98" s="20"/>
      <c r="BA98" s="20"/>
    </row>
    <row r="99" ht="15.75" customHeight="1">
      <c r="A99" s="112"/>
      <c r="B99" s="122" t="str">
        <f>$B$9</f>
        <v>Fatih</v>
      </c>
      <c r="C99" s="106"/>
      <c r="D99" s="114"/>
      <c r="E99" s="114"/>
      <c r="F99" s="114"/>
      <c r="G99" s="114"/>
      <c r="H99" s="114"/>
      <c r="I99" s="114"/>
      <c r="J99" s="114"/>
      <c r="K99" s="114"/>
      <c r="L99" s="114"/>
      <c r="M99" s="137" t="s">
        <v>2</v>
      </c>
      <c r="N99" s="137" t="s">
        <v>2</v>
      </c>
      <c r="O99" s="137" t="s">
        <v>2</v>
      </c>
      <c r="P99" s="137" t="s">
        <v>2</v>
      </c>
      <c r="Q99" s="115"/>
      <c r="R99" s="115"/>
      <c r="S99" s="115"/>
      <c r="T99" s="115"/>
      <c r="U99" s="115"/>
      <c r="V99" s="115"/>
      <c r="W99" s="115"/>
      <c r="X99" s="115"/>
      <c r="Y99" s="115"/>
      <c r="Z99" s="115"/>
      <c r="AA99" s="115"/>
      <c r="AB99" s="114"/>
      <c r="AC99" s="114"/>
      <c r="AD99" s="114"/>
      <c r="AE99" s="114"/>
      <c r="AF99" s="114"/>
      <c r="AG99" s="114"/>
      <c r="AH99" s="114"/>
      <c r="AI99" s="114"/>
      <c r="AJ99" s="114"/>
      <c r="AK99" s="114"/>
      <c r="AL99" s="110"/>
      <c r="AM99" s="117">
        <f t="shared" si="38"/>
        <v>4</v>
      </c>
      <c r="AN99" s="118">
        <f t="shared" si="39"/>
        <v>0</v>
      </c>
      <c r="AO99" s="119">
        <f t="shared" si="40"/>
        <v>0</v>
      </c>
      <c r="AP99" s="120">
        <f t="shared" si="41"/>
        <v>0</v>
      </c>
      <c r="AQ99" s="121">
        <f t="shared" si="42"/>
        <v>4</v>
      </c>
      <c r="AR99" s="89"/>
      <c r="AS99" s="89"/>
      <c r="AT99" s="20"/>
      <c r="AU99" s="20"/>
      <c r="AV99" s="20"/>
      <c r="AW99" s="20"/>
      <c r="AX99" s="20"/>
      <c r="AY99" s="20"/>
      <c r="AZ99" s="20"/>
      <c r="BA99" s="20"/>
    </row>
    <row r="100" ht="15.75" customHeight="1">
      <c r="A100" s="123"/>
      <c r="B100" s="122" t="str">
        <f>$B$10</f>
        <v>Öykü</v>
      </c>
      <c r="C100" s="106"/>
      <c r="D100" s="114"/>
      <c r="E100" s="114"/>
      <c r="F100" s="114"/>
      <c r="G100" s="114"/>
      <c r="H100" s="114"/>
      <c r="I100" s="114"/>
      <c r="J100" s="114"/>
      <c r="K100" s="114"/>
      <c r="L100" s="114"/>
      <c r="M100" s="115"/>
      <c r="N100" s="115"/>
      <c r="O100" s="115"/>
      <c r="P100" s="115"/>
      <c r="Q100" s="115"/>
      <c r="R100" s="115"/>
      <c r="S100" s="115"/>
      <c r="T100" s="115"/>
      <c r="U100" s="115"/>
      <c r="V100" s="115"/>
      <c r="W100" s="115"/>
      <c r="X100" s="115"/>
      <c r="Y100" s="115"/>
      <c r="Z100" s="115"/>
      <c r="AA100" s="115"/>
      <c r="AB100" s="114"/>
      <c r="AC100" s="114"/>
      <c r="AD100" s="114"/>
      <c r="AE100" s="114"/>
      <c r="AF100" s="114"/>
      <c r="AG100" s="114"/>
      <c r="AH100" s="114"/>
      <c r="AI100" s="114"/>
      <c r="AJ100" s="114"/>
      <c r="AK100" s="114"/>
      <c r="AL100" s="110"/>
      <c r="AM100" s="117">
        <f t="shared" si="38"/>
        <v>0</v>
      </c>
      <c r="AN100" s="118">
        <f t="shared" si="39"/>
        <v>0</v>
      </c>
      <c r="AO100" s="119">
        <f t="shared" si="40"/>
        <v>0</v>
      </c>
      <c r="AP100" s="120">
        <f t="shared" si="41"/>
        <v>0</v>
      </c>
      <c r="AQ100" s="121">
        <f t="shared" si="42"/>
        <v>0</v>
      </c>
      <c r="AR100" s="89"/>
      <c r="AS100" s="89"/>
      <c r="AT100" s="20"/>
      <c r="AU100" s="20"/>
      <c r="AV100" s="20"/>
      <c r="AW100" s="20"/>
      <c r="AX100" s="20"/>
      <c r="AY100" s="20"/>
      <c r="AZ100" s="20"/>
      <c r="BA100" s="20"/>
    </row>
    <row r="101" ht="15.75" customHeight="1">
      <c r="A101" s="123"/>
      <c r="B101" s="122" t="str">
        <f>$B$11</f>
        <v>Dilara</v>
      </c>
      <c r="C101" s="106"/>
      <c r="D101" s="114"/>
      <c r="E101" s="114"/>
      <c r="F101" s="114"/>
      <c r="G101" s="114"/>
      <c r="H101" s="114"/>
      <c r="I101" s="114"/>
      <c r="J101" s="114"/>
      <c r="K101" s="114"/>
      <c r="L101" s="114"/>
      <c r="M101" s="115"/>
      <c r="N101" s="115"/>
      <c r="O101" s="115"/>
      <c r="P101" s="115"/>
      <c r="Q101" s="115"/>
      <c r="R101" s="115"/>
      <c r="S101" s="115"/>
      <c r="T101" s="115"/>
      <c r="U101" s="115"/>
      <c r="V101" s="116"/>
      <c r="W101" s="116"/>
      <c r="X101" s="116"/>
      <c r="Y101" s="116"/>
      <c r="Z101" s="116"/>
      <c r="AA101" s="116"/>
      <c r="AB101" s="114"/>
      <c r="AC101" s="114"/>
      <c r="AD101" s="114"/>
      <c r="AE101" s="114"/>
      <c r="AF101" s="114"/>
      <c r="AG101" s="114"/>
      <c r="AH101" s="114"/>
      <c r="AI101" s="114"/>
      <c r="AJ101" s="114"/>
      <c r="AK101" s="114"/>
      <c r="AL101" s="110"/>
      <c r="AM101" s="117">
        <f t="shared" si="38"/>
        <v>0</v>
      </c>
      <c r="AN101" s="118">
        <f t="shared" si="39"/>
        <v>0</v>
      </c>
      <c r="AO101" s="119">
        <f t="shared" si="40"/>
        <v>0</v>
      </c>
      <c r="AP101" s="120">
        <f t="shared" si="41"/>
        <v>0</v>
      </c>
      <c r="AQ101" s="121">
        <f t="shared" si="42"/>
        <v>0</v>
      </c>
      <c r="AR101" s="89"/>
      <c r="AS101" s="89"/>
      <c r="AT101" s="20"/>
      <c r="AU101" s="20"/>
      <c r="AV101" s="20"/>
      <c r="AW101" s="20"/>
      <c r="AX101" s="20"/>
      <c r="AY101" s="20"/>
      <c r="AZ101" s="20"/>
      <c r="BA101" s="20"/>
    </row>
    <row r="102" ht="15.75" customHeight="1">
      <c r="A102" s="125"/>
      <c r="B102" s="122" t="str">
        <f>$B$12</f>
        <v>Merve</v>
      </c>
      <c r="C102" s="106"/>
      <c r="D102" s="114"/>
      <c r="E102" s="114"/>
      <c r="F102" s="114"/>
      <c r="G102" s="114"/>
      <c r="H102" s="114"/>
      <c r="I102" s="114"/>
      <c r="J102" s="114"/>
      <c r="K102" s="114"/>
      <c r="L102" s="114"/>
      <c r="M102" s="116"/>
      <c r="N102" s="116"/>
      <c r="O102" s="116"/>
      <c r="P102" s="116"/>
      <c r="Q102" s="116"/>
      <c r="R102" s="116"/>
      <c r="S102" s="116"/>
      <c r="T102" s="116"/>
      <c r="U102" s="116"/>
      <c r="V102" s="116"/>
      <c r="W102" s="116"/>
      <c r="X102" s="116"/>
      <c r="Y102" s="116"/>
      <c r="Z102" s="116"/>
      <c r="AA102" s="116"/>
      <c r="AB102" s="114"/>
      <c r="AC102" s="114"/>
      <c r="AD102" s="114"/>
      <c r="AE102" s="114"/>
      <c r="AF102" s="114"/>
      <c r="AG102" s="114"/>
      <c r="AH102" s="114"/>
      <c r="AI102" s="114"/>
      <c r="AJ102" s="114"/>
      <c r="AK102" s="114"/>
      <c r="AL102" s="110"/>
      <c r="AM102" s="117">
        <f t="shared" si="38"/>
        <v>0</v>
      </c>
      <c r="AN102" s="118">
        <f t="shared" si="39"/>
        <v>0</v>
      </c>
      <c r="AO102" s="119">
        <f t="shared" si="40"/>
        <v>0</v>
      </c>
      <c r="AP102" s="120">
        <f t="shared" si="41"/>
        <v>0</v>
      </c>
      <c r="AQ102" s="121">
        <f t="shared" si="42"/>
        <v>0</v>
      </c>
      <c r="AR102" s="89"/>
      <c r="AS102" s="89"/>
      <c r="AT102" s="20"/>
      <c r="AU102" s="20"/>
      <c r="AV102" s="20"/>
      <c r="AW102" s="20"/>
      <c r="AX102" s="20"/>
      <c r="AY102" s="20"/>
      <c r="AZ102" s="20"/>
      <c r="BA102" s="20"/>
    </row>
    <row r="103" ht="15.75" customHeight="1">
      <c r="A103" s="125"/>
      <c r="B103" s="122" t="str">
        <f>$B$13</f>
        <v>Püren</v>
      </c>
      <c r="C103" s="106"/>
      <c r="D103" s="114"/>
      <c r="E103" s="114"/>
      <c r="F103" s="114"/>
      <c r="G103" s="114"/>
      <c r="H103" s="114"/>
      <c r="I103" s="114"/>
      <c r="J103" s="114"/>
      <c r="K103" s="114"/>
      <c r="L103" s="153"/>
      <c r="M103" s="115"/>
      <c r="N103" s="115"/>
      <c r="O103" s="115"/>
      <c r="P103" s="115"/>
      <c r="Q103" s="115"/>
      <c r="R103" s="115"/>
      <c r="S103" s="115"/>
      <c r="T103" s="115"/>
      <c r="U103" s="115"/>
      <c r="V103" s="115"/>
      <c r="W103" s="115"/>
      <c r="X103" s="115"/>
      <c r="Y103" s="115"/>
      <c r="Z103" s="115"/>
      <c r="AA103" s="115"/>
      <c r="AB103" s="114"/>
      <c r="AC103" s="114"/>
      <c r="AD103" s="114"/>
      <c r="AE103" s="114"/>
      <c r="AF103" s="114"/>
      <c r="AG103" s="114"/>
      <c r="AH103" s="114"/>
      <c r="AI103" s="114"/>
      <c r="AJ103" s="114"/>
      <c r="AK103" s="114"/>
      <c r="AL103" s="110"/>
      <c r="AM103" s="117">
        <f t="shared" si="38"/>
        <v>0</v>
      </c>
      <c r="AN103" s="118">
        <f t="shared" si="39"/>
        <v>0</v>
      </c>
      <c r="AO103" s="119">
        <f t="shared" si="40"/>
        <v>0</v>
      </c>
      <c r="AP103" s="120">
        <f t="shared" si="41"/>
        <v>0</v>
      </c>
      <c r="AQ103" s="121">
        <f t="shared" si="42"/>
        <v>0</v>
      </c>
      <c r="AR103" s="89"/>
      <c r="AS103" s="89"/>
      <c r="AT103" s="20"/>
      <c r="AU103" s="20"/>
      <c r="AV103" s="20"/>
      <c r="AW103" s="20"/>
      <c r="AX103" s="20"/>
      <c r="AY103" s="20"/>
      <c r="AZ103" s="20"/>
      <c r="BA103" s="20"/>
    </row>
    <row r="104" ht="15.75" customHeight="1">
      <c r="A104" s="125"/>
      <c r="B104" s="122" t="str">
        <f>$B$14</f>
        <v>N/A</v>
      </c>
      <c r="C104" s="106"/>
      <c r="D104" s="114"/>
      <c r="E104" s="114"/>
      <c r="F104" s="114"/>
      <c r="G104" s="114"/>
      <c r="H104" s="114"/>
      <c r="I104" s="114"/>
      <c r="J104" s="114"/>
      <c r="K104" s="114"/>
      <c r="L104" s="114"/>
      <c r="M104" s="115"/>
      <c r="N104" s="115"/>
      <c r="O104" s="115"/>
      <c r="P104" s="115"/>
      <c r="Q104" s="115"/>
      <c r="R104" s="115"/>
      <c r="S104" s="115"/>
      <c r="T104" s="115"/>
      <c r="U104" s="115"/>
      <c r="V104" s="115"/>
      <c r="W104" s="115"/>
      <c r="X104" s="115"/>
      <c r="Y104" s="115"/>
      <c r="Z104" s="115"/>
      <c r="AA104" s="115"/>
      <c r="AB104" s="114"/>
      <c r="AC104" s="114"/>
      <c r="AD104" s="114"/>
      <c r="AE104" s="114"/>
      <c r="AF104" s="114"/>
      <c r="AG104" s="114"/>
      <c r="AH104" s="114"/>
      <c r="AI104" s="114"/>
      <c r="AJ104" s="114"/>
      <c r="AK104" s="114"/>
      <c r="AL104" s="110"/>
      <c r="AM104" s="117">
        <f t="shared" si="38"/>
        <v>0</v>
      </c>
      <c r="AN104" s="118">
        <f t="shared" si="39"/>
        <v>0</v>
      </c>
      <c r="AO104" s="119">
        <f t="shared" si="40"/>
        <v>0</v>
      </c>
      <c r="AP104" s="120">
        <f t="shared" si="41"/>
        <v>0</v>
      </c>
      <c r="AQ104" s="121">
        <f t="shared" si="42"/>
        <v>0</v>
      </c>
      <c r="AR104" s="89"/>
      <c r="AS104" s="89"/>
      <c r="AT104" s="20"/>
      <c r="AU104" s="20"/>
      <c r="AV104" s="20"/>
      <c r="AW104" s="20"/>
      <c r="AX104" s="20"/>
      <c r="AY104" s="20"/>
      <c r="AZ104" s="20"/>
      <c r="BA104" s="20"/>
    </row>
    <row r="105" ht="15.75" customHeight="1">
      <c r="A105" s="126"/>
      <c r="B105" s="113" t="str">
        <f>$B$15</f>
        <v>Numan</v>
      </c>
      <c r="C105" s="106"/>
      <c r="D105" s="114"/>
      <c r="E105" s="114"/>
      <c r="F105" s="114"/>
      <c r="G105" s="114"/>
      <c r="H105" s="114"/>
      <c r="I105" s="114"/>
      <c r="J105" s="114"/>
      <c r="K105" s="114"/>
      <c r="L105" s="114"/>
      <c r="M105" s="115"/>
      <c r="N105" s="115"/>
      <c r="O105" s="115"/>
      <c r="P105" s="115"/>
      <c r="Q105" s="115"/>
      <c r="R105" s="115"/>
      <c r="S105" s="115"/>
      <c r="T105" s="115"/>
      <c r="U105" s="115"/>
      <c r="V105" s="115"/>
      <c r="W105" s="115"/>
      <c r="X105" s="115"/>
      <c r="Y105" s="115"/>
      <c r="Z105" s="115"/>
      <c r="AA105" s="115"/>
      <c r="AB105" s="114"/>
      <c r="AC105" s="114"/>
      <c r="AD105" s="114"/>
      <c r="AE105" s="114"/>
      <c r="AF105" s="114"/>
      <c r="AG105" s="114"/>
      <c r="AH105" s="114"/>
      <c r="AI105" s="114"/>
      <c r="AJ105" s="114"/>
      <c r="AK105" s="114"/>
      <c r="AL105" s="110"/>
      <c r="AM105" s="117">
        <f t="shared" si="38"/>
        <v>0</v>
      </c>
      <c r="AN105" s="118">
        <f t="shared" si="39"/>
        <v>0</v>
      </c>
      <c r="AO105" s="119">
        <f t="shared" si="40"/>
        <v>0</v>
      </c>
      <c r="AP105" s="120">
        <f t="shared" si="41"/>
        <v>0</v>
      </c>
      <c r="AQ105" s="121">
        <f t="shared" si="42"/>
        <v>0</v>
      </c>
      <c r="AR105" s="89"/>
      <c r="AS105" s="89"/>
      <c r="AT105" s="20"/>
      <c r="AU105" s="20"/>
      <c r="AV105" s="20"/>
      <c r="AW105" s="20"/>
      <c r="AX105" s="20"/>
      <c r="AY105" s="20"/>
      <c r="AZ105" s="20"/>
      <c r="BA105" s="20"/>
    </row>
    <row r="106" ht="15.75" customHeight="1">
      <c r="A106" s="126"/>
      <c r="B106" s="113" t="str">
        <f>$B$16</f>
        <v>Ozan</v>
      </c>
      <c r="C106" s="106"/>
      <c r="D106" s="114"/>
      <c r="E106" s="114"/>
      <c r="F106" s="114"/>
      <c r="G106" s="114"/>
      <c r="H106" s="114"/>
      <c r="I106" s="114"/>
      <c r="J106" s="114"/>
      <c r="K106" s="114"/>
      <c r="L106" s="114"/>
      <c r="M106" s="115"/>
      <c r="N106" s="115"/>
      <c r="O106" s="115"/>
      <c r="P106" s="115"/>
      <c r="Q106" s="137" t="s">
        <v>2</v>
      </c>
      <c r="R106" s="137" t="s">
        <v>2</v>
      </c>
      <c r="S106" s="137" t="s">
        <v>2</v>
      </c>
      <c r="T106" s="137" t="s">
        <v>2</v>
      </c>
      <c r="U106" s="137" t="s">
        <v>2</v>
      </c>
      <c r="V106" s="115"/>
      <c r="W106" s="115"/>
      <c r="X106" s="115"/>
      <c r="Y106" s="115"/>
      <c r="Z106" s="115"/>
      <c r="AA106" s="115"/>
      <c r="AB106" s="114"/>
      <c r="AC106" s="114"/>
      <c r="AD106" s="114"/>
      <c r="AE106" s="114"/>
      <c r="AF106" s="114"/>
      <c r="AG106" s="114"/>
      <c r="AH106" s="114"/>
      <c r="AI106" s="114"/>
      <c r="AJ106" s="114"/>
      <c r="AK106" s="114"/>
      <c r="AL106" s="110"/>
      <c r="AM106" s="117">
        <f t="shared" si="38"/>
        <v>5</v>
      </c>
      <c r="AN106" s="118">
        <f t="shared" si="39"/>
        <v>0</v>
      </c>
      <c r="AO106" s="119">
        <f t="shared" si="40"/>
        <v>0</v>
      </c>
      <c r="AP106" s="120">
        <f t="shared" si="41"/>
        <v>0</v>
      </c>
      <c r="AQ106" s="121">
        <f t="shared" si="42"/>
        <v>5</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53"/>
      <c r="N107" s="153"/>
      <c r="O107" s="153"/>
      <c r="P107" s="153"/>
      <c r="Q107" s="153"/>
      <c r="R107" s="153"/>
      <c r="S107" s="153"/>
      <c r="T107" s="153"/>
      <c r="U107" s="153"/>
      <c r="V107" s="153"/>
      <c r="W107" s="153"/>
      <c r="X107" s="153"/>
      <c r="Y107" s="153"/>
      <c r="Z107" s="153"/>
      <c r="AA107" s="153"/>
      <c r="AB107" s="114"/>
      <c r="AC107" s="114"/>
      <c r="AD107" s="114"/>
      <c r="AE107" s="114"/>
      <c r="AF107" s="114"/>
      <c r="AG107" s="114"/>
      <c r="AH107" s="114"/>
      <c r="AI107" s="114"/>
      <c r="AJ107" s="114"/>
      <c r="AK107" s="114"/>
      <c r="AL107" s="110"/>
      <c r="AM107" s="117">
        <f t="shared" si="38"/>
        <v>0</v>
      </c>
      <c r="AN107" s="118">
        <f t="shared" si="39"/>
        <v>0</v>
      </c>
      <c r="AO107" s="119">
        <f t="shared" si="40"/>
        <v>0</v>
      </c>
      <c r="AP107" s="120">
        <f t="shared" si="41"/>
        <v>0</v>
      </c>
      <c r="AQ107" s="121">
        <f t="shared" si="42"/>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53"/>
      <c r="N108" s="153"/>
      <c r="O108" s="153"/>
      <c r="P108" s="153"/>
      <c r="Q108" s="153"/>
      <c r="R108" s="153"/>
      <c r="S108" s="153"/>
      <c r="T108" s="153"/>
      <c r="U108" s="153"/>
      <c r="V108" s="153"/>
      <c r="W108" s="153"/>
      <c r="X108" s="153"/>
      <c r="Y108" s="153"/>
      <c r="Z108" s="153"/>
      <c r="AA108" s="153"/>
      <c r="AB108" s="114"/>
      <c r="AC108" s="114"/>
      <c r="AD108" s="114"/>
      <c r="AE108" s="114"/>
      <c r="AF108" s="114"/>
      <c r="AG108" s="114"/>
      <c r="AH108" s="114"/>
      <c r="AI108" s="114"/>
      <c r="AJ108" s="114"/>
      <c r="AK108" s="114"/>
      <c r="AL108" s="110"/>
      <c r="AM108" s="117">
        <f t="shared" si="38"/>
        <v>0</v>
      </c>
      <c r="AN108" s="118">
        <f t="shared" si="39"/>
        <v>0</v>
      </c>
      <c r="AO108" s="119">
        <f t="shared" si="40"/>
        <v>0</v>
      </c>
      <c r="AP108" s="120">
        <f t="shared" si="41"/>
        <v>0</v>
      </c>
      <c r="AQ108" s="121">
        <f t="shared" si="42"/>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67"/>
      <c r="N109" s="167"/>
      <c r="O109" s="167"/>
      <c r="P109" s="167"/>
      <c r="Q109" s="167"/>
      <c r="R109" s="167"/>
      <c r="S109" s="167"/>
      <c r="T109" s="167"/>
      <c r="U109" s="167"/>
      <c r="V109" s="167"/>
      <c r="W109" s="167"/>
      <c r="X109" s="167"/>
      <c r="Y109" s="167"/>
      <c r="Z109" s="167"/>
      <c r="AA109" s="167"/>
      <c r="AB109" s="114"/>
      <c r="AC109" s="114"/>
      <c r="AD109" s="114"/>
      <c r="AE109" s="114"/>
      <c r="AF109" s="114"/>
      <c r="AG109" s="114"/>
      <c r="AH109" s="114"/>
      <c r="AI109" s="114"/>
      <c r="AJ109" s="114"/>
      <c r="AK109" s="114"/>
      <c r="AL109" s="110"/>
      <c r="AM109" s="117">
        <f t="shared" si="38"/>
        <v>0</v>
      </c>
      <c r="AN109" s="118">
        <f t="shared" si="39"/>
        <v>0</v>
      </c>
      <c r="AO109" s="119">
        <f t="shared" si="40"/>
        <v>0</v>
      </c>
      <c r="AP109" s="120">
        <f t="shared" si="41"/>
        <v>0</v>
      </c>
      <c r="AQ109" s="121">
        <f t="shared" si="42"/>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59"/>
      <c r="N111" s="159"/>
      <c r="O111" s="159"/>
      <c r="P111" s="159"/>
      <c r="Q111" s="159"/>
      <c r="R111" s="159"/>
      <c r="S111" s="159"/>
      <c r="T111" s="159"/>
      <c r="U111" s="159"/>
      <c r="V111" s="159"/>
      <c r="W111" s="134"/>
      <c r="X111" s="159"/>
      <c r="Y111" s="159"/>
      <c r="Z111" s="159"/>
      <c r="AA111" s="159"/>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f>A97+1</f>
        <v>45963</v>
      </c>
      <c r="B112" s="105"/>
      <c r="C112" s="106"/>
      <c r="D112" s="107" t="s">
        <v>26</v>
      </c>
      <c r="E112" s="107" t="s">
        <v>26</v>
      </c>
      <c r="F112" s="107" t="s">
        <v>26</v>
      </c>
      <c r="G112" s="107" t="s">
        <v>26</v>
      </c>
      <c r="H112" s="107" t="s">
        <v>26</v>
      </c>
      <c r="I112" s="107" t="s">
        <v>26</v>
      </c>
      <c r="J112" s="107" t="s">
        <v>26</v>
      </c>
      <c r="K112" s="107" t="s">
        <v>26</v>
      </c>
      <c r="L112" s="107" t="s">
        <v>26</v>
      </c>
      <c r="M112" s="108" t="s">
        <v>27</v>
      </c>
      <c r="N112" s="108" t="s">
        <v>28</v>
      </c>
      <c r="O112" s="108" t="s">
        <v>29</v>
      </c>
      <c r="P112" s="108" t="s">
        <v>30</v>
      </c>
      <c r="Q112" s="108" t="s">
        <v>31</v>
      </c>
      <c r="R112" s="108" t="s">
        <v>32</v>
      </c>
      <c r="S112" s="108" t="s">
        <v>33</v>
      </c>
      <c r="T112" s="108" t="s">
        <v>34</v>
      </c>
      <c r="U112" s="108" t="s">
        <v>35</v>
      </c>
      <c r="V112" s="108" t="s">
        <v>36</v>
      </c>
      <c r="W112" s="108" t="s">
        <v>37</v>
      </c>
      <c r="X112" s="108" t="s">
        <v>38</v>
      </c>
      <c r="Y112" s="108" t="s">
        <v>39</v>
      </c>
      <c r="Z112" s="108" t="s">
        <v>40</v>
      </c>
      <c r="AA112" s="108"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06"/>
      <c r="D113" s="114"/>
      <c r="E113" s="114"/>
      <c r="F113" s="114"/>
      <c r="G113" s="114"/>
      <c r="H113" s="114"/>
      <c r="I113" s="114"/>
      <c r="J113" s="114"/>
      <c r="K113" s="114"/>
      <c r="L113" s="114"/>
      <c r="M113" s="115"/>
      <c r="N113" s="115"/>
      <c r="O113" s="115"/>
      <c r="P113" s="115"/>
      <c r="Q113" s="144" t="s">
        <v>2</v>
      </c>
      <c r="R113" s="144" t="s">
        <v>2</v>
      </c>
      <c r="S113" s="144" t="s">
        <v>2</v>
      </c>
      <c r="T113" s="144" t="s">
        <v>2</v>
      </c>
      <c r="U113" s="144" t="s">
        <v>2</v>
      </c>
      <c r="V113" s="115"/>
      <c r="W113" s="115"/>
      <c r="X113" s="115"/>
      <c r="Y113" s="115"/>
      <c r="Z113" s="115"/>
      <c r="AA113" s="115"/>
      <c r="AB113" s="114"/>
      <c r="AC113" s="114"/>
      <c r="AD113" s="114"/>
      <c r="AE113" s="114"/>
      <c r="AF113" s="114"/>
      <c r="AG113" s="114"/>
      <c r="AH113" s="114"/>
      <c r="AI113" s="114"/>
      <c r="AJ113" s="114"/>
      <c r="AK113" s="114"/>
      <c r="AL113" s="110"/>
      <c r="AM113" s="117">
        <f t="shared" ref="AM113:AM124" si="43">COUNTIF(C113:AK113,"C")</f>
        <v>5</v>
      </c>
      <c r="AN113" s="118">
        <f t="shared" ref="AN113:AN124" si="44">COUNTIF(D113:AL113,"B")</f>
        <v>0</v>
      </c>
      <c r="AO113" s="119">
        <f t="shared" ref="AO113:AO124" si="45">COUNTIF(C113:AM113,"MI")</f>
        <v>0</v>
      </c>
      <c r="AP113" s="120">
        <f t="shared" ref="AP113:AP124" si="46">COUNTIF(C113:AK113,"MZ")</f>
        <v>0</v>
      </c>
      <c r="AQ113" s="121">
        <f t="shared" ref="AQ113:AQ124" si="47">SUM(AM113+AO113)</f>
        <v>5</v>
      </c>
      <c r="AR113" s="89"/>
      <c r="AS113" s="89"/>
      <c r="AT113" s="20"/>
      <c r="AU113" s="20"/>
      <c r="AV113" s="20"/>
      <c r="AW113" s="20"/>
      <c r="AX113" s="20"/>
      <c r="AY113" s="20"/>
      <c r="AZ113" s="20"/>
      <c r="BA113" s="20"/>
    </row>
    <row r="114" ht="15.75" customHeight="1">
      <c r="A114" s="112"/>
      <c r="B114" s="122" t="str">
        <f>$B$9</f>
        <v>Fatih</v>
      </c>
      <c r="C114" s="106"/>
      <c r="D114" s="114"/>
      <c r="E114" s="114"/>
      <c r="F114" s="114"/>
      <c r="G114" s="114"/>
      <c r="H114" s="114"/>
      <c r="I114" s="114"/>
      <c r="J114" s="114"/>
      <c r="K114" s="114"/>
      <c r="L114" s="114"/>
      <c r="M114" s="116"/>
      <c r="N114" s="116"/>
      <c r="O114" s="116"/>
      <c r="P114" s="116"/>
      <c r="Q114" s="115"/>
      <c r="R114" s="115"/>
      <c r="S114" s="115"/>
      <c r="T114" s="115"/>
      <c r="U114" s="115"/>
      <c r="V114" s="115"/>
      <c r="W114" s="115"/>
      <c r="X114" s="115"/>
      <c r="Y114" s="115"/>
      <c r="Z114" s="115"/>
      <c r="AA114" s="115"/>
      <c r="AB114" s="114"/>
      <c r="AC114" s="114"/>
      <c r="AD114" s="114"/>
      <c r="AE114" s="114"/>
      <c r="AF114" s="114"/>
      <c r="AG114" s="114"/>
      <c r="AH114" s="114"/>
      <c r="AI114" s="114"/>
      <c r="AJ114" s="114"/>
      <c r="AK114" s="114"/>
      <c r="AL114" s="110"/>
      <c r="AM114" s="117">
        <f t="shared" si="43"/>
        <v>0</v>
      </c>
      <c r="AN114" s="118">
        <f t="shared" si="44"/>
        <v>0</v>
      </c>
      <c r="AO114" s="119">
        <f t="shared" si="45"/>
        <v>0</v>
      </c>
      <c r="AP114" s="120">
        <f t="shared" si="46"/>
        <v>0</v>
      </c>
      <c r="AQ114" s="121">
        <f t="shared" si="47"/>
        <v>0</v>
      </c>
      <c r="AR114" s="89"/>
      <c r="AS114" s="89"/>
      <c r="AT114" s="20"/>
      <c r="AU114" s="20"/>
      <c r="AV114" s="20"/>
      <c r="AW114" s="20"/>
      <c r="AX114" s="20"/>
      <c r="AY114" s="20"/>
      <c r="AZ114" s="20"/>
      <c r="BA114" s="20"/>
    </row>
    <row r="115" ht="15.75" customHeight="1">
      <c r="A115" s="123"/>
      <c r="B115" s="122" t="str">
        <f>$B$10</f>
        <v>Öykü</v>
      </c>
      <c r="C115" s="106"/>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3"/>
        <v>0</v>
      </c>
      <c r="AN115" s="118">
        <f t="shared" si="44"/>
        <v>0</v>
      </c>
      <c r="AO115" s="119">
        <f t="shared" si="45"/>
        <v>0</v>
      </c>
      <c r="AP115" s="120">
        <f t="shared" si="46"/>
        <v>0</v>
      </c>
      <c r="AQ115" s="121">
        <f t="shared" si="47"/>
        <v>0</v>
      </c>
      <c r="AR115" s="89"/>
      <c r="AS115" s="89"/>
      <c r="AT115" s="20"/>
      <c r="AU115" s="20"/>
      <c r="AV115" s="20"/>
      <c r="AW115" s="20"/>
      <c r="AX115" s="20"/>
      <c r="AY115" s="20"/>
      <c r="AZ115" s="20"/>
      <c r="BA115" s="20"/>
    </row>
    <row r="116" ht="15.75" customHeight="1">
      <c r="A116" s="123"/>
      <c r="B116" s="122" t="str">
        <f>$B$11</f>
        <v>Dilara</v>
      </c>
      <c r="C116" s="106"/>
      <c r="D116" s="114"/>
      <c r="E116" s="114"/>
      <c r="F116" s="114"/>
      <c r="G116" s="114"/>
      <c r="H116" s="114"/>
      <c r="I116" s="114"/>
      <c r="J116" s="114"/>
      <c r="K116" s="114"/>
      <c r="L116" s="166"/>
      <c r="M116" s="116"/>
      <c r="N116" s="116"/>
      <c r="O116" s="116"/>
      <c r="P116" s="116"/>
      <c r="Q116" s="115"/>
      <c r="R116" s="115"/>
      <c r="S116" s="115"/>
      <c r="T116" s="115"/>
      <c r="U116" s="115"/>
      <c r="V116" s="137" t="s">
        <v>2</v>
      </c>
      <c r="W116" s="137" t="s">
        <v>2</v>
      </c>
      <c r="X116" s="137" t="s">
        <v>2</v>
      </c>
      <c r="Y116" s="137" t="s">
        <v>2</v>
      </c>
      <c r="Z116" s="137" t="s">
        <v>2</v>
      </c>
      <c r="AA116" s="137" t="s">
        <v>2</v>
      </c>
      <c r="AB116" s="114"/>
      <c r="AC116" s="114"/>
      <c r="AD116" s="114"/>
      <c r="AE116" s="114"/>
      <c r="AF116" s="114"/>
      <c r="AG116" s="114"/>
      <c r="AH116" s="114"/>
      <c r="AI116" s="114"/>
      <c r="AJ116" s="114"/>
      <c r="AK116" s="114"/>
      <c r="AL116" s="110"/>
      <c r="AM116" s="117">
        <f t="shared" si="43"/>
        <v>6</v>
      </c>
      <c r="AN116" s="118">
        <f t="shared" si="44"/>
        <v>0</v>
      </c>
      <c r="AO116" s="119">
        <f t="shared" si="45"/>
        <v>0</v>
      </c>
      <c r="AP116" s="120">
        <f t="shared" si="46"/>
        <v>0</v>
      </c>
      <c r="AQ116" s="121">
        <f t="shared" si="47"/>
        <v>6</v>
      </c>
      <c r="AR116" s="89"/>
      <c r="AS116" s="89"/>
      <c r="AT116" s="20"/>
      <c r="AU116" s="20"/>
      <c r="AV116" s="20"/>
      <c r="AW116" s="20"/>
      <c r="AX116" s="20"/>
      <c r="AY116" s="20"/>
      <c r="AZ116" s="20"/>
      <c r="BA116" s="20"/>
    </row>
    <row r="117" ht="15.75" customHeight="1">
      <c r="A117" s="125"/>
      <c r="B117" s="122" t="str">
        <f>$B$12</f>
        <v>Merve</v>
      </c>
      <c r="C117" s="106"/>
      <c r="D117" s="114"/>
      <c r="E117" s="114"/>
      <c r="F117" s="114"/>
      <c r="G117" s="114"/>
      <c r="H117" s="114"/>
      <c r="I117" s="114"/>
      <c r="J117" s="114"/>
      <c r="K117" s="114"/>
      <c r="L117" s="114"/>
      <c r="M117" s="116"/>
      <c r="N117" s="116"/>
      <c r="O117" s="116"/>
      <c r="P117" s="116"/>
      <c r="Q117" s="116"/>
      <c r="R117" s="116"/>
      <c r="S117" s="116"/>
      <c r="T117" s="116"/>
      <c r="U117" s="116"/>
      <c r="V117" s="116"/>
      <c r="W117" s="116"/>
      <c r="X117" s="116"/>
      <c r="Y117" s="116"/>
      <c r="Z117" s="116"/>
      <c r="AA117" s="116"/>
      <c r="AB117" s="114"/>
      <c r="AC117" s="114"/>
      <c r="AD117" s="114"/>
      <c r="AE117" s="114"/>
      <c r="AF117" s="114"/>
      <c r="AG117" s="114"/>
      <c r="AH117" s="114"/>
      <c r="AI117" s="114"/>
      <c r="AJ117" s="114"/>
      <c r="AK117" s="114"/>
      <c r="AL117" s="110"/>
      <c r="AM117" s="117">
        <f t="shared" si="43"/>
        <v>0</v>
      </c>
      <c r="AN117" s="118">
        <f t="shared" si="44"/>
        <v>0</v>
      </c>
      <c r="AO117" s="119">
        <f t="shared" si="45"/>
        <v>0</v>
      </c>
      <c r="AP117" s="120">
        <f t="shared" si="46"/>
        <v>0</v>
      </c>
      <c r="AQ117" s="121">
        <f t="shared" si="47"/>
        <v>0</v>
      </c>
      <c r="AR117" s="89"/>
      <c r="AS117" s="89"/>
      <c r="AT117" s="20"/>
      <c r="AU117" s="20"/>
      <c r="AV117" s="20"/>
      <c r="AW117" s="20"/>
      <c r="AX117" s="20"/>
      <c r="AY117" s="20"/>
      <c r="AZ117" s="20"/>
      <c r="BA117" s="20"/>
    </row>
    <row r="118" ht="15.75" customHeight="1">
      <c r="A118" s="125"/>
      <c r="B118" s="122" t="str">
        <f>$B$13</f>
        <v>Püren</v>
      </c>
      <c r="C118" s="106"/>
      <c r="D118" s="114"/>
      <c r="E118" s="114"/>
      <c r="F118" s="114"/>
      <c r="G118" s="114"/>
      <c r="H118" s="114"/>
      <c r="I118" s="114"/>
      <c r="J118" s="114"/>
      <c r="K118" s="114"/>
      <c r="L118" s="114"/>
      <c r="M118" s="137" t="s">
        <v>2</v>
      </c>
      <c r="N118" s="137" t="s">
        <v>2</v>
      </c>
      <c r="O118" s="137" t="s">
        <v>2</v>
      </c>
      <c r="P118" s="137" t="s">
        <v>2</v>
      </c>
      <c r="Q118" s="115"/>
      <c r="R118" s="115"/>
      <c r="S118" s="115"/>
      <c r="T118" s="115"/>
      <c r="U118" s="115"/>
      <c r="V118" s="115"/>
      <c r="W118" s="115"/>
      <c r="X118" s="115"/>
      <c r="Y118" s="115"/>
      <c r="Z118" s="115"/>
      <c r="AA118" s="115"/>
      <c r="AB118" s="114"/>
      <c r="AC118" s="114"/>
      <c r="AD118" s="114"/>
      <c r="AE118" s="114"/>
      <c r="AF118" s="114"/>
      <c r="AG118" s="114"/>
      <c r="AH118" s="114"/>
      <c r="AI118" s="114"/>
      <c r="AJ118" s="114"/>
      <c r="AK118" s="114"/>
      <c r="AL118" s="110"/>
      <c r="AM118" s="117">
        <f t="shared" si="43"/>
        <v>4</v>
      </c>
      <c r="AN118" s="118">
        <f t="shared" si="44"/>
        <v>0</v>
      </c>
      <c r="AO118" s="119">
        <f t="shared" si="45"/>
        <v>0</v>
      </c>
      <c r="AP118" s="120">
        <f t="shared" si="46"/>
        <v>0</v>
      </c>
      <c r="AQ118" s="121">
        <f t="shared" si="47"/>
        <v>4</v>
      </c>
      <c r="AR118" s="89"/>
      <c r="AS118" s="89"/>
      <c r="AT118" s="20"/>
      <c r="AU118" s="20"/>
      <c r="AV118" s="20"/>
      <c r="AW118" s="20"/>
      <c r="AX118" s="20"/>
      <c r="AY118" s="20"/>
      <c r="AZ118" s="20"/>
      <c r="BA118" s="20"/>
    </row>
    <row r="119" ht="15.75" customHeight="1">
      <c r="A119" s="125"/>
      <c r="B119" s="122" t="str">
        <f>$B$14</f>
        <v>N/A</v>
      </c>
      <c r="C119" s="106"/>
      <c r="D119" s="114"/>
      <c r="E119" s="114"/>
      <c r="F119" s="114"/>
      <c r="G119" s="114"/>
      <c r="H119" s="114"/>
      <c r="I119" s="114"/>
      <c r="J119" s="114"/>
      <c r="K119" s="114"/>
      <c r="L119" s="114"/>
      <c r="M119" s="115"/>
      <c r="N119" s="115"/>
      <c r="O119" s="115"/>
      <c r="P119" s="115"/>
      <c r="Q119" s="115"/>
      <c r="R119" s="115"/>
      <c r="S119" s="115"/>
      <c r="T119" s="115"/>
      <c r="U119" s="115"/>
      <c r="V119" s="115"/>
      <c r="W119" s="115"/>
      <c r="X119" s="115"/>
      <c r="Y119" s="115"/>
      <c r="Z119" s="115"/>
      <c r="AA119" s="115"/>
      <c r="AB119" s="114"/>
      <c r="AC119" s="114"/>
      <c r="AD119" s="114"/>
      <c r="AE119" s="114"/>
      <c r="AF119" s="114"/>
      <c r="AG119" s="114"/>
      <c r="AH119" s="114"/>
      <c r="AI119" s="114"/>
      <c r="AJ119" s="114"/>
      <c r="AK119" s="114"/>
      <c r="AL119" s="110"/>
      <c r="AM119" s="117">
        <f t="shared" si="43"/>
        <v>0</v>
      </c>
      <c r="AN119" s="118">
        <f t="shared" si="44"/>
        <v>0</v>
      </c>
      <c r="AO119" s="119">
        <f t="shared" si="45"/>
        <v>0</v>
      </c>
      <c r="AP119" s="120">
        <f t="shared" si="46"/>
        <v>0</v>
      </c>
      <c r="AQ119" s="121">
        <f t="shared" si="47"/>
        <v>0</v>
      </c>
      <c r="AR119" s="89"/>
      <c r="AS119" s="89"/>
      <c r="AT119" s="20"/>
      <c r="AU119" s="20"/>
      <c r="AV119" s="20"/>
      <c r="AW119" s="20"/>
      <c r="AX119" s="20"/>
      <c r="AY119" s="20"/>
      <c r="AZ119" s="20"/>
      <c r="BA119" s="20"/>
    </row>
    <row r="120" ht="15.75" customHeight="1">
      <c r="A120" s="126"/>
      <c r="B120" s="113" t="str">
        <f>$B$15</f>
        <v>Numan</v>
      </c>
      <c r="C120" s="106"/>
      <c r="D120" s="114"/>
      <c r="E120" s="114"/>
      <c r="F120" s="114"/>
      <c r="G120" s="114"/>
      <c r="H120" s="114"/>
      <c r="I120" s="114"/>
      <c r="J120" s="114"/>
      <c r="K120" s="114"/>
      <c r="L120" s="114"/>
      <c r="M120" s="115"/>
      <c r="N120" s="115"/>
      <c r="O120" s="115"/>
      <c r="P120" s="115"/>
      <c r="Q120" s="115"/>
      <c r="R120" s="115"/>
      <c r="S120" s="115"/>
      <c r="T120" s="115"/>
      <c r="U120" s="115"/>
      <c r="V120" s="115"/>
      <c r="W120" s="115"/>
      <c r="X120" s="115"/>
      <c r="Y120" s="115"/>
      <c r="Z120" s="115"/>
      <c r="AA120" s="115"/>
      <c r="AB120" s="114"/>
      <c r="AC120" s="114"/>
      <c r="AD120" s="114"/>
      <c r="AE120" s="114"/>
      <c r="AF120" s="114"/>
      <c r="AG120" s="114"/>
      <c r="AH120" s="114"/>
      <c r="AI120" s="114"/>
      <c r="AJ120" s="114"/>
      <c r="AK120" s="114"/>
      <c r="AL120" s="110"/>
      <c r="AM120" s="117">
        <f t="shared" si="43"/>
        <v>0</v>
      </c>
      <c r="AN120" s="118">
        <f t="shared" si="44"/>
        <v>0</v>
      </c>
      <c r="AO120" s="119">
        <f t="shared" si="45"/>
        <v>0</v>
      </c>
      <c r="AP120" s="120">
        <f t="shared" si="46"/>
        <v>0</v>
      </c>
      <c r="AQ120" s="121">
        <f t="shared" si="47"/>
        <v>0</v>
      </c>
      <c r="AR120" s="89"/>
      <c r="AS120" s="89"/>
      <c r="AT120" s="20"/>
      <c r="AU120" s="20"/>
      <c r="AV120" s="20"/>
      <c r="AW120" s="20"/>
      <c r="AX120" s="20"/>
      <c r="AY120" s="20"/>
      <c r="AZ120" s="20"/>
      <c r="BA120" s="20"/>
    </row>
    <row r="121" ht="15.75" customHeight="1">
      <c r="A121" s="126"/>
      <c r="B121" s="113" t="str">
        <f>$B$16</f>
        <v>Ozan</v>
      </c>
      <c r="C121" s="106"/>
      <c r="D121" s="114"/>
      <c r="E121" s="114"/>
      <c r="F121" s="114"/>
      <c r="G121" s="114"/>
      <c r="H121" s="114"/>
      <c r="I121" s="114"/>
      <c r="J121" s="114"/>
      <c r="K121" s="114"/>
      <c r="L121" s="114"/>
      <c r="M121" s="115"/>
      <c r="N121" s="115"/>
      <c r="O121" s="115"/>
      <c r="P121" s="115"/>
      <c r="Q121" s="116"/>
      <c r="R121" s="116"/>
      <c r="S121" s="116"/>
      <c r="T121" s="116"/>
      <c r="U121" s="116"/>
      <c r="V121" s="115"/>
      <c r="W121" s="115"/>
      <c r="X121" s="115"/>
      <c r="Y121" s="115"/>
      <c r="Z121" s="115"/>
      <c r="AA121" s="115"/>
      <c r="AB121" s="114"/>
      <c r="AC121" s="114"/>
      <c r="AD121" s="114"/>
      <c r="AE121" s="114"/>
      <c r="AF121" s="114"/>
      <c r="AG121" s="114"/>
      <c r="AH121" s="114"/>
      <c r="AI121" s="114"/>
      <c r="AJ121" s="114"/>
      <c r="AK121" s="114"/>
      <c r="AL121" s="110"/>
      <c r="AM121" s="117">
        <f t="shared" si="43"/>
        <v>0</v>
      </c>
      <c r="AN121" s="118">
        <f t="shared" si="44"/>
        <v>0</v>
      </c>
      <c r="AO121" s="119">
        <f t="shared" si="45"/>
        <v>0</v>
      </c>
      <c r="AP121" s="120">
        <f t="shared" si="46"/>
        <v>0</v>
      </c>
      <c r="AQ121" s="121">
        <f t="shared" si="47"/>
        <v>0</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53"/>
      <c r="N122" s="153"/>
      <c r="O122" s="153"/>
      <c r="P122" s="153"/>
      <c r="Q122" s="153"/>
      <c r="R122" s="153"/>
      <c r="S122" s="153"/>
      <c r="T122" s="153"/>
      <c r="U122" s="153"/>
      <c r="V122" s="153"/>
      <c r="W122" s="153"/>
      <c r="X122" s="153"/>
      <c r="Y122" s="153"/>
      <c r="Z122" s="153"/>
      <c r="AA122" s="153"/>
      <c r="AB122" s="114"/>
      <c r="AC122" s="114"/>
      <c r="AD122" s="114"/>
      <c r="AE122" s="114"/>
      <c r="AF122" s="114"/>
      <c r="AG122" s="114"/>
      <c r="AH122" s="114"/>
      <c r="AI122" s="114"/>
      <c r="AJ122" s="114"/>
      <c r="AK122" s="114"/>
      <c r="AL122" s="110"/>
      <c r="AM122" s="117">
        <f t="shared" si="43"/>
        <v>0</v>
      </c>
      <c r="AN122" s="118">
        <f t="shared" si="44"/>
        <v>0</v>
      </c>
      <c r="AO122" s="119">
        <f t="shared" si="45"/>
        <v>0</v>
      </c>
      <c r="AP122" s="120">
        <f t="shared" si="46"/>
        <v>0</v>
      </c>
      <c r="AQ122" s="121">
        <f t="shared" si="47"/>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53"/>
      <c r="N123" s="153"/>
      <c r="O123" s="153"/>
      <c r="P123" s="153"/>
      <c r="Q123" s="153"/>
      <c r="R123" s="153"/>
      <c r="S123" s="153"/>
      <c r="T123" s="153"/>
      <c r="U123" s="153"/>
      <c r="V123" s="153"/>
      <c r="W123" s="153"/>
      <c r="X123" s="153"/>
      <c r="Y123" s="153"/>
      <c r="Z123" s="153"/>
      <c r="AA123" s="153"/>
      <c r="AB123" s="114"/>
      <c r="AC123" s="114"/>
      <c r="AD123" s="114"/>
      <c r="AE123" s="114"/>
      <c r="AF123" s="114"/>
      <c r="AG123" s="114"/>
      <c r="AH123" s="114"/>
      <c r="AI123" s="114"/>
      <c r="AJ123" s="114"/>
      <c r="AK123" s="114"/>
      <c r="AL123" s="110"/>
      <c r="AM123" s="117">
        <f t="shared" si="43"/>
        <v>0</v>
      </c>
      <c r="AN123" s="118">
        <f t="shared" si="44"/>
        <v>0</v>
      </c>
      <c r="AO123" s="119">
        <f t="shared" si="45"/>
        <v>0</v>
      </c>
      <c r="AP123" s="120">
        <f t="shared" si="46"/>
        <v>0</v>
      </c>
      <c r="AQ123" s="121">
        <f t="shared" si="47"/>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53"/>
      <c r="N124" s="153"/>
      <c r="O124" s="153"/>
      <c r="P124" s="153"/>
      <c r="Q124" s="153"/>
      <c r="R124" s="153"/>
      <c r="S124" s="153"/>
      <c r="T124" s="153"/>
      <c r="U124" s="153"/>
      <c r="V124" s="153"/>
      <c r="W124" s="153"/>
      <c r="X124" s="153"/>
      <c r="Y124" s="153"/>
      <c r="Z124" s="153"/>
      <c r="AA124" s="153"/>
      <c r="AB124" s="114"/>
      <c r="AC124" s="114"/>
      <c r="AD124" s="114"/>
      <c r="AE124" s="114"/>
      <c r="AF124" s="114"/>
      <c r="AG124" s="114"/>
      <c r="AH124" s="114"/>
      <c r="AI124" s="114"/>
      <c r="AJ124" s="114"/>
      <c r="AK124" s="114"/>
      <c r="AL124" s="110"/>
      <c r="AM124" s="117">
        <f t="shared" si="43"/>
        <v>0</v>
      </c>
      <c r="AN124" s="118">
        <f t="shared" si="44"/>
        <v>0</v>
      </c>
      <c r="AO124" s="119">
        <f t="shared" si="45"/>
        <v>0</v>
      </c>
      <c r="AP124" s="120">
        <f t="shared" si="46"/>
        <v>0</v>
      </c>
      <c r="AQ124" s="121">
        <f t="shared" si="47"/>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89"/>
      <c r="Q125" s="89"/>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M35 N23:AA34 M38:AA49 M53:Q64 R53:R65 S53:AA64 M68:AA79 M83:AA94 AB91 M98:AA109 M113:AA124">
    <cfRule type="cellIs" dxfId="0" priority="1" operator="equal">
      <formula>"p"</formula>
    </cfRule>
  </conditionalFormatting>
  <conditionalFormatting sqref="M23:M35 N23:AA34 M38:AA49 M53:Q64 R53:R65 S53:AA64 M68:AA79 M83:AA94 AB91 M98:AA109 M113:AA124">
    <cfRule type="cellIs" dxfId="1" priority="2" operator="equal">
      <formula>"CP"</formula>
    </cfRule>
  </conditionalFormatting>
  <conditionalFormatting sqref="M23:M35 N23:AA34 M38:AA49 M53:Q64 R53:R65 S53:AA64 M68:AA79 M83:AA94 AB91 M98:AA109 M113:AA124">
    <cfRule type="cellIs" dxfId="3" priority="3" operator="equal">
      <formula>"ml"</formula>
    </cfRule>
  </conditionalFormatting>
  <conditionalFormatting sqref="M26:S26 V26:AA26 M29:O29 P29:P31 V29:X30 Y29:AA31 M31:O31 Q31:U31 M35 M41:AA41 M43:P43 R43:S43 V44:AA45 M45:U45 O53 M56:M61 N56:N58 O56:P61 Q56:Q57 R56:S58 T56:U57 V56:AA56 V59:AA61 N60:N61 Q60:R61 S60:U60 R68:S68 M71:M73 N71:Q71 R71:S73 T71:AA71 N73:P73 U73 V74:AA76 M75:U76 N83 Q85:Q87 R85:S88 T85:U87 M86:P91 V86:AA86 V89:AA91 Q90:U91 M101:P109 Q101 R101:S109 T101:AA101 Q103:Q104 T103:AA104 Q106 T106:AA106 M113:P124 R113:S124 Q116 T116:U116 V116:AA117 Q118:Q119 T119:U119 V119:AA121 Q121 T121:U121">
    <cfRule type="cellIs" dxfId="0" priority="4" operator="equal">
      <formula>"p"</formula>
    </cfRule>
  </conditionalFormatting>
  <conditionalFormatting sqref="M26:S26 V26:AA26 M29:O29 P29:P31 V29:X30 Y29:AA31 M31:O31 Q31:U31 M35 M41:AA41 M43:P43 R43:S43 V44:AA45 M45:U45 O53 M56:M61 N56:N58 O56:P61 Q56:Q57 R56:S58 T56:U57 V56:AA56 V59:AA61 N60:N61 Q60:R61 S60:U60 R68:S68 M71:M73 N71:Q71 R71:S73 T71:AA71 N73:P73 U73 V74:AA76 M75:U76 N83 Q85:Q87 R85:S88 T85:U87 M86:P91 V86:AA86 V89:AA91 Q90:U91 M101:P109 Q101 R101:S109 T101:AA101 Q103:Q104 T103:AA104 Q106 T106:AA106 M113:P124 R113:S124 Q116 T116:U116 V116:AA117 Q118:Q119 T119:U119 V119:AA121 Q121 T121:U121">
    <cfRule type="cellIs" dxfId="1" priority="5" operator="equal">
      <formula>"CP"</formula>
    </cfRule>
  </conditionalFormatting>
  <conditionalFormatting sqref="M26:S26 V26:AA26 M29:O29 P29:P31 V29:X30 Y29:AA31 M31:O31 Q31:U31 M35 M41:AA41 M43:P43 R43:S43 V44:AA45 M45:U45 O53 M56:M61 N56:N58 O56:P61 Q56:Q57 R56:S58 T56:U57 V56:AA56 V59:AA61 N60:N61 Q60:R61 S60:U60 R68:S68 M71:M73 N71:Q71 R71:S73 T71:AA71 N73:P73 U73 V74:AA76 M75:U76 N83 Q85:Q87 R85:S88 T85:U87 M86:P91 V86:AA86 V89:AA91 Q90:U91 M101:P109 Q101 R101:S109 T101:AA101 Q103:Q104 T103:AA104 Q106 T106:AA106 M113:P124 R113:S124 Q116 T116:U116 V116:AA117 Q118:Q119 T119:U119 V119:AA121 Q121 T121:U121">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M35 N23:AA34 AM24:AM49 AN24:AN30 D30:G30 AB30:AE30 AN35:AP49 M38:AA49 D45:G45 AB45:AE45 AM51:AP64 M53:Q64 R53:R65 S53:AA64 K54:L62 AB54:AB62 D60:G60 AC60:AE60 AM66:AP79 M68:AA79 K69:L77 AB69:AB77 E75:G75 AC75:AE75 AM81:AP94 M83:AA94 K84:L92 AB84:AB92 E90:G90 AC90:AE90 AM96:AP109 M98:AA109 K99:L107 AB99:AB107 D105:G105 AC105:AE105 AM111:AP124 M113:AA124 K114:L122 AB114:AB122 D120:G120 AC120:AE120">
    <cfRule type="cellIs" dxfId="0" priority="9" operator="equal">
      <formula>1</formula>
    </cfRule>
  </conditionalFormatting>
  <conditionalFormatting sqref="F21:K21 AD21:AK21 M23:M35 N23:AA34 D25:E25 F25:K26 L25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0" operator="equal">
      <formula>"C"</formula>
    </cfRule>
  </conditionalFormatting>
  <conditionalFormatting sqref="F21:K21 AD21:AK21 M23:M35 N23:AA34 D25:E25 F25:K26 L25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1" operator="equal">
      <formula>"T"</formula>
    </cfRule>
  </conditionalFormatting>
  <conditionalFormatting sqref="F21:K21 AD21:AK21 M23:M35 N23:AA34 D25:E25 F25:K26 L25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2" operator="equal">
      <formula>"H"</formula>
    </cfRule>
  </conditionalFormatting>
  <conditionalFormatting sqref="E16:E19 M23:M35 N23:AA34 D24:L24 D30:G30 AB30:AE30 M38:AA49 D39:L39 D45:G45 AB45:AE45 M53:Q64 R53:R65 S53:AA64 D54:L54 D60:G60 AB60:AE60 M68:AA79 D69:L69 E75:G75 AB75:AE75 M83:AA94 D84:L84 E90:G90 AB90:AB91 AC90:AE90 M98:AA109 D99:L99 D105:G105 AB105:AE105 M113:AA124 D114:L114 D120:G120 AB120:AE120">
    <cfRule type="cellIs" dxfId="0" priority="13" operator="equal">
      <formula>"p"</formula>
    </cfRule>
  </conditionalFormatting>
  <conditionalFormatting sqref="E16:E19 M23:M35 N23:AA34 D24:L24 D30:G30 AB30:AE30 M38:AA49 D39:L39 D45:G45 AB45:AE45 M53:Q64 R53:R65 S53:AA64 D54:J54 K54:L62 AB54:AB62 D60:G60 AC60:AC61 AD60:AE60 M68:AA79 D69:J69 K69:L77 AB69:AB77 E75:G75 AC75:AC76 AD75:AE75 M83:AA94 D84:J84 K84:L92 AB84:AB92 E90:G90 AC90:AC91 AD90:AE90 M98:AA109 D99:J99 K99:L107 AB99:AB107 D105:G105 AC105:AC106 AD105:AE105 M113:AA124 D114:J114 K114:L122 AB114:AB122 D120:G120 AC120:AC121 AD120:AE120">
    <cfRule type="cellIs" dxfId="1" priority="14" operator="equal">
      <formula>"CP"</formula>
    </cfRule>
  </conditionalFormatting>
  <conditionalFormatting sqref="E16:E19 M23:M35 N23:AA34 D24:L24 D30:G30 AB30:AE30 M38:AA49 D39:L39 D45:G45 AB45:AE45 M53:Q64 R53:R65 S53:AA64 D54:L54 D60:G60 AB60:AE60 M68:AA79 D69:L69 E75:G75 AB75:AE75 M83:AA94 D84:L84 E90:G90 AB90:AB91 AC90:AE90 M98:AA109 D99:L99 D105:G105 AB105:AE105 M113:AA124 D114:L114 D120:G120 AB120:AE120">
    <cfRule type="cellIs" dxfId="3" priority="15"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6"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7"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8" operator="equal">
      <formula>"H"</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0" priority="19" operator="equal">
      <formula>"C"</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1" priority="20" operator="equal">
      <formula>"T"</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2" priority="21"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22"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3"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4" operator="equal">
      <formula>"H"</formula>
    </cfRule>
  </conditionalFormatting>
  <conditionalFormatting sqref="E16:E19 M23:M35 N23:AA34 D24:L24 M38:AA49 D39:L39 M53:Q64 R53:R65 S53:AA64 D54:L54 M68:AA79 D69:L69 M83:AA94 D84:L84 AB91 M98:AA109 D99:L99 M113:AA124 D114:L114">
    <cfRule type="cellIs" dxfId="0" priority="25" operator="equal">
      <formula>"p"</formula>
    </cfRule>
  </conditionalFormatting>
  <conditionalFormatting sqref="E16:E19 M23:M35 N23:AA34 D24:L24 M38:AA49 D39:L39 M53:Q64 R53:R65 S53:AA64 D54:L54 M68:AA79 D69:L69 M83:AA94 D84:L84 AB91 M98:AA109 D99:L99 M113:AA124 D114:L114">
    <cfRule type="cellIs" dxfId="1" priority="26" operator="equal">
      <formula>"CP"</formula>
    </cfRule>
  </conditionalFormatting>
  <conditionalFormatting sqref="E16:E19 M23:M35 N23:AA34 D24:L24 M38:AA49 D39:L39 M53:Q64 R53:R65 S53:AA64 D54:L54 M68:AA79 D69:L69 M83:AA94 D84:L84 AB91 M98:AA109 D99:L99 M113:AA124 D114:L114">
    <cfRule type="cellIs" dxfId="3" priority="27"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8"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9"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30"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31"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32"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33" operator="equal">
      <formula>"H"</formula>
    </cfRule>
  </conditionalFormatting>
  <conditionalFormatting sqref="E16:E19 M23:M35 N23:AA34 D24:L24 M38:AA49 D39:L39 M53:Q64 R53:R65 S53:AA64 D54:L54 M68:AA79 D69:L69 M83:AA94 D84:L84 AB91 M98:AA109 D99:L99 M113:AA124 D114:L114">
    <cfRule type="cellIs" dxfId="0" priority="34" operator="equal">
      <formula>"p"</formula>
    </cfRule>
  </conditionalFormatting>
  <conditionalFormatting sqref="E16:E19 M23:M35 N23:AA34 D24:L24 M38:AA49 D39:L39 M53:Q64 R53:R65 S53:AA64 D54:L54 M68:AA79 D69:L69 M83:AA94 D84:L84 AB91 M98:AA109 D99:L99 M113:AA124 D114:L114">
    <cfRule type="cellIs" dxfId="1" priority="35" operator="equal">
      <formula>"CP"</formula>
    </cfRule>
  </conditionalFormatting>
  <conditionalFormatting sqref="E16:E19 M23:M35 N23:AA34 D24:L24 M38:AA49 D39:L39 M53:Q64 R53:R65 S53:AA64 D54:L54 M68:AA79 D69:L69 M83:AA94 D84:L84 AB91 M98:AA109 D99:L99 M113:AA124 D114:L114">
    <cfRule type="cellIs" dxfId="3" priority="36"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37"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38"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39" operator="equal">
      <formula>"H"</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0" priority="40" operator="equal">
      <formula>"C"</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1" priority="41" operator="equal">
      <formula>"T"</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2" priority="42" operator="equal">
      <formula>"H"</formula>
    </cfRule>
  </conditionalFormatting>
  <conditionalFormatting sqref="M23:M35 N23:AA34 M38:AA49 M53:Q64 R53:R65 S53:AA64 M68:AA79 M83:AA94 AB91 M98:AA109 M113:AA124">
    <cfRule type="cellIs" dxfId="4" priority="43" operator="equal">
      <formula>"B"</formula>
    </cfRule>
  </conditionalFormatting>
  <conditionalFormatting sqref="M23:M35 N23:AA34 D30:G30 AB30:AE30 M38:AA49 D43:E48 F45:G45 AB45:AE45 M53:Q64 R53:R65 S53:AA64 K54:L62 AB54:AB62 D58:E63 F60:G60 AC60:AC61 AD60:AE60 M68:AA79 K69:L77 AB69:AB77 D73:D74 E73:E78 F75:G75 AC75:AC76 AD75:AE75 D76:D78 M83:AA94 K84:L92 AB84:AB92 D88:D89 E88:E93 F90:G90 AC90:AC91 AD90:AE90 D91:D93 M98:AA109 K99:L107 AB99:AB107 D103:E108 F105:G105 AC105:AC106 AD105:AE105 M113:AA124 K114:L122 AB114:AB122 D118:E123 F120:G120 AC120:AC121 AD120:AE120">
    <cfRule type="cellIs" dxfId="0" priority="44" operator="equal">
      <formula>"P"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1" priority="45" operator="equal">
      <formula>"CP"</formula>
    </cfRule>
  </conditionalFormatting>
  <conditionalFormatting sqref="M23:M35 N23:AA34 D30:G30 AB30:AE30 M38:AA49 D43:E48 F45:G45 AB45:AE45 M53:Q64 R53:R65 S53:AA64 K54:L62 AB54:AB62 D58:E63 F60:G60 AC60:AC61 AD60:AE60 M68:AA79 K69:L77 AB69:AB77 D73:D74 E73:E78 F75:G75 AC75:AC76 AD75:AE75 D76:D78 M83:AA94 K84:L92 AB84:AB92 D88:D89 E88:E93 F90:G90 AC90:AC91 AD90:AE90 D91:D93 M98:AA109 K99:L107 AB99:AB107 D103:E108 F105:G105 AC105:AC106 AD105:AE105 M113:AA124 K114:L122 AB114:AB122 D118:E123 F120:G120 AC120:AC121 AD120:AE120">
    <cfRule type="cellIs" dxfId="3" priority="46" operator="equal">
      <formula>"ML"</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0" priority="47" operator="equal">
      <formula>"C"</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1" priority="48" operator="equal">
      <formula>"T"</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3" priority="49" operator="equal">
      <formula>"H"</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4" priority="50" operator="equal">
      <formula>"C"</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51" operator="equal">
      <formula>"T"</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52" operator="equal">
      <formula>"H"</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0" priority="53" operator="equal">
      <formula>"C"</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1" priority="54" operator="equal">
      <formula>"T"</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2" priority="55" operator="equal">
      <formula>"H"</formula>
    </cfRule>
  </conditionalFormatting>
  <conditionalFormatting sqref="E16:E19 M23:M35 N23:AA34 D24:L24 M38:AA49 D39:L39 M53:Q64 R53:R65 S53:AA64 D54:L54 M68:AA79 D69:L69 M83:AA94 D84:L84 AB91 M98:AA109 D99:L99 M113:AA124 D114:L114">
    <cfRule type="cellIs" dxfId="0" priority="56" operator="equal">
      <formula>"p"</formula>
    </cfRule>
  </conditionalFormatting>
  <conditionalFormatting sqref="E16:E19 M23:M35 N23:AA34 D24:L24 M38:AA49 D39:L39 M53:Q64 R53:R65 S53:AA64 D54:L54 M68:AA79 D69:L69 M83:AA94 D84:L84 AB91 M98:AA109 D99:L99 M113:AA124 D114:L114">
    <cfRule type="cellIs" dxfId="1" priority="57" operator="equal">
      <formula>"CP"</formula>
    </cfRule>
  </conditionalFormatting>
  <conditionalFormatting sqref="E16:E19 M23:M35 N23:AA34 D24:L24 M38:AA49 D39:L39 M53:Q64 R53:R65 S53:AA64 D54:L54 M68:AA79 D69:L69 M83:AA94 D84:L84 AB91 M98:AA109 D99:L99 M113:AA124 D114:L114">
    <cfRule type="cellIs" dxfId="3" priority="58"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59"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60"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68"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69"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70" operator="equal">
      <formula>"H"</formula>
    </cfRule>
  </conditionalFormatting>
  <conditionalFormatting sqref="E16:E19 M23:M35 N23:AA34 D24:L24 M38:AA49 D39:L39 M53:Q64 R53:R65 S53:AA64 D54:L54 M68:AA79 D69:L69 M83:AA94 D84:L84 AB91 M98:AA109 D99:L99 M113:AA124 D114:L114">
    <cfRule type="cellIs" dxfId="0" priority="71" operator="equal">
      <formula>"p"</formula>
    </cfRule>
  </conditionalFormatting>
  <conditionalFormatting sqref="E16:E19 M23:M35 N23:AA34 D24:L24 M38:AA49 D39:L39 M53:Q64 R53:R65 S53:AA64 D54:L54 M68:AA79 D69:L69 M83:AA94 D84:L84 AB91 M98:AA109 D99:L99 M113:AA124 D114:L114">
    <cfRule type="cellIs" dxfId="1" priority="72" operator="equal">
      <formula>"CP"</formula>
    </cfRule>
  </conditionalFormatting>
  <conditionalFormatting sqref="E16:E19 M23:M35 N23:AA34 D24:L24 M38:AA49 D39:L39 M53:Q64 R53:R65 S53:AA64 D54:L54 M68:AA79 D69:L69 M83:AA94 D84:L84 AB91 M98:AA109 D99:L99 M113:AA124 D114:L114">
    <cfRule type="cellIs" dxfId="3" priority="73"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74"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75"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76" operator="equal">
      <formula>"H"</formula>
    </cfRule>
  </conditionalFormatting>
  <conditionalFormatting sqref="M23:M35 N23:AA34 M38:AA49 M53:Q64 R53:R65 S53:AA64 M68:AA79 M83:AA94 AB91 M98:AA109 M113:AA124">
    <cfRule type="cellIs" dxfId="0" priority="77" operator="equal">
      <formula>"C"</formula>
    </cfRule>
  </conditionalFormatting>
  <conditionalFormatting sqref="M23:M35 N23:AA34 M38:AA49 M53:Q64 R53:R65 S53:AA64 M68:AA79 M83:AA94 AB91 M98:AA109 M113:AA124">
    <cfRule type="cellIs" dxfId="1" priority="78" operator="equal">
      <formula>"T"</formula>
    </cfRule>
  </conditionalFormatting>
  <conditionalFormatting sqref="M23:M35 N23:AA34 M38:AA49 M53:Q64 R53:R65 S53:AA64 M68:AA79 M83:AA94 AB91 M98:AA109 M113:AA124">
    <cfRule type="cellIs" dxfId="3" priority="79" operator="equal">
      <formula>"H"</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0" priority="80" operator="equal">
      <formula>"C"</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1" priority="81" operator="equal">
      <formula>"T"</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2" priority="82"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83"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84"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85" operator="equal">
      <formula>"H"</formula>
    </cfRule>
  </conditionalFormatting>
  <conditionalFormatting sqref="E16:E19 M23:M35 N23:AA34 D24:L24 M38:AA49 D39:L39 M53:Q64 R53:R65 S53:AA64 D54:L54 M68:AA79 D69:L69 M83:AA94 D84:L84 AB91 M98:AA109 D99:L99 M113:AA124 D114:L114">
    <cfRule type="cellIs" dxfId="0" priority="86" operator="equal">
      <formula>"p"</formula>
    </cfRule>
  </conditionalFormatting>
  <conditionalFormatting sqref="E16:E19 M23:M35 N23:AA34 D24:L24 M38:AA49 D39:L39 M53:Q64 R53:R65 S53:AA64 D54:L54 M68:AA79 D69:L69 M83:AA94 D84:L84 AB91 M98:AA109 D99:L99 M113:AA124 D114:L114">
    <cfRule type="cellIs" dxfId="1" priority="87" operator="equal">
      <formula>"CP"</formula>
    </cfRule>
  </conditionalFormatting>
  <conditionalFormatting sqref="E16:E19 M23:M35 N23:AA34 D24:L24 M38:AA49 D39:L39 M53:Q64 R53:R65 S53:AA64 D54:L54 M68:AA79 D69:L69 M83:AA94 D84:L84 AB91 M98:AA109 D99:L99 M113:AA124 D114:L114">
    <cfRule type="cellIs" dxfId="3" priority="88"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89"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90"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91"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92"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93"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94" operator="equal">
      <formula>"H"</formula>
    </cfRule>
  </conditionalFormatting>
  <conditionalFormatting sqref="E16:E19 M23:M35 N23:AA34 D24:L24 M38:AA49 D39:L39 M53:Q64 R53:R65 S53:AA64 D54:L54 M68:AA79 D69:L69 M83:AA94 D84:L84 AB91 M98:AA109 D99:L99 M113:AA124 D114:L114">
    <cfRule type="cellIs" dxfId="0" priority="95" operator="equal">
      <formula>"p"</formula>
    </cfRule>
  </conditionalFormatting>
  <conditionalFormatting sqref="E16:E19 M23:M35 N23:AA34 D24:L24 M38:AA49 D39:L39 M53:Q64 R53:R65 S53:AA64 D54:L54 M68:AA79 D69:L69 M83:AA94 D84:L84 AB91 M98:AA109 D99:L99 M113:AA124 D114:L114">
    <cfRule type="cellIs" dxfId="1" priority="96" operator="equal">
      <formula>"CP"</formula>
    </cfRule>
  </conditionalFormatting>
  <conditionalFormatting sqref="E16:E19 M23:M35 N23:AA34 D24:L24 M38:AA49 D39:L39 M53:Q64 R53:R65 S53:AA64 D54:L54 M68:AA79 D69:L69 M83:AA94 D84:L84 AB91 M98:AA109 D99:L99 M113:AA124 D114:L114">
    <cfRule type="cellIs" dxfId="3" priority="97"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98"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99"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00" operator="equal">
      <formula>"H"</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0" priority="101" operator="equal">
      <formula>"C"</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1" priority="102" operator="equal">
      <formula>"T"</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2" priority="103" operator="equal">
      <formula>"H"</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0" priority="104" operator="equal">
      <formula>"P"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1" priority="105" operator="equal">
      <formula>"CP"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3" priority="106" operator="equal">
      <formula>"ML"</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0" priority="107" operator="equal">
      <formula>"C"</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1" priority="108" operator="equal">
      <formula>"T"</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3" priority="109" operator="equal">
      <formula>"H"</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4" priority="110" operator="equal">
      <formula>"C"</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11" operator="equal">
      <formula>"T"</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12" operator="equal">
      <formula>"H"</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0" priority="113" operator="equal">
      <formula>"C"</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1" priority="114" operator="equal">
      <formula>"T"</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2" priority="115" operator="equal">
      <formula>"H"</formula>
    </cfRule>
  </conditionalFormatting>
  <conditionalFormatting sqref="E16:E19 M23:M35 N23:AA34 D24:L24 M38:AA49 D39:L39 M53:Q64 R53:R65 S53:AA64 D54:L54 M68:AA79 D69:L69 M83:AA94 D84:L84 AB91 M98:AA109 D99:L99 M113:AA124 D114:L114">
    <cfRule type="cellIs" dxfId="0" priority="116" operator="equal">
      <formula>"p"</formula>
    </cfRule>
  </conditionalFormatting>
  <conditionalFormatting sqref="E16:E19 M23:M35 N23:AA34 D24:L24 M38:AA49 D39:L39 M53:Q64 R53:R65 S53:AA64 D54:L54 M68:AA79 D69:L69 M83:AA94 D84:L84 AB91 M98:AA109 D99:L99 M113:AA124 D114:L114">
    <cfRule type="cellIs" dxfId="1" priority="117" operator="equal">
      <formula>"CP"</formula>
    </cfRule>
  </conditionalFormatting>
  <conditionalFormatting sqref="E16:E19 M23:M35 N23:AA34 D24:L24 M38:AA49 D39:L39 M53:Q64 R53:R65 S53:AA64 D54:L54 M68:AA79 D69:L69 M83:AA94 D84:L84 AB91 M98:AA109 D99:L99 M113:AA124 D114:L114">
    <cfRule type="cellIs" dxfId="3" priority="118"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19"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20"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28"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29"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30" operator="equal">
      <formula>"H"</formula>
    </cfRule>
  </conditionalFormatting>
  <conditionalFormatting sqref="E16:E19 M23:M35 N23:AA34 D24:L24 M38:AA49 D39:L39 M53:Q64 R53:R65 S53:AA64 D54:L54 M68:AA79 D69:L69 M83:AA94 D84:L84 AB91 M98:AA109 D99:L99 M113:AA124 D114:L114">
    <cfRule type="cellIs" dxfId="0" priority="131" operator="equal">
      <formula>"p"</formula>
    </cfRule>
  </conditionalFormatting>
  <conditionalFormatting sqref="E16:E19 M23:M35 N23:AA34 D24:L24 M38:AA49 D39:L39 M53:Q64 R53:R65 S53:AA64 D54:L54 M68:AA79 D69:L69 M83:AA94 D84:L84 AB91 M98:AA109 D99:L99 M113:AA124 D114:L114">
    <cfRule type="cellIs" dxfId="1" priority="132" operator="equal">
      <formula>"CP"</formula>
    </cfRule>
  </conditionalFormatting>
  <conditionalFormatting sqref="E16:E19 M23:M35 N23:AA34 D24:L24 M38:AA49 D39:L39 M53:Q64 R53:R65 S53:AA64 D54:L54 M68:AA79 D69:L69 M83:AA94 D84:L84 AB91 M98:AA109 D99:L99 M113:AA124 D114:L114">
    <cfRule type="cellIs" dxfId="3" priority="133"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34"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35"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36" operator="equal">
      <formula>"H"</formula>
    </cfRule>
  </conditionalFormatting>
  <conditionalFormatting sqref="M23:M35 N23:AA34 M38:AA49 M53:Q64 R53:R65 S53:AA64 M68:AA79 M83:AA94 AB91 M98:AA109 M113:AA124">
    <cfRule type="cellIs" dxfId="0" priority="137" operator="equal">
      <formula>"C"</formula>
    </cfRule>
  </conditionalFormatting>
  <conditionalFormatting sqref="M23:M35 N23:AA34 M38:AA49 M53:Q64 R53:R65 S53:AA64 M68:AA79 M83:AA94 AB91 M98:AA109 M113:AA124">
    <cfRule type="cellIs" dxfId="1" priority="138" operator="equal">
      <formula>"T"</formula>
    </cfRule>
  </conditionalFormatting>
  <conditionalFormatting sqref="M23:M35 N23:AA34 M38:AA49 M53:Q64 R53:R65 S53:AA64 M68:AA79 M83:AA94 AB91 M98:AA109 M113:AA124">
    <cfRule type="cellIs" dxfId="3" priority="139"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40"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41"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42" operator="equal">
      <formula>"H"</formula>
    </cfRule>
  </conditionalFormatting>
  <conditionalFormatting sqref="E16:E19 M23:M35 N23:AA34 D24:L24 M38:AA49 D39:L39 M53:Q64 R53:R65 S53:AA64 D54:L54 M68:AA79 D69:L69 M83:AA94 D84:L84 AB91 M98:AA109 D99:L99 M113:AA124 D114:L114">
    <cfRule type="cellIs" dxfId="0" priority="143" operator="equal">
      <formula>"p"</formula>
    </cfRule>
  </conditionalFormatting>
  <conditionalFormatting sqref="E16:E19 M23:M35 N23:AA34 D24:L24 M38:AA49 D39:L39 M53:Q64 R53:R65 S53:AA64 D54:L54 M68:AA79 D69:L69 M83:AA94 D84:L84 AB91 M98:AA109 D99:L99 M113:AA124 D114:L114">
    <cfRule type="cellIs" dxfId="1" priority="144" operator="equal">
      <formula>"CP"</formula>
    </cfRule>
  </conditionalFormatting>
  <conditionalFormatting sqref="E16:E19 M23:M35 N23:AA34 D24:L24 M38:AA49 D39:L39 M53:Q64 R53:R65 S53:AA64 D54:L54 M68:AA79 D69:L69 M83:AA94 D84:L84 AB91 M98:AA109 D99:L99 M113:AA124 D114:L114">
    <cfRule type="cellIs" dxfId="3" priority="145"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46"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47"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151"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152"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153" operator="equal">
      <formula>"H"</formula>
    </cfRule>
  </conditionalFormatting>
  <conditionalFormatting sqref="C8:P19">
    <cfRule type="cellIs" dxfId="4" priority="154" operator="equal">
      <formula>"B"</formula>
    </cfRule>
  </conditionalFormatting>
  <conditionalFormatting sqref="AM23:AN34 AM38:AN49 AM53:AN64 AM68:AN79 AM83:AN94 AM98:AN109 AM113:AN124">
    <cfRule type="cellIs" dxfId="0" priority="155" operator="equal">
      <formula>1</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156"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157"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158" operator="equal">
      <formula>"H"</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0" priority="159" operator="equal">
      <formula>"P"</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1" priority="160" operator="equal">
      <formula>"CP"</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3" priority="161" operator="equal">
      <formula>"ML"</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0" priority="162" operator="equal">
      <formula>"p"</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1" priority="163" operator="equal">
      <formula>"CP"</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3" priority="164" operator="equal">
      <formula>"ml"</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165"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166"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3" priority="167" operator="equal">
      <formula>"H"</formula>
    </cfRule>
  </conditionalFormatting>
  <conditionalFormatting sqref="AM20 AM22 D23:L34 M23:M35 N23:AK34 AM37 D38:AK49 AM39 AM52:AM64 D53:Q64 R53:R65 S53:AK64 AM67:AM79 D68:D74 E68:AK79 D76:D79 AM82:AM94 D83:D89 E83:AK94 D91:D94 AM97:AM109 D98:AK109 AM112:AM124 D113:AK124">
    <cfRule type="cellIs" dxfId="4" priority="168"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169"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M27 M30:M31 N31:O31 AN35:AP49 AM51:AP64 AM66:AP79 M70:U70 AM81:AP94 AM96:AP109 AM111:AP124">
    <cfRule type="cellIs" dxfId="0" priority="173" operator="equal">
      <formula>1</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74"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75"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76" operator="equal">
      <formula>"H"</formula>
    </cfRule>
  </conditionalFormatting>
  <conditionalFormatting sqref="E16:E19 M23:M35 N23:AA34 D24:L24 M38:AA49 D39:L39 M53:Q64 R53:R65 S53:AA64 D54:L54 M68:AA79 D69:L69 M83:AA94 D84:L84 AB91 M98:AA109 D99:L99 M113:AA124 D114:L114">
    <cfRule type="cellIs" dxfId="0" priority="177" operator="equal">
      <formula>"p"</formula>
    </cfRule>
  </conditionalFormatting>
  <conditionalFormatting sqref="E16:E19 M23:M35 N23:AA34 D24:L24 M38:AA49 D39:L39 M53:Q64 R53:R65 S53:AA64 D54:L54 M68:AA79 D69:L69 M83:AA94 D84:L84 AB91 M98:AA109 D99:L99 M113:AA124 D114:L114">
    <cfRule type="cellIs" dxfId="1" priority="178" operator="equal">
      <formula>"CP"</formula>
    </cfRule>
  </conditionalFormatting>
  <conditionalFormatting sqref="E16:E19 M23:M35 N23:AA34 D24:L24 M38:AA49 D39:L39 M53:Q64 R53:R65 S53:AA64 D54:L54 M68:AA79 D69:L69 M83:AA94 D84:L84 AB91 M98:AA109 D99:L99 M113:AA124 D114:L114">
    <cfRule type="cellIs" dxfId="3" priority="179"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80"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81"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82" operator="equal">
      <formula>"H"</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0" priority="183" operator="equal">
      <formula>"C"</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1" priority="184" operator="equal">
      <formula>"T"</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2" priority="185"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86"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87"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88" operator="equal">
      <formula>"H"</formula>
    </cfRule>
  </conditionalFormatting>
  <conditionalFormatting sqref="E16:E19 M23:M35 N23:AA34 D24:L24 M38:AA49 D39:L39 M53:Q64 R53:R65 S53:AA64 D54:L54 M68:AA79 D69:L69 M83:AA94 D84:L84 AB91 M98:AA109 D99:L99 M113:AA124 D114:L114">
    <cfRule type="cellIs" dxfId="0" priority="189" operator="equal">
      <formula>"p"</formula>
    </cfRule>
  </conditionalFormatting>
  <conditionalFormatting sqref="E16:E19 M23:M35 N23:AA34 D24:L24 M38:AA49 D39:L39 M53:Q64 R53:R65 S53:AA64 D54:L54 M68:AA79 D69:L69 M83:AA94 D84:L84 AB91 M98:AA109 D99:L99 M113:AA124 D114:L114">
    <cfRule type="cellIs" dxfId="1" priority="190" operator="equal">
      <formula>"CP"</formula>
    </cfRule>
  </conditionalFormatting>
  <conditionalFormatting sqref="E16:E19 M23:M35 N23:AA34 D24:L24 M38:AA49 D39:L39 M53:Q64 R53:R65 S53:AA64 D54:L54 M68:AA79 D69:L69 M83:AA94 D84:L84 AB91 M98:AA109 D99:L99 M113:AA124 D114:L114">
    <cfRule type="cellIs" dxfId="3" priority="191"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192"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193"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194"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195"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196"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197" operator="equal">
      <formula>"H"</formula>
    </cfRule>
  </conditionalFormatting>
  <conditionalFormatting sqref="E16:E19 M23:M35 N23:AA34 D24:L24 M38:AA49 D39:L39 M53:Q64 R53:R65 S53:AA64 D54:L54 M68:AA79 D69:L69 M83:AA94 D84:L84 AB91 M98:AA109 D99:L99 M113:AA124 D114:L114">
    <cfRule type="cellIs" dxfId="0" priority="198" operator="equal">
      <formula>"p"</formula>
    </cfRule>
  </conditionalFormatting>
  <conditionalFormatting sqref="E16:E19 M23:M35 N23:AA34 D24:L24 M38:AA49 D39:L39 M53:Q64 R53:R65 S53:AA64 D54:L54 M68:AA79 D69:L69 M83:AA94 D84:L84 AB91 M98:AA109 D99:L99 M113:AA124 D114:L114">
    <cfRule type="cellIs" dxfId="1" priority="199" operator="equal">
      <formula>"CP"</formula>
    </cfRule>
  </conditionalFormatting>
  <conditionalFormatting sqref="E16:E19 M23:M35 N23:AA34 D24:L24 M38:AA49 D39:L39 M53:Q64 R53:R65 S53:AA64 D54:L54 M68:AA79 D69:L69 M83:AA94 D84:L84 AB91 M98:AA109 D99:L99 M113:AA124 D114:L114">
    <cfRule type="cellIs" dxfId="3" priority="200"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01"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02"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03" operator="equal">
      <formula>"H"</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0" priority="204" operator="equal">
      <formula>"C"</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1" priority="205" operator="equal">
      <formula>"T"</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2" priority="206" operator="equal">
      <formula>"H"</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0" priority="207" operator="equal">
      <formula>"P"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1" priority="208" operator="equal">
      <formula>"CP"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3" priority="209" operator="equal">
      <formula>"ML"</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0" priority="210" operator="equal">
      <formula>"C"</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1" priority="211" operator="equal">
      <formula>"T"</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3" priority="212" operator="equal">
      <formula>"H"</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4" priority="213" operator="equal">
      <formula>"C"</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14" operator="equal">
      <formula>"T"</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15" operator="equal">
      <formula>"H"</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0" priority="216" operator="equal">
      <formula>"C"</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1" priority="217" operator="equal">
      <formula>"T"</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2" priority="218" operator="equal">
      <formula>"H"</formula>
    </cfRule>
  </conditionalFormatting>
  <conditionalFormatting sqref="E16:E19 M23:M35 N23:AA34 D24:L24 M38:AA49 D39:L39 M53:Q64 R53:R65 S53:AA64 D54:L54 M68:AA79 D69:L69 M83:AA94 D84:L84 AB91 M98:AA109 D99:L99 M113:AA124 D114:L114">
    <cfRule type="cellIs" dxfId="0" priority="219" operator="equal">
      <formula>"p"</formula>
    </cfRule>
  </conditionalFormatting>
  <conditionalFormatting sqref="E16:E19 M23:M35 N23:AA34 D24:L24 M38:AA49 D39:L39 M53:Q64 R53:R65 S53:AA64 D54:L54 M68:AA79 D69:L69 M83:AA94 D84:L84 AB91 M98:AA109 D99:L99 M113:AA124 D114:L114">
    <cfRule type="cellIs" dxfId="1" priority="220" operator="equal">
      <formula>"CP"</formula>
    </cfRule>
  </conditionalFormatting>
  <conditionalFormatting sqref="E16:E19 M23:M35 N23:AA34 D24:L24 M38:AA49 D39:L39 M53:Q64 R53:R65 S53:AA64 D54:L54 M68:AA79 D69:L69 M83:AA94 D84:L84 AB91 M98:AA109 D99:L99 M113:AA124 D114:L114">
    <cfRule type="cellIs" dxfId="3" priority="221"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22"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23"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231"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32"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33" operator="equal">
      <formula>"H"</formula>
    </cfRule>
  </conditionalFormatting>
  <conditionalFormatting sqref="E16:E19 M23:M35 N23:AA34 D24:L24 M38:AA49 D39:L39 M53:Q64 R53:R65 S53:AA64 D54:L54 M68:AA79 D69:L69 M83:AA94 D84:L84 AB91 M98:AA109 D99:L99 M113:AA124 D114:L114">
    <cfRule type="cellIs" dxfId="0" priority="234" operator="equal">
      <formula>"p"</formula>
    </cfRule>
  </conditionalFormatting>
  <conditionalFormatting sqref="E16:E19 M23:M35 N23:AA34 D24:L24 M38:AA49 D39:L39 M53:Q64 R53:R65 S53:AA64 D54:L54 M68:AA79 D69:L69 M83:AA94 D84:L84 AB91 M98:AA109 D99:L99 M113:AA124 D114:L114">
    <cfRule type="cellIs" dxfId="1" priority="235" operator="equal">
      <formula>"CP"</formula>
    </cfRule>
  </conditionalFormatting>
  <conditionalFormatting sqref="E16:E19 M23:M35 N23:AA34 D24:L24 M38:AA49 D39:L39 M53:Q64 R53:R65 S53:AA64 D54:L54 M68:AA79 D69:L69 M83:AA94 D84:L84 AB91 M98:AA109 D99:L99 M113:AA124 D114:L114">
    <cfRule type="cellIs" dxfId="3" priority="236"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37"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38"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39" operator="equal">
      <formula>"H"</formula>
    </cfRule>
  </conditionalFormatting>
  <conditionalFormatting sqref="M23:M35 N23:AA34 M38:AA49 M53:Q64 R53:R65 S53:AA64 M68:AA79 M83:AA94 AB91 M98:AA109 M113:AA124">
    <cfRule type="cellIs" dxfId="0" priority="240" operator="equal">
      <formula>"C"</formula>
    </cfRule>
  </conditionalFormatting>
  <conditionalFormatting sqref="M23:M35 N23:AA34 M38:AA49 M53:Q64 R53:R65 S53:AA64 M68:AA79 M83:AA94 AB91 M98:AA109 M113:AA124">
    <cfRule type="cellIs" dxfId="1" priority="241" operator="equal">
      <formula>"T"</formula>
    </cfRule>
  </conditionalFormatting>
  <conditionalFormatting sqref="M23:M35 N23:AA34 M38:AA49 M53:Q64 R53:R65 S53:AA64 M68:AA79 M83:AA94 AB91 M98:AA109 M113:AA124">
    <cfRule type="cellIs" dxfId="3" priority="242" operator="equal">
      <formula>"H"</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0" priority="243" operator="equal">
      <formula>"C"</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1" priority="244" operator="equal">
      <formula>"T"</formula>
    </cfRule>
  </conditionalFormatting>
  <conditionalFormatting sqref="K16:P19 AB16:AC19 G20 AM20 AM22 D23:L34 M23:M49 N23:AK34 H36:L49 N36:AI49 AK36:AK49 AM37 D38:G49 AJ38:AJ49 AM39 H51:Q64 R51:R79 S51:AI64 AK51:AK64 AM52:AM64 D53:G64 AJ53:AJ64 H66:Q79 S66:AI79 AK66:AK79 AM67:AM79 D68:D74 E68:G79 AJ68:AJ79 D76:D79 H81:AI94 AK81:AK94 AM82:AM94 D83:D89 E83:G94 AJ83:AJ94 D91:D94 H96:AI109 AK96:AK109 AM97:AM109 D98:G109 AJ98:AJ109 H111:AI124 AK111:AK124 AM112:AM124 D113:G124 AJ113:AJ124">
    <cfRule type="cellIs" dxfId="2" priority="245"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246"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47"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48" operator="equal">
      <formula>"H"</formula>
    </cfRule>
  </conditionalFormatting>
  <conditionalFormatting sqref="E16:E19 M23:M35 N23:AA34 D24:L24 M38:AA49 D39:L39 M53:Q64 R53:R65 S53:AA64 D54:L54 M68:AA79 D69:L69 M83:AA94 D84:L84 AB91 M98:AA109 D99:L99 M113:AA124 D114:L114">
    <cfRule type="cellIs" dxfId="0" priority="249" operator="equal">
      <formula>"p"</formula>
    </cfRule>
  </conditionalFormatting>
  <conditionalFormatting sqref="E16:E19 M23:M35 N23:AA34 D24:L24 M38:AA49 D39:L39 M53:Q64 R53:R65 S53:AA64 D54:L54 M68:AA79 D69:L69 M83:AA94 D84:L84 AB91 M98:AA109 D99:L99 M113:AA124 D114:L114">
    <cfRule type="cellIs" dxfId="1" priority="250" operator="equal">
      <formula>"CP"</formula>
    </cfRule>
  </conditionalFormatting>
  <conditionalFormatting sqref="E16:E19 M23:M35 N23:AA34 D24:L24 M38:AA49 D39:L39 M53:Q64 R53:R65 S53:AA64 D54:L54 M68:AA79 D69:L69 M83:AA94 D84:L84 AB91 M98:AA109 D99:L99 M113:AA124 D114:L114">
    <cfRule type="cellIs" dxfId="3" priority="251"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52"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53"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54"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255"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56"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57" operator="equal">
      <formula>"H"</formula>
    </cfRule>
  </conditionalFormatting>
  <conditionalFormatting sqref="E16:E19 M23:M35 N23:AA34 D24:L24 M38:AA49 D39:L39 M53:Q64 R53:R65 S53:AA64 D54:L54 M68:AA79 D69:L69 M83:AA94 D84:L84 AB91 M98:AA109 D99:L99 M113:AA124 D114:L114">
    <cfRule type="cellIs" dxfId="0" priority="258" operator="equal">
      <formula>"p"</formula>
    </cfRule>
  </conditionalFormatting>
  <conditionalFormatting sqref="E16:E19 M23:M35 N23:AA34 D24:L24 M38:AA49 D39:L39 M53:Q64 R53:R65 S53:AA64 D54:L54 M68:AA79 D69:L69 M83:AA94 D84:L84 AB91 M98:AA109 D99:L99 M113:AA124 D114:L114">
    <cfRule type="cellIs" dxfId="1" priority="259" operator="equal">
      <formula>"CP"</formula>
    </cfRule>
  </conditionalFormatting>
  <conditionalFormatting sqref="E16:E19 M23:M35 N23:AA34 D24:L24 M38:AA49 D39:L39 M53:Q64 R53:R65 S53:AA64 D54:L54 M68:AA79 D69:L69 M83:AA94 D84:L84 AB91 M98:AA109 D99:L99 M113:AA124 D114:L114">
    <cfRule type="cellIs" dxfId="3" priority="260"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61"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62"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63" operator="equal">
      <formula>"H"</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0" priority="264" operator="equal">
      <formula>"C"</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1" priority="265" operator="equal">
      <formula>"T"</formula>
    </cfRule>
  </conditionalFormatting>
  <conditionalFormatting sqref="M23:M35 N23:AA34 D30:G30 AB30:AE30 M38:AA49 D40:L48 AB40:AJ48 AK43:AK48 M53:Q64 R53:R65 S53:AA64 K54:L63 AB54:AB63 D55:J63 AC55:AJ63 AK58:AK63 M68:AA79 K69:L78 AB69:AB78 D70:D74 E70:J78 AC70:AJ78 AK73:AK78 D76:D78 M83:AA94 K84:L93 AB84:AB93 D85:D89 E85:J93 AC85:AJ93 AK88:AK93 D91:D93 M98:AA109 K99:L108 AB99:AB108 D100:J108 AC100:AJ108 AK103:AK108 M113:AA124 K114:L123 AB114:AB123 D115:J123 AC115:AJ123 AK118:AK123">
    <cfRule type="cellIs" dxfId="2" priority="266" operator="equal">
      <formula>"H"</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0" priority="267" operator="equal">
      <formula>"P"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1" priority="268" operator="equal">
      <formula>"CP"</formula>
    </cfRule>
  </conditionalFormatting>
  <conditionalFormatting sqref="M23:M35 N23:AA34 D30:G30 AB30:AE30 M38:AA49 D43:E48 F45:G45 AB45:AE45 M53:Q64 R53:R65 S53:AA64 D58:E63 F60:G60 AB60:AE60 M68:AA79 D73:D74 E73:E78 F75:G75 AB75:AE75 D76:D78 M83:AA94 D88:D89 E88:E93 F90:G90 AB90:AB91 AC90:AE90 D91:D93 M98:AA109 D103:E108 F105:G105 AB105:AE105 M113:AA124 D118:E123 F120:G120 AB120:AE120">
    <cfRule type="cellIs" dxfId="3" priority="269" operator="equal">
      <formula>"ML"</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0" priority="270" operator="equal">
      <formula>"C"</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1" priority="271" operator="equal">
      <formula>"T"</formula>
    </cfRule>
  </conditionalFormatting>
  <conditionalFormatting sqref="M23:M35 N23:AA34 D30:G30 AB30:AE30 M38:AA49 J40:L48 AB40:AE48 D45:G45 M53:Q64 R53:R65 S53:AA64 J55:L63 AB55:AE63 D60:G60 M68:AA79 J70:L78 AB70:AE78 E75:G75 M83:AA94 J85:L93 AB85:AE93 E90:G90 M98:AA109 J100:L108 AB100:AE108 D105:G105 M113:AA124 J115:L123 AB115:AE123 D120:G120">
    <cfRule type="cellIs" dxfId="3" priority="272" operator="equal">
      <formula>"H"</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4" priority="273" operator="equal">
      <formula>"C"</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74" operator="equal">
      <formula>"T"</formula>
    </cfRule>
  </conditionalFormatting>
  <conditionalFormatting sqref="M23:M35 N23:AA34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75" operator="equal">
      <formula>"H"</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0" priority="276" operator="equal">
      <formula>"C"</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1" priority="277" operator="equal">
      <formula>"T"</formula>
    </cfRule>
  </conditionalFormatting>
  <conditionalFormatting sqref="F21:K21 AD21:AI21 M23:M35 N23:AA34 F25:K26 AF26:AH26 D30:G30 AB30:AE30 M38:AA49 D40:L48 AB40:AI48 AJ43:AJ45 M53:Q64 R53:R65 S53:AA64 K54:L63 AB54:AB63 D55:J63 AC55:AI63 AJ58:AJ60 M68:AA79 K69:L78 AB69:AB78 D70:D74 E70:J78 AC70:AI78 AJ73:AJ75 D76:D78 M83:AA94 K84:L93 AB84:AB93 D85:D89 E85:J93 AC85:AI93 AJ88:AJ90 D91:D93 M98:AA109 K99:L108 AB99:AB108 D100:J108 AC100:AI108 AJ103:AJ105 M113:AA124 K114:L123 AB114:AB123 D115:J123 AC115:AI123 AJ118:AJ120">
    <cfRule type="cellIs" dxfId="2" priority="278" operator="equal">
      <formula>"H"</formula>
    </cfRule>
  </conditionalFormatting>
  <conditionalFormatting sqref="E16:E19 M23:M35 N23:AA34 D24:L24 M38:AA49 D39:L39 M53:Q64 R53:R65 S53:AA64 D54:L54 M68:AA79 D69:L69 M83:AA94 D84:L84 AB91 M98:AA109 D99:L99 M113:AA124 D114:L114">
    <cfRule type="cellIs" dxfId="0" priority="279" operator="equal">
      <formula>"p"</formula>
    </cfRule>
  </conditionalFormatting>
  <conditionalFormatting sqref="E16:E19 M23:M35 N23:AA34 D24:L24 M38:AA49 D39:L39 M53:Q64 R53:R65 S53:AA64 D54:L54 M68:AA79 D69:L69 M83:AA94 D84:L84 AB91 M98:AA109 D99:L99 M113:AA124 D114:L114">
    <cfRule type="cellIs" dxfId="1" priority="280" operator="equal">
      <formula>"CP"</formula>
    </cfRule>
  </conditionalFormatting>
  <conditionalFormatting sqref="E16:E19 M23:M35 N23:AA34 D24:L24 M38:AA49 D39:L39 M53:Q64 R53:R65 S53:AA64 D54:L54 M68:AA79 D69:L69 M83:AA94 D84:L84 AB91 M98:AA109 D99:L99 M113:AA124 D114:L114">
    <cfRule type="cellIs" dxfId="3" priority="281"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82"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83"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291"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292"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293" operator="equal">
      <formula>"H"</formula>
    </cfRule>
  </conditionalFormatting>
  <conditionalFormatting sqref="E16:E19 M23:M35 N23:AA34 D24:L24 M38:AA49 D39:L39 M53:Q64 R53:R65 S53:AA64 D54:L54 M68:AA79 D69:L69 M83:AA94 D84:L84 AB91 M98:AA109 D99:L99 M113:AA124 D114:L114">
    <cfRule type="cellIs" dxfId="0" priority="294" operator="equal">
      <formula>"p"</formula>
    </cfRule>
  </conditionalFormatting>
  <conditionalFormatting sqref="E16:E19 M23:M35 N23:AA34 D24:L24 M38:AA49 D39:L39 M53:Q64 R53:R65 S53:AA64 D54:L54 M68:AA79 D69:L69 M83:AA94 D84:L84 AB91 M98:AA109 D99:L99 M113:AA124 D114:L114">
    <cfRule type="cellIs" dxfId="1" priority="295" operator="equal">
      <formula>"CP"</formula>
    </cfRule>
  </conditionalFormatting>
  <conditionalFormatting sqref="E16:E19 M23:M35 N23:AA34 D24:L24 M38:AA49 D39:L39 M53:Q64 R53:R65 S53:AA64 D54:L54 M68:AA79 D69:L69 M83:AA94 D84:L84 AB91 M98:AA109 D99:L99 M113:AA124 D114:L114">
    <cfRule type="cellIs" dxfId="3" priority="296"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297"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298"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299" operator="equal">
      <formula>"H"</formula>
    </cfRule>
  </conditionalFormatting>
  <conditionalFormatting sqref="M23:M35 N23:AA34 M38:AA49 M53:Q64 R53:R65 S53:AA64 M68:AA79 M83:AA94 AB91 M98:AA109 M113:AA124">
    <cfRule type="cellIs" dxfId="0" priority="300" operator="equal">
      <formula>"C"</formula>
    </cfRule>
  </conditionalFormatting>
  <conditionalFormatting sqref="M23:M35 N23:AA34 M38:AA49 M53:Q64 R53:R65 S53:AA64 M68:AA79 M83:AA94 AB91 M98:AA109 M113:AA124">
    <cfRule type="cellIs" dxfId="1" priority="301" operator="equal">
      <formula>"T"</formula>
    </cfRule>
  </conditionalFormatting>
  <conditionalFormatting sqref="M23:M35 N23:AA34 M38:AA49 M53:Q64 R53:R65 S53:AA64 M68:AA79 M83:AA94 AB91 M98:AA109 M113:AA124">
    <cfRule type="cellIs" dxfId="3" priority="302" operator="equal">
      <formula>"H"</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0" priority="303" operator="equal">
      <formula>"C"</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1" priority="304" operator="equal">
      <formula>"T"</formula>
    </cfRule>
  </conditionalFormatting>
  <conditionalFormatting sqref="F21:K21 AD21:AK21 M23:M35 N23:AA34 F25:K26 AF26:AH26 D30:G30 AB30:AE30 M38:AA49 D40:L48 AB40:AJ48 M53:Q64 R53:R65 S53:AA64 K54:L63 AB54:AB63 D55:J63 AC55:AJ63 M68:AA79 K69:L78 AB69:AB78 D70:D74 E70:J78 AC70:AJ78 D76:D78 M83:AA94 K84:L93 AB84:AB93 D85:D89 E85:J93 AC85:AJ93 D91:D93 M98:AA109 K99:L108 AB99:AB108 D100:J108 AC100:AJ108 M113:AA124 K114:L123 AB114:AB123 D115:J123 AC115:AJ123">
    <cfRule type="cellIs" dxfId="2" priority="305" operator="equal">
      <formula>"H"</formula>
    </cfRule>
  </conditionalFormatting>
  <conditionalFormatting sqref="E16:E19 M23:M35 N23:AA34 D24:L24 M38:AA49 D39:L39 M53:Q64 R53:R65 S53:AA64 D54:L54 M68:AA79 D69:L69 M83:AA94 D84:L84 AB91 M98:AA109 D99:L99 M113:AA124 D114:L114">
    <cfRule type="cellIs" dxfId="0" priority="306" operator="equal">
      <formula>"p"</formula>
    </cfRule>
  </conditionalFormatting>
  <conditionalFormatting sqref="E16:E19 M23:M35 N23:AA34 D24:L24 M38:AA49 D39:L39 M53:Q64 R53:R65 S53:AA64 D54:L54 M68:AA79 D69:L69 M83:AA94 D84:L84 AB91 M98:AA109 D99:L99 M113:AA124 D114:L114">
    <cfRule type="cellIs" dxfId="1" priority="307" operator="equal">
      <formula>"CP"</formula>
    </cfRule>
  </conditionalFormatting>
  <conditionalFormatting sqref="E16:E19 M23:M35 N23:AA34 D24:L24 M38:AA49 D39:L39 M53:Q64 R53:R65 S53:AA64 D54:L54 M68:AA79 D69:L69 M83:AA94 D84:L84 AB91 M98:AA109 D99:L99 M113:AA124 D114:L114">
    <cfRule type="cellIs" dxfId="3" priority="308" operator="equal">
      <formula>"ml"</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0" priority="309" operator="equal">
      <formula>"C"</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1" priority="310" operator="equal">
      <formula>"T"</formula>
    </cfRule>
  </conditionalFormatting>
  <conditionalFormatting sqref="L21:AC21 M23:M35 N23:AA34 D30:G30 AB30:AE30 M38:AA49 D40:L48 AB40:AG48 AH41:AI48 AJ43:AJ45 M53:Q64 R53:R65 S53:AA64 K54:L63 AB54:AB63 D55:J63 AC55:AG63 AH56:AI63 AJ58:AJ60 M68:AA79 K69:L78 AB69:AB78 D70:D74 E70:J78 AC70:AG78 AH71:AI78 AJ73:AJ75 D76:D78 M83:AA94 K84:L93 AB84:AB93 D85:D89 E85:J93 AC85:AG93 AH86:AI93 AJ88:AJ90 D91:D93 M98:AA109 K99:L108 AB99:AB108 D100:J108 AC100:AG108 AH101:AI108 AJ103:AJ105 M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314"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315"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316" operator="equal">
      <formula>"H"</formula>
    </cfRule>
  </conditionalFormatting>
  <conditionalFormatting sqref="C8:P19">
    <cfRule type="cellIs" dxfId="4" priority="317" operator="equal">
      <formula>"B"</formula>
    </cfRule>
  </conditionalFormatting>
  <conditionalFormatting sqref="AM23:AN34 AM38:AN49 AM53:AN64 AM68:AN79 AM83:AN94 AM98:AN109 AM113:AN124">
    <cfRule type="cellIs" dxfId="0" priority="318" operator="equal">
      <formula>1</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319"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320"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321" operator="equal">
      <formula>"H"</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0" priority="322" operator="equal">
      <formula>"P"</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1" priority="323" operator="equal">
      <formula>"CP"</formula>
    </cfRule>
  </conditionalFormatting>
  <conditionalFormatting sqref="D23:E34 M23:M35 N23:AA34 F24:L24 F30:G34 AB30:AE30 H31:L34 D38:E49 M38:AA49 F39:K39 L39:L40 F45:L49 AB45:AD47 AE45:AE46 D53:E64 M53:Q64 R53:R65 S53:AA64 F54:I54 J54:L64 AB54:AB62 AC55:AC62 F60:I64 AD60:AD62 AE60:AE61 D68:D74 E68:E79 M68:AA79 F69:I69 J69:L79 AB69:AB77 AC70:AC77 F75:I79 AD75:AD77 AE75:AE76 D76:D79 D83:D89 E83:E94 M83:AA94 F84:I84 J84:L94 AB84:AB92 AC85:AC92 F90:I94 AD90:AD92 AE90:AE91 D91:D94 D98:E109 M98:AA109 F99:I99 J99:L109 AB99:AB107 AC100:AC107 F105:I109 AD105:AD107 AE105:AE106 D113:E124 M113:AA124 F114:I114 J114:L124 AB114:AB122 AC115:AC122 F120:I124 AD120:AD122 AE120:AE121">
    <cfRule type="cellIs" dxfId="3" priority="324" operator="equal">
      <formula>"ML"</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0" priority="325" operator="equal">
      <formula>"p"</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1" priority="326" operator="equal">
      <formula>"CP"</formula>
    </cfRule>
  </conditionalFormatting>
  <conditionalFormatting sqref="M23:M35 N23:AA34 D30:G30 AB30:AE30 M38:AA49 D45:G45 AB45:AE45 M53:Q64 R53:R65 S53:AA64 D54:L62 AB54:AC62 AD55:AE56 AD60:AE60 M68:AA79 D69:D74 E69:L77 AB69:AC77 AD70:AE71 AD75:AE75 D76:D77 M83:AA94 D84:D89 E84:L92 AB84:AC92 AD85:AE86 AD90:AE90 D91:D92 M98:AA109 D99:L107 AB99:AC107 AD100:AE101 AD105:AE105 M113:AA124 D114:L122 AB114:AC122 AD115:AE116 AD120:AE120">
    <cfRule type="cellIs" dxfId="3" priority="327" operator="equal">
      <formula>"ml"</formula>
    </cfRule>
  </conditionalFormatting>
  <conditionalFormatting sqref="AM20 AM22 D23:L34 M23:M35 N23:AK34 AM37 D38:AK49 AM39 AM52:AM64 D53:Q64 R53:R65 S53:AK64 AM67:AM79 D68:D74 E68:AK79 D76:D79 AM82:AM94 D83:D89 E83:AK94 D91:D94 AM97:AM109 D98:AK109 AM112:AM124 D113:AK124">
    <cfRule type="cellIs" dxfId="0" priority="328"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329"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3" priority="330" operator="equal">
      <formula>"H"</formula>
    </cfRule>
  </conditionalFormatting>
  <conditionalFormatting sqref="AM20 AM22 D23:L34 M23:M35 N23:AK34 AM37 D38:AK49 AM39 AM52:AM64 D53:Q64 R53:R65 S53:AK64 AM67:AM79 D68:D74 E68:AK79 D76:D79 AM82:AM94 D83:D89 E83:AK94 D91:D94 AM97:AM109 D98:AK109 AM112:AM124 D113:AK124">
    <cfRule type="cellIs" dxfId="4" priority="331" operator="equal">
      <formula>"C"</formula>
    </cfRule>
  </conditionalFormatting>
  <conditionalFormatting sqref="AM20 AM22 D23:L34 M23:M35 N23:AK34 AM37 D38:AK49 AM39 AM52:AM64 D53:Q64 R53:R65 S53:AK64 AM67:AM79 D68:D74 E68:AK79 D76:D79 AM82:AM94 D83:D89 E83:AK94 D91:D94 AM97:AM109 D98:AK109 AM112:AM124 D113:AK124">
    <cfRule type="cellIs" dxfId="1" priority="332" operator="equal">
      <formula>"T"</formula>
    </cfRule>
  </conditionalFormatting>
  <conditionalFormatting sqref="AM20 AM22 D23:L34 M23:M35 N23:AK34 AM37 D38:AK49 AM39 AM52:AM64 D53:Q64 R53:R65 S53:AK64 AM67:AM79 D68:D74 E68:AK79 D76:D79 AM82:AM94 D83:D89 E83:AK94 D91:D94 AM97:AM109 D98:AK109 AM112:AM124 D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2" width="17.0"/>
    <col customWidth="1" min="3" max="28" width="3.25"/>
    <col customWidth="1" min="29" max="29" width="5.75"/>
    <col customWidth="1" min="30" max="31" width="3.25"/>
    <col customWidth="1" min="32" max="32" width="4.63"/>
    <col customWidth="1" min="33" max="37" width="3.25"/>
    <col customWidth="1" min="38" max="45" width="5.13"/>
    <col customWidth="1" min="46" max="53" width="2.38"/>
  </cols>
  <sheetData>
    <row r="1" ht="13.5" customHeight="1">
      <c r="A1" s="18"/>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20"/>
      <c r="AX1" s="20"/>
      <c r="AY1" s="20"/>
      <c r="AZ1" s="20"/>
      <c r="BA1" s="20"/>
    </row>
    <row r="2" ht="13.5" customHeight="1">
      <c r="A2" s="21"/>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22"/>
      <c r="AG2" s="22"/>
      <c r="AH2" s="22"/>
      <c r="AI2" s="22"/>
      <c r="AJ2" s="19"/>
      <c r="AK2" s="19"/>
      <c r="AL2" s="19"/>
      <c r="AM2" s="19"/>
      <c r="AN2" s="19"/>
      <c r="AO2" s="19"/>
      <c r="AP2" s="19"/>
      <c r="AQ2" s="23"/>
      <c r="AR2" s="24"/>
      <c r="AS2" s="19"/>
      <c r="AT2" s="19"/>
      <c r="AU2" s="19"/>
      <c r="AV2" s="20"/>
      <c r="AW2" s="20"/>
      <c r="AX2" s="20"/>
      <c r="AY2" s="20"/>
      <c r="AZ2" s="20"/>
      <c r="BA2" s="20"/>
    </row>
    <row r="3" ht="13.5" customHeight="1">
      <c r="A3" s="25"/>
      <c r="B3" s="26"/>
      <c r="C3" s="27" t="s">
        <v>6</v>
      </c>
      <c r="D3" s="2"/>
      <c r="E3" s="2"/>
      <c r="F3" s="2"/>
      <c r="G3" s="2"/>
      <c r="H3" s="2"/>
      <c r="I3" s="2"/>
      <c r="J3" s="2"/>
      <c r="K3" s="2"/>
      <c r="L3" s="2"/>
      <c r="M3" s="2"/>
      <c r="N3" s="2"/>
      <c r="O3" s="2"/>
      <c r="P3" s="2"/>
      <c r="Q3" s="2"/>
      <c r="R3" s="2"/>
      <c r="S3" s="2"/>
      <c r="T3" s="2"/>
      <c r="U3" s="2"/>
      <c r="V3" s="2"/>
      <c r="W3" s="3"/>
      <c r="X3" s="26"/>
      <c r="Y3" s="26"/>
      <c r="Z3" s="28" t="s">
        <v>59</v>
      </c>
      <c r="AA3" s="2"/>
      <c r="AB3" s="2"/>
      <c r="AC3" s="3"/>
      <c r="AD3" s="26"/>
      <c r="AE3" s="29"/>
      <c r="AF3" s="30" t="s">
        <v>60</v>
      </c>
      <c r="AG3" s="2"/>
      <c r="AH3" s="2"/>
      <c r="AI3" s="3"/>
      <c r="AJ3" s="31"/>
      <c r="AK3" s="31"/>
      <c r="AL3" s="31"/>
      <c r="AM3" s="26"/>
      <c r="AN3" s="26"/>
      <c r="AO3" s="26"/>
      <c r="AP3" s="26"/>
      <c r="AQ3" s="32"/>
      <c r="AR3" s="33"/>
      <c r="AS3" s="26"/>
      <c r="AT3" s="26"/>
      <c r="AU3" s="26"/>
      <c r="AV3" s="34"/>
      <c r="AW3" s="34"/>
      <c r="AX3" s="34"/>
      <c r="AY3" s="34"/>
      <c r="AZ3" s="34"/>
      <c r="BA3" s="34"/>
    </row>
    <row r="4" ht="13.5" customHeight="1">
      <c r="A4" s="25"/>
      <c r="B4" s="26"/>
      <c r="C4" s="9"/>
      <c r="D4" s="10"/>
      <c r="E4" s="10"/>
      <c r="F4" s="10"/>
      <c r="G4" s="10"/>
      <c r="H4" s="10"/>
      <c r="I4" s="10"/>
      <c r="J4" s="10"/>
      <c r="K4" s="10"/>
      <c r="L4" s="10"/>
      <c r="M4" s="10"/>
      <c r="N4" s="10"/>
      <c r="O4" s="10"/>
      <c r="P4" s="10"/>
      <c r="Q4" s="10"/>
      <c r="R4" s="10"/>
      <c r="S4" s="10"/>
      <c r="T4" s="10"/>
      <c r="U4" s="10"/>
      <c r="V4" s="10"/>
      <c r="W4" s="11"/>
      <c r="X4" s="35"/>
      <c r="Y4" s="35"/>
      <c r="Z4" s="9"/>
      <c r="AA4" s="10"/>
      <c r="AB4" s="10"/>
      <c r="AC4" s="11"/>
      <c r="AD4" s="26"/>
      <c r="AE4" s="29"/>
      <c r="AF4" s="9"/>
      <c r="AG4" s="10"/>
      <c r="AH4" s="10"/>
      <c r="AI4" s="11"/>
      <c r="AJ4" s="36"/>
      <c r="AK4" s="36"/>
      <c r="AL4" s="36"/>
      <c r="AM4" s="26"/>
      <c r="AN4" s="26"/>
      <c r="AO4" s="26"/>
      <c r="AP4" s="26"/>
      <c r="AQ4" s="32"/>
      <c r="AR4" s="33"/>
      <c r="AS4" s="26"/>
      <c r="AT4" s="26"/>
      <c r="AU4" s="26"/>
      <c r="AV4" s="34"/>
      <c r="AW4" s="34"/>
      <c r="AX4" s="34"/>
      <c r="AY4" s="34"/>
      <c r="AZ4" s="34"/>
      <c r="BA4" s="34"/>
    </row>
    <row r="5" ht="13.5" customHeight="1">
      <c r="A5" s="21"/>
      <c r="B5" s="19"/>
      <c r="C5" s="19"/>
      <c r="D5" s="19"/>
      <c r="E5" s="19"/>
      <c r="F5" s="19"/>
      <c r="G5" s="19"/>
      <c r="H5" s="19"/>
      <c r="I5" s="19"/>
      <c r="J5" s="19"/>
      <c r="K5" s="19"/>
      <c r="L5" s="19"/>
      <c r="M5" s="19"/>
      <c r="N5" s="19"/>
      <c r="O5" s="19"/>
      <c r="P5" s="19"/>
      <c r="Q5" s="19"/>
      <c r="R5" s="19"/>
      <c r="S5" s="19"/>
      <c r="T5" s="19"/>
      <c r="U5" s="19"/>
      <c r="V5" s="19"/>
      <c r="W5" s="19"/>
      <c r="X5" s="19"/>
      <c r="Y5" s="37"/>
      <c r="Z5" s="37"/>
      <c r="AA5" s="37"/>
      <c r="AB5" s="37"/>
      <c r="AC5" s="37"/>
      <c r="AD5" s="38"/>
      <c r="AE5" s="38"/>
      <c r="AF5" s="39"/>
      <c r="AG5" s="39"/>
      <c r="AH5" s="39"/>
      <c r="AI5" s="39"/>
      <c r="AJ5" s="38"/>
      <c r="AK5" s="38"/>
      <c r="AL5" s="38"/>
      <c r="AM5" s="38"/>
      <c r="AN5" s="38"/>
      <c r="AO5" s="38"/>
      <c r="AP5" s="37"/>
      <c r="AQ5" s="40"/>
      <c r="AR5" s="41"/>
      <c r="AS5" s="37"/>
      <c r="AT5" s="19"/>
      <c r="AU5" s="19"/>
      <c r="AV5" s="20"/>
      <c r="AW5" s="20"/>
      <c r="AX5" s="20"/>
      <c r="AY5" s="20"/>
      <c r="AZ5" s="20"/>
      <c r="BA5" s="20"/>
    </row>
    <row r="6" ht="13.5" customHeight="1">
      <c r="A6" s="42"/>
      <c r="B6" s="22"/>
      <c r="C6" s="19"/>
      <c r="D6" s="19"/>
      <c r="E6" s="19"/>
      <c r="F6" s="19"/>
      <c r="G6" s="19"/>
      <c r="H6" s="19"/>
      <c r="I6" s="19"/>
      <c r="J6" s="19"/>
      <c r="K6" s="19"/>
      <c r="L6" s="19"/>
      <c r="M6" s="19"/>
      <c r="N6" s="19"/>
      <c r="O6" s="19"/>
      <c r="P6" s="19"/>
      <c r="Q6" s="22"/>
      <c r="R6" s="22"/>
      <c r="S6" s="22"/>
      <c r="T6" s="22"/>
      <c r="U6" s="22"/>
      <c r="V6" s="22"/>
      <c r="W6" s="38"/>
      <c r="X6" s="38"/>
      <c r="Y6" s="38"/>
      <c r="Z6" s="37"/>
      <c r="AA6" s="37"/>
      <c r="AB6" s="37"/>
      <c r="AC6" s="43"/>
      <c r="AD6" s="143" t="s">
        <v>9</v>
      </c>
      <c r="AE6" s="2"/>
      <c r="AF6" s="2"/>
      <c r="AG6" s="2"/>
      <c r="AH6" s="2"/>
      <c r="AI6" s="2"/>
      <c r="AJ6" s="2"/>
      <c r="AK6" s="2"/>
      <c r="AL6" s="2"/>
      <c r="AM6" s="2"/>
      <c r="AN6" s="2"/>
      <c r="AO6" s="3"/>
      <c r="AP6" s="45"/>
      <c r="AQ6" s="37"/>
      <c r="AR6" s="19"/>
      <c r="AS6" s="19"/>
      <c r="AT6" s="20"/>
      <c r="AU6" s="20"/>
      <c r="AV6" s="20"/>
      <c r="AW6" s="20"/>
      <c r="AX6" s="20"/>
      <c r="AY6" s="20"/>
      <c r="AZ6" s="46"/>
      <c r="BA6" s="46"/>
    </row>
    <row r="7" ht="13.5" customHeight="1">
      <c r="A7" s="47" t="s">
        <v>10</v>
      </c>
      <c r="B7" s="48"/>
      <c r="C7" s="49" t="s">
        <v>11</v>
      </c>
      <c r="D7" s="50"/>
      <c r="E7" s="51" t="s">
        <v>12</v>
      </c>
      <c r="F7" s="50"/>
      <c r="G7" s="51" t="s">
        <v>2</v>
      </c>
      <c r="H7" s="50"/>
      <c r="I7" s="52" t="s">
        <v>11</v>
      </c>
      <c r="J7" s="53"/>
      <c r="K7" s="52" t="s">
        <v>2</v>
      </c>
      <c r="L7" s="53"/>
      <c r="M7" s="52" t="s">
        <v>2</v>
      </c>
      <c r="N7" s="53"/>
      <c r="O7" s="52" t="s">
        <v>11</v>
      </c>
      <c r="P7" s="53"/>
      <c r="Q7" s="54" t="s">
        <v>2</v>
      </c>
      <c r="R7" s="55"/>
      <c r="S7" s="56" t="s">
        <v>13</v>
      </c>
      <c r="T7" s="57" t="s">
        <v>14</v>
      </c>
      <c r="U7" s="58" t="str">
        <f>AQ22</f>
        <v>TOTAL</v>
      </c>
      <c r="V7" s="55"/>
      <c r="W7" s="59" t="s">
        <v>15</v>
      </c>
      <c r="X7" s="60"/>
      <c r="Y7" s="55"/>
      <c r="Z7" s="45"/>
      <c r="AA7" s="37"/>
      <c r="AB7" s="37"/>
      <c r="AC7" s="43"/>
      <c r="AD7" s="7"/>
      <c r="AO7" s="8"/>
      <c r="AP7" s="61"/>
      <c r="AQ7" s="37"/>
      <c r="AR7" s="19"/>
      <c r="AS7" s="46"/>
      <c r="AT7" s="46"/>
      <c r="AU7" s="46"/>
      <c r="AV7" s="46"/>
      <c r="AW7" s="46"/>
      <c r="AX7" s="46"/>
      <c r="AY7" s="46"/>
      <c r="AZ7" s="46"/>
      <c r="BA7" s="46"/>
    </row>
    <row r="8" ht="15.75" customHeight="1">
      <c r="A8" s="62"/>
      <c r="B8" s="63" t="s">
        <v>16</v>
      </c>
      <c r="C8" s="64">
        <f t="shared" ref="C8:C19" si="1">IF(C23="B","B",MAX(AM23:AP23))</f>
        <v>9</v>
      </c>
      <c r="D8" s="65"/>
      <c r="E8" s="66">
        <f t="shared" ref="E8:E19" si="2">IF(C38="B","B",MAX(AM38:AP38))</f>
        <v>0</v>
      </c>
      <c r="F8" s="65"/>
      <c r="G8" s="66" t="str">
        <f t="shared" ref="G8:G19" si="3">IF(C53="B","B",MAX(AM53:AP53))</f>
        <v>B</v>
      </c>
      <c r="H8" s="65"/>
      <c r="I8" s="66" t="str">
        <f t="shared" ref="I8:I19" si="4">IF(C68="B","B",MAX(AM68:AP68))</f>
        <v>B</v>
      </c>
      <c r="J8" s="65"/>
      <c r="K8" s="66" t="str">
        <f t="shared" ref="K8:K19" si="5">IF(C83="B","B",MAX(AM83:AP83))</f>
        <v>B</v>
      </c>
      <c r="L8" s="65"/>
      <c r="M8" s="66" t="str">
        <f t="shared" ref="M8:M19" si="6">IF(C98="B","B",MAX(AM98:AP98))</f>
        <v>B</v>
      </c>
      <c r="N8" s="65"/>
      <c r="O8" s="66" t="str">
        <f t="shared" ref="O8:O19" si="7">IF(C113="B","B",MAX(AM113:AP113))</f>
        <v>B</v>
      </c>
      <c r="P8" s="65"/>
      <c r="Q8" s="67">
        <f t="shared" ref="Q8:Q19" si="8">SUM(AM23,AM38,AM53,AM68,AM83,AM98,AM113)</f>
        <v>9</v>
      </c>
      <c r="R8" s="68"/>
      <c r="S8" s="69">
        <f t="shared" ref="S8:S19" si="9">SUM(AP23,AP38,AP53,AP68,AP83,AP98,AP113)</f>
        <v>0</v>
      </c>
      <c r="T8" s="70">
        <f t="shared" ref="T8:T19" si="10">SUM(AO23,AO38,AO53,AO68,AO83,AO98,AO113)</f>
        <v>0</v>
      </c>
      <c r="U8" s="71">
        <f t="shared" ref="U8:U19" si="11">SUM(AQ23,AQ38,AQ53,AQ68,AQ83,AQ98,AQ113)</f>
        <v>9</v>
      </c>
      <c r="V8" s="65"/>
      <c r="W8" s="72">
        <f>(110-'1. HAFTA'!U8-'2. HAFTA'!U8-'3. HAFTA'!U8-'4. HAFTA'!U8-'5. HAFTA'!U8-U8)</f>
        <v>14</v>
      </c>
      <c r="X8" s="73"/>
      <c r="Y8" s="74"/>
      <c r="Z8" s="46"/>
      <c r="AA8" s="46"/>
      <c r="AB8" s="75"/>
      <c r="AC8" s="43"/>
      <c r="AD8" s="9"/>
      <c r="AE8" s="10"/>
      <c r="AF8" s="10"/>
      <c r="AG8" s="10"/>
      <c r="AH8" s="10"/>
      <c r="AI8" s="10"/>
      <c r="AJ8" s="10"/>
      <c r="AK8" s="10"/>
      <c r="AL8" s="10"/>
      <c r="AM8" s="10"/>
      <c r="AN8" s="10"/>
      <c r="AO8" s="11"/>
      <c r="AP8" s="76"/>
      <c r="AQ8" s="37"/>
      <c r="AR8" s="19"/>
      <c r="AS8" s="46"/>
      <c r="AT8" s="46"/>
      <c r="AU8" s="46"/>
      <c r="AV8" s="46"/>
      <c r="AW8" s="46"/>
      <c r="AX8" s="46"/>
      <c r="AY8" s="46"/>
      <c r="AZ8" s="46"/>
      <c r="BA8" s="46"/>
    </row>
    <row r="9" ht="15.75" customHeight="1">
      <c r="A9" s="62"/>
      <c r="B9" s="77" t="s">
        <v>22</v>
      </c>
      <c r="C9" s="64">
        <f t="shared" si="1"/>
        <v>0</v>
      </c>
      <c r="D9" s="65"/>
      <c r="E9" s="66">
        <f t="shared" si="2"/>
        <v>0</v>
      </c>
      <c r="F9" s="65"/>
      <c r="G9" s="66" t="str">
        <f t="shared" si="3"/>
        <v>B</v>
      </c>
      <c r="H9" s="65"/>
      <c r="I9" s="66" t="str">
        <f t="shared" si="4"/>
        <v>B</v>
      </c>
      <c r="J9" s="65"/>
      <c r="K9" s="66" t="str">
        <f t="shared" si="5"/>
        <v>B</v>
      </c>
      <c r="L9" s="65"/>
      <c r="M9" s="66" t="str">
        <f t="shared" si="6"/>
        <v>B</v>
      </c>
      <c r="N9" s="65"/>
      <c r="O9" s="66" t="str">
        <f t="shared" si="7"/>
        <v>B</v>
      </c>
      <c r="P9" s="65"/>
      <c r="Q9" s="67">
        <f t="shared" si="8"/>
        <v>0</v>
      </c>
      <c r="R9" s="68"/>
      <c r="S9" s="69">
        <f t="shared" si="9"/>
        <v>0</v>
      </c>
      <c r="T9" s="70">
        <f t="shared" si="10"/>
        <v>0</v>
      </c>
      <c r="U9" s="71">
        <f t="shared" si="11"/>
        <v>0</v>
      </c>
      <c r="V9" s="65"/>
      <c r="W9" s="72">
        <f>(110-'1. HAFTA'!U9-'2. HAFTA'!U9-'3. HAFTA'!U9-'4. HAFTA'!U9-'5. HAFTA'!U9-U9)</f>
        <v>15</v>
      </c>
      <c r="X9" s="73"/>
      <c r="Y9" s="74"/>
      <c r="Z9" s="46"/>
      <c r="AA9" s="46"/>
      <c r="AB9" s="37"/>
      <c r="AC9" s="43"/>
      <c r="AD9" s="78"/>
      <c r="AI9" s="79"/>
      <c r="AN9" s="80"/>
      <c r="AO9" s="46"/>
      <c r="AP9" s="46"/>
      <c r="AQ9" s="81"/>
      <c r="AR9" s="46"/>
      <c r="AS9" s="46"/>
      <c r="AT9" s="46"/>
      <c r="AU9" s="46"/>
      <c r="AV9" s="46"/>
      <c r="AW9" s="46"/>
      <c r="AX9" s="46"/>
      <c r="AY9" s="82"/>
      <c r="AZ9" s="46"/>
      <c r="BA9" s="46"/>
    </row>
    <row r="10" ht="15.75" customHeight="1">
      <c r="A10" s="62"/>
      <c r="B10" s="77" t="s">
        <v>22</v>
      </c>
      <c r="C10" s="64">
        <f t="shared" si="1"/>
        <v>0</v>
      </c>
      <c r="D10" s="65"/>
      <c r="E10" s="66">
        <f t="shared" si="2"/>
        <v>0</v>
      </c>
      <c r="F10" s="65"/>
      <c r="G10" s="66" t="str">
        <f t="shared" si="3"/>
        <v>B</v>
      </c>
      <c r="H10" s="65"/>
      <c r="I10" s="66" t="str">
        <f t="shared" si="4"/>
        <v>B</v>
      </c>
      <c r="J10" s="65"/>
      <c r="K10" s="66" t="str">
        <f t="shared" si="5"/>
        <v>B</v>
      </c>
      <c r="L10" s="65"/>
      <c r="M10" s="66" t="str">
        <f t="shared" si="6"/>
        <v>B</v>
      </c>
      <c r="N10" s="65"/>
      <c r="O10" s="66" t="str">
        <f t="shared" si="7"/>
        <v>B</v>
      </c>
      <c r="P10" s="65"/>
      <c r="Q10" s="67">
        <f t="shared" si="8"/>
        <v>0</v>
      </c>
      <c r="R10" s="68"/>
      <c r="S10" s="69">
        <f t="shared" si="9"/>
        <v>0</v>
      </c>
      <c r="T10" s="70">
        <f t="shared" si="10"/>
        <v>0</v>
      </c>
      <c r="U10" s="71">
        <f t="shared" si="11"/>
        <v>0</v>
      </c>
      <c r="V10" s="65"/>
      <c r="W10" s="72">
        <f>(110-'1. HAFTA'!U10-'2. HAFTA'!U10-'3. HAFTA'!U10-'4. HAFTA'!U10-'5. HAFTA'!U10-U10)</f>
        <v>-12</v>
      </c>
      <c r="X10" s="73"/>
      <c r="Y10" s="74"/>
      <c r="Z10" s="46"/>
      <c r="AA10" s="46"/>
      <c r="AB10" s="37"/>
      <c r="AC10" s="43"/>
      <c r="AN10" s="80"/>
      <c r="AO10" s="46"/>
      <c r="AP10" s="46"/>
      <c r="AQ10" s="81"/>
      <c r="AR10" s="46"/>
      <c r="AS10" s="46"/>
      <c r="AT10" s="46"/>
      <c r="AU10" s="46"/>
      <c r="AV10" s="46"/>
      <c r="AW10" s="46"/>
      <c r="AX10" s="46"/>
      <c r="AY10" s="46"/>
      <c r="AZ10" s="46"/>
      <c r="BA10" s="46"/>
    </row>
    <row r="11" ht="15.75" customHeight="1">
      <c r="A11" s="62"/>
      <c r="B11" s="77" t="s">
        <v>19</v>
      </c>
      <c r="C11" s="64">
        <f t="shared" si="1"/>
        <v>0</v>
      </c>
      <c r="D11" s="65"/>
      <c r="E11" s="66">
        <f t="shared" si="2"/>
        <v>0</v>
      </c>
      <c r="F11" s="65"/>
      <c r="G11" s="66" t="str">
        <f t="shared" si="3"/>
        <v>B</v>
      </c>
      <c r="H11" s="65"/>
      <c r="I11" s="66" t="str">
        <f t="shared" si="4"/>
        <v>B</v>
      </c>
      <c r="J11" s="65"/>
      <c r="K11" s="66" t="str">
        <f t="shared" si="5"/>
        <v>B</v>
      </c>
      <c r="L11" s="65"/>
      <c r="M11" s="66" t="str">
        <f t="shared" si="6"/>
        <v>B</v>
      </c>
      <c r="N11" s="65"/>
      <c r="O11" s="66" t="str">
        <f t="shared" si="7"/>
        <v>B</v>
      </c>
      <c r="P11" s="65"/>
      <c r="Q11" s="67">
        <f t="shared" si="8"/>
        <v>0</v>
      </c>
      <c r="R11" s="68"/>
      <c r="S11" s="69">
        <f t="shared" si="9"/>
        <v>0</v>
      </c>
      <c r="T11" s="70">
        <f t="shared" si="10"/>
        <v>0</v>
      </c>
      <c r="U11" s="71">
        <f t="shared" si="11"/>
        <v>0</v>
      </c>
      <c r="V11" s="65"/>
      <c r="W11" s="72">
        <f>(110-'1. HAFTA'!U11-'2. HAFTA'!U11-'3. HAFTA'!U11-'4. HAFTA'!U11-'5. HAFTA'!U11-U11)</f>
        <v>-20</v>
      </c>
      <c r="X11" s="73"/>
      <c r="Y11" s="74"/>
      <c r="Z11" s="46"/>
      <c r="AA11" s="46"/>
      <c r="AB11" s="37"/>
      <c r="AC11" s="43"/>
      <c r="AD11" s="78"/>
      <c r="AI11" s="79"/>
      <c r="AN11" s="80"/>
      <c r="AO11" s="46"/>
      <c r="AP11" s="46"/>
      <c r="AQ11" s="81"/>
      <c r="AR11" s="46"/>
      <c r="AS11" s="46"/>
      <c r="AT11" s="46"/>
      <c r="AU11" s="46"/>
      <c r="AV11" s="46"/>
      <c r="AW11" s="46"/>
      <c r="AX11" s="46"/>
      <c r="AY11" s="46"/>
      <c r="AZ11" s="46"/>
      <c r="BA11" s="46"/>
    </row>
    <row r="12" ht="15.75" customHeight="1">
      <c r="A12" s="62"/>
      <c r="B12" s="77" t="s">
        <v>22</v>
      </c>
      <c r="C12" s="64">
        <f t="shared" si="1"/>
        <v>0</v>
      </c>
      <c r="D12" s="65"/>
      <c r="E12" s="66">
        <f t="shared" si="2"/>
        <v>0</v>
      </c>
      <c r="F12" s="65"/>
      <c r="G12" s="66" t="str">
        <f t="shared" si="3"/>
        <v>B</v>
      </c>
      <c r="H12" s="65"/>
      <c r="I12" s="66" t="str">
        <f t="shared" si="4"/>
        <v>B</v>
      </c>
      <c r="J12" s="65"/>
      <c r="K12" s="66" t="str">
        <f t="shared" si="5"/>
        <v>B</v>
      </c>
      <c r="L12" s="65"/>
      <c r="M12" s="66" t="str">
        <f t="shared" si="6"/>
        <v>B</v>
      </c>
      <c r="N12" s="65"/>
      <c r="O12" s="66" t="str">
        <f t="shared" si="7"/>
        <v>B</v>
      </c>
      <c r="P12" s="65"/>
      <c r="Q12" s="67">
        <f t="shared" si="8"/>
        <v>0</v>
      </c>
      <c r="R12" s="68"/>
      <c r="S12" s="69">
        <f t="shared" si="9"/>
        <v>0</v>
      </c>
      <c r="T12" s="70">
        <f t="shared" si="10"/>
        <v>0</v>
      </c>
      <c r="U12" s="71">
        <f t="shared" si="11"/>
        <v>0</v>
      </c>
      <c r="V12" s="65"/>
      <c r="W12" s="72">
        <f>(110-'1. HAFTA'!U12-'2. HAFTA'!U12-'3. HAFTA'!U12-'4. HAFTA'!U12-'5. HAFTA'!U12-U12)</f>
        <v>27</v>
      </c>
      <c r="X12" s="73"/>
      <c r="Y12" s="74"/>
      <c r="Z12" s="46"/>
      <c r="AA12" s="46"/>
      <c r="AB12" s="37"/>
      <c r="AC12" s="43"/>
      <c r="AN12" s="80"/>
      <c r="AO12" s="46"/>
      <c r="AP12" s="46"/>
      <c r="AQ12" s="81"/>
      <c r="AR12" s="46"/>
      <c r="AS12" s="46"/>
      <c r="AT12" s="46"/>
      <c r="AU12" s="46"/>
      <c r="AV12" s="46"/>
      <c r="AW12" s="46"/>
      <c r="AX12" s="46"/>
      <c r="AY12" s="46"/>
      <c r="AZ12" s="46"/>
      <c r="BA12" s="46"/>
    </row>
    <row r="13" ht="15.75" customHeight="1">
      <c r="A13" s="62"/>
      <c r="B13" s="77" t="s">
        <v>21</v>
      </c>
      <c r="C13" s="64">
        <f t="shared" si="1"/>
        <v>9</v>
      </c>
      <c r="D13" s="65"/>
      <c r="E13" s="66">
        <f t="shared" si="2"/>
        <v>0</v>
      </c>
      <c r="F13" s="65"/>
      <c r="G13" s="66" t="str">
        <f t="shared" si="3"/>
        <v>B</v>
      </c>
      <c r="H13" s="65"/>
      <c r="I13" s="66" t="str">
        <f t="shared" si="4"/>
        <v>B</v>
      </c>
      <c r="J13" s="65"/>
      <c r="K13" s="66" t="str">
        <f t="shared" si="5"/>
        <v>B</v>
      </c>
      <c r="L13" s="65"/>
      <c r="M13" s="66" t="str">
        <f t="shared" si="6"/>
        <v>B</v>
      </c>
      <c r="N13" s="65"/>
      <c r="O13" s="66" t="str">
        <f t="shared" si="7"/>
        <v>B</v>
      </c>
      <c r="P13" s="65"/>
      <c r="Q13" s="67">
        <f t="shared" si="8"/>
        <v>9</v>
      </c>
      <c r="R13" s="68"/>
      <c r="S13" s="69">
        <f t="shared" si="9"/>
        <v>0</v>
      </c>
      <c r="T13" s="70">
        <f t="shared" si="10"/>
        <v>0</v>
      </c>
      <c r="U13" s="71">
        <f t="shared" si="11"/>
        <v>9</v>
      </c>
      <c r="V13" s="65"/>
      <c r="W13" s="72">
        <f>(110-'1. HAFTA'!U13-'2. HAFTA'!U13-'3. HAFTA'!U13-'4. HAFTA'!U13-'5. HAFTA'!U13-U13)</f>
        <v>-3</v>
      </c>
      <c r="X13" s="73"/>
      <c r="Y13" s="74"/>
      <c r="Z13" s="46"/>
      <c r="AA13" s="46"/>
      <c r="AB13" s="37"/>
      <c r="AC13" s="43"/>
      <c r="AD13" s="43"/>
      <c r="AE13" s="20"/>
      <c r="AF13" s="83"/>
      <c r="AG13" s="80"/>
      <c r="AH13" s="80"/>
      <c r="AI13" s="80"/>
      <c r="AJ13" s="80"/>
      <c r="AK13" s="80"/>
      <c r="AL13" s="80"/>
      <c r="AM13" s="80"/>
      <c r="AN13" s="80"/>
      <c r="AO13" s="46"/>
      <c r="AP13" s="46"/>
      <c r="AQ13" s="81"/>
      <c r="AR13" s="46"/>
      <c r="AS13" s="46"/>
      <c r="AT13" s="46"/>
      <c r="AU13" s="46"/>
      <c r="AV13" s="46"/>
      <c r="AW13" s="46"/>
      <c r="AX13" s="46"/>
      <c r="AY13" s="46"/>
      <c r="AZ13" s="46"/>
      <c r="BA13" s="46"/>
    </row>
    <row r="14" ht="15.75" customHeight="1">
      <c r="A14" s="62"/>
      <c r="B14" s="77" t="s">
        <v>61</v>
      </c>
      <c r="C14" s="64">
        <f t="shared" si="1"/>
        <v>0</v>
      </c>
      <c r="D14" s="65"/>
      <c r="E14" s="66">
        <f t="shared" si="2"/>
        <v>0</v>
      </c>
      <c r="F14" s="65"/>
      <c r="G14" s="66" t="str">
        <f t="shared" si="3"/>
        <v>B</v>
      </c>
      <c r="H14" s="65"/>
      <c r="I14" s="66" t="str">
        <f t="shared" si="4"/>
        <v>B</v>
      </c>
      <c r="J14" s="65"/>
      <c r="K14" s="66" t="str">
        <f t="shared" si="5"/>
        <v>B</v>
      </c>
      <c r="L14" s="65"/>
      <c r="M14" s="66" t="str">
        <f t="shared" si="6"/>
        <v>B</v>
      </c>
      <c r="N14" s="65"/>
      <c r="O14" s="66" t="str">
        <f t="shared" si="7"/>
        <v>B</v>
      </c>
      <c r="P14" s="65"/>
      <c r="Q14" s="67">
        <f t="shared" si="8"/>
        <v>0</v>
      </c>
      <c r="R14" s="68"/>
      <c r="S14" s="69">
        <f t="shared" si="9"/>
        <v>0</v>
      </c>
      <c r="T14" s="70">
        <f t="shared" si="10"/>
        <v>0</v>
      </c>
      <c r="U14" s="71">
        <f t="shared" si="11"/>
        <v>0</v>
      </c>
      <c r="V14" s="65"/>
      <c r="W14" s="72">
        <f>(110-'1. HAFTA'!U14-'2. HAFTA'!U14-'3. HAFTA'!U14-'4. HAFTA'!U14-'5. HAFTA'!U14-U14)</f>
        <v>110</v>
      </c>
      <c r="X14" s="73"/>
      <c r="Y14" s="74"/>
      <c r="Z14" s="46"/>
      <c r="AA14" s="46"/>
      <c r="AB14" s="37"/>
      <c r="AC14" s="37"/>
      <c r="AD14" s="84"/>
      <c r="AE14" s="84"/>
      <c r="AF14" s="85"/>
      <c r="AG14" s="46"/>
      <c r="AH14" s="46"/>
      <c r="AI14" s="46"/>
      <c r="AJ14" s="46"/>
      <c r="AK14" s="46"/>
      <c r="AL14" s="46"/>
      <c r="AM14" s="46"/>
      <c r="AN14" s="46"/>
      <c r="AO14" s="46"/>
      <c r="AP14" s="46"/>
      <c r="AQ14" s="81"/>
      <c r="AR14" s="46"/>
      <c r="AS14" s="46"/>
      <c r="AT14" s="46"/>
      <c r="AU14" s="46"/>
      <c r="AV14" s="46"/>
      <c r="AW14" s="46"/>
      <c r="AX14" s="46"/>
      <c r="AY14" s="46"/>
      <c r="AZ14" s="46"/>
      <c r="BA14" s="46"/>
    </row>
    <row r="15" ht="15.75" customHeight="1">
      <c r="A15" s="62"/>
      <c r="B15" s="77" t="s">
        <v>23</v>
      </c>
      <c r="C15" s="64">
        <f t="shared" si="1"/>
        <v>9</v>
      </c>
      <c r="D15" s="65"/>
      <c r="E15" s="66">
        <f t="shared" si="2"/>
        <v>0</v>
      </c>
      <c r="F15" s="65"/>
      <c r="G15" s="66" t="str">
        <f t="shared" si="3"/>
        <v>B</v>
      </c>
      <c r="H15" s="65"/>
      <c r="I15" s="66" t="str">
        <f t="shared" si="4"/>
        <v>B</v>
      </c>
      <c r="J15" s="65"/>
      <c r="K15" s="66" t="str">
        <f t="shared" si="5"/>
        <v>B</v>
      </c>
      <c r="L15" s="65"/>
      <c r="M15" s="66" t="str">
        <f t="shared" si="6"/>
        <v>B</v>
      </c>
      <c r="N15" s="65"/>
      <c r="O15" s="66" t="str">
        <f t="shared" si="7"/>
        <v>B</v>
      </c>
      <c r="P15" s="65"/>
      <c r="Q15" s="67">
        <f t="shared" si="8"/>
        <v>9</v>
      </c>
      <c r="R15" s="68"/>
      <c r="S15" s="69">
        <f t="shared" si="9"/>
        <v>0</v>
      </c>
      <c r="T15" s="70">
        <f t="shared" si="10"/>
        <v>0</v>
      </c>
      <c r="U15" s="71">
        <f t="shared" si="11"/>
        <v>9</v>
      </c>
      <c r="V15" s="65"/>
      <c r="W15" s="72">
        <f>(110-'1. HAFTA'!U15-'2. HAFTA'!U15-'3. HAFTA'!U15-'4. HAFTA'!U15-'5. HAFTA'!U15-U15)</f>
        <v>-16</v>
      </c>
      <c r="X15" s="73"/>
      <c r="Y15" s="74"/>
      <c r="Z15" s="46"/>
      <c r="AA15" s="46"/>
      <c r="AB15" s="37"/>
      <c r="AC15" s="46"/>
      <c r="AD15" s="37"/>
      <c r="AE15" s="37"/>
      <c r="AF15" s="19"/>
      <c r="AG15" s="86"/>
      <c r="AH15" s="86"/>
      <c r="AI15" s="86"/>
      <c r="AJ15" s="86"/>
      <c r="AK15" s="84"/>
      <c r="AL15" s="84"/>
      <c r="AM15" s="84"/>
      <c r="AN15" s="84"/>
      <c r="AO15" s="87"/>
      <c r="AP15" s="84"/>
      <c r="AQ15" s="19"/>
      <c r="AR15" s="46"/>
      <c r="AS15" s="46"/>
      <c r="AT15" s="46"/>
      <c r="AU15" s="46"/>
      <c r="AV15" s="46"/>
      <c r="AW15" s="46"/>
      <c r="AX15" s="46"/>
      <c r="AY15" s="46"/>
      <c r="AZ15" s="46"/>
      <c r="BA15" s="46"/>
    </row>
    <row r="16" ht="15.75" customHeight="1">
      <c r="A16" s="88"/>
      <c r="B16" s="77" t="s">
        <v>24</v>
      </c>
      <c r="C16" s="64">
        <f t="shared" si="1"/>
        <v>6</v>
      </c>
      <c r="D16" s="65"/>
      <c r="E16" s="66">
        <f t="shared" si="2"/>
        <v>0</v>
      </c>
      <c r="F16" s="65"/>
      <c r="G16" s="66" t="str">
        <f t="shared" si="3"/>
        <v>B</v>
      </c>
      <c r="H16" s="65"/>
      <c r="I16" s="66" t="str">
        <f t="shared" si="4"/>
        <v>B</v>
      </c>
      <c r="J16" s="65"/>
      <c r="K16" s="66" t="str">
        <f t="shared" si="5"/>
        <v>B</v>
      </c>
      <c r="L16" s="65"/>
      <c r="M16" s="66" t="str">
        <f t="shared" si="6"/>
        <v>B</v>
      </c>
      <c r="N16" s="65"/>
      <c r="O16" s="66" t="str">
        <f t="shared" si="7"/>
        <v>B</v>
      </c>
      <c r="P16" s="65"/>
      <c r="Q16" s="67">
        <f t="shared" si="8"/>
        <v>6</v>
      </c>
      <c r="R16" s="68"/>
      <c r="S16" s="69">
        <f t="shared" si="9"/>
        <v>0</v>
      </c>
      <c r="T16" s="70">
        <f t="shared" si="10"/>
        <v>0</v>
      </c>
      <c r="U16" s="71">
        <f t="shared" si="11"/>
        <v>6</v>
      </c>
      <c r="V16" s="65"/>
      <c r="W16" s="72">
        <f>(110-'1. HAFTA'!U16-'2. HAFTA'!U16-'3. HAFTA'!U16-'4. HAFTA'!U16-'5. HAFTA'!U16-U16)</f>
        <v>-8</v>
      </c>
      <c r="X16" s="73"/>
      <c r="Y16" s="74"/>
      <c r="Z16" s="46"/>
      <c r="AA16" s="46"/>
      <c r="AB16" s="37"/>
      <c r="AC16" s="89"/>
      <c r="AD16" s="37"/>
      <c r="AE16" s="19"/>
      <c r="AF16" s="19"/>
      <c r="AG16" s="86"/>
      <c r="AH16" s="86"/>
      <c r="AI16" s="86"/>
      <c r="AJ16" s="84"/>
      <c r="AK16" s="84"/>
      <c r="AL16" s="84"/>
      <c r="AM16" s="84"/>
      <c r="AN16" s="84"/>
      <c r="AO16" s="87"/>
      <c r="AP16" s="86"/>
      <c r="AQ16" s="46"/>
      <c r="AR16" s="46"/>
      <c r="AS16" s="46"/>
      <c r="AT16" s="46"/>
      <c r="AU16" s="46"/>
      <c r="AV16" s="46"/>
      <c r="AW16" s="46"/>
      <c r="AX16" s="46"/>
      <c r="AY16" s="46"/>
      <c r="AZ16" s="46"/>
      <c r="BA16" s="46"/>
    </row>
    <row r="17" ht="15.75" hidden="1" customHeight="1">
      <c r="A17" s="88"/>
      <c r="B17" s="77" t="s">
        <v>22</v>
      </c>
      <c r="C17" s="64">
        <f t="shared" si="1"/>
        <v>0</v>
      </c>
      <c r="D17" s="65"/>
      <c r="E17" s="66">
        <f t="shared" si="2"/>
        <v>0</v>
      </c>
      <c r="F17" s="65"/>
      <c r="G17" s="66">
        <f t="shared" si="3"/>
        <v>0</v>
      </c>
      <c r="H17" s="65"/>
      <c r="I17" s="66">
        <f t="shared" si="4"/>
        <v>0</v>
      </c>
      <c r="J17" s="65"/>
      <c r="K17" s="66">
        <f t="shared" si="5"/>
        <v>0</v>
      </c>
      <c r="L17" s="65"/>
      <c r="M17" s="66">
        <f t="shared" si="6"/>
        <v>0</v>
      </c>
      <c r="N17" s="65"/>
      <c r="O17" s="66">
        <f t="shared" si="7"/>
        <v>0</v>
      </c>
      <c r="P17" s="65"/>
      <c r="Q17" s="67">
        <f t="shared" si="8"/>
        <v>0</v>
      </c>
      <c r="R17" s="68"/>
      <c r="S17" s="69">
        <f t="shared" si="9"/>
        <v>0</v>
      </c>
      <c r="T17" s="70">
        <f t="shared" si="10"/>
        <v>0</v>
      </c>
      <c r="U17" s="71">
        <f t="shared" si="11"/>
        <v>0</v>
      </c>
      <c r="V17" s="65"/>
      <c r="W17" s="72">
        <f>(110-'1. HAFTA'!U17-'2. HAFTA'!U17-'3. HAFTA'!U17-'4. HAFTA'!U17-'5. HAFTA'!U17-U17)</f>
        <v>109</v>
      </c>
      <c r="X17" s="73"/>
      <c r="Y17" s="74"/>
      <c r="Z17" s="46"/>
      <c r="AA17" s="46"/>
      <c r="AB17" s="37"/>
      <c r="AC17" s="89"/>
      <c r="AD17" s="37"/>
      <c r="AE17" s="19"/>
      <c r="AF17" s="19"/>
      <c r="AG17" s="86"/>
      <c r="AH17" s="86"/>
      <c r="AI17" s="86"/>
      <c r="AJ17" s="84"/>
      <c r="AK17" s="84"/>
      <c r="AL17" s="84"/>
      <c r="AM17" s="84"/>
      <c r="AN17" s="84"/>
      <c r="AO17" s="87"/>
      <c r="AP17" s="86"/>
      <c r="AQ17" s="46"/>
      <c r="AR17" s="46"/>
      <c r="AS17" s="46"/>
      <c r="AT17" s="46"/>
      <c r="AU17" s="46"/>
      <c r="AV17" s="46"/>
      <c r="AW17" s="46"/>
      <c r="AX17" s="46"/>
      <c r="AY17" s="46"/>
      <c r="AZ17" s="46"/>
      <c r="BA17" s="46"/>
    </row>
    <row r="18" ht="15.75" hidden="1" customHeight="1">
      <c r="A18" s="88"/>
      <c r="B18" s="77" t="s">
        <v>22</v>
      </c>
      <c r="C18" s="64">
        <f t="shared" si="1"/>
        <v>0</v>
      </c>
      <c r="D18" s="65"/>
      <c r="E18" s="66">
        <f t="shared" si="2"/>
        <v>0</v>
      </c>
      <c r="F18" s="65"/>
      <c r="G18" s="66">
        <f t="shared" si="3"/>
        <v>0</v>
      </c>
      <c r="H18" s="65"/>
      <c r="I18" s="66">
        <f t="shared" si="4"/>
        <v>0</v>
      </c>
      <c r="J18" s="65"/>
      <c r="K18" s="66">
        <f t="shared" si="5"/>
        <v>0</v>
      </c>
      <c r="L18" s="65"/>
      <c r="M18" s="66">
        <f t="shared" si="6"/>
        <v>0</v>
      </c>
      <c r="N18" s="65"/>
      <c r="O18" s="66">
        <f t="shared" si="7"/>
        <v>0</v>
      </c>
      <c r="P18" s="65"/>
      <c r="Q18" s="67">
        <f t="shared" si="8"/>
        <v>0</v>
      </c>
      <c r="R18" s="68"/>
      <c r="S18" s="69">
        <f t="shared" si="9"/>
        <v>0</v>
      </c>
      <c r="T18" s="70">
        <f t="shared" si="10"/>
        <v>0</v>
      </c>
      <c r="U18" s="71">
        <f t="shared" si="11"/>
        <v>0</v>
      </c>
      <c r="V18" s="65"/>
      <c r="W18" s="72">
        <f>(110-'1. HAFTA'!U18-'2. HAFTA'!U18-'3. HAFTA'!U18-'4. HAFTA'!U18-'5. HAFTA'!U18-U18)</f>
        <v>109</v>
      </c>
      <c r="X18" s="73"/>
      <c r="Y18" s="74"/>
      <c r="Z18" s="46"/>
      <c r="AA18" s="46"/>
      <c r="AB18" s="37"/>
      <c r="AC18" s="89"/>
      <c r="AD18" s="37"/>
      <c r="AE18" s="19"/>
      <c r="AF18" s="19"/>
      <c r="AG18" s="86"/>
      <c r="AH18" s="86"/>
      <c r="AI18" s="86"/>
      <c r="AJ18" s="84"/>
      <c r="AK18" s="84"/>
      <c r="AL18" s="84"/>
      <c r="AM18" s="84"/>
      <c r="AN18" s="84"/>
      <c r="AO18" s="87"/>
      <c r="AP18" s="86"/>
      <c r="AQ18" s="46"/>
      <c r="AR18" s="46"/>
      <c r="AS18" s="46"/>
      <c r="AT18" s="46"/>
      <c r="AU18" s="46"/>
      <c r="AV18" s="46"/>
      <c r="AW18" s="46"/>
      <c r="AX18" s="46"/>
      <c r="AY18" s="46"/>
      <c r="AZ18" s="46"/>
      <c r="BA18" s="46"/>
    </row>
    <row r="19" ht="15.75" hidden="1" customHeight="1">
      <c r="A19" s="88"/>
      <c r="B19" s="77" t="s">
        <v>22</v>
      </c>
      <c r="C19" s="64">
        <f t="shared" si="1"/>
        <v>0</v>
      </c>
      <c r="D19" s="65"/>
      <c r="E19" s="66">
        <f t="shared" si="2"/>
        <v>0</v>
      </c>
      <c r="F19" s="65"/>
      <c r="G19" s="66">
        <f t="shared" si="3"/>
        <v>0</v>
      </c>
      <c r="H19" s="65"/>
      <c r="I19" s="66">
        <f t="shared" si="4"/>
        <v>0</v>
      </c>
      <c r="J19" s="65"/>
      <c r="K19" s="66">
        <f t="shared" si="5"/>
        <v>0</v>
      </c>
      <c r="L19" s="65"/>
      <c r="M19" s="66">
        <f t="shared" si="6"/>
        <v>0</v>
      </c>
      <c r="N19" s="65"/>
      <c r="O19" s="66">
        <f t="shared" si="7"/>
        <v>0</v>
      </c>
      <c r="P19" s="65"/>
      <c r="Q19" s="67">
        <f t="shared" si="8"/>
        <v>0</v>
      </c>
      <c r="R19" s="68"/>
      <c r="S19" s="69">
        <f t="shared" si="9"/>
        <v>0</v>
      </c>
      <c r="T19" s="70">
        <f t="shared" si="10"/>
        <v>0</v>
      </c>
      <c r="U19" s="71">
        <f t="shared" si="11"/>
        <v>0</v>
      </c>
      <c r="V19" s="65"/>
      <c r="W19" s="72">
        <f>(110-'1. HAFTA'!U19-'2. HAFTA'!U19-'3. HAFTA'!U19-'4. HAFTA'!U19-'5. HAFTA'!U19-U19)</f>
        <v>109</v>
      </c>
      <c r="X19" s="73"/>
      <c r="Y19" s="74"/>
      <c r="Z19" s="46"/>
      <c r="AA19" s="46"/>
      <c r="AB19" s="37"/>
      <c r="AC19" s="37"/>
      <c r="AD19" s="37"/>
      <c r="AE19" s="19"/>
      <c r="AF19" s="19"/>
      <c r="AG19" s="19"/>
      <c r="AH19" s="19"/>
      <c r="AI19" s="19"/>
      <c r="AJ19" s="37"/>
      <c r="AK19" s="37"/>
      <c r="AL19" s="37"/>
      <c r="AM19" s="37"/>
      <c r="AN19" s="37"/>
      <c r="AO19" s="37"/>
      <c r="AP19" s="19"/>
      <c r="AQ19" s="46"/>
      <c r="AR19" s="46"/>
      <c r="AS19" s="46"/>
      <c r="AT19" s="46"/>
      <c r="AU19" s="46"/>
      <c r="AV19" s="46"/>
      <c r="AW19" s="46"/>
      <c r="AX19" s="46"/>
      <c r="AY19" s="46"/>
      <c r="AZ19" s="46"/>
      <c r="BA19" s="46"/>
    </row>
    <row r="20" ht="15.75" customHeight="1">
      <c r="A20" s="21"/>
      <c r="B20" s="90"/>
      <c r="C20" s="91">
        <f>SUM(C8:D19)</f>
        <v>33</v>
      </c>
      <c r="D20" s="11"/>
      <c r="E20" s="91">
        <f>SUM(E8:F19)</f>
        <v>0</v>
      </c>
      <c r="F20" s="11"/>
      <c r="G20" s="91">
        <f>SUM(G8:H19)</f>
        <v>0</v>
      </c>
      <c r="H20" s="11"/>
      <c r="I20" s="91">
        <f>SUM(I8:J19)</f>
        <v>0</v>
      </c>
      <c r="J20" s="11"/>
      <c r="K20" s="91">
        <f>SUM(K8:L19)</f>
        <v>0</v>
      </c>
      <c r="L20" s="11"/>
      <c r="M20" s="91">
        <f>SUM(M8:N19)</f>
        <v>0</v>
      </c>
      <c r="N20" s="11"/>
      <c r="O20" s="91">
        <f>SUM(O8:P19)</f>
        <v>0</v>
      </c>
      <c r="P20" s="11"/>
      <c r="Q20" s="92">
        <f>SUM(C20:P20)</f>
        <v>33</v>
      </c>
      <c r="R20" s="11"/>
      <c r="S20" s="93">
        <f t="shared" ref="S20:T20" si="12">SUM(S8:S19)</f>
        <v>0</v>
      </c>
      <c r="T20" s="93">
        <f t="shared" si="12"/>
        <v>0</v>
      </c>
      <c r="U20" s="94">
        <f>SUM(U8:V19)</f>
        <v>33</v>
      </c>
      <c r="V20" s="55"/>
      <c r="W20" s="46"/>
      <c r="X20" s="46"/>
      <c r="Y20" s="46"/>
      <c r="Z20" s="46"/>
      <c r="AA20" s="46"/>
      <c r="AB20" s="37"/>
      <c r="AC20" s="37"/>
      <c r="AD20" s="37"/>
      <c r="AE20" s="37"/>
      <c r="AF20" s="46"/>
      <c r="AG20" s="46"/>
      <c r="AH20" s="46"/>
      <c r="AI20" s="37"/>
      <c r="AJ20" s="37"/>
      <c r="AK20" s="37"/>
      <c r="AL20" s="43"/>
      <c r="AM20" s="95" t="s">
        <v>2</v>
      </c>
      <c r="AN20" s="96" t="s">
        <v>3</v>
      </c>
      <c r="AO20" s="97" t="s">
        <v>14</v>
      </c>
      <c r="AP20" s="98" t="s">
        <v>13</v>
      </c>
      <c r="AQ20" s="99"/>
      <c r="AR20" s="89"/>
      <c r="AS20" s="89"/>
      <c r="AT20" s="89"/>
      <c r="AU20" s="89"/>
      <c r="AV20" s="89"/>
      <c r="AW20" s="89"/>
      <c r="AX20" s="46"/>
      <c r="AY20" s="46"/>
      <c r="AZ20" s="46"/>
      <c r="BA20" s="46"/>
    </row>
    <row r="21" ht="15.75" customHeight="1">
      <c r="A21" s="100" t="s">
        <v>25</v>
      </c>
      <c r="B21" s="22"/>
      <c r="C21" s="101"/>
      <c r="D21" s="102"/>
      <c r="E21" s="102"/>
      <c r="F21" s="102"/>
      <c r="G21" s="102"/>
      <c r="H21" s="102"/>
      <c r="I21" s="102"/>
      <c r="J21" s="102"/>
      <c r="K21" s="102"/>
      <c r="L21" s="102"/>
      <c r="M21" s="102"/>
      <c r="N21" s="102"/>
      <c r="O21" s="102"/>
      <c r="P21" s="102"/>
      <c r="Q21" s="102"/>
      <c r="R21" s="102"/>
      <c r="S21" s="102"/>
      <c r="T21" s="102"/>
      <c r="U21" s="102"/>
      <c r="V21" s="102"/>
      <c r="W21" s="102"/>
      <c r="X21" s="102"/>
      <c r="Y21" s="103"/>
      <c r="Z21" s="103"/>
      <c r="AA21" s="103"/>
      <c r="AB21" s="103"/>
      <c r="AC21" s="103"/>
      <c r="AD21" s="103"/>
      <c r="AE21" s="103"/>
      <c r="AF21" s="103"/>
      <c r="AG21" s="103"/>
      <c r="AH21" s="103"/>
      <c r="AI21" s="103"/>
      <c r="AJ21" s="103"/>
      <c r="AK21" s="103"/>
      <c r="AL21" s="37"/>
      <c r="AM21" s="101"/>
      <c r="AN21" s="101"/>
      <c r="AO21" s="101"/>
      <c r="AP21" s="101"/>
      <c r="AQ21" s="103"/>
      <c r="AR21" s="89"/>
      <c r="AS21" s="89"/>
      <c r="AT21" s="89"/>
      <c r="AU21" s="89"/>
      <c r="AV21" s="89"/>
      <c r="AW21" s="89"/>
      <c r="AX21" s="89"/>
      <c r="AY21" s="89"/>
      <c r="AZ21" s="46"/>
      <c r="BA21" s="46"/>
    </row>
    <row r="22" ht="15.75" customHeight="1">
      <c r="A22" s="104">
        <v>45838.0</v>
      </c>
      <c r="B22" s="105"/>
      <c r="C22" s="106"/>
      <c r="D22" s="107" t="s">
        <v>26</v>
      </c>
      <c r="E22" s="107" t="s">
        <v>26</v>
      </c>
      <c r="F22" s="107" t="s">
        <v>26</v>
      </c>
      <c r="G22" s="107" t="s">
        <v>26</v>
      </c>
      <c r="H22" s="107" t="s">
        <v>26</v>
      </c>
      <c r="I22" s="107" t="s">
        <v>26</v>
      </c>
      <c r="J22" s="107" t="s">
        <v>26</v>
      </c>
      <c r="K22" s="107" t="s">
        <v>26</v>
      </c>
      <c r="L22" s="107" t="s">
        <v>26</v>
      </c>
      <c r="M22" s="108" t="s">
        <v>27</v>
      </c>
      <c r="N22" s="108" t="s">
        <v>28</v>
      </c>
      <c r="O22" s="108" t="s">
        <v>29</v>
      </c>
      <c r="P22" s="108" t="s">
        <v>30</v>
      </c>
      <c r="Q22" s="108" t="s">
        <v>31</v>
      </c>
      <c r="R22" s="108" t="s">
        <v>32</v>
      </c>
      <c r="S22" s="108" t="s">
        <v>33</v>
      </c>
      <c r="T22" s="108" t="s">
        <v>34</v>
      </c>
      <c r="U22" s="108" t="s">
        <v>35</v>
      </c>
      <c r="V22" s="108" t="s">
        <v>36</v>
      </c>
      <c r="W22" s="108" t="s">
        <v>37</v>
      </c>
      <c r="X22" s="108" t="s">
        <v>38</v>
      </c>
      <c r="Y22" s="108" t="s">
        <v>39</v>
      </c>
      <c r="Z22" s="108" t="s">
        <v>40</v>
      </c>
      <c r="AA22" s="108" t="s">
        <v>41</v>
      </c>
      <c r="AB22" s="107" t="s">
        <v>26</v>
      </c>
      <c r="AC22" s="107" t="s">
        <v>26</v>
      </c>
      <c r="AD22" s="107" t="s">
        <v>26</v>
      </c>
      <c r="AE22" s="107" t="s">
        <v>26</v>
      </c>
      <c r="AF22" s="107" t="s">
        <v>26</v>
      </c>
      <c r="AG22" s="107" t="s">
        <v>26</v>
      </c>
      <c r="AH22" s="107" t="s">
        <v>26</v>
      </c>
      <c r="AI22" s="107" t="s">
        <v>26</v>
      </c>
      <c r="AJ22" s="107" t="s">
        <v>26</v>
      </c>
      <c r="AK22" s="109" t="s">
        <v>26</v>
      </c>
      <c r="AL22" s="110"/>
      <c r="AM22" s="95" t="s">
        <v>2</v>
      </c>
      <c r="AN22" s="96" t="s">
        <v>3</v>
      </c>
      <c r="AO22" s="97" t="s">
        <v>14</v>
      </c>
      <c r="AP22" s="98" t="s">
        <v>13</v>
      </c>
      <c r="AQ22" s="111" t="s">
        <v>42</v>
      </c>
      <c r="AR22" s="89"/>
      <c r="AS22" s="89"/>
      <c r="AT22" s="89"/>
      <c r="AU22" s="89"/>
      <c r="AV22" s="89"/>
      <c r="AW22" s="89"/>
      <c r="AX22" s="89"/>
      <c r="AY22" s="89"/>
      <c r="AZ22" s="46"/>
      <c r="BA22" s="46"/>
    </row>
    <row r="23" ht="15.75" customHeight="1">
      <c r="A23" s="112"/>
      <c r="B23" s="113" t="str">
        <f>$B$8</f>
        <v>Ceren</v>
      </c>
      <c r="C23" s="106"/>
      <c r="D23" s="114"/>
      <c r="E23" s="114"/>
      <c r="F23" s="114"/>
      <c r="G23" s="114"/>
      <c r="H23" s="114"/>
      <c r="I23" s="114"/>
      <c r="J23" s="114"/>
      <c r="K23" s="114"/>
      <c r="L23" s="114"/>
      <c r="M23" s="115" t="s">
        <v>54</v>
      </c>
      <c r="N23" s="115" t="s">
        <v>54</v>
      </c>
      <c r="O23" s="115" t="s">
        <v>54</v>
      </c>
      <c r="P23" s="115" t="s">
        <v>54</v>
      </c>
      <c r="Q23" s="171" t="s">
        <v>54</v>
      </c>
      <c r="R23" s="171" t="s">
        <v>54</v>
      </c>
      <c r="S23" s="171" t="s">
        <v>54</v>
      </c>
      <c r="T23" s="171" t="s">
        <v>54</v>
      </c>
      <c r="U23" s="171" t="s">
        <v>54</v>
      </c>
      <c r="V23" s="115"/>
      <c r="W23" s="115"/>
      <c r="X23" s="115"/>
      <c r="Y23" s="115"/>
      <c r="Z23" s="115"/>
      <c r="AA23" s="115"/>
      <c r="AB23" s="114"/>
      <c r="AC23" s="114"/>
      <c r="AD23" s="114"/>
      <c r="AE23" s="114"/>
      <c r="AF23" s="114"/>
      <c r="AG23" s="114"/>
      <c r="AH23" s="114"/>
      <c r="AI23" s="114"/>
      <c r="AJ23" s="114"/>
      <c r="AK23" s="114"/>
      <c r="AL23" s="110"/>
      <c r="AM23" s="117">
        <f t="shared" ref="AM23:AM34" si="13">COUNTIF(C23:AK23,"C")</f>
        <v>9</v>
      </c>
      <c r="AN23" s="118">
        <f t="shared" ref="AN23:AN34" si="14">COUNTIF(D23:AL23,"B")</f>
        <v>0</v>
      </c>
      <c r="AO23" s="119">
        <f t="shared" ref="AO23:AO34" si="15">COUNTIF(C23:AM23,"MI")</f>
        <v>0</v>
      </c>
      <c r="AP23" s="120">
        <f t="shared" ref="AP23:AP34" si="16">COUNTIF(C23:AK23,"MZ")</f>
        <v>0</v>
      </c>
      <c r="AQ23" s="121">
        <f t="shared" ref="AQ23:AQ34" si="17">SUM(AM23+AO23)</f>
        <v>9</v>
      </c>
      <c r="AR23" s="89"/>
      <c r="AS23" s="89"/>
      <c r="AT23" s="89"/>
      <c r="AU23" s="89"/>
      <c r="AV23" s="89"/>
      <c r="AW23" s="89"/>
      <c r="AX23" s="89"/>
      <c r="AY23" s="89"/>
      <c r="AZ23" s="46"/>
      <c r="BA23" s="46"/>
    </row>
    <row r="24" ht="15.75" customHeight="1">
      <c r="A24" s="112"/>
      <c r="B24" s="172" t="s">
        <v>22</v>
      </c>
      <c r="C24" s="106"/>
      <c r="D24" s="114"/>
      <c r="E24" s="114"/>
      <c r="F24" s="114"/>
      <c r="G24" s="114"/>
      <c r="H24" s="114"/>
      <c r="I24" s="114"/>
      <c r="J24" s="114"/>
      <c r="K24" s="114"/>
      <c r="L24" s="114"/>
      <c r="M24" s="115"/>
      <c r="N24" s="115"/>
      <c r="O24" s="115"/>
      <c r="P24" s="115"/>
      <c r="Q24" s="115"/>
      <c r="R24" s="115"/>
      <c r="S24" s="115"/>
      <c r="T24" s="115"/>
      <c r="U24" s="115"/>
      <c r="V24" s="115"/>
      <c r="W24" s="115"/>
      <c r="X24" s="115"/>
      <c r="Y24" s="115"/>
      <c r="Z24" s="115"/>
      <c r="AA24" s="115"/>
      <c r="AB24" s="114"/>
      <c r="AC24" s="114"/>
      <c r="AD24" s="114"/>
      <c r="AE24" s="114"/>
      <c r="AF24" s="114"/>
      <c r="AG24" s="114"/>
      <c r="AH24" s="114"/>
      <c r="AI24" s="114"/>
      <c r="AJ24" s="114"/>
      <c r="AK24" s="114"/>
      <c r="AL24" s="110"/>
      <c r="AM24" s="117">
        <f t="shared" si="13"/>
        <v>0</v>
      </c>
      <c r="AN24" s="118">
        <f t="shared" si="14"/>
        <v>0</v>
      </c>
      <c r="AO24" s="119">
        <f t="shared" si="15"/>
        <v>0</v>
      </c>
      <c r="AP24" s="120">
        <f t="shared" si="16"/>
        <v>0</v>
      </c>
      <c r="AQ24" s="121">
        <f t="shared" si="17"/>
        <v>0</v>
      </c>
      <c r="AR24" s="89"/>
      <c r="AS24" s="89"/>
      <c r="AT24" s="89"/>
      <c r="AU24" s="89"/>
      <c r="AV24" s="89"/>
      <c r="AW24" s="89"/>
      <c r="AX24" s="89"/>
      <c r="AY24" s="89"/>
      <c r="AZ24" s="46"/>
      <c r="BA24" s="46"/>
    </row>
    <row r="25" ht="15.75" customHeight="1">
      <c r="A25" s="123"/>
      <c r="B25" s="122" t="str">
        <f>$B$10</f>
        <v>N/A</v>
      </c>
      <c r="C25" s="106"/>
      <c r="D25" s="114"/>
      <c r="E25" s="114"/>
      <c r="F25" s="114"/>
      <c r="G25" s="114"/>
      <c r="H25" s="114"/>
      <c r="I25" s="114"/>
      <c r="J25" s="114"/>
      <c r="K25" s="114"/>
      <c r="L25" s="114"/>
      <c r="M25" s="115"/>
      <c r="N25" s="115"/>
      <c r="O25" s="115"/>
      <c r="P25" s="115"/>
      <c r="Q25" s="115"/>
      <c r="R25" s="115"/>
      <c r="S25" s="115"/>
      <c r="T25" s="115"/>
      <c r="U25" s="115"/>
      <c r="V25" s="115"/>
      <c r="W25" s="115"/>
      <c r="X25" s="115"/>
      <c r="Y25" s="115"/>
      <c r="Z25" s="115"/>
      <c r="AA25" s="115"/>
      <c r="AB25" s="114"/>
      <c r="AC25" s="114"/>
      <c r="AD25" s="114"/>
      <c r="AE25" s="114"/>
      <c r="AF25" s="114"/>
      <c r="AG25" s="114"/>
      <c r="AH25" s="114"/>
      <c r="AI25" s="114"/>
      <c r="AJ25" s="114"/>
      <c r="AK25" s="114"/>
      <c r="AL25" s="110"/>
      <c r="AM25" s="117">
        <f t="shared" si="13"/>
        <v>0</v>
      </c>
      <c r="AN25" s="118">
        <f t="shared" si="14"/>
        <v>0</v>
      </c>
      <c r="AO25" s="119">
        <f t="shared" si="15"/>
        <v>0</v>
      </c>
      <c r="AP25" s="120">
        <f t="shared" si="16"/>
        <v>0</v>
      </c>
      <c r="AQ25" s="121">
        <f t="shared" si="17"/>
        <v>0</v>
      </c>
      <c r="AR25" s="89"/>
      <c r="AS25" s="89"/>
      <c r="AT25" s="89"/>
      <c r="AU25" s="89"/>
      <c r="AV25" s="89"/>
      <c r="AW25" s="89"/>
      <c r="AX25" s="89"/>
      <c r="AY25" s="89"/>
      <c r="AZ25" s="46"/>
      <c r="BA25" s="46"/>
    </row>
    <row r="26" ht="15.75" customHeight="1">
      <c r="A26" s="123"/>
      <c r="B26" s="122" t="str">
        <f>$B$11</f>
        <v>Dilara</v>
      </c>
      <c r="C26" s="106"/>
      <c r="D26" s="114"/>
      <c r="E26" s="114"/>
      <c r="F26" s="114"/>
      <c r="G26" s="114"/>
      <c r="H26" s="114"/>
      <c r="I26" s="114"/>
      <c r="J26" s="114"/>
      <c r="K26" s="114"/>
      <c r="L26" s="114"/>
      <c r="M26" s="115"/>
      <c r="N26" s="115"/>
      <c r="O26" s="115"/>
      <c r="P26" s="115"/>
      <c r="Q26" s="115"/>
      <c r="R26" s="115"/>
      <c r="S26" s="115"/>
      <c r="T26" s="115"/>
      <c r="U26" s="115"/>
      <c r="V26" s="115"/>
      <c r="W26" s="115"/>
      <c r="X26" s="115"/>
      <c r="Y26" s="115"/>
      <c r="Z26" s="115"/>
      <c r="AA26" s="115"/>
      <c r="AB26" s="114"/>
      <c r="AC26" s="114"/>
      <c r="AD26" s="114"/>
      <c r="AE26" s="114"/>
      <c r="AF26" s="114"/>
      <c r="AG26" s="114"/>
      <c r="AH26" s="114"/>
      <c r="AI26" s="114"/>
      <c r="AJ26" s="114"/>
      <c r="AK26" s="114"/>
      <c r="AL26" s="110"/>
      <c r="AM26" s="117">
        <f t="shared" si="13"/>
        <v>0</v>
      </c>
      <c r="AN26" s="118">
        <f t="shared" si="14"/>
        <v>0</v>
      </c>
      <c r="AO26" s="119">
        <f t="shared" si="15"/>
        <v>0</v>
      </c>
      <c r="AP26" s="120">
        <f t="shared" si="16"/>
        <v>0</v>
      </c>
      <c r="AQ26" s="121">
        <f t="shared" si="17"/>
        <v>0</v>
      </c>
      <c r="AR26" s="89"/>
      <c r="AS26" s="89"/>
      <c r="AT26" s="89"/>
      <c r="AU26" s="89"/>
      <c r="AV26" s="89"/>
      <c r="AW26" s="89"/>
      <c r="AX26" s="89"/>
      <c r="AY26" s="89"/>
      <c r="AZ26" s="46"/>
      <c r="BA26" s="46"/>
    </row>
    <row r="27" ht="15.75" customHeight="1">
      <c r="A27" s="125"/>
      <c r="B27" s="122" t="str">
        <f>$B$12</f>
        <v>N/A</v>
      </c>
      <c r="C27" s="106"/>
      <c r="D27" s="114"/>
      <c r="E27" s="114"/>
      <c r="F27" s="114"/>
      <c r="G27" s="114"/>
      <c r="H27" s="114"/>
      <c r="I27" s="114"/>
      <c r="J27" s="114"/>
      <c r="K27" s="114"/>
      <c r="L27" s="114"/>
      <c r="M27" s="124"/>
      <c r="N27" s="124"/>
      <c r="O27" s="124"/>
      <c r="P27" s="124"/>
      <c r="Q27" s="115"/>
      <c r="R27" s="115"/>
      <c r="S27" s="115"/>
      <c r="T27" s="115"/>
      <c r="U27" s="115"/>
      <c r="V27" s="115"/>
      <c r="W27" s="115"/>
      <c r="X27" s="115"/>
      <c r="Y27" s="115"/>
      <c r="Z27" s="115"/>
      <c r="AA27" s="115"/>
      <c r="AB27" s="114"/>
      <c r="AC27" s="114"/>
      <c r="AD27" s="114"/>
      <c r="AE27" s="114"/>
      <c r="AF27" s="114"/>
      <c r="AG27" s="114"/>
      <c r="AH27" s="114"/>
      <c r="AI27" s="114"/>
      <c r="AJ27" s="114"/>
      <c r="AK27" s="114"/>
      <c r="AL27" s="110"/>
      <c r="AM27" s="117">
        <f t="shared" si="13"/>
        <v>0</v>
      </c>
      <c r="AN27" s="118">
        <f t="shared" si="14"/>
        <v>0</v>
      </c>
      <c r="AO27" s="119">
        <f t="shared" si="15"/>
        <v>0</v>
      </c>
      <c r="AP27" s="120">
        <f t="shared" si="16"/>
        <v>0</v>
      </c>
      <c r="AQ27" s="121">
        <f t="shared" si="17"/>
        <v>0</v>
      </c>
      <c r="AR27" s="89"/>
      <c r="AS27" s="89"/>
      <c r="AT27" s="89"/>
      <c r="AU27" s="89"/>
      <c r="AV27" s="89"/>
      <c r="AW27" s="89"/>
      <c r="AX27" s="89"/>
      <c r="AY27" s="89"/>
      <c r="AZ27" s="46"/>
      <c r="BA27" s="46"/>
    </row>
    <row r="28" ht="15.75" customHeight="1">
      <c r="A28" s="125"/>
      <c r="B28" s="122" t="str">
        <f>$B$13</f>
        <v>Püren</v>
      </c>
      <c r="C28" s="106"/>
      <c r="D28" s="114"/>
      <c r="E28" s="114"/>
      <c r="F28" s="114"/>
      <c r="G28" s="114"/>
      <c r="H28" s="114"/>
      <c r="I28" s="114"/>
      <c r="J28" s="114"/>
      <c r="K28" s="114"/>
      <c r="L28" s="114"/>
      <c r="M28" s="144" t="s">
        <v>2</v>
      </c>
      <c r="N28" s="144" t="s">
        <v>2</v>
      </c>
      <c r="O28" s="144" t="s">
        <v>2</v>
      </c>
      <c r="P28" s="144" t="s">
        <v>2</v>
      </c>
      <c r="Q28" s="144" t="s">
        <v>2</v>
      </c>
      <c r="R28" s="144" t="s">
        <v>2</v>
      </c>
      <c r="S28" s="144" t="s">
        <v>2</v>
      </c>
      <c r="T28" s="144" t="s">
        <v>2</v>
      </c>
      <c r="U28" s="144" t="s">
        <v>2</v>
      </c>
      <c r="V28" s="115"/>
      <c r="W28" s="115"/>
      <c r="X28" s="115"/>
      <c r="Y28" s="115"/>
      <c r="Z28" s="115"/>
      <c r="AA28" s="115"/>
      <c r="AB28" s="114"/>
      <c r="AC28" s="114"/>
      <c r="AD28" s="114"/>
      <c r="AE28" s="114"/>
      <c r="AF28" s="114"/>
      <c r="AG28" s="114"/>
      <c r="AH28" s="114"/>
      <c r="AI28" s="114"/>
      <c r="AJ28" s="114"/>
      <c r="AK28" s="114"/>
      <c r="AL28" s="110"/>
      <c r="AM28" s="117">
        <f t="shared" si="13"/>
        <v>9</v>
      </c>
      <c r="AN28" s="118">
        <f t="shared" si="14"/>
        <v>0</v>
      </c>
      <c r="AO28" s="119">
        <f t="shared" si="15"/>
        <v>0</v>
      </c>
      <c r="AP28" s="120">
        <f t="shared" si="16"/>
        <v>0</v>
      </c>
      <c r="AQ28" s="121">
        <f t="shared" si="17"/>
        <v>9</v>
      </c>
      <c r="AR28" s="89"/>
      <c r="AS28" s="89"/>
      <c r="AT28" s="89"/>
      <c r="AU28" s="89"/>
      <c r="AV28" s="89"/>
      <c r="AW28" s="89"/>
      <c r="AX28" s="89"/>
      <c r="AY28" s="89"/>
      <c r="AZ28" s="46"/>
      <c r="BA28" s="46"/>
    </row>
    <row r="29" ht="15.75" customHeight="1">
      <c r="A29" s="125"/>
      <c r="B29" s="122" t="str">
        <f>$B$14</f>
        <v>Sinan</v>
      </c>
      <c r="C29" s="106"/>
      <c r="D29" s="114"/>
      <c r="E29" s="114"/>
      <c r="F29" s="114"/>
      <c r="G29" s="114"/>
      <c r="H29" s="114"/>
      <c r="I29" s="114"/>
      <c r="J29" s="114"/>
      <c r="K29" s="114"/>
      <c r="L29" s="114"/>
      <c r="M29" s="124"/>
      <c r="N29" s="124"/>
      <c r="O29" s="124"/>
      <c r="P29" s="124"/>
      <c r="Q29" s="115"/>
      <c r="R29" s="115"/>
      <c r="S29" s="115"/>
      <c r="T29" s="115"/>
      <c r="U29" s="115"/>
      <c r="V29" s="115"/>
      <c r="W29" s="115"/>
      <c r="X29" s="115"/>
      <c r="Y29" s="115"/>
      <c r="Z29" s="115"/>
      <c r="AA29" s="115"/>
      <c r="AB29" s="114"/>
      <c r="AC29" s="114"/>
      <c r="AD29" s="114"/>
      <c r="AE29" s="114"/>
      <c r="AF29" s="114"/>
      <c r="AG29" s="114"/>
      <c r="AH29" s="114"/>
      <c r="AI29" s="114"/>
      <c r="AJ29" s="114"/>
      <c r="AK29" s="114"/>
      <c r="AL29" s="110"/>
      <c r="AM29" s="117">
        <f t="shared" si="13"/>
        <v>0</v>
      </c>
      <c r="AN29" s="118">
        <f t="shared" si="14"/>
        <v>0</v>
      </c>
      <c r="AO29" s="119">
        <f t="shared" si="15"/>
        <v>0</v>
      </c>
      <c r="AP29" s="120">
        <f t="shared" si="16"/>
        <v>0</v>
      </c>
      <c r="AQ29" s="121">
        <f t="shared" si="17"/>
        <v>0</v>
      </c>
      <c r="AR29" s="89"/>
      <c r="AS29" s="89"/>
      <c r="AT29" s="89"/>
      <c r="AU29" s="89"/>
      <c r="AV29" s="89"/>
      <c r="AW29" s="89"/>
      <c r="AX29" s="89"/>
      <c r="AY29" s="89"/>
      <c r="AZ29" s="46"/>
      <c r="BA29" s="46"/>
    </row>
    <row r="30" ht="15.75" customHeight="1">
      <c r="A30" s="126"/>
      <c r="B30" s="113" t="str">
        <f>$B$15</f>
        <v>Numan</v>
      </c>
      <c r="C30" s="106"/>
      <c r="D30" s="114"/>
      <c r="E30" s="114"/>
      <c r="F30" s="114"/>
      <c r="G30" s="114"/>
      <c r="H30" s="114"/>
      <c r="I30" s="114"/>
      <c r="J30" s="114"/>
      <c r="K30" s="114"/>
      <c r="L30" s="114"/>
      <c r="M30" s="144" t="s">
        <v>2</v>
      </c>
      <c r="N30" s="144" t="s">
        <v>2</v>
      </c>
      <c r="O30" s="144" t="s">
        <v>2</v>
      </c>
      <c r="P30" s="144" t="s">
        <v>2</v>
      </c>
      <c r="Q30" s="144" t="s">
        <v>2</v>
      </c>
      <c r="R30" s="144" t="s">
        <v>2</v>
      </c>
      <c r="S30" s="144" t="s">
        <v>2</v>
      </c>
      <c r="T30" s="144" t="s">
        <v>2</v>
      </c>
      <c r="U30" s="144" t="s">
        <v>2</v>
      </c>
      <c r="V30" s="115"/>
      <c r="W30" s="115"/>
      <c r="X30" s="115"/>
      <c r="Y30" s="115"/>
      <c r="Z30" s="115"/>
      <c r="AA30" s="115"/>
      <c r="AB30" s="114"/>
      <c r="AC30" s="114"/>
      <c r="AD30" s="114"/>
      <c r="AE30" s="114"/>
      <c r="AF30" s="114"/>
      <c r="AG30" s="114"/>
      <c r="AH30" s="114"/>
      <c r="AI30" s="114"/>
      <c r="AJ30" s="114"/>
      <c r="AK30" s="114"/>
      <c r="AL30" s="110"/>
      <c r="AM30" s="117">
        <f t="shared" si="13"/>
        <v>9</v>
      </c>
      <c r="AN30" s="118">
        <f t="shared" si="14"/>
        <v>0</v>
      </c>
      <c r="AO30" s="119">
        <f t="shared" si="15"/>
        <v>0</v>
      </c>
      <c r="AP30" s="120">
        <f t="shared" si="16"/>
        <v>0</v>
      </c>
      <c r="AQ30" s="121">
        <f t="shared" si="17"/>
        <v>9</v>
      </c>
      <c r="AR30" s="89"/>
      <c r="AS30" s="89"/>
      <c r="AT30" s="89"/>
      <c r="AU30" s="89"/>
      <c r="AV30" s="89"/>
      <c r="AW30" s="89"/>
      <c r="AX30" s="89"/>
      <c r="AY30" s="89"/>
      <c r="AZ30" s="46"/>
      <c r="BA30" s="46"/>
    </row>
    <row r="31" ht="15.75" customHeight="1">
      <c r="A31" s="126"/>
      <c r="B31" s="113" t="str">
        <f>$B$16</f>
        <v>Ozan</v>
      </c>
      <c r="C31" s="106"/>
      <c r="D31" s="114"/>
      <c r="E31" s="114"/>
      <c r="F31" s="114"/>
      <c r="G31" s="114"/>
      <c r="H31" s="114"/>
      <c r="I31" s="114"/>
      <c r="J31" s="114"/>
      <c r="K31" s="114"/>
      <c r="L31" s="114"/>
      <c r="M31" s="115"/>
      <c r="N31" s="115"/>
      <c r="O31" s="115"/>
      <c r="P31" s="115"/>
      <c r="Q31" s="115"/>
      <c r="R31" s="115"/>
      <c r="S31" s="115"/>
      <c r="T31" s="115"/>
      <c r="U31" s="115"/>
      <c r="V31" s="144" t="s">
        <v>2</v>
      </c>
      <c r="W31" s="144" t="s">
        <v>2</v>
      </c>
      <c r="X31" s="144" t="s">
        <v>2</v>
      </c>
      <c r="Y31" s="144" t="s">
        <v>2</v>
      </c>
      <c r="Z31" s="144" t="s">
        <v>2</v>
      </c>
      <c r="AA31" s="144" t="s">
        <v>2</v>
      </c>
      <c r="AB31" s="114"/>
      <c r="AC31" s="114"/>
      <c r="AD31" s="114"/>
      <c r="AE31" s="114"/>
      <c r="AF31" s="114"/>
      <c r="AG31" s="114"/>
      <c r="AH31" s="114"/>
      <c r="AI31" s="114"/>
      <c r="AJ31" s="114"/>
      <c r="AK31" s="114"/>
      <c r="AL31" s="110"/>
      <c r="AM31" s="117">
        <f t="shared" si="13"/>
        <v>6</v>
      </c>
      <c r="AN31" s="118">
        <f t="shared" si="14"/>
        <v>0</v>
      </c>
      <c r="AO31" s="119">
        <f t="shared" si="15"/>
        <v>0</v>
      </c>
      <c r="AP31" s="120">
        <f t="shared" si="16"/>
        <v>0</v>
      </c>
      <c r="AQ31" s="121">
        <f t="shared" si="17"/>
        <v>6</v>
      </c>
      <c r="AR31" s="89"/>
      <c r="AS31" s="89"/>
      <c r="AT31" s="89"/>
      <c r="AU31" s="89"/>
      <c r="AV31" s="89"/>
      <c r="AW31" s="89"/>
      <c r="AX31" s="89"/>
      <c r="AY31" s="89"/>
      <c r="AZ31" s="46"/>
      <c r="BA31" s="46"/>
    </row>
    <row r="32" ht="15.75" hidden="1" customHeight="1">
      <c r="A32" s="126"/>
      <c r="B32" s="113" t="str">
        <f>$B$17</f>
        <v>N/A</v>
      </c>
      <c r="C32" s="106"/>
      <c r="D32" s="114"/>
      <c r="E32" s="114"/>
      <c r="F32" s="114"/>
      <c r="G32" s="114"/>
      <c r="H32" s="114"/>
      <c r="I32" s="114"/>
      <c r="J32" s="114"/>
      <c r="K32" s="114"/>
      <c r="L32" s="114"/>
      <c r="M32" s="153"/>
      <c r="N32" s="153"/>
      <c r="O32" s="153"/>
      <c r="P32" s="153"/>
      <c r="Q32" s="153"/>
      <c r="R32" s="153"/>
      <c r="S32" s="153"/>
      <c r="T32" s="153"/>
      <c r="U32" s="153"/>
      <c r="V32" s="153"/>
      <c r="W32" s="153"/>
      <c r="X32" s="153"/>
      <c r="Y32" s="153"/>
      <c r="Z32" s="153"/>
      <c r="AA32" s="153"/>
      <c r="AB32" s="114"/>
      <c r="AC32" s="114"/>
      <c r="AD32" s="114"/>
      <c r="AE32" s="114"/>
      <c r="AF32" s="114"/>
      <c r="AG32" s="114"/>
      <c r="AH32" s="114"/>
      <c r="AI32" s="114"/>
      <c r="AJ32" s="114"/>
      <c r="AK32" s="114"/>
      <c r="AL32" s="110"/>
      <c r="AM32" s="117">
        <f t="shared" si="13"/>
        <v>0</v>
      </c>
      <c r="AN32" s="118">
        <f t="shared" si="14"/>
        <v>0</v>
      </c>
      <c r="AO32" s="119">
        <f t="shared" si="15"/>
        <v>0</v>
      </c>
      <c r="AP32" s="120">
        <f t="shared" si="16"/>
        <v>0</v>
      </c>
      <c r="AQ32" s="121">
        <f t="shared" si="17"/>
        <v>0</v>
      </c>
      <c r="AR32" s="89"/>
      <c r="AS32" s="89"/>
      <c r="AT32" s="89"/>
      <c r="AU32" s="89"/>
      <c r="AV32" s="89"/>
      <c r="AW32" s="89"/>
      <c r="AX32" s="89"/>
      <c r="AY32" s="89"/>
      <c r="AZ32" s="46"/>
      <c r="BA32" s="46"/>
    </row>
    <row r="33" ht="15.75" hidden="1" customHeight="1">
      <c r="A33" s="126"/>
      <c r="B33" s="113" t="str">
        <f>$B$18</f>
        <v>N/A</v>
      </c>
      <c r="C33" s="106"/>
      <c r="D33" s="114"/>
      <c r="E33" s="114"/>
      <c r="F33" s="114"/>
      <c r="G33" s="114"/>
      <c r="H33" s="114"/>
      <c r="I33" s="114"/>
      <c r="J33" s="114"/>
      <c r="K33" s="114"/>
      <c r="L33" s="114"/>
      <c r="M33" s="153"/>
      <c r="N33" s="153"/>
      <c r="O33" s="153"/>
      <c r="P33" s="153"/>
      <c r="Q33" s="153"/>
      <c r="R33" s="153"/>
      <c r="S33" s="153"/>
      <c r="T33" s="153"/>
      <c r="U33" s="153"/>
      <c r="V33" s="153"/>
      <c r="W33" s="153"/>
      <c r="X33" s="153"/>
      <c r="Y33" s="153"/>
      <c r="Z33" s="153"/>
      <c r="AA33" s="153"/>
      <c r="AB33" s="114"/>
      <c r="AC33" s="114"/>
      <c r="AD33" s="114"/>
      <c r="AE33" s="114"/>
      <c r="AF33" s="114"/>
      <c r="AG33" s="114"/>
      <c r="AH33" s="114"/>
      <c r="AI33" s="114"/>
      <c r="AJ33" s="114"/>
      <c r="AK33" s="114"/>
      <c r="AL33" s="110"/>
      <c r="AM33" s="117">
        <f t="shared" si="13"/>
        <v>0</v>
      </c>
      <c r="AN33" s="118">
        <f t="shared" si="14"/>
        <v>0</v>
      </c>
      <c r="AO33" s="119">
        <f t="shared" si="15"/>
        <v>0</v>
      </c>
      <c r="AP33" s="120">
        <f t="shared" si="16"/>
        <v>0</v>
      </c>
      <c r="AQ33" s="121">
        <f t="shared" si="17"/>
        <v>0</v>
      </c>
      <c r="AR33" s="89"/>
      <c r="AS33" s="89"/>
      <c r="AT33" s="89"/>
      <c r="AU33" s="89"/>
      <c r="AV33" s="89"/>
      <c r="AW33" s="89"/>
      <c r="AX33" s="89"/>
      <c r="AY33" s="89"/>
      <c r="AZ33" s="46"/>
      <c r="BA33" s="46"/>
    </row>
    <row r="34" ht="15.75" hidden="1" customHeight="1">
      <c r="A34" s="126"/>
      <c r="B34" s="113" t="str">
        <f>$B$19</f>
        <v>N/A</v>
      </c>
      <c r="C34" s="106"/>
      <c r="D34" s="114"/>
      <c r="E34" s="114"/>
      <c r="F34" s="114"/>
      <c r="G34" s="114"/>
      <c r="H34" s="114"/>
      <c r="I34" s="114"/>
      <c r="J34" s="114"/>
      <c r="K34" s="114"/>
      <c r="L34" s="114"/>
      <c r="M34" s="153"/>
      <c r="N34" s="153"/>
      <c r="O34" s="153"/>
      <c r="P34" s="153"/>
      <c r="Q34" s="153"/>
      <c r="R34" s="153"/>
      <c r="S34" s="153"/>
      <c r="T34" s="153"/>
      <c r="U34" s="153"/>
      <c r="V34" s="153"/>
      <c r="W34" s="153"/>
      <c r="X34" s="153"/>
      <c r="Y34" s="153"/>
      <c r="Z34" s="153"/>
      <c r="AA34" s="153"/>
      <c r="AB34" s="114"/>
      <c r="AC34" s="114"/>
      <c r="AD34" s="114"/>
      <c r="AE34" s="114"/>
      <c r="AF34" s="114"/>
      <c r="AG34" s="114"/>
      <c r="AH34" s="114"/>
      <c r="AI34" s="114"/>
      <c r="AJ34" s="114"/>
      <c r="AK34" s="114"/>
      <c r="AL34" s="110"/>
      <c r="AM34" s="117">
        <f t="shared" si="13"/>
        <v>0</v>
      </c>
      <c r="AN34" s="118">
        <f t="shared" si="14"/>
        <v>0</v>
      </c>
      <c r="AO34" s="119">
        <f t="shared" si="15"/>
        <v>0</v>
      </c>
      <c r="AP34" s="120">
        <f t="shared" si="16"/>
        <v>0</v>
      </c>
      <c r="AQ34" s="121">
        <f t="shared" si="17"/>
        <v>0</v>
      </c>
      <c r="AR34" s="89"/>
      <c r="AS34" s="89"/>
      <c r="AT34" s="89"/>
      <c r="AU34" s="89"/>
      <c r="AV34" s="89"/>
      <c r="AW34" s="89"/>
      <c r="AX34" s="89"/>
      <c r="AY34" s="89"/>
      <c r="AZ34" s="46"/>
      <c r="BA34" s="46"/>
    </row>
    <row r="35" ht="15.75" customHeight="1">
      <c r="A35" s="21"/>
      <c r="B35" s="127"/>
      <c r="C35" s="128"/>
      <c r="D35" s="129"/>
      <c r="E35" s="129"/>
      <c r="F35" s="129"/>
      <c r="G35" s="129"/>
      <c r="H35" s="129"/>
      <c r="I35" s="129"/>
      <c r="J35" s="129"/>
      <c r="K35" s="129"/>
      <c r="L35" s="129"/>
      <c r="M35" s="21"/>
      <c r="N35" s="21"/>
      <c r="O35" s="21"/>
      <c r="P35" s="21"/>
      <c r="Q35" s="21"/>
      <c r="R35" s="21"/>
      <c r="S35" s="21"/>
      <c r="T35" s="21"/>
      <c r="U35" s="21"/>
      <c r="V35" s="21"/>
      <c r="W35" s="21"/>
      <c r="X35" s="21"/>
      <c r="Y35" s="21"/>
      <c r="Z35" s="21"/>
      <c r="AA35" s="21"/>
      <c r="AB35" s="129"/>
      <c r="AC35" s="129"/>
      <c r="AD35" s="129"/>
      <c r="AE35" s="129"/>
      <c r="AF35" s="129"/>
      <c r="AG35" s="129"/>
      <c r="AH35" s="129"/>
      <c r="AI35" s="129"/>
      <c r="AJ35" s="129"/>
      <c r="AK35" s="129"/>
      <c r="AL35" s="19"/>
      <c r="AM35" s="21"/>
      <c r="AN35" s="21"/>
      <c r="AO35" s="21"/>
      <c r="AP35" s="21"/>
      <c r="AQ35" s="24"/>
      <c r="AR35" s="89"/>
      <c r="AS35" s="89"/>
      <c r="AT35" s="89"/>
      <c r="AU35" s="89"/>
      <c r="AV35" s="89"/>
      <c r="AW35" s="89"/>
      <c r="AX35" s="89"/>
      <c r="AY35" s="89"/>
      <c r="AZ35" s="46"/>
      <c r="BA35" s="46"/>
    </row>
    <row r="36" ht="15.75" customHeight="1">
      <c r="A36" s="131" t="s">
        <v>43</v>
      </c>
      <c r="B36" s="42"/>
      <c r="C36" s="132"/>
      <c r="D36" s="132"/>
      <c r="E36" s="132"/>
      <c r="F36" s="132"/>
      <c r="G36" s="132"/>
      <c r="H36" s="132"/>
      <c r="I36" s="132"/>
      <c r="J36" s="132"/>
      <c r="K36" s="132"/>
      <c r="L36" s="132"/>
      <c r="M36" s="133"/>
      <c r="N36" s="133"/>
      <c r="O36" s="133"/>
      <c r="P36" s="133"/>
      <c r="Q36" s="133"/>
      <c r="R36" s="133"/>
      <c r="S36" s="133"/>
      <c r="T36" s="133"/>
      <c r="U36" s="133"/>
      <c r="V36" s="133"/>
      <c r="W36" s="134"/>
      <c r="X36" s="133"/>
      <c r="Y36" s="133"/>
      <c r="Z36" s="133"/>
      <c r="AA36" s="133"/>
      <c r="AB36" s="132"/>
      <c r="AC36" s="132"/>
      <c r="AD36" s="132"/>
      <c r="AE36" s="132"/>
      <c r="AF36" s="132"/>
      <c r="AG36" s="132"/>
      <c r="AH36" s="132"/>
      <c r="AI36" s="132"/>
      <c r="AJ36" s="132"/>
      <c r="AK36" s="132"/>
      <c r="AL36" s="19"/>
      <c r="AM36" s="21"/>
      <c r="AN36" s="21"/>
      <c r="AO36" s="21"/>
      <c r="AP36" s="21"/>
      <c r="AQ36" s="24"/>
      <c r="AR36" s="89"/>
      <c r="AS36" s="89"/>
      <c r="AT36" s="89"/>
      <c r="AU36" s="89"/>
      <c r="AV36" s="89"/>
      <c r="AW36" s="89"/>
      <c r="AX36" s="89"/>
      <c r="AY36" s="89"/>
      <c r="AZ36" s="46"/>
      <c r="BA36" s="46"/>
    </row>
    <row r="37" ht="15.75" customHeight="1">
      <c r="A37" s="104">
        <f>A22+1</f>
        <v>45839</v>
      </c>
      <c r="B37" s="105"/>
      <c r="C37" s="106"/>
      <c r="D37" s="107" t="s">
        <v>26</v>
      </c>
      <c r="E37" s="107" t="s">
        <v>26</v>
      </c>
      <c r="F37" s="107" t="s">
        <v>26</v>
      </c>
      <c r="G37" s="107" t="s">
        <v>26</v>
      </c>
      <c r="H37" s="107" t="s">
        <v>26</v>
      </c>
      <c r="I37" s="107" t="s">
        <v>26</v>
      </c>
      <c r="J37" s="107" t="s">
        <v>26</v>
      </c>
      <c r="K37" s="107" t="s">
        <v>26</v>
      </c>
      <c r="L37" s="107" t="s">
        <v>26</v>
      </c>
      <c r="M37" s="108" t="s">
        <v>27</v>
      </c>
      <c r="N37" s="108" t="s">
        <v>28</v>
      </c>
      <c r="O37" s="108" t="s">
        <v>29</v>
      </c>
      <c r="P37" s="108" t="s">
        <v>30</v>
      </c>
      <c r="Q37" s="108" t="s">
        <v>31</v>
      </c>
      <c r="R37" s="108" t="s">
        <v>32</v>
      </c>
      <c r="S37" s="108" t="s">
        <v>33</v>
      </c>
      <c r="T37" s="108" t="s">
        <v>34</v>
      </c>
      <c r="U37" s="108" t="s">
        <v>35</v>
      </c>
      <c r="V37" s="108" t="s">
        <v>36</v>
      </c>
      <c r="W37" s="108" t="s">
        <v>37</v>
      </c>
      <c r="X37" s="108" t="s">
        <v>38</v>
      </c>
      <c r="Y37" s="108" t="s">
        <v>39</v>
      </c>
      <c r="Z37" s="108" t="s">
        <v>40</v>
      </c>
      <c r="AA37" s="108" t="s">
        <v>41</v>
      </c>
      <c r="AB37" s="107" t="s">
        <v>26</v>
      </c>
      <c r="AC37" s="107" t="s">
        <v>26</v>
      </c>
      <c r="AD37" s="107" t="s">
        <v>26</v>
      </c>
      <c r="AE37" s="107" t="s">
        <v>26</v>
      </c>
      <c r="AF37" s="107" t="s">
        <v>26</v>
      </c>
      <c r="AG37" s="107" t="s">
        <v>26</v>
      </c>
      <c r="AH37" s="107" t="s">
        <v>26</v>
      </c>
      <c r="AI37" s="107" t="s">
        <v>26</v>
      </c>
      <c r="AJ37" s="107" t="s">
        <v>26</v>
      </c>
      <c r="AK37" s="109" t="s">
        <v>26</v>
      </c>
      <c r="AL37" s="110"/>
      <c r="AM37" s="95" t="s">
        <v>2</v>
      </c>
      <c r="AN37" s="96" t="s">
        <v>3</v>
      </c>
      <c r="AO37" s="97" t="s">
        <v>14</v>
      </c>
      <c r="AP37" s="98" t="s">
        <v>13</v>
      </c>
      <c r="AQ37" s="111" t="s">
        <v>42</v>
      </c>
      <c r="AR37" s="89"/>
      <c r="AS37" s="89"/>
      <c r="AT37" s="89"/>
      <c r="AU37" s="89"/>
      <c r="AV37" s="89"/>
      <c r="AW37" s="89"/>
      <c r="AX37" s="89"/>
      <c r="AY37" s="89"/>
      <c r="AZ37" s="46"/>
      <c r="BA37" s="46"/>
    </row>
    <row r="38" ht="15.75" customHeight="1">
      <c r="A38" s="112"/>
      <c r="B38" s="113" t="str">
        <f>$B$8</f>
        <v>Ceren</v>
      </c>
      <c r="C38" s="106"/>
      <c r="D38" s="114"/>
      <c r="E38" s="114"/>
      <c r="F38" s="114"/>
      <c r="G38" s="114"/>
      <c r="H38" s="114"/>
      <c r="I38" s="114"/>
      <c r="J38" s="114"/>
      <c r="K38" s="114"/>
      <c r="L38" s="114"/>
      <c r="M38" s="115"/>
      <c r="N38" s="115"/>
      <c r="O38" s="115"/>
      <c r="P38" s="115"/>
      <c r="Q38" s="115"/>
      <c r="R38" s="115"/>
      <c r="S38" s="115"/>
      <c r="T38" s="115"/>
      <c r="U38" s="115"/>
      <c r="V38" s="115"/>
      <c r="W38" s="115"/>
      <c r="X38" s="115"/>
      <c r="Y38" s="115"/>
      <c r="Z38" s="115"/>
      <c r="AA38" s="115"/>
      <c r="AB38" s="114"/>
      <c r="AC38" s="114"/>
      <c r="AD38" s="114"/>
      <c r="AE38" s="114"/>
      <c r="AF38" s="114"/>
      <c r="AG38" s="114"/>
      <c r="AH38" s="114"/>
      <c r="AI38" s="114"/>
      <c r="AJ38" s="114"/>
      <c r="AK38" s="114"/>
      <c r="AL38" s="110"/>
      <c r="AM38" s="117">
        <f t="shared" ref="AM38:AM49" si="18">COUNTIF(C38:AK38,"C")</f>
        <v>0</v>
      </c>
      <c r="AN38" s="118">
        <f t="shared" ref="AN38:AN49" si="19">COUNTIF(D38:AL38,"B")</f>
        <v>0</v>
      </c>
      <c r="AO38" s="119">
        <f t="shared" ref="AO38:AO49" si="20">COUNTIF(C38:AM38,"MI")</f>
        <v>0</v>
      </c>
      <c r="AP38" s="120">
        <f t="shared" ref="AP38:AP49" si="21">COUNTIF(C38:AK38,"MZ")</f>
        <v>0</v>
      </c>
      <c r="AQ38" s="121">
        <f t="shared" ref="AQ38:AQ49" si="22">SUM(AM38+AO38)</f>
        <v>0</v>
      </c>
      <c r="AR38" s="89"/>
      <c r="AS38" s="89"/>
      <c r="AT38" s="89"/>
      <c r="AU38" s="89"/>
      <c r="AV38" s="89"/>
      <c r="AW38" s="89"/>
      <c r="AX38" s="89"/>
      <c r="AY38" s="89"/>
      <c r="AZ38" s="46"/>
      <c r="BA38" s="46"/>
    </row>
    <row r="39" ht="15.75" customHeight="1">
      <c r="A39" s="112"/>
      <c r="B39" s="122" t="str">
        <f>$B$9</f>
        <v>N/A</v>
      </c>
      <c r="C39" s="106"/>
      <c r="D39" s="114"/>
      <c r="E39" s="114"/>
      <c r="F39" s="114"/>
      <c r="G39" s="114"/>
      <c r="H39" s="114"/>
      <c r="I39" s="114"/>
      <c r="J39" s="114"/>
      <c r="K39" s="114"/>
      <c r="L39" s="114"/>
      <c r="M39" s="115"/>
      <c r="N39" s="115"/>
      <c r="O39" s="115"/>
      <c r="P39" s="115"/>
      <c r="Q39" s="115"/>
      <c r="R39" s="115"/>
      <c r="S39" s="115"/>
      <c r="T39" s="115"/>
      <c r="U39" s="115"/>
      <c r="V39" s="115"/>
      <c r="W39" s="115"/>
      <c r="X39" s="115"/>
      <c r="Y39" s="115"/>
      <c r="Z39" s="115"/>
      <c r="AA39" s="115"/>
      <c r="AB39" s="114"/>
      <c r="AC39" s="114"/>
      <c r="AD39" s="114"/>
      <c r="AE39" s="114"/>
      <c r="AF39" s="114"/>
      <c r="AG39" s="114"/>
      <c r="AH39" s="114"/>
      <c r="AI39" s="114"/>
      <c r="AJ39" s="114"/>
      <c r="AK39" s="114"/>
      <c r="AL39" s="110"/>
      <c r="AM39" s="117">
        <f t="shared" si="18"/>
        <v>0</v>
      </c>
      <c r="AN39" s="118">
        <f t="shared" si="19"/>
        <v>0</v>
      </c>
      <c r="AO39" s="119">
        <f t="shared" si="20"/>
        <v>0</v>
      </c>
      <c r="AP39" s="120">
        <f t="shared" si="21"/>
        <v>0</v>
      </c>
      <c r="AQ39" s="121">
        <f t="shared" si="22"/>
        <v>0</v>
      </c>
      <c r="AR39" s="89"/>
      <c r="AS39" s="89"/>
      <c r="AT39" s="89"/>
      <c r="AU39" s="89"/>
      <c r="AV39" s="89"/>
      <c r="AW39" s="89"/>
      <c r="AX39" s="89"/>
      <c r="AY39" s="89"/>
      <c r="AZ39" s="46"/>
      <c r="BA39" s="46"/>
    </row>
    <row r="40" ht="15.75" customHeight="1">
      <c r="A40" s="123"/>
      <c r="B40" s="122" t="str">
        <f>$B$10</f>
        <v>N/A</v>
      </c>
      <c r="C40" s="106"/>
      <c r="D40" s="114"/>
      <c r="E40" s="114"/>
      <c r="F40" s="114"/>
      <c r="G40" s="114"/>
      <c r="H40" s="114"/>
      <c r="I40" s="114"/>
      <c r="J40" s="114"/>
      <c r="K40" s="114"/>
      <c r="L40" s="114"/>
      <c r="M40" s="115"/>
      <c r="N40" s="115"/>
      <c r="O40" s="115"/>
      <c r="P40" s="115"/>
      <c r="Q40" s="115"/>
      <c r="R40" s="115"/>
      <c r="S40" s="115"/>
      <c r="T40" s="115"/>
      <c r="U40" s="115"/>
      <c r="V40" s="115"/>
      <c r="W40" s="115"/>
      <c r="X40" s="115"/>
      <c r="Y40" s="115"/>
      <c r="Z40" s="115"/>
      <c r="AA40" s="115"/>
      <c r="AB40" s="114"/>
      <c r="AC40" s="114"/>
      <c r="AD40" s="114"/>
      <c r="AE40" s="114"/>
      <c r="AF40" s="114"/>
      <c r="AG40" s="114"/>
      <c r="AH40" s="114"/>
      <c r="AI40" s="114"/>
      <c r="AJ40" s="114"/>
      <c r="AK40" s="114"/>
      <c r="AL40" s="110"/>
      <c r="AM40" s="117">
        <f t="shared" si="18"/>
        <v>0</v>
      </c>
      <c r="AN40" s="118">
        <f t="shared" si="19"/>
        <v>0</v>
      </c>
      <c r="AO40" s="119">
        <f t="shared" si="20"/>
        <v>0</v>
      </c>
      <c r="AP40" s="120">
        <f t="shared" si="21"/>
        <v>0</v>
      </c>
      <c r="AQ40" s="121">
        <f t="shared" si="22"/>
        <v>0</v>
      </c>
      <c r="AR40" s="89"/>
      <c r="AS40" s="89"/>
      <c r="AT40" s="89"/>
      <c r="AU40" s="89"/>
      <c r="AV40" s="89"/>
      <c r="AW40" s="89"/>
      <c r="AX40" s="89"/>
      <c r="AY40" s="89"/>
      <c r="AZ40" s="46"/>
      <c r="BA40" s="46"/>
    </row>
    <row r="41" ht="15.75" customHeight="1">
      <c r="A41" s="123"/>
      <c r="B41" s="122" t="str">
        <f>$B$11</f>
        <v>Dilara</v>
      </c>
      <c r="C41" s="106"/>
      <c r="D41" s="114"/>
      <c r="E41" s="114"/>
      <c r="F41" s="114"/>
      <c r="G41" s="114"/>
      <c r="H41" s="114"/>
      <c r="I41" s="114"/>
      <c r="J41" s="114"/>
      <c r="K41" s="114"/>
      <c r="L41" s="114"/>
      <c r="M41" s="115"/>
      <c r="N41" s="115"/>
      <c r="O41" s="115"/>
      <c r="P41" s="115"/>
      <c r="Q41" s="115"/>
      <c r="R41" s="115"/>
      <c r="S41" s="115"/>
      <c r="T41" s="115"/>
      <c r="U41" s="115"/>
      <c r="V41" s="115"/>
      <c r="W41" s="115"/>
      <c r="X41" s="115"/>
      <c r="Y41" s="115"/>
      <c r="Z41" s="115"/>
      <c r="AA41" s="115"/>
      <c r="AB41" s="114"/>
      <c r="AC41" s="114"/>
      <c r="AD41" s="114"/>
      <c r="AE41" s="114"/>
      <c r="AF41" s="114"/>
      <c r="AG41" s="114"/>
      <c r="AH41" s="114"/>
      <c r="AI41" s="114"/>
      <c r="AJ41" s="114"/>
      <c r="AK41" s="114"/>
      <c r="AL41" s="110"/>
      <c r="AM41" s="117">
        <f t="shared" si="18"/>
        <v>0</v>
      </c>
      <c r="AN41" s="118">
        <f t="shared" si="19"/>
        <v>0</v>
      </c>
      <c r="AO41" s="119">
        <f t="shared" si="20"/>
        <v>0</v>
      </c>
      <c r="AP41" s="120">
        <f t="shared" si="21"/>
        <v>0</v>
      </c>
      <c r="AQ41" s="121">
        <f t="shared" si="22"/>
        <v>0</v>
      </c>
      <c r="AR41" s="89"/>
      <c r="AS41" s="89"/>
      <c r="AT41" s="89"/>
      <c r="AU41" s="89"/>
      <c r="AV41" s="89"/>
      <c r="AW41" s="89"/>
      <c r="AX41" s="89"/>
      <c r="AY41" s="89"/>
      <c r="AZ41" s="46"/>
      <c r="BA41" s="46"/>
    </row>
    <row r="42" ht="15.75" customHeight="1">
      <c r="A42" s="125"/>
      <c r="B42" s="122" t="str">
        <f>$B$12</f>
        <v>N/A</v>
      </c>
      <c r="C42" s="106"/>
      <c r="D42" s="114"/>
      <c r="E42" s="114"/>
      <c r="F42" s="114"/>
      <c r="G42" s="114"/>
      <c r="H42" s="114"/>
      <c r="I42" s="114"/>
      <c r="J42" s="114"/>
      <c r="K42" s="114"/>
      <c r="L42" s="114"/>
      <c r="M42" s="115"/>
      <c r="N42" s="115"/>
      <c r="O42" s="115"/>
      <c r="P42" s="115"/>
      <c r="Q42" s="115"/>
      <c r="R42" s="115"/>
      <c r="S42" s="115"/>
      <c r="T42" s="115"/>
      <c r="U42" s="115"/>
      <c r="V42" s="115"/>
      <c r="W42" s="115"/>
      <c r="X42" s="115"/>
      <c r="Y42" s="115"/>
      <c r="Z42" s="115"/>
      <c r="AA42" s="115"/>
      <c r="AB42" s="114"/>
      <c r="AC42" s="114"/>
      <c r="AD42" s="114"/>
      <c r="AE42" s="114"/>
      <c r="AF42" s="114"/>
      <c r="AG42" s="114"/>
      <c r="AH42" s="114"/>
      <c r="AI42" s="114"/>
      <c r="AJ42" s="114"/>
      <c r="AK42" s="114"/>
      <c r="AL42" s="110"/>
      <c r="AM42" s="117">
        <f t="shared" si="18"/>
        <v>0</v>
      </c>
      <c r="AN42" s="118">
        <f t="shared" si="19"/>
        <v>0</v>
      </c>
      <c r="AO42" s="119">
        <f t="shared" si="20"/>
        <v>0</v>
      </c>
      <c r="AP42" s="120">
        <f t="shared" si="21"/>
        <v>0</v>
      </c>
      <c r="AQ42" s="121">
        <f t="shared" si="22"/>
        <v>0</v>
      </c>
      <c r="AR42" s="89"/>
      <c r="AS42" s="89"/>
      <c r="AT42" s="89"/>
      <c r="AU42" s="89"/>
      <c r="AV42" s="89"/>
      <c r="AW42" s="89"/>
      <c r="AX42" s="89"/>
      <c r="AY42" s="89"/>
      <c r="AZ42" s="46"/>
      <c r="BA42" s="46"/>
    </row>
    <row r="43" ht="15.75" customHeight="1">
      <c r="A43" s="125"/>
      <c r="B43" s="122" t="str">
        <f>$B$13</f>
        <v>Püren</v>
      </c>
      <c r="C43" s="106"/>
      <c r="D43" s="114"/>
      <c r="E43" s="114"/>
      <c r="F43" s="114"/>
      <c r="G43" s="114"/>
      <c r="H43" s="114"/>
      <c r="I43" s="114"/>
      <c r="J43" s="114"/>
      <c r="K43" s="114"/>
      <c r="L43" s="114"/>
      <c r="M43" s="115"/>
      <c r="N43" s="115"/>
      <c r="O43" s="115"/>
      <c r="P43" s="115"/>
      <c r="Q43" s="115"/>
      <c r="R43" s="115"/>
      <c r="S43" s="115"/>
      <c r="T43" s="115"/>
      <c r="U43" s="115"/>
      <c r="V43" s="115"/>
      <c r="W43" s="115"/>
      <c r="X43" s="115"/>
      <c r="Y43" s="115"/>
      <c r="Z43" s="115"/>
      <c r="AA43" s="115"/>
      <c r="AB43" s="114"/>
      <c r="AC43" s="114"/>
      <c r="AD43" s="114"/>
      <c r="AE43" s="114"/>
      <c r="AF43" s="114"/>
      <c r="AG43" s="114"/>
      <c r="AH43" s="114"/>
      <c r="AI43" s="114"/>
      <c r="AJ43" s="114"/>
      <c r="AK43" s="114"/>
      <c r="AL43" s="110"/>
      <c r="AM43" s="117">
        <f t="shared" si="18"/>
        <v>0</v>
      </c>
      <c r="AN43" s="118">
        <f t="shared" si="19"/>
        <v>0</v>
      </c>
      <c r="AO43" s="119">
        <f t="shared" si="20"/>
        <v>0</v>
      </c>
      <c r="AP43" s="120">
        <f t="shared" si="21"/>
        <v>0</v>
      </c>
      <c r="AQ43" s="121">
        <f t="shared" si="22"/>
        <v>0</v>
      </c>
      <c r="AR43" s="89"/>
      <c r="AS43" s="89"/>
      <c r="AT43" s="89"/>
      <c r="AU43" s="89"/>
      <c r="AV43" s="89"/>
      <c r="AW43" s="89"/>
      <c r="AX43" s="89"/>
      <c r="AY43" s="89"/>
      <c r="AZ43" s="46"/>
      <c r="BA43" s="46"/>
    </row>
    <row r="44" ht="15.75" customHeight="1">
      <c r="A44" s="125"/>
      <c r="B44" s="122" t="str">
        <f>$B$14</f>
        <v>Sinan</v>
      </c>
      <c r="C44" s="106"/>
      <c r="D44" s="114"/>
      <c r="E44" s="114"/>
      <c r="F44" s="114"/>
      <c r="G44" s="114"/>
      <c r="H44" s="114"/>
      <c r="I44" s="114"/>
      <c r="J44" s="114"/>
      <c r="K44" s="114"/>
      <c r="L44" s="114"/>
      <c r="M44" s="115"/>
      <c r="N44" s="115"/>
      <c r="O44" s="115"/>
      <c r="P44" s="115"/>
      <c r="Q44" s="115"/>
      <c r="R44" s="115"/>
      <c r="S44" s="115"/>
      <c r="T44" s="115"/>
      <c r="U44" s="115"/>
      <c r="V44" s="115"/>
      <c r="W44" s="115"/>
      <c r="X44" s="115"/>
      <c r="Y44" s="115"/>
      <c r="Z44" s="115"/>
      <c r="AA44" s="115"/>
      <c r="AB44" s="114"/>
      <c r="AC44" s="114"/>
      <c r="AD44" s="114"/>
      <c r="AE44" s="114"/>
      <c r="AF44" s="114"/>
      <c r="AG44" s="114"/>
      <c r="AH44" s="114"/>
      <c r="AI44" s="114"/>
      <c r="AJ44" s="114"/>
      <c r="AK44" s="114"/>
      <c r="AL44" s="110"/>
      <c r="AM44" s="117">
        <f t="shared" si="18"/>
        <v>0</v>
      </c>
      <c r="AN44" s="118">
        <f t="shared" si="19"/>
        <v>0</v>
      </c>
      <c r="AO44" s="119">
        <f t="shared" si="20"/>
        <v>0</v>
      </c>
      <c r="AP44" s="120">
        <f t="shared" si="21"/>
        <v>0</v>
      </c>
      <c r="AQ44" s="121">
        <f t="shared" si="22"/>
        <v>0</v>
      </c>
      <c r="AR44" s="89"/>
      <c r="AS44" s="89"/>
      <c r="AT44" s="89"/>
      <c r="AU44" s="89"/>
      <c r="AV44" s="89"/>
      <c r="AW44" s="89"/>
      <c r="AX44" s="89"/>
      <c r="AY44" s="89"/>
      <c r="AZ44" s="46"/>
      <c r="BA44" s="46"/>
    </row>
    <row r="45" ht="15.75" customHeight="1">
      <c r="A45" s="126"/>
      <c r="B45" s="113" t="str">
        <f>$B$15</f>
        <v>Numan</v>
      </c>
      <c r="C45" s="106"/>
      <c r="D45" s="114"/>
      <c r="E45" s="114"/>
      <c r="F45" s="114"/>
      <c r="G45" s="114"/>
      <c r="H45" s="114"/>
      <c r="I45" s="114"/>
      <c r="J45" s="114"/>
      <c r="K45" s="114"/>
      <c r="L45" s="114"/>
      <c r="M45" s="115"/>
      <c r="N45" s="115"/>
      <c r="O45" s="115"/>
      <c r="P45" s="115"/>
      <c r="Q45" s="115"/>
      <c r="R45" s="115"/>
      <c r="S45" s="115"/>
      <c r="T45" s="115"/>
      <c r="U45" s="115"/>
      <c r="V45" s="115"/>
      <c r="W45" s="115"/>
      <c r="X45" s="115"/>
      <c r="Y45" s="115"/>
      <c r="Z45" s="115"/>
      <c r="AA45" s="115"/>
      <c r="AB45" s="114"/>
      <c r="AC45" s="114"/>
      <c r="AD45" s="114"/>
      <c r="AE45" s="114"/>
      <c r="AF45" s="114"/>
      <c r="AG45" s="114"/>
      <c r="AH45" s="114"/>
      <c r="AI45" s="114"/>
      <c r="AJ45" s="114"/>
      <c r="AK45" s="114"/>
      <c r="AL45" s="110"/>
      <c r="AM45" s="117">
        <f t="shared" si="18"/>
        <v>0</v>
      </c>
      <c r="AN45" s="118">
        <f t="shared" si="19"/>
        <v>0</v>
      </c>
      <c r="AO45" s="119">
        <f t="shared" si="20"/>
        <v>0</v>
      </c>
      <c r="AP45" s="120">
        <f t="shared" si="21"/>
        <v>0</v>
      </c>
      <c r="AQ45" s="121">
        <f t="shared" si="22"/>
        <v>0</v>
      </c>
      <c r="AR45" s="89"/>
      <c r="AS45" s="89"/>
      <c r="AT45" s="89"/>
      <c r="AU45" s="89"/>
      <c r="AV45" s="89"/>
      <c r="AW45" s="89"/>
      <c r="AX45" s="89"/>
      <c r="AY45" s="89"/>
      <c r="AZ45" s="46"/>
      <c r="BA45" s="46"/>
    </row>
    <row r="46" ht="15.75" customHeight="1">
      <c r="A46" s="126"/>
      <c r="B46" s="113" t="str">
        <f>$B$16</f>
        <v>Ozan</v>
      </c>
      <c r="C46" s="106"/>
      <c r="D46" s="114"/>
      <c r="E46" s="114"/>
      <c r="F46" s="114"/>
      <c r="G46" s="114"/>
      <c r="H46" s="114"/>
      <c r="I46" s="114"/>
      <c r="J46" s="114"/>
      <c r="K46" s="114"/>
      <c r="L46" s="114"/>
      <c r="M46" s="115"/>
      <c r="N46" s="115"/>
      <c r="O46" s="115"/>
      <c r="P46" s="115"/>
      <c r="Q46" s="115"/>
      <c r="R46" s="115"/>
      <c r="S46" s="115"/>
      <c r="T46" s="115"/>
      <c r="U46" s="115"/>
      <c r="V46" s="115"/>
      <c r="W46" s="115"/>
      <c r="X46" s="115"/>
      <c r="Y46" s="115"/>
      <c r="Z46" s="115"/>
      <c r="AA46" s="115"/>
      <c r="AB46" s="114"/>
      <c r="AC46" s="114"/>
      <c r="AD46" s="114"/>
      <c r="AE46" s="114"/>
      <c r="AF46" s="114"/>
      <c r="AG46" s="114"/>
      <c r="AH46" s="114"/>
      <c r="AI46" s="114"/>
      <c r="AJ46" s="114"/>
      <c r="AK46" s="114"/>
      <c r="AL46" s="110"/>
      <c r="AM46" s="117">
        <f t="shared" si="18"/>
        <v>0</v>
      </c>
      <c r="AN46" s="118">
        <f t="shared" si="19"/>
        <v>0</v>
      </c>
      <c r="AO46" s="119">
        <f t="shared" si="20"/>
        <v>0</v>
      </c>
      <c r="AP46" s="120">
        <f t="shared" si="21"/>
        <v>0</v>
      </c>
      <c r="AQ46" s="121">
        <f t="shared" si="22"/>
        <v>0</v>
      </c>
      <c r="AR46" s="89"/>
      <c r="AS46" s="89"/>
      <c r="AT46" s="89"/>
      <c r="AU46" s="89"/>
      <c r="AV46" s="89"/>
      <c r="AW46" s="89"/>
      <c r="AX46" s="89"/>
      <c r="AY46" s="89"/>
      <c r="AZ46" s="46"/>
      <c r="BA46" s="46"/>
    </row>
    <row r="47" ht="15.75" hidden="1" customHeight="1">
      <c r="A47" s="126"/>
      <c r="B47" s="113" t="str">
        <f>$B$17</f>
        <v>N/A</v>
      </c>
      <c r="C47" s="106"/>
      <c r="D47" s="114"/>
      <c r="E47" s="114"/>
      <c r="F47" s="114"/>
      <c r="G47" s="114"/>
      <c r="H47" s="114"/>
      <c r="I47" s="114"/>
      <c r="J47" s="114"/>
      <c r="K47" s="114"/>
      <c r="L47" s="114"/>
      <c r="M47" s="153"/>
      <c r="N47" s="153"/>
      <c r="O47" s="153"/>
      <c r="P47" s="153"/>
      <c r="Q47" s="153"/>
      <c r="R47" s="153"/>
      <c r="S47" s="153"/>
      <c r="T47" s="153"/>
      <c r="U47" s="153"/>
      <c r="V47" s="153"/>
      <c r="W47" s="153"/>
      <c r="X47" s="153"/>
      <c r="Y47" s="153"/>
      <c r="Z47" s="153"/>
      <c r="AA47" s="153"/>
      <c r="AB47" s="114"/>
      <c r="AC47" s="114"/>
      <c r="AD47" s="114"/>
      <c r="AE47" s="114"/>
      <c r="AF47" s="114"/>
      <c r="AG47" s="114"/>
      <c r="AH47" s="114"/>
      <c r="AI47" s="114"/>
      <c r="AJ47" s="114"/>
      <c r="AK47" s="114"/>
      <c r="AL47" s="110"/>
      <c r="AM47" s="117">
        <f t="shared" si="18"/>
        <v>0</v>
      </c>
      <c r="AN47" s="118">
        <f t="shared" si="19"/>
        <v>0</v>
      </c>
      <c r="AO47" s="119">
        <f t="shared" si="20"/>
        <v>0</v>
      </c>
      <c r="AP47" s="120">
        <f t="shared" si="21"/>
        <v>0</v>
      </c>
      <c r="AQ47" s="121">
        <f t="shared" si="22"/>
        <v>0</v>
      </c>
      <c r="AR47" s="89"/>
      <c r="AS47" s="89"/>
      <c r="AT47" s="89"/>
      <c r="AU47" s="89"/>
      <c r="AV47" s="89"/>
      <c r="AW47" s="89"/>
      <c r="AX47" s="89"/>
      <c r="AY47" s="89"/>
      <c r="AZ47" s="46"/>
      <c r="BA47" s="46"/>
    </row>
    <row r="48" ht="15.75" hidden="1" customHeight="1">
      <c r="A48" s="126"/>
      <c r="B48" s="113" t="str">
        <f>$B$18</f>
        <v>N/A</v>
      </c>
      <c r="C48" s="106"/>
      <c r="D48" s="114"/>
      <c r="E48" s="114"/>
      <c r="F48" s="114"/>
      <c r="G48" s="114"/>
      <c r="H48" s="114"/>
      <c r="I48" s="114"/>
      <c r="J48" s="114"/>
      <c r="K48" s="114"/>
      <c r="L48" s="114"/>
      <c r="M48" s="153"/>
      <c r="N48" s="153"/>
      <c r="O48" s="153"/>
      <c r="P48" s="153"/>
      <c r="Q48" s="153"/>
      <c r="R48" s="153"/>
      <c r="S48" s="153"/>
      <c r="T48" s="153"/>
      <c r="U48" s="153"/>
      <c r="V48" s="153"/>
      <c r="W48" s="153"/>
      <c r="X48" s="153"/>
      <c r="Y48" s="153"/>
      <c r="Z48" s="153"/>
      <c r="AA48" s="153"/>
      <c r="AB48" s="114"/>
      <c r="AC48" s="114"/>
      <c r="AD48" s="114"/>
      <c r="AE48" s="114"/>
      <c r="AF48" s="114"/>
      <c r="AG48" s="114"/>
      <c r="AH48" s="114"/>
      <c r="AI48" s="114"/>
      <c r="AJ48" s="114"/>
      <c r="AK48" s="114"/>
      <c r="AL48" s="110"/>
      <c r="AM48" s="117">
        <f t="shared" si="18"/>
        <v>0</v>
      </c>
      <c r="AN48" s="118">
        <f t="shared" si="19"/>
        <v>0</v>
      </c>
      <c r="AO48" s="119">
        <f t="shared" si="20"/>
        <v>0</v>
      </c>
      <c r="AP48" s="120">
        <f t="shared" si="21"/>
        <v>0</v>
      </c>
      <c r="AQ48" s="121">
        <f t="shared" si="22"/>
        <v>0</v>
      </c>
      <c r="AR48" s="89"/>
      <c r="AS48" s="89"/>
      <c r="AT48" s="89"/>
      <c r="AU48" s="89"/>
      <c r="AV48" s="89"/>
      <c r="AW48" s="89"/>
      <c r="AX48" s="89"/>
      <c r="AY48" s="89"/>
      <c r="AZ48" s="46"/>
      <c r="BA48" s="46"/>
    </row>
    <row r="49" ht="15.75" hidden="1" customHeight="1">
      <c r="A49" s="126"/>
      <c r="B49" s="113" t="str">
        <f>$B$19</f>
        <v>N/A</v>
      </c>
      <c r="C49" s="106"/>
      <c r="D49" s="114"/>
      <c r="E49" s="114"/>
      <c r="F49" s="114"/>
      <c r="G49" s="114"/>
      <c r="H49" s="114"/>
      <c r="I49" s="114"/>
      <c r="J49" s="114"/>
      <c r="K49" s="114"/>
      <c r="L49" s="114"/>
      <c r="M49" s="153"/>
      <c r="N49" s="153"/>
      <c r="O49" s="153"/>
      <c r="P49" s="153"/>
      <c r="Q49" s="153"/>
      <c r="R49" s="153"/>
      <c r="S49" s="153"/>
      <c r="T49" s="153"/>
      <c r="U49" s="153"/>
      <c r="V49" s="153"/>
      <c r="W49" s="153"/>
      <c r="X49" s="153"/>
      <c r="Y49" s="153"/>
      <c r="Z49" s="153"/>
      <c r="AA49" s="153"/>
      <c r="AB49" s="114"/>
      <c r="AC49" s="114"/>
      <c r="AD49" s="114"/>
      <c r="AE49" s="114"/>
      <c r="AF49" s="114"/>
      <c r="AG49" s="114"/>
      <c r="AH49" s="114"/>
      <c r="AI49" s="114"/>
      <c r="AJ49" s="114"/>
      <c r="AK49" s="114"/>
      <c r="AL49" s="110"/>
      <c r="AM49" s="117">
        <f t="shared" si="18"/>
        <v>0</v>
      </c>
      <c r="AN49" s="118">
        <f t="shared" si="19"/>
        <v>0</v>
      </c>
      <c r="AO49" s="119">
        <f t="shared" si="20"/>
        <v>0</v>
      </c>
      <c r="AP49" s="120">
        <f t="shared" si="21"/>
        <v>0</v>
      </c>
      <c r="AQ49" s="121">
        <f t="shared" si="22"/>
        <v>0</v>
      </c>
      <c r="AR49" s="89"/>
      <c r="AS49" s="89"/>
      <c r="AT49" s="89"/>
      <c r="AU49" s="89"/>
      <c r="AV49" s="89"/>
      <c r="AW49" s="89"/>
      <c r="AX49" s="89"/>
      <c r="AY49" s="89"/>
      <c r="AZ49" s="46"/>
      <c r="BA49" s="46"/>
    </row>
    <row r="50" ht="15.75" customHeight="1">
      <c r="A50" s="21"/>
      <c r="B50" s="22"/>
      <c r="C50" s="129"/>
      <c r="D50" s="129"/>
      <c r="E50" s="129"/>
      <c r="F50" s="129"/>
      <c r="G50" s="129"/>
      <c r="H50" s="129"/>
      <c r="I50" s="129"/>
      <c r="J50" s="129"/>
      <c r="K50" s="129"/>
      <c r="L50" s="129"/>
      <c r="M50" s="135"/>
      <c r="N50" s="135"/>
      <c r="O50" s="135"/>
      <c r="P50" s="135"/>
      <c r="Q50" s="135"/>
      <c r="R50" s="135"/>
      <c r="S50" s="135"/>
      <c r="T50" s="135"/>
      <c r="U50" s="135"/>
      <c r="V50" s="135"/>
      <c r="W50" s="135"/>
      <c r="X50" s="135"/>
      <c r="Y50" s="135"/>
      <c r="Z50" s="135"/>
      <c r="AA50" s="135"/>
      <c r="AB50" s="129"/>
      <c r="AC50" s="129"/>
      <c r="AD50" s="129"/>
      <c r="AE50" s="129"/>
      <c r="AF50" s="129"/>
      <c r="AG50" s="129"/>
      <c r="AH50" s="129"/>
      <c r="AI50" s="129"/>
      <c r="AJ50" s="129"/>
      <c r="AK50" s="129"/>
      <c r="AL50" s="19"/>
      <c r="AM50" s="21"/>
      <c r="AN50" s="21"/>
      <c r="AO50" s="21"/>
      <c r="AP50" s="21"/>
      <c r="AQ50" s="24"/>
      <c r="AR50" s="89"/>
      <c r="AS50" s="89"/>
      <c r="AT50" s="89"/>
      <c r="AU50" s="89"/>
      <c r="AV50" s="89"/>
      <c r="AW50" s="89"/>
      <c r="AX50" s="89"/>
      <c r="AY50" s="89"/>
      <c r="AZ50" s="46"/>
      <c r="BA50" s="46"/>
    </row>
    <row r="51" ht="15.75" customHeight="1">
      <c r="A51" s="131" t="s">
        <v>44</v>
      </c>
      <c r="B51" s="42"/>
      <c r="C51" s="132"/>
      <c r="D51" s="132"/>
      <c r="E51" s="132"/>
      <c r="F51" s="132"/>
      <c r="G51" s="132"/>
      <c r="H51" s="132"/>
      <c r="I51" s="132"/>
      <c r="J51" s="132"/>
      <c r="K51" s="132"/>
      <c r="L51" s="132"/>
      <c r="M51" s="133"/>
      <c r="N51" s="133"/>
      <c r="O51" s="133"/>
      <c r="P51" s="133"/>
      <c r="Q51" s="133"/>
      <c r="R51" s="133"/>
      <c r="S51" s="133"/>
      <c r="T51" s="133"/>
      <c r="U51" s="133"/>
      <c r="V51" s="133"/>
      <c r="W51" s="134"/>
      <c r="X51" s="133"/>
      <c r="Y51" s="133"/>
      <c r="Z51" s="133"/>
      <c r="AA51" s="133"/>
      <c r="AB51" s="132"/>
      <c r="AC51" s="132"/>
      <c r="AD51" s="132"/>
      <c r="AE51" s="132"/>
      <c r="AF51" s="132"/>
      <c r="AG51" s="132"/>
      <c r="AH51" s="132"/>
      <c r="AI51" s="132"/>
      <c r="AJ51" s="132"/>
      <c r="AK51" s="132"/>
      <c r="AL51" s="19"/>
      <c r="AM51" s="21"/>
      <c r="AN51" s="21"/>
      <c r="AO51" s="21"/>
      <c r="AP51" s="21"/>
      <c r="AQ51" s="24"/>
      <c r="AR51" s="89"/>
      <c r="AS51" s="89"/>
      <c r="AT51" s="89"/>
      <c r="AU51" s="89"/>
      <c r="AV51" s="89"/>
      <c r="AW51" s="89"/>
      <c r="AX51" s="89"/>
      <c r="AY51" s="89"/>
      <c r="AZ51" s="46"/>
      <c r="BA51" s="46"/>
    </row>
    <row r="52" ht="15.75" customHeight="1">
      <c r="A52" s="104">
        <v>45840.0</v>
      </c>
      <c r="B52" s="105"/>
      <c r="C52" s="106"/>
      <c r="D52" s="107" t="s">
        <v>26</v>
      </c>
      <c r="E52" s="107" t="s">
        <v>26</v>
      </c>
      <c r="F52" s="107" t="s">
        <v>26</v>
      </c>
      <c r="G52" s="107" t="s">
        <v>26</v>
      </c>
      <c r="H52" s="107" t="s">
        <v>26</v>
      </c>
      <c r="I52" s="107" t="s">
        <v>26</v>
      </c>
      <c r="J52" s="107" t="s">
        <v>26</v>
      </c>
      <c r="K52" s="107" t="s">
        <v>26</v>
      </c>
      <c r="L52" s="107" t="s">
        <v>26</v>
      </c>
      <c r="M52" s="141" t="s">
        <v>27</v>
      </c>
      <c r="N52" s="141" t="s">
        <v>28</v>
      </c>
      <c r="O52" s="141" t="s">
        <v>29</v>
      </c>
      <c r="P52" s="141" t="s">
        <v>30</v>
      </c>
      <c r="Q52" s="141" t="s">
        <v>31</v>
      </c>
      <c r="R52" s="141" t="s">
        <v>32</v>
      </c>
      <c r="S52" s="141" t="s">
        <v>33</v>
      </c>
      <c r="T52" s="141" t="s">
        <v>34</v>
      </c>
      <c r="U52" s="141" t="s">
        <v>35</v>
      </c>
      <c r="V52" s="141" t="s">
        <v>36</v>
      </c>
      <c r="W52" s="141" t="s">
        <v>37</v>
      </c>
      <c r="X52" s="141" t="s">
        <v>38</v>
      </c>
      <c r="Y52" s="141" t="s">
        <v>39</v>
      </c>
      <c r="Z52" s="141" t="s">
        <v>40</v>
      </c>
      <c r="AA52" s="141" t="s">
        <v>41</v>
      </c>
      <c r="AB52" s="107" t="s">
        <v>26</v>
      </c>
      <c r="AC52" s="107" t="s">
        <v>26</v>
      </c>
      <c r="AD52" s="107" t="s">
        <v>26</v>
      </c>
      <c r="AE52" s="107" t="s">
        <v>26</v>
      </c>
      <c r="AF52" s="107" t="s">
        <v>26</v>
      </c>
      <c r="AG52" s="107" t="s">
        <v>26</v>
      </c>
      <c r="AH52" s="107" t="s">
        <v>26</v>
      </c>
      <c r="AI52" s="107" t="s">
        <v>26</v>
      </c>
      <c r="AJ52" s="107" t="s">
        <v>26</v>
      </c>
      <c r="AK52" s="109" t="s">
        <v>26</v>
      </c>
      <c r="AL52" s="110"/>
      <c r="AM52" s="95" t="s">
        <v>2</v>
      </c>
      <c r="AN52" s="96" t="s">
        <v>3</v>
      </c>
      <c r="AO52" s="97" t="s">
        <v>14</v>
      </c>
      <c r="AP52" s="98" t="s">
        <v>13</v>
      </c>
      <c r="AQ52" s="111" t="s">
        <v>42</v>
      </c>
      <c r="AR52" s="89"/>
      <c r="AS52" s="89"/>
      <c r="AT52" s="89"/>
      <c r="AU52" s="89"/>
      <c r="AV52" s="89"/>
      <c r="AW52" s="89"/>
      <c r="AX52" s="89"/>
      <c r="AY52" s="89"/>
      <c r="AZ52" s="46"/>
      <c r="BA52" s="46"/>
    </row>
    <row r="53" ht="15.75" customHeight="1">
      <c r="A53" s="112"/>
      <c r="B53" s="113" t="str">
        <f>$B$8</f>
        <v>Ceren</v>
      </c>
      <c r="C53" s="14" t="s">
        <v>3</v>
      </c>
      <c r="D53" s="114"/>
      <c r="E53" s="114"/>
      <c r="F53" s="114"/>
      <c r="G53" s="114"/>
      <c r="H53" s="114"/>
      <c r="I53" s="114"/>
      <c r="J53" s="114"/>
      <c r="K53" s="114"/>
      <c r="L53" s="114"/>
      <c r="M53" s="115"/>
      <c r="N53" s="115"/>
      <c r="O53" s="115"/>
      <c r="P53" s="115"/>
      <c r="Q53" s="115"/>
      <c r="R53" s="115"/>
      <c r="S53" s="115"/>
      <c r="T53" s="115"/>
      <c r="U53" s="115"/>
      <c r="V53" s="115"/>
      <c r="W53" s="115"/>
      <c r="X53" s="115"/>
      <c r="Y53" s="115"/>
      <c r="Z53" s="115"/>
      <c r="AA53" s="115"/>
      <c r="AB53" s="114"/>
      <c r="AC53" s="114"/>
      <c r="AD53" s="114"/>
      <c r="AE53" s="114"/>
      <c r="AF53" s="114"/>
      <c r="AG53" s="114"/>
      <c r="AH53" s="114"/>
      <c r="AI53" s="114"/>
      <c r="AJ53" s="114"/>
      <c r="AK53" s="114"/>
      <c r="AL53" s="110"/>
      <c r="AM53" s="117">
        <f t="shared" ref="AM53:AM64" si="23">COUNTIF(C53:AK53,"C")</f>
        <v>0</v>
      </c>
      <c r="AN53" s="118">
        <f t="shared" ref="AN53:AN64" si="24">COUNTIF(D53:AL53,"B")</f>
        <v>0</v>
      </c>
      <c r="AO53" s="119">
        <f t="shared" ref="AO53:AO64" si="25">COUNTIF(C53:AM53,"MI")</f>
        <v>0</v>
      </c>
      <c r="AP53" s="120">
        <f t="shared" ref="AP53:AP64" si="26">COUNTIF(C53:AK53,"MZ")</f>
        <v>0</v>
      </c>
      <c r="AQ53" s="121">
        <f t="shared" ref="AQ53:AQ64" si="27">SUM(AM53+AO53)</f>
        <v>0</v>
      </c>
      <c r="AR53" s="89"/>
      <c r="AS53" s="89"/>
      <c r="AT53" s="89"/>
      <c r="AU53" s="89"/>
      <c r="AV53" s="89"/>
      <c r="AW53" s="89"/>
      <c r="AX53" s="89"/>
      <c r="AY53" s="89"/>
      <c r="AZ53" s="46"/>
      <c r="BA53" s="46"/>
    </row>
    <row r="54" ht="15.75" customHeight="1">
      <c r="A54" s="112"/>
      <c r="B54" s="122" t="str">
        <f>$B$9</f>
        <v>N/A</v>
      </c>
      <c r="C54" s="14" t="s">
        <v>3</v>
      </c>
      <c r="D54" s="114"/>
      <c r="E54" s="114"/>
      <c r="F54" s="114"/>
      <c r="G54" s="114"/>
      <c r="H54" s="114"/>
      <c r="I54" s="114"/>
      <c r="J54" s="114"/>
      <c r="K54" s="114"/>
      <c r="L54" s="114"/>
      <c r="M54" s="115"/>
      <c r="N54" s="115"/>
      <c r="O54" s="115"/>
      <c r="P54" s="115"/>
      <c r="Q54" s="115"/>
      <c r="R54" s="115"/>
      <c r="S54" s="115"/>
      <c r="T54" s="115"/>
      <c r="U54" s="115"/>
      <c r="V54" s="115"/>
      <c r="W54" s="115"/>
      <c r="X54" s="115"/>
      <c r="Y54" s="115"/>
      <c r="Z54" s="115"/>
      <c r="AA54" s="115"/>
      <c r="AB54" s="114"/>
      <c r="AC54" s="114"/>
      <c r="AD54" s="114"/>
      <c r="AE54" s="114"/>
      <c r="AF54" s="114"/>
      <c r="AG54" s="114"/>
      <c r="AH54" s="114"/>
      <c r="AI54" s="114"/>
      <c r="AJ54" s="114"/>
      <c r="AK54" s="114"/>
      <c r="AL54" s="110"/>
      <c r="AM54" s="117">
        <f t="shared" si="23"/>
        <v>0</v>
      </c>
      <c r="AN54" s="118">
        <f t="shared" si="24"/>
        <v>0</v>
      </c>
      <c r="AO54" s="119">
        <f t="shared" si="25"/>
        <v>0</v>
      </c>
      <c r="AP54" s="120">
        <f t="shared" si="26"/>
        <v>0</v>
      </c>
      <c r="AQ54" s="121">
        <f t="shared" si="27"/>
        <v>0</v>
      </c>
      <c r="AR54" s="89"/>
      <c r="AS54" s="89"/>
      <c r="AT54" s="89"/>
      <c r="AU54" s="89"/>
      <c r="AV54" s="89"/>
      <c r="AW54" s="89"/>
      <c r="AX54" s="89"/>
      <c r="AY54" s="89"/>
      <c r="AZ54" s="46"/>
      <c r="BA54" s="46"/>
    </row>
    <row r="55" ht="15.75" customHeight="1">
      <c r="A55" s="123"/>
      <c r="B55" s="122" t="str">
        <f>$B$10</f>
        <v>N/A</v>
      </c>
      <c r="C55" s="14" t="s">
        <v>3</v>
      </c>
      <c r="D55" s="114"/>
      <c r="E55" s="114"/>
      <c r="F55" s="114"/>
      <c r="G55" s="114"/>
      <c r="H55" s="114"/>
      <c r="I55" s="114"/>
      <c r="J55" s="114"/>
      <c r="K55" s="114"/>
      <c r="L55" s="114"/>
      <c r="M55" s="115"/>
      <c r="N55" s="115"/>
      <c r="O55" s="115"/>
      <c r="P55" s="115"/>
      <c r="Q55" s="115"/>
      <c r="R55" s="115"/>
      <c r="S55" s="115"/>
      <c r="T55" s="115"/>
      <c r="U55" s="115"/>
      <c r="V55" s="115"/>
      <c r="W55" s="115"/>
      <c r="X55" s="115"/>
      <c r="Y55" s="115"/>
      <c r="Z55" s="115"/>
      <c r="AA55" s="115"/>
      <c r="AB55" s="114"/>
      <c r="AC55" s="114"/>
      <c r="AD55" s="114"/>
      <c r="AE55" s="114"/>
      <c r="AF55" s="114"/>
      <c r="AG55" s="114"/>
      <c r="AH55" s="114"/>
      <c r="AI55" s="114"/>
      <c r="AJ55" s="114"/>
      <c r="AK55" s="114"/>
      <c r="AL55" s="110"/>
      <c r="AM55" s="117">
        <f t="shared" si="23"/>
        <v>0</v>
      </c>
      <c r="AN55" s="118">
        <f t="shared" si="24"/>
        <v>0</v>
      </c>
      <c r="AO55" s="119">
        <f t="shared" si="25"/>
        <v>0</v>
      </c>
      <c r="AP55" s="120">
        <f t="shared" si="26"/>
        <v>0</v>
      </c>
      <c r="AQ55" s="121">
        <f t="shared" si="27"/>
        <v>0</v>
      </c>
      <c r="AR55" s="89"/>
      <c r="AS55" s="89"/>
      <c r="AT55" s="89"/>
      <c r="AU55" s="89"/>
      <c r="AV55" s="89"/>
      <c r="AW55" s="89"/>
      <c r="AX55" s="89"/>
      <c r="AY55" s="89"/>
      <c r="AZ55" s="46"/>
      <c r="BA55" s="46"/>
    </row>
    <row r="56" ht="15.75" customHeight="1">
      <c r="A56" s="123"/>
      <c r="B56" s="122" t="str">
        <f>$B$11</f>
        <v>Dilara</v>
      </c>
      <c r="C56" s="14" t="s">
        <v>3</v>
      </c>
      <c r="D56" s="114"/>
      <c r="E56" s="114"/>
      <c r="F56" s="114"/>
      <c r="G56" s="114"/>
      <c r="H56" s="114"/>
      <c r="I56" s="114"/>
      <c r="J56" s="114"/>
      <c r="K56" s="114"/>
      <c r="L56" s="114"/>
      <c r="M56" s="115"/>
      <c r="N56" s="115"/>
      <c r="O56" s="115"/>
      <c r="P56" s="115"/>
      <c r="Q56" s="115"/>
      <c r="R56" s="115"/>
      <c r="S56" s="115"/>
      <c r="T56" s="115"/>
      <c r="U56" s="115"/>
      <c r="V56" s="115"/>
      <c r="W56" s="115"/>
      <c r="X56" s="115"/>
      <c r="Y56" s="115"/>
      <c r="Z56" s="115"/>
      <c r="AA56" s="115"/>
      <c r="AB56" s="114"/>
      <c r="AC56" s="114"/>
      <c r="AD56" s="114"/>
      <c r="AE56" s="114"/>
      <c r="AF56" s="114"/>
      <c r="AG56" s="114"/>
      <c r="AH56" s="114"/>
      <c r="AI56" s="114"/>
      <c r="AJ56" s="114"/>
      <c r="AK56" s="114"/>
      <c r="AL56" s="110"/>
      <c r="AM56" s="117">
        <f t="shared" si="23"/>
        <v>0</v>
      </c>
      <c r="AN56" s="118">
        <f t="shared" si="24"/>
        <v>0</v>
      </c>
      <c r="AO56" s="119">
        <f t="shared" si="25"/>
        <v>0</v>
      </c>
      <c r="AP56" s="120">
        <f t="shared" si="26"/>
        <v>0</v>
      </c>
      <c r="AQ56" s="121">
        <f t="shared" si="27"/>
        <v>0</v>
      </c>
      <c r="AR56" s="89"/>
      <c r="AS56" s="89"/>
      <c r="AT56" s="89"/>
      <c r="AU56" s="89"/>
      <c r="AV56" s="89"/>
      <c r="AW56" s="89"/>
      <c r="AX56" s="89"/>
      <c r="AY56" s="89"/>
      <c r="AZ56" s="46"/>
      <c r="BA56" s="46"/>
    </row>
    <row r="57" ht="15.75" customHeight="1">
      <c r="A57" s="125"/>
      <c r="B57" s="122" t="str">
        <f>$B$12</f>
        <v>N/A</v>
      </c>
      <c r="C57" s="14" t="s">
        <v>3</v>
      </c>
      <c r="D57" s="114"/>
      <c r="E57" s="114"/>
      <c r="F57" s="114"/>
      <c r="G57" s="114"/>
      <c r="H57" s="114"/>
      <c r="I57" s="114"/>
      <c r="J57" s="114"/>
      <c r="K57" s="114"/>
      <c r="L57" s="114"/>
      <c r="M57" s="115"/>
      <c r="N57" s="115"/>
      <c r="O57" s="115"/>
      <c r="P57" s="115"/>
      <c r="Q57" s="115"/>
      <c r="R57" s="115"/>
      <c r="S57" s="115"/>
      <c r="T57" s="115"/>
      <c r="U57" s="115"/>
      <c r="V57" s="115"/>
      <c r="W57" s="115"/>
      <c r="X57" s="115"/>
      <c r="Y57" s="115"/>
      <c r="Z57" s="115"/>
      <c r="AA57" s="115"/>
      <c r="AB57" s="114"/>
      <c r="AC57" s="114"/>
      <c r="AD57" s="114"/>
      <c r="AE57" s="114"/>
      <c r="AF57" s="114"/>
      <c r="AG57" s="114"/>
      <c r="AH57" s="114"/>
      <c r="AI57" s="114"/>
      <c r="AJ57" s="114"/>
      <c r="AK57" s="114"/>
      <c r="AL57" s="110"/>
      <c r="AM57" s="117">
        <f t="shared" si="23"/>
        <v>0</v>
      </c>
      <c r="AN57" s="118">
        <f t="shared" si="24"/>
        <v>0</v>
      </c>
      <c r="AO57" s="119">
        <f t="shared" si="25"/>
        <v>0</v>
      </c>
      <c r="AP57" s="120">
        <f t="shared" si="26"/>
        <v>0</v>
      </c>
      <c r="AQ57" s="121">
        <f t="shared" si="27"/>
        <v>0</v>
      </c>
      <c r="AR57" s="89"/>
      <c r="AS57" s="89"/>
      <c r="AT57" s="89"/>
      <c r="AU57" s="89"/>
      <c r="AV57" s="89"/>
      <c r="AW57" s="89"/>
      <c r="AX57" s="89"/>
      <c r="AY57" s="89"/>
      <c r="AZ57" s="46"/>
      <c r="BA57" s="46"/>
    </row>
    <row r="58" ht="15.75" customHeight="1">
      <c r="A58" s="125"/>
      <c r="B58" s="122" t="str">
        <f>$B$13</f>
        <v>Püren</v>
      </c>
      <c r="C58" s="14" t="s">
        <v>3</v>
      </c>
      <c r="D58" s="114"/>
      <c r="E58" s="114"/>
      <c r="F58" s="114"/>
      <c r="G58" s="114"/>
      <c r="H58" s="114"/>
      <c r="I58" s="114"/>
      <c r="J58" s="114"/>
      <c r="K58" s="114"/>
      <c r="L58" s="114"/>
      <c r="M58" s="115"/>
      <c r="N58" s="115"/>
      <c r="O58" s="115"/>
      <c r="P58" s="115"/>
      <c r="Q58" s="115"/>
      <c r="R58" s="115"/>
      <c r="S58" s="115"/>
      <c r="T58" s="115"/>
      <c r="U58" s="115"/>
      <c r="V58" s="115"/>
      <c r="W58" s="115"/>
      <c r="X58" s="115"/>
      <c r="Y58" s="115"/>
      <c r="Z58" s="115"/>
      <c r="AA58" s="115"/>
      <c r="AB58" s="114"/>
      <c r="AC58" s="114"/>
      <c r="AD58" s="114"/>
      <c r="AE58" s="114"/>
      <c r="AF58" s="114"/>
      <c r="AG58" s="114"/>
      <c r="AH58" s="114"/>
      <c r="AI58" s="114"/>
      <c r="AJ58" s="114"/>
      <c r="AK58" s="114"/>
      <c r="AL58" s="110"/>
      <c r="AM58" s="117">
        <f t="shared" si="23"/>
        <v>0</v>
      </c>
      <c r="AN58" s="118">
        <f t="shared" si="24"/>
        <v>0</v>
      </c>
      <c r="AO58" s="119">
        <f t="shared" si="25"/>
        <v>0</v>
      </c>
      <c r="AP58" s="120">
        <f t="shared" si="26"/>
        <v>0</v>
      </c>
      <c r="AQ58" s="121">
        <f t="shared" si="27"/>
        <v>0</v>
      </c>
      <c r="AR58" s="89"/>
      <c r="AS58" s="89"/>
      <c r="AT58" s="89"/>
      <c r="AU58" s="89"/>
      <c r="AV58" s="89"/>
      <c r="AW58" s="89"/>
      <c r="AX58" s="89"/>
      <c r="AY58" s="89"/>
      <c r="AZ58" s="46"/>
      <c r="BA58" s="46"/>
    </row>
    <row r="59" ht="15.75" customHeight="1">
      <c r="A59" s="125"/>
      <c r="B59" s="122" t="str">
        <f>$B$14</f>
        <v>Sinan</v>
      </c>
      <c r="C59" s="14" t="s">
        <v>3</v>
      </c>
      <c r="D59" s="114"/>
      <c r="E59" s="114"/>
      <c r="F59" s="114"/>
      <c r="G59" s="114"/>
      <c r="H59" s="114"/>
      <c r="I59" s="114"/>
      <c r="J59" s="114"/>
      <c r="K59" s="114"/>
      <c r="L59" s="114"/>
      <c r="M59" s="115"/>
      <c r="N59" s="115"/>
      <c r="O59" s="115"/>
      <c r="P59" s="115"/>
      <c r="Q59" s="115"/>
      <c r="R59" s="115"/>
      <c r="S59" s="115"/>
      <c r="T59" s="115"/>
      <c r="U59" s="115"/>
      <c r="V59" s="115"/>
      <c r="W59" s="115"/>
      <c r="X59" s="115"/>
      <c r="Y59" s="115"/>
      <c r="Z59" s="115"/>
      <c r="AA59" s="115"/>
      <c r="AB59" s="114"/>
      <c r="AC59" s="114"/>
      <c r="AD59" s="114"/>
      <c r="AE59" s="114"/>
      <c r="AF59" s="114"/>
      <c r="AG59" s="114"/>
      <c r="AH59" s="114"/>
      <c r="AI59" s="114"/>
      <c r="AJ59" s="114"/>
      <c r="AK59" s="114"/>
      <c r="AL59" s="110"/>
      <c r="AM59" s="117">
        <f t="shared" si="23"/>
        <v>0</v>
      </c>
      <c r="AN59" s="118">
        <f t="shared" si="24"/>
        <v>0</v>
      </c>
      <c r="AO59" s="119">
        <f t="shared" si="25"/>
        <v>0</v>
      </c>
      <c r="AP59" s="120">
        <f t="shared" si="26"/>
        <v>0</v>
      </c>
      <c r="AQ59" s="121">
        <f t="shared" si="27"/>
        <v>0</v>
      </c>
      <c r="AR59" s="89"/>
      <c r="AS59" s="89"/>
      <c r="AT59" s="89"/>
      <c r="AU59" s="89"/>
      <c r="AV59" s="89"/>
      <c r="AW59" s="89"/>
      <c r="AX59" s="89"/>
      <c r="AY59" s="89"/>
      <c r="AZ59" s="46"/>
      <c r="BA59" s="46"/>
    </row>
    <row r="60" ht="15.75" customHeight="1">
      <c r="A60" s="126"/>
      <c r="B60" s="113" t="str">
        <f>$B$15</f>
        <v>Numan</v>
      </c>
      <c r="C60" s="14" t="s">
        <v>3</v>
      </c>
      <c r="D60" s="114"/>
      <c r="E60" s="114"/>
      <c r="F60" s="114"/>
      <c r="G60" s="114"/>
      <c r="H60" s="114"/>
      <c r="I60" s="114"/>
      <c r="J60" s="114"/>
      <c r="K60" s="114"/>
      <c r="L60" s="114"/>
      <c r="M60" s="115"/>
      <c r="N60" s="115"/>
      <c r="O60" s="115"/>
      <c r="P60" s="115"/>
      <c r="Q60" s="115"/>
      <c r="R60" s="124"/>
      <c r="S60" s="124"/>
      <c r="T60" s="124"/>
      <c r="U60" s="124"/>
      <c r="V60" s="115"/>
      <c r="W60" s="115"/>
      <c r="X60" s="115"/>
      <c r="Y60" s="115"/>
      <c r="Z60" s="115"/>
      <c r="AA60" s="115"/>
      <c r="AB60" s="114"/>
      <c r="AC60" s="114"/>
      <c r="AD60" s="114"/>
      <c r="AE60" s="114"/>
      <c r="AF60" s="114"/>
      <c r="AG60" s="114"/>
      <c r="AH60" s="114"/>
      <c r="AI60" s="114"/>
      <c r="AJ60" s="114"/>
      <c r="AK60" s="114"/>
      <c r="AL60" s="110"/>
      <c r="AM60" s="117">
        <f t="shared" si="23"/>
        <v>0</v>
      </c>
      <c r="AN60" s="118">
        <f t="shared" si="24"/>
        <v>0</v>
      </c>
      <c r="AO60" s="119">
        <f t="shared" si="25"/>
        <v>0</v>
      </c>
      <c r="AP60" s="120">
        <f t="shared" si="26"/>
        <v>0</v>
      </c>
      <c r="AQ60" s="121">
        <f t="shared" si="27"/>
        <v>0</v>
      </c>
      <c r="AR60" s="89"/>
      <c r="AS60" s="89"/>
      <c r="AT60" s="89"/>
      <c r="AU60" s="89"/>
      <c r="AV60" s="89"/>
      <c r="AW60" s="89"/>
      <c r="AX60" s="89"/>
      <c r="AY60" s="89"/>
      <c r="AZ60" s="46"/>
      <c r="BA60" s="46"/>
    </row>
    <row r="61" ht="15.75" customHeight="1">
      <c r="A61" s="126"/>
      <c r="B61" s="113" t="str">
        <f>$B$16</f>
        <v>Ozan</v>
      </c>
      <c r="C61" s="14" t="s">
        <v>3</v>
      </c>
      <c r="D61" s="114"/>
      <c r="E61" s="114"/>
      <c r="F61" s="114"/>
      <c r="G61" s="114"/>
      <c r="H61" s="114"/>
      <c r="I61" s="114"/>
      <c r="J61" s="114"/>
      <c r="K61" s="114"/>
      <c r="L61" s="114"/>
      <c r="M61" s="115"/>
      <c r="N61" s="115"/>
      <c r="O61" s="115"/>
      <c r="P61" s="115"/>
      <c r="Q61" s="115"/>
      <c r="R61" s="115"/>
      <c r="S61" s="115"/>
      <c r="T61" s="115"/>
      <c r="U61" s="115"/>
      <c r="V61" s="115"/>
      <c r="W61" s="115"/>
      <c r="X61" s="115"/>
      <c r="Y61" s="115"/>
      <c r="Z61" s="115"/>
      <c r="AA61" s="115"/>
      <c r="AB61" s="114"/>
      <c r="AC61" s="114"/>
      <c r="AD61" s="114"/>
      <c r="AE61" s="114"/>
      <c r="AF61" s="114"/>
      <c r="AG61" s="114"/>
      <c r="AH61" s="114"/>
      <c r="AI61" s="114"/>
      <c r="AJ61" s="114"/>
      <c r="AK61" s="114"/>
      <c r="AL61" s="110"/>
      <c r="AM61" s="117">
        <f t="shared" si="23"/>
        <v>0</v>
      </c>
      <c r="AN61" s="118">
        <f t="shared" si="24"/>
        <v>0</v>
      </c>
      <c r="AO61" s="119">
        <f t="shared" si="25"/>
        <v>0</v>
      </c>
      <c r="AP61" s="120">
        <f t="shared" si="26"/>
        <v>0</v>
      </c>
      <c r="AQ61" s="121">
        <f t="shared" si="27"/>
        <v>0</v>
      </c>
      <c r="AR61" s="89"/>
      <c r="AS61" s="89"/>
      <c r="AT61" s="89"/>
      <c r="AU61" s="89"/>
      <c r="AV61" s="89"/>
      <c r="AW61" s="89"/>
      <c r="AX61" s="89"/>
      <c r="AY61" s="89"/>
      <c r="AZ61" s="46"/>
      <c r="BA61" s="46"/>
    </row>
    <row r="62" ht="15.75" hidden="1" customHeight="1">
      <c r="A62" s="126"/>
      <c r="B62" s="113" t="str">
        <f>$B$17</f>
        <v>N/A</v>
      </c>
      <c r="C62" s="106"/>
      <c r="D62" s="114"/>
      <c r="E62" s="114"/>
      <c r="F62" s="114"/>
      <c r="G62" s="114"/>
      <c r="H62" s="114"/>
      <c r="I62" s="114"/>
      <c r="J62" s="114"/>
      <c r="K62" s="114"/>
      <c r="L62" s="114"/>
      <c r="M62" s="153"/>
      <c r="N62" s="153"/>
      <c r="O62" s="153"/>
      <c r="P62" s="153"/>
      <c r="Q62" s="153"/>
      <c r="R62" s="153"/>
      <c r="S62" s="153"/>
      <c r="T62" s="153"/>
      <c r="U62" s="153"/>
      <c r="V62" s="153"/>
      <c r="W62" s="153"/>
      <c r="X62" s="153"/>
      <c r="Y62" s="153"/>
      <c r="Z62" s="153"/>
      <c r="AA62" s="153"/>
      <c r="AB62" s="114"/>
      <c r="AC62" s="114"/>
      <c r="AD62" s="114"/>
      <c r="AE62" s="114"/>
      <c r="AF62" s="114"/>
      <c r="AG62" s="114"/>
      <c r="AH62" s="114"/>
      <c r="AI62" s="114"/>
      <c r="AJ62" s="114"/>
      <c r="AK62" s="114"/>
      <c r="AL62" s="110"/>
      <c r="AM62" s="117">
        <f t="shared" si="23"/>
        <v>0</v>
      </c>
      <c r="AN62" s="118">
        <f t="shared" si="24"/>
        <v>0</v>
      </c>
      <c r="AO62" s="119">
        <f t="shared" si="25"/>
        <v>0</v>
      </c>
      <c r="AP62" s="120">
        <f t="shared" si="26"/>
        <v>0</v>
      </c>
      <c r="AQ62" s="121">
        <f t="shared" si="27"/>
        <v>0</v>
      </c>
      <c r="AR62" s="89"/>
      <c r="AS62" s="89"/>
      <c r="AT62" s="89"/>
      <c r="AU62" s="89"/>
      <c r="AV62" s="89"/>
      <c r="AW62" s="89"/>
      <c r="AX62" s="89"/>
      <c r="AY62" s="89"/>
      <c r="AZ62" s="46"/>
      <c r="BA62" s="46"/>
    </row>
    <row r="63" ht="15.75" hidden="1" customHeight="1">
      <c r="A63" s="126"/>
      <c r="B63" s="113" t="str">
        <f>$B$18</f>
        <v>N/A</v>
      </c>
      <c r="C63" s="106"/>
      <c r="D63" s="114"/>
      <c r="E63" s="114"/>
      <c r="F63" s="114"/>
      <c r="G63" s="114"/>
      <c r="H63" s="114"/>
      <c r="I63" s="114"/>
      <c r="J63" s="114"/>
      <c r="K63" s="114"/>
      <c r="L63" s="114"/>
      <c r="M63" s="153"/>
      <c r="N63" s="153"/>
      <c r="O63" s="153"/>
      <c r="P63" s="153"/>
      <c r="Q63" s="153"/>
      <c r="R63" s="153"/>
      <c r="S63" s="153"/>
      <c r="T63" s="153"/>
      <c r="U63" s="153"/>
      <c r="V63" s="153"/>
      <c r="W63" s="153"/>
      <c r="X63" s="153"/>
      <c r="Y63" s="153"/>
      <c r="Z63" s="153"/>
      <c r="AA63" s="153"/>
      <c r="AB63" s="114"/>
      <c r="AC63" s="114"/>
      <c r="AD63" s="114"/>
      <c r="AE63" s="114"/>
      <c r="AF63" s="114"/>
      <c r="AG63" s="114"/>
      <c r="AH63" s="114"/>
      <c r="AI63" s="114"/>
      <c r="AJ63" s="114"/>
      <c r="AK63" s="114"/>
      <c r="AL63" s="110"/>
      <c r="AM63" s="117">
        <f t="shared" si="23"/>
        <v>0</v>
      </c>
      <c r="AN63" s="118">
        <f t="shared" si="24"/>
        <v>0</v>
      </c>
      <c r="AO63" s="119">
        <f t="shared" si="25"/>
        <v>0</v>
      </c>
      <c r="AP63" s="120">
        <f t="shared" si="26"/>
        <v>0</v>
      </c>
      <c r="AQ63" s="121">
        <f t="shared" si="27"/>
        <v>0</v>
      </c>
      <c r="AR63" s="89"/>
      <c r="AS63" s="89"/>
      <c r="AT63" s="89"/>
      <c r="AU63" s="89"/>
      <c r="AV63" s="89"/>
      <c r="AW63" s="89"/>
      <c r="AX63" s="89"/>
      <c r="AY63" s="89"/>
      <c r="AZ63" s="46"/>
      <c r="BA63" s="46"/>
    </row>
    <row r="64" ht="15.75" hidden="1" customHeight="1">
      <c r="A64" s="126"/>
      <c r="B64" s="113" t="str">
        <f>$B$19</f>
        <v>N/A</v>
      </c>
      <c r="C64" s="106"/>
      <c r="D64" s="114"/>
      <c r="E64" s="114"/>
      <c r="F64" s="114"/>
      <c r="G64" s="114"/>
      <c r="H64" s="114"/>
      <c r="I64" s="114"/>
      <c r="J64" s="114"/>
      <c r="K64" s="114"/>
      <c r="L64" s="114"/>
      <c r="M64" s="153"/>
      <c r="N64" s="153"/>
      <c r="O64" s="153"/>
      <c r="P64" s="153"/>
      <c r="Q64" s="153"/>
      <c r="R64" s="153"/>
      <c r="S64" s="153"/>
      <c r="T64" s="153"/>
      <c r="U64" s="153"/>
      <c r="V64" s="153"/>
      <c r="W64" s="153"/>
      <c r="X64" s="153"/>
      <c r="Y64" s="153"/>
      <c r="Z64" s="153"/>
      <c r="AA64" s="153"/>
      <c r="AB64" s="114"/>
      <c r="AC64" s="114"/>
      <c r="AD64" s="114"/>
      <c r="AE64" s="114"/>
      <c r="AF64" s="114"/>
      <c r="AG64" s="114"/>
      <c r="AH64" s="114"/>
      <c r="AI64" s="114"/>
      <c r="AJ64" s="114"/>
      <c r="AK64" s="114"/>
      <c r="AL64" s="110"/>
      <c r="AM64" s="117">
        <f t="shared" si="23"/>
        <v>0</v>
      </c>
      <c r="AN64" s="118">
        <f t="shared" si="24"/>
        <v>0</v>
      </c>
      <c r="AO64" s="119">
        <f t="shared" si="25"/>
        <v>0</v>
      </c>
      <c r="AP64" s="120">
        <f t="shared" si="26"/>
        <v>0</v>
      </c>
      <c r="AQ64" s="121">
        <f t="shared" si="27"/>
        <v>0</v>
      </c>
      <c r="AR64" s="89"/>
      <c r="AS64" s="89"/>
      <c r="AT64" s="89"/>
      <c r="AU64" s="89"/>
      <c r="AV64" s="89"/>
      <c r="AW64" s="89"/>
      <c r="AX64" s="89"/>
      <c r="AY64" s="89"/>
      <c r="AZ64" s="46"/>
      <c r="BA64" s="46"/>
    </row>
    <row r="65" ht="15.75" customHeight="1">
      <c r="A65" s="21"/>
      <c r="B65" s="1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9"/>
      <c r="AM65" s="21"/>
      <c r="AN65" s="21"/>
      <c r="AO65" s="21"/>
      <c r="AP65" s="21"/>
      <c r="AQ65" s="24"/>
      <c r="AR65" s="89"/>
      <c r="AS65" s="89"/>
      <c r="AT65" s="89"/>
      <c r="AU65" s="89"/>
      <c r="AV65" s="89"/>
      <c r="AW65" s="89"/>
      <c r="AX65" s="89"/>
      <c r="AY65" s="89"/>
      <c r="AZ65" s="46"/>
      <c r="BA65" s="46"/>
    </row>
    <row r="66" ht="15.75" customHeight="1">
      <c r="A66" s="131" t="s">
        <v>45</v>
      </c>
      <c r="B66" s="42"/>
      <c r="C66" s="132"/>
      <c r="D66" s="132"/>
      <c r="E66" s="132"/>
      <c r="F66" s="132"/>
      <c r="G66" s="132"/>
      <c r="H66" s="132"/>
      <c r="I66" s="132"/>
      <c r="J66" s="132"/>
      <c r="K66" s="132"/>
      <c r="L66" s="132"/>
      <c r="M66" s="133"/>
      <c r="N66" s="133"/>
      <c r="O66" s="133"/>
      <c r="P66" s="133"/>
      <c r="Q66" s="133"/>
      <c r="R66" s="133"/>
      <c r="S66" s="133"/>
      <c r="T66" s="133"/>
      <c r="U66" s="133"/>
      <c r="V66" s="133"/>
      <c r="W66" s="134"/>
      <c r="X66" s="133"/>
      <c r="Y66" s="133"/>
      <c r="Z66" s="133"/>
      <c r="AA66" s="133"/>
      <c r="AB66" s="132"/>
      <c r="AC66" s="132"/>
      <c r="AD66" s="132"/>
      <c r="AE66" s="132"/>
      <c r="AF66" s="132"/>
      <c r="AG66" s="132"/>
      <c r="AH66" s="132"/>
      <c r="AI66" s="132"/>
      <c r="AJ66" s="132"/>
      <c r="AK66" s="132"/>
      <c r="AL66" s="19"/>
      <c r="AM66" s="21"/>
      <c r="AN66" s="21"/>
      <c r="AO66" s="21"/>
      <c r="AP66" s="21"/>
      <c r="AQ66" s="24"/>
      <c r="AR66" s="89"/>
      <c r="AS66" s="89"/>
      <c r="AT66" s="89"/>
      <c r="AU66" s="89"/>
      <c r="AV66" s="89"/>
      <c r="AW66" s="89"/>
      <c r="AX66" s="89"/>
      <c r="AY66" s="89"/>
      <c r="AZ66" s="46"/>
      <c r="BA66" s="46"/>
    </row>
    <row r="67" ht="15.75" customHeight="1">
      <c r="A67" s="104">
        <v>45841.0</v>
      </c>
      <c r="B67" s="105"/>
      <c r="C67" s="106"/>
      <c r="D67" s="107" t="s">
        <v>26</v>
      </c>
      <c r="E67" s="107" t="s">
        <v>26</v>
      </c>
      <c r="F67" s="107" t="s">
        <v>26</v>
      </c>
      <c r="G67" s="107" t="s">
        <v>26</v>
      </c>
      <c r="H67" s="107" t="s">
        <v>26</v>
      </c>
      <c r="I67" s="107" t="s">
        <v>26</v>
      </c>
      <c r="J67" s="107" t="s">
        <v>26</v>
      </c>
      <c r="K67" s="107" t="s">
        <v>26</v>
      </c>
      <c r="L67" s="107" t="s">
        <v>26</v>
      </c>
      <c r="M67" s="141" t="s">
        <v>27</v>
      </c>
      <c r="N67" s="141" t="s">
        <v>28</v>
      </c>
      <c r="O67" s="141" t="s">
        <v>29</v>
      </c>
      <c r="P67" s="141" t="s">
        <v>30</v>
      </c>
      <c r="Q67" s="141" t="s">
        <v>31</v>
      </c>
      <c r="R67" s="141" t="s">
        <v>32</v>
      </c>
      <c r="S67" s="141" t="s">
        <v>33</v>
      </c>
      <c r="T67" s="141" t="s">
        <v>34</v>
      </c>
      <c r="U67" s="141" t="s">
        <v>35</v>
      </c>
      <c r="V67" s="141" t="s">
        <v>36</v>
      </c>
      <c r="W67" s="141" t="s">
        <v>37</v>
      </c>
      <c r="X67" s="141" t="s">
        <v>38</v>
      </c>
      <c r="Y67" s="141" t="s">
        <v>39</v>
      </c>
      <c r="Z67" s="141" t="s">
        <v>40</v>
      </c>
      <c r="AA67" s="141" t="s">
        <v>41</v>
      </c>
      <c r="AB67" s="107" t="s">
        <v>26</v>
      </c>
      <c r="AC67" s="107" t="s">
        <v>26</v>
      </c>
      <c r="AD67" s="107" t="s">
        <v>26</v>
      </c>
      <c r="AE67" s="107" t="s">
        <v>26</v>
      </c>
      <c r="AF67" s="107" t="s">
        <v>26</v>
      </c>
      <c r="AG67" s="107" t="s">
        <v>26</v>
      </c>
      <c r="AH67" s="107" t="s">
        <v>26</v>
      </c>
      <c r="AI67" s="107" t="s">
        <v>26</v>
      </c>
      <c r="AJ67" s="107" t="s">
        <v>26</v>
      </c>
      <c r="AK67" s="109" t="s">
        <v>26</v>
      </c>
      <c r="AL67" s="110"/>
      <c r="AM67" s="95" t="s">
        <v>2</v>
      </c>
      <c r="AN67" s="96" t="s">
        <v>3</v>
      </c>
      <c r="AO67" s="97" t="s">
        <v>14</v>
      </c>
      <c r="AP67" s="98" t="s">
        <v>13</v>
      </c>
      <c r="AQ67" s="111" t="s">
        <v>42</v>
      </c>
      <c r="AR67" s="19"/>
      <c r="AS67" s="89"/>
      <c r="AT67" s="89"/>
      <c r="AU67" s="89"/>
      <c r="AV67" s="89"/>
      <c r="AW67" s="89"/>
      <c r="AX67" s="89"/>
      <c r="AY67" s="89"/>
      <c r="AZ67" s="46"/>
      <c r="BA67" s="46"/>
    </row>
    <row r="68" ht="15.75" customHeight="1">
      <c r="A68" s="112"/>
      <c r="B68" s="113" t="str">
        <f>$B$8</f>
        <v>Ceren</v>
      </c>
      <c r="C68" s="14" t="s">
        <v>3</v>
      </c>
      <c r="D68" s="114"/>
      <c r="E68" s="114"/>
      <c r="F68" s="114"/>
      <c r="G68" s="114"/>
      <c r="H68" s="114"/>
      <c r="I68" s="114"/>
      <c r="J68" s="114"/>
      <c r="K68" s="114"/>
      <c r="L68" s="114"/>
      <c r="M68" s="115"/>
      <c r="N68" s="115"/>
      <c r="O68" s="115"/>
      <c r="P68" s="115"/>
      <c r="Q68" s="115"/>
      <c r="R68" s="115"/>
      <c r="S68" s="115"/>
      <c r="T68" s="115"/>
      <c r="U68" s="115"/>
      <c r="V68" s="115"/>
      <c r="W68" s="115"/>
      <c r="X68" s="115"/>
      <c r="Y68" s="115"/>
      <c r="Z68" s="115"/>
      <c r="AA68" s="115"/>
      <c r="AB68" s="114"/>
      <c r="AC68" s="114"/>
      <c r="AD68" s="114"/>
      <c r="AE68" s="114"/>
      <c r="AF68" s="114"/>
      <c r="AG68" s="114"/>
      <c r="AH68" s="114"/>
      <c r="AI68" s="114"/>
      <c r="AJ68" s="114"/>
      <c r="AK68" s="114"/>
      <c r="AL68" s="110"/>
      <c r="AM68" s="117">
        <f t="shared" ref="AM68:AM79" si="28">COUNTIF(C68:AK68,"C")</f>
        <v>0</v>
      </c>
      <c r="AN68" s="118">
        <f t="shared" ref="AN68:AN79" si="29">COUNTIF(D68:AL68,"B")</f>
        <v>0</v>
      </c>
      <c r="AO68" s="119">
        <f t="shared" ref="AO68:AO79" si="30">COUNTIF(C68:AM68,"MI")</f>
        <v>0</v>
      </c>
      <c r="AP68" s="120">
        <f t="shared" ref="AP68:AP79" si="31">COUNTIF(C68:AK68,"MZ")</f>
        <v>0</v>
      </c>
      <c r="AQ68" s="121">
        <f t="shared" ref="AQ68:AQ79" si="32">SUM(AM68+AO68)</f>
        <v>0</v>
      </c>
      <c r="AR68" s="89"/>
      <c r="AS68" s="19"/>
      <c r="AT68" s="89"/>
      <c r="AU68" s="89"/>
      <c r="AV68" s="89"/>
      <c r="AW68" s="89"/>
      <c r="AX68" s="89"/>
      <c r="AY68" s="89"/>
      <c r="AZ68" s="89"/>
      <c r="BA68" s="46"/>
    </row>
    <row r="69" ht="15.75" customHeight="1">
      <c r="A69" s="112"/>
      <c r="B69" s="122" t="str">
        <f>$B$9</f>
        <v>N/A</v>
      </c>
      <c r="C69" s="14" t="s">
        <v>3</v>
      </c>
      <c r="D69" s="114"/>
      <c r="E69" s="114"/>
      <c r="F69" s="114"/>
      <c r="G69" s="114"/>
      <c r="H69" s="114"/>
      <c r="I69" s="114"/>
      <c r="J69" s="114"/>
      <c r="K69" s="114"/>
      <c r="L69" s="114"/>
      <c r="M69" s="115"/>
      <c r="N69" s="115"/>
      <c r="O69" s="115"/>
      <c r="P69" s="115"/>
      <c r="Q69" s="115"/>
      <c r="R69" s="115"/>
      <c r="S69" s="115"/>
      <c r="T69" s="115"/>
      <c r="U69" s="115"/>
      <c r="V69" s="115"/>
      <c r="W69" s="115"/>
      <c r="X69" s="115"/>
      <c r="Y69" s="115"/>
      <c r="Z69" s="115"/>
      <c r="AA69" s="115"/>
      <c r="AB69" s="114"/>
      <c r="AC69" s="114"/>
      <c r="AD69" s="114"/>
      <c r="AE69" s="114"/>
      <c r="AF69" s="114"/>
      <c r="AG69" s="114"/>
      <c r="AH69" s="114"/>
      <c r="AI69" s="114"/>
      <c r="AJ69" s="114"/>
      <c r="AK69" s="114"/>
      <c r="AL69" s="110"/>
      <c r="AM69" s="117">
        <f t="shared" si="28"/>
        <v>0</v>
      </c>
      <c r="AN69" s="118">
        <f t="shared" si="29"/>
        <v>0</v>
      </c>
      <c r="AO69" s="119">
        <f t="shared" si="30"/>
        <v>0</v>
      </c>
      <c r="AP69" s="120">
        <f t="shared" si="31"/>
        <v>0</v>
      </c>
      <c r="AQ69" s="121">
        <f t="shared" si="32"/>
        <v>0</v>
      </c>
      <c r="AR69" s="89"/>
      <c r="AS69" s="19"/>
      <c r="AT69" s="89"/>
      <c r="AU69" s="89"/>
      <c r="AV69" s="89"/>
      <c r="AW69" s="89"/>
      <c r="AX69" s="89"/>
      <c r="AY69" s="89"/>
      <c r="AZ69" s="89"/>
      <c r="BA69" s="46"/>
    </row>
    <row r="70" ht="15.75" customHeight="1">
      <c r="A70" s="123"/>
      <c r="B70" s="122" t="str">
        <f>$B$10</f>
        <v>N/A</v>
      </c>
      <c r="C70" s="14" t="s">
        <v>3</v>
      </c>
      <c r="D70" s="114"/>
      <c r="E70" s="114"/>
      <c r="F70" s="114"/>
      <c r="G70" s="114"/>
      <c r="H70" s="114"/>
      <c r="I70" s="114"/>
      <c r="J70" s="114"/>
      <c r="K70" s="114"/>
      <c r="L70" s="114"/>
      <c r="M70" s="115"/>
      <c r="N70" s="115"/>
      <c r="O70" s="115"/>
      <c r="P70" s="115"/>
      <c r="Q70" s="115"/>
      <c r="R70" s="115"/>
      <c r="S70" s="115"/>
      <c r="T70" s="115"/>
      <c r="U70" s="115"/>
      <c r="V70" s="115"/>
      <c r="W70" s="115"/>
      <c r="X70" s="115"/>
      <c r="Y70" s="115"/>
      <c r="Z70" s="115"/>
      <c r="AA70" s="115"/>
      <c r="AB70" s="114"/>
      <c r="AC70" s="114"/>
      <c r="AD70" s="114"/>
      <c r="AE70" s="114"/>
      <c r="AF70" s="114"/>
      <c r="AG70" s="114"/>
      <c r="AH70" s="114"/>
      <c r="AI70" s="114"/>
      <c r="AJ70" s="114"/>
      <c r="AK70" s="114"/>
      <c r="AL70" s="110"/>
      <c r="AM70" s="117">
        <f t="shared" si="28"/>
        <v>0</v>
      </c>
      <c r="AN70" s="118">
        <f t="shared" si="29"/>
        <v>0</v>
      </c>
      <c r="AO70" s="119">
        <f t="shared" si="30"/>
        <v>0</v>
      </c>
      <c r="AP70" s="120">
        <f t="shared" si="31"/>
        <v>0</v>
      </c>
      <c r="AQ70" s="121">
        <f t="shared" si="32"/>
        <v>0</v>
      </c>
      <c r="AR70" s="139"/>
      <c r="AS70" s="139"/>
      <c r="AT70" s="89"/>
      <c r="AU70" s="89"/>
      <c r="AV70" s="89"/>
      <c r="AW70" s="89"/>
      <c r="AX70" s="89"/>
      <c r="AY70" s="89"/>
      <c r="AZ70" s="89"/>
      <c r="BA70" s="89"/>
    </row>
    <row r="71" ht="15.75" customHeight="1">
      <c r="A71" s="123"/>
      <c r="B71" s="122" t="str">
        <f>$B$11</f>
        <v>Dilara</v>
      </c>
      <c r="C71" s="14" t="s">
        <v>3</v>
      </c>
      <c r="D71" s="114"/>
      <c r="E71" s="114"/>
      <c r="F71" s="114"/>
      <c r="G71" s="114"/>
      <c r="H71" s="114"/>
      <c r="I71" s="114"/>
      <c r="J71" s="114"/>
      <c r="K71" s="114"/>
      <c r="L71" s="114"/>
      <c r="M71" s="115"/>
      <c r="N71" s="115"/>
      <c r="O71" s="115"/>
      <c r="P71" s="115"/>
      <c r="Q71" s="115"/>
      <c r="R71" s="115"/>
      <c r="S71" s="115"/>
      <c r="T71" s="115"/>
      <c r="U71" s="115"/>
      <c r="V71" s="115"/>
      <c r="W71" s="115"/>
      <c r="X71" s="115"/>
      <c r="Y71" s="115"/>
      <c r="Z71" s="115"/>
      <c r="AA71" s="115"/>
      <c r="AB71" s="114"/>
      <c r="AC71" s="114"/>
      <c r="AD71" s="114"/>
      <c r="AE71" s="114"/>
      <c r="AF71" s="114"/>
      <c r="AG71" s="114"/>
      <c r="AH71" s="114"/>
      <c r="AI71" s="114"/>
      <c r="AJ71" s="114"/>
      <c r="AK71" s="114"/>
      <c r="AL71" s="110"/>
      <c r="AM71" s="117">
        <f t="shared" si="28"/>
        <v>0</v>
      </c>
      <c r="AN71" s="118">
        <f t="shared" si="29"/>
        <v>0</v>
      </c>
      <c r="AO71" s="119">
        <f t="shared" si="30"/>
        <v>0</v>
      </c>
      <c r="AP71" s="120">
        <f t="shared" si="31"/>
        <v>0</v>
      </c>
      <c r="AQ71" s="121">
        <f t="shared" si="32"/>
        <v>0</v>
      </c>
      <c r="AR71" s="89"/>
      <c r="AS71" s="89"/>
      <c r="AT71" s="89"/>
      <c r="AU71" s="89"/>
      <c r="AV71" s="89"/>
      <c r="AW71" s="89"/>
      <c r="AX71" s="89"/>
      <c r="AY71" s="89"/>
      <c r="AZ71" s="89"/>
      <c r="BA71" s="89"/>
    </row>
    <row r="72" ht="15.75" customHeight="1">
      <c r="A72" s="125"/>
      <c r="B72" s="122" t="str">
        <f>$B$12</f>
        <v>N/A</v>
      </c>
      <c r="C72" s="14" t="s">
        <v>3</v>
      </c>
      <c r="D72" s="114"/>
      <c r="E72" s="114"/>
      <c r="F72" s="114"/>
      <c r="G72" s="114"/>
      <c r="H72" s="114"/>
      <c r="I72" s="114"/>
      <c r="J72" s="114"/>
      <c r="K72" s="114"/>
      <c r="L72" s="114"/>
      <c r="M72" s="115"/>
      <c r="N72" s="115"/>
      <c r="O72" s="115"/>
      <c r="P72" s="115"/>
      <c r="Q72" s="115"/>
      <c r="R72" s="115"/>
      <c r="S72" s="115"/>
      <c r="T72" s="115"/>
      <c r="U72" s="115"/>
      <c r="V72" s="115"/>
      <c r="W72" s="115"/>
      <c r="X72" s="115"/>
      <c r="Y72" s="115"/>
      <c r="Z72" s="115"/>
      <c r="AA72" s="115"/>
      <c r="AB72" s="114"/>
      <c r="AC72" s="114"/>
      <c r="AD72" s="114"/>
      <c r="AE72" s="114"/>
      <c r="AF72" s="114"/>
      <c r="AG72" s="114"/>
      <c r="AH72" s="114"/>
      <c r="AI72" s="114"/>
      <c r="AJ72" s="114"/>
      <c r="AK72" s="114"/>
      <c r="AL72" s="110"/>
      <c r="AM72" s="117">
        <f t="shared" si="28"/>
        <v>0</v>
      </c>
      <c r="AN72" s="118">
        <f t="shared" si="29"/>
        <v>0</v>
      </c>
      <c r="AO72" s="119">
        <f t="shared" si="30"/>
        <v>0</v>
      </c>
      <c r="AP72" s="120">
        <f t="shared" si="31"/>
        <v>0</v>
      </c>
      <c r="AQ72" s="121">
        <f t="shared" si="32"/>
        <v>0</v>
      </c>
      <c r="AR72" s="89"/>
      <c r="AS72" s="89"/>
      <c r="AT72" s="89"/>
      <c r="AU72" s="89"/>
      <c r="AV72" s="89"/>
      <c r="AW72" s="89"/>
      <c r="AX72" s="89"/>
      <c r="AY72" s="89"/>
      <c r="AZ72" s="89"/>
      <c r="BA72" s="89"/>
    </row>
    <row r="73" ht="15.75" customHeight="1">
      <c r="A73" s="125"/>
      <c r="B73" s="122" t="str">
        <f>$B$13</f>
        <v>Püren</v>
      </c>
      <c r="C73" s="14" t="s">
        <v>3</v>
      </c>
      <c r="D73" s="114"/>
      <c r="E73" s="114"/>
      <c r="F73" s="114"/>
      <c r="G73" s="114"/>
      <c r="H73" s="114"/>
      <c r="I73" s="114"/>
      <c r="J73" s="114"/>
      <c r="K73" s="114"/>
      <c r="L73" s="114"/>
      <c r="M73" s="115"/>
      <c r="N73" s="115"/>
      <c r="O73" s="115"/>
      <c r="P73" s="115"/>
      <c r="Q73" s="115"/>
      <c r="R73" s="115"/>
      <c r="S73" s="115"/>
      <c r="T73" s="115"/>
      <c r="U73" s="115"/>
      <c r="V73" s="115"/>
      <c r="W73" s="115"/>
      <c r="X73" s="115"/>
      <c r="Y73" s="115"/>
      <c r="Z73" s="115"/>
      <c r="AA73" s="115"/>
      <c r="AB73" s="114"/>
      <c r="AC73" s="114"/>
      <c r="AD73" s="114"/>
      <c r="AE73" s="114"/>
      <c r="AF73" s="114"/>
      <c r="AG73" s="114"/>
      <c r="AH73" s="114"/>
      <c r="AI73" s="114"/>
      <c r="AJ73" s="114"/>
      <c r="AK73" s="114"/>
      <c r="AL73" s="110"/>
      <c r="AM73" s="117">
        <f t="shared" si="28"/>
        <v>0</v>
      </c>
      <c r="AN73" s="118">
        <f t="shared" si="29"/>
        <v>0</v>
      </c>
      <c r="AO73" s="119">
        <f t="shared" si="30"/>
        <v>0</v>
      </c>
      <c r="AP73" s="120">
        <f t="shared" si="31"/>
        <v>0</v>
      </c>
      <c r="AQ73" s="121">
        <f t="shared" si="32"/>
        <v>0</v>
      </c>
      <c r="AR73" s="89"/>
      <c r="AS73" s="89"/>
      <c r="AT73" s="89"/>
      <c r="AU73" s="89"/>
      <c r="AV73" s="89"/>
      <c r="AW73" s="89"/>
      <c r="AX73" s="89"/>
      <c r="AY73" s="89"/>
      <c r="AZ73" s="89"/>
      <c r="BA73" s="89"/>
    </row>
    <row r="74" ht="15.75" customHeight="1">
      <c r="A74" s="125"/>
      <c r="B74" s="122" t="str">
        <f>$B$14</f>
        <v>Sinan</v>
      </c>
      <c r="C74" s="14" t="s">
        <v>3</v>
      </c>
      <c r="D74" s="114"/>
      <c r="E74" s="114"/>
      <c r="F74" s="114"/>
      <c r="G74" s="114"/>
      <c r="H74" s="114"/>
      <c r="I74" s="114"/>
      <c r="J74" s="114"/>
      <c r="K74" s="114"/>
      <c r="L74" s="114"/>
      <c r="M74" s="115"/>
      <c r="N74" s="115"/>
      <c r="O74" s="115"/>
      <c r="P74" s="115"/>
      <c r="Q74" s="115"/>
      <c r="R74" s="115"/>
      <c r="S74" s="115"/>
      <c r="T74" s="115"/>
      <c r="U74" s="115"/>
      <c r="V74" s="115"/>
      <c r="W74" s="115"/>
      <c r="X74" s="115"/>
      <c r="Y74" s="115"/>
      <c r="Z74" s="115"/>
      <c r="AA74" s="115"/>
      <c r="AB74" s="114"/>
      <c r="AC74" s="114"/>
      <c r="AD74" s="114"/>
      <c r="AE74" s="114"/>
      <c r="AF74" s="114"/>
      <c r="AG74" s="114"/>
      <c r="AH74" s="114"/>
      <c r="AI74" s="114"/>
      <c r="AJ74" s="114"/>
      <c r="AK74" s="114"/>
      <c r="AL74" s="110"/>
      <c r="AM74" s="117">
        <f t="shared" si="28"/>
        <v>0</v>
      </c>
      <c r="AN74" s="118">
        <f t="shared" si="29"/>
        <v>0</v>
      </c>
      <c r="AO74" s="119">
        <f t="shared" si="30"/>
        <v>0</v>
      </c>
      <c r="AP74" s="120">
        <f t="shared" si="31"/>
        <v>0</v>
      </c>
      <c r="AQ74" s="121">
        <f t="shared" si="32"/>
        <v>0</v>
      </c>
      <c r="AR74" s="89"/>
      <c r="AS74" s="89"/>
      <c r="AT74" s="89"/>
      <c r="AU74" s="89"/>
      <c r="AV74" s="89"/>
      <c r="AW74" s="89"/>
      <c r="AX74" s="89"/>
      <c r="AY74" s="89"/>
      <c r="AZ74" s="89"/>
      <c r="BA74" s="89"/>
    </row>
    <row r="75" ht="15.75" customHeight="1">
      <c r="A75" s="126"/>
      <c r="B75" s="113" t="str">
        <f>$B$15</f>
        <v>Numan</v>
      </c>
      <c r="C75" s="14" t="s">
        <v>3</v>
      </c>
      <c r="D75" s="114"/>
      <c r="E75" s="114"/>
      <c r="F75" s="114"/>
      <c r="G75" s="114"/>
      <c r="H75" s="114"/>
      <c r="I75" s="114"/>
      <c r="J75" s="114"/>
      <c r="K75" s="114"/>
      <c r="L75" s="114"/>
      <c r="M75" s="115"/>
      <c r="N75" s="115"/>
      <c r="O75" s="115"/>
      <c r="P75" s="115"/>
      <c r="Q75" s="115"/>
      <c r="R75" s="115"/>
      <c r="S75" s="115"/>
      <c r="T75" s="115"/>
      <c r="U75" s="115"/>
      <c r="V75" s="115"/>
      <c r="W75" s="115"/>
      <c r="X75" s="115"/>
      <c r="Y75" s="115"/>
      <c r="Z75" s="115"/>
      <c r="AA75" s="115"/>
      <c r="AB75" s="114"/>
      <c r="AC75" s="114"/>
      <c r="AD75" s="114"/>
      <c r="AE75" s="114"/>
      <c r="AF75" s="114"/>
      <c r="AG75" s="114"/>
      <c r="AH75" s="114"/>
      <c r="AI75" s="114"/>
      <c r="AJ75" s="114"/>
      <c r="AK75" s="114"/>
      <c r="AL75" s="110"/>
      <c r="AM75" s="117">
        <f t="shared" si="28"/>
        <v>0</v>
      </c>
      <c r="AN75" s="118">
        <f t="shared" si="29"/>
        <v>0</v>
      </c>
      <c r="AO75" s="119">
        <f t="shared" si="30"/>
        <v>0</v>
      </c>
      <c r="AP75" s="120">
        <f t="shared" si="31"/>
        <v>0</v>
      </c>
      <c r="AQ75" s="121">
        <f t="shared" si="32"/>
        <v>0</v>
      </c>
      <c r="AR75" s="89"/>
      <c r="AS75" s="89"/>
      <c r="AT75" s="89"/>
      <c r="AU75" s="89"/>
      <c r="AV75" s="89"/>
      <c r="AW75" s="89"/>
      <c r="AX75" s="89"/>
      <c r="AY75" s="89"/>
      <c r="AZ75" s="89"/>
      <c r="BA75" s="89"/>
    </row>
    <row r="76" ht="15.75" customHeight="1">
      <c r="A76" s="126"/>
      <c r="B76" s="113" t="str">
        <f>$B$16</f>
        <v>Ozan</v>
      </c>
      <c r="C76" s="14" t="s">
        <v>3</v>
      </c>
      <c r="D76" s="114"/>
      <c r="E76" s="114"/>
      <c r="F76" s="114"/>
      <c r="G76" s="114"/>
      <c r="H76" s="114"/>
      <c r="I76" s="114"/>
      <c r="J76" s="114"/>
      <c r="K76" s="114"/>
      <c r="L76" s="114"/>
      <c r="M76" s="115"/>
      <c r="N76" s="115"/>
      <c r="O76" s="115"/>
      <c r="P76" s="115"/>
      <c r="Q76" s="115"/>
      <c r="R76" s="115"/>
      <c r="S76" s="115"/>
      <c r="T76" s="115"/>
      <c r="U76" s="115"/>
      <c r="V76" s="115"/>
      <c r="W76" s="115"/>
      <c r="X76" s="115"/>
      <c r="Y76" s="115"/>
      <c r="Z76" s="115"/>
      <c r="AA76" s="115"/>
      <c r="AB76" s="114"/>
      <c r="AC76" s="114"/>
      <c r="AD76" s="114"/>
      <c r="AE76" s="114"/>
      <c r="AF76" s="114"/>
      <c r="AG76" s="114"/>
      <c r="AH76" s="114"/>
      <c r="AI76" s="114"/>
      <c r="AJ76" s="114"/>
      <c r="AK76" s="114"/>
      <c r="AL76" s="110"/>
      <c r="AM76" s="117">
        <f t="shared" si="28"/>
        <v>0</v>
      </c>
      <c r="AN76" s="118">
        <f t="shared" si="29"/>
        <v>0</v>
      </c>
      <c r="AO76" s="119">
        <f t="shared" si="30"/>
        <v>0</v>
      </c>
      <c r="AP76" s="120">
        <f t="shared" si="31"/>
        <v>0</v>
      </c>
      <c r="AQ76" s="121">
        <f t="shared" si="32"/>
        <v>0</v>
      </c>
      <c r="AR76" s="89"/>
      <c r="AS76" s="89"/>
      <c r="AT76" s="89"/>
      <c r="AU76" s="89"/>
      <c r="AV76" s="89"/>
      <c r="AW76" s="89"/>
      <c r="AX76" s="89"/>
      <c r="AY76" s="89"/>
      <c r="AZ76" s="89"/>
      <c r="BA76" s="89"/>
    </row>
    <row r="77" ht="15.75" hidden="1" customHeight="1">
      <c r="A77" s="126"/>
      <c r="B77" s="113" t="str">
        <f>$B$17</f>
        <v>N/A</v>
      </c>
      <c r="C77" s="106"/>
      <c r="D77" s="114"/>
      <c r="E77" s="114"/>
      <c r="F77" s="114"/>
      <c r="G77" s="114"/>
      <c r="H77" s="114"/>
      <c r="I77" s="114"/>
      <c r="J77" s="114"/>
      <c r="K77" s="114"/>
      <c r="L77" s="114"/>
      <c r="M77" s="153"/>
      <c r="N77" s="153"/>
      <c r="O77" s="153"/>
      <c r="P77" s="153"/>
      <c r="Q77" s="153"/>
      <c r="R77" s="153"/>
      <c r="S77" s="153"/>
      <c r="T77" s="153"/>
      <c r="U77" s="153"/>
      <c r="V77" s="153"/>
      <c r="W77" s="153"/>
      <c r="X77" s="153"/>
      <c r="Y77" s="153"/>
      <c r="Z77" s="153"/>
      <c r="AA77" s="153"/>
      <c r="AB77" s="114"/>
      <c r="AC77" s="114"/>
      <c r="AD77" s="114"/>
      <c r="AE77" s="114"/>
      <c r="AF77" s="114"/>
      <c r="AG77" s="114"/>
      <c r="AH77" s="114"/>
      <c r="AI77" s="114"/>
      <c r="AJ77" s="114"/>
      <c r="AK77" s="114"/>
      <c r="AL77" s="110"/>
      <c r="AM77" s="117">
        <f t="shared" si="28"/>
        <v>0</v>
      </c>
      <c r="AN77" s="118">
        <f t="shared" si="29"/>
        <v>0</v>
      </c>
      <c r="AO77" s="119">
        <f t="shared" si="30"/>
        <v>0</v>
      </c>
      <c r="AP77" s="120">
        <f t="shared" si="31"/>
        <v>0</v>
      </c>
      <c r="AQ77" s="121">
        <f t="shared" si="32"/>
        <v>0</v>
      </c>
      <c r="AR77" s="89"/>
      <c r="AS77" s="89"/>
      <c r="AT77" s="89"/>
      <c r="AU77" s="89"/>
      <c r="AV77" s="89"/>
      <c r="AW77" s="89"/>
      <c r="AX77" s="89"/>
      <c r="AY77" s="89"/>
      <c r="AZ77" s="89"/>
      <c r="BA77" s="89"/>
    </row>
    <row r="78" ht="15.75" hidden="1" customHeight="1">
      <c r="A78" s="126"/>
      <c r="B78" s="113" t="str">
        <f>$B$18</f>
        <v>N/A</v>
      </c>
      <c r="C78" s="106"/>
      <c r="D78" s="114"/>
      <c r="E78" s="114"/>
      <c r="F78" s="114"/>
      <c r="G78" s="114"/>
      <c r="H78" s="114"/>
      <c r="I78" s="114"/>
      <c r="J78" s="114"/>
      <c r="K78" s="114"/>
      <c r="L78" s="114"/>
      <c r="M78" s="153"/>
      <c r="N78" s="153"/>
      <c r="O78" s="153"/>
      <c r="P78" s="153"/>
      <c r="Q78" s="153"/>
      <c r="R78" s="153"/>
      <c r="S78" s="153"/>
      <c r="T78" s="153"/>
      <c r="U78" s="153"/>
      <c r="V78" s="153"/>
      <c r="W78" s="153"/>
      <c r="X78" s="153"/>
      <c r="Y78" s="153"/>
      <c r="Z78" s="153"/>
      <c r="AA78" s="153"/>
      <c r="AB78" s="114"/>
      <c r="AC78" s="114"/>
      <c r="AD78" s="114"/>
      <c r="AE78" s="114"/>
      <c r="AF78" s="114"/>
      <c r="AG78" s="114"/>
      <c r="AH78" s="114"/>
      <c r="AI78" s="114"/>
      <c r="AJ78" s="114"/>
      <c r="AK78" s="114"/>
      <c r="AL78" s="110"/>
      <c r="AM78" s="117">
        <f t="shared" si="28"/>
        <v>0</v>
      </c>
      <c r="AN78" s="118">
        <f t="shared" si="29"/>
        <v>0</v>
      </c>
      <c r="AO78" s="119">
        <f t="shared" si="30"/>
        <v>0</v>
      </c>
      <c r="AP78" s="120">
        <f t="shared" si="31"/>
        <v>0</v>
      </c>
      <c r="AQ78" s="121">
        <f t="shared" si="32"/>
        <v>0</v>
      </c>
      <c r="AR78" s="89"/>
      <c r="AS78" s="89"/>
      <c r="AT78" s="89"/>
      <c r="AU78" s="89"/>
      <c r="AV78" s="89"/>
      <c r="AW78" s="89"/>
      <c r="AX78" s="89"/>
      <c r="AY78" s="89"/>
      <c r="AZ78" s="89"/>
      <c r="BA78" s="89"/>
    </row>
    <row r="79" ht="15.75" hidden="1" customHeight="1">
      <c r="A79" s="126"/>
      <c r="B79" s="113" t="str">
        <f>$B$19</f>
        <v>N/A</v>
      </c>
      <c r="C79" s="106"/>
      <c r="D79" s="114"/>
      <c r="E79" s="114"/>
      <c r="F79" s="114"/>
      <c r="G79" s="114"/>
      <c r="H79" s="114"/>
      <c r="I79" s="114"/>
      <c r="J79" s="114"/>
      <c r="K79" s="114"/>
      <c r="L79" s="114"/>
      <c r="M79" s="153"/>
      <c r="N79" s="153"/>
      <c r="O79" s="153"/>
      <c r="P79" s="153"/>
      <c r="Q79" s="153"/>
      <c r="R79" s="153"/>
      <c r="S79" s="153"/>
      <c r="T79" s="153"/>
      <c r="U79" s="153"/>
      <c r="V79" s="153"/>
      <c r="W79" s="153"/>
      <c r="X79" s="153"/>
      <c r="Y79" s="153"/>
      <c r="Z79" s="153"/>
      <c r="AA79" s="153"/>
      <c r="AB79" s="114"/>
      <c r="AC79" s="114"/>
      <c r="AD79" s="114"/>
      <c r="AE79" s="114"/>
      <c r="AF79" s="114"/>
      <c r="AG79" s="114"/>
      <c r="AH79" s="114"/>
      <c r="AI79" s="114"/>
      <c r="AJ79" s="114"/>
      <c r="AK79" s="114"/>
      <c r="AL79" s="110"/>
      <c r="AM79" s="117">
        <f t="shared" si="28"/>
        <v>0</v>
      </c>
      <c r="AN79" s="118">
        <f t="shared" si="29"/>
        <v>0</v>
      </c>
      <c r="AO79" s="119">
        <f t="shared" si="30"/>
        <v>0</v>
      </c>
      <c r="AP79" s="120">
        <f t="shared" si="31"/>
        <v>0</v>
      </c>
      <c r="AQ79" s="121">
        <f t="shared" si="32"/>
        <v>0</v>
      </c>
      <c r="AR79" s="89"/>
      <c r="AS79" s="89"/>
      <c r="AT79" s="89"/>
      <c r="AU79" s="89"/>
      <c r="AV79" s="89"/>
      <c r="AW79" s="89"/>
      <c r="AX79" s="89"/>
      <c r="AY79" s="89"/>
      <c r="AZ79" s="89"/>
      <c r="BA79" s="89"/>
    </row>
    <row r="80" ht="15.75" customHeight="1">
      <c r="A80" s="99"/>
      <c r="B80" s="140"/>
      <c r="C80" s="140"/>
      <c r="D80" s="140"/>
      <c r="E80" s="140"/>
      <c r="F80" s="140"/>
      <c r="G80" s="89"/>
      <c r="H80" s="139"/>
      <c r="M80" s="89"/>
      <c r="N80" s="89"/>
      <c r="O80" s="89"/>
      <c r="P80" s="89"/>
      <c r="Q80" s="89"/>
      <c r="R80" s="139"/>
      <c r="W80" s="89"/>
      <c r="X80" s="89"/>
      <c r="Y80" s="89"/>
      <c r="Z80" s="89"/>
      <c r="AA80" s="89"/>
      <c r="AB80" s="139"/>
      <c r="AG80" s="89"/>
      <c r="AH80" s="89"/>
      <c r="AI80" s="89"/>
      <c r="AJ80" s="89"/>
      <c r="AK80" s="89"/>
      <c r="AL80" s="89"/>
      <c r="AM80" s="89"/>
      <c r="AN80" s="89"/>
      <c r="AO80" s="89"/>
      <c r="AP80" s="89"/>
      <c r="AQ80" s="89"/>
      <c r="AR80" s="89"/>
      <c r="AS80" s="89"/>
      <c r="AT80" s="89"/>
      <c r="AU80" s="89"/>
      <c r="AV80" s="89"/>
      <c r="AW80" s="89"/>
      <c r="AX80" s="89"/>
      <c r="AY80" s="89"/>
      <c r="AZ80" s="89"/>
      <c r="BA80" s="89"/>
    </row>
    <row r="81" ht="15.75" customHeight="1">
      <c r="A81" s="131" t="s">
        <v>46</v>
      </c>
      <c r="B81" s="42"/>
      <c r="C81" s="132"/>
      <c r="D81" s="132"/>
      <c r="E81" s="132"/>
      <c r="F81" s="132"/>
      <c r="G81" s="132"/>
      <c r="H81" s="132"/>
      <c r="I81" s="132"/>
      <c r="J81" s="132"/>
      <c r="K81" s="132"/>
      <c r="L81" s="132"/>
      <c r="M81" s="133"/>
      <c r="N81" s="133"/>
      <c r="O81" s="133"/>
      <c r="P81" s="133"/>
      <c r="Q81" s="133"/>
      <c r="R81" s="133"/>
      <c r="S81" s="133"/>
      <c r="T81" s="133"/>
      <c r="U81" s="133"/>
      <c r="V81" s="133"/>
      <c r="W81" s="134"/>
      <c r="X81" s="133"/>
      <c r="Y81" s="133"/>
      <c r="Z81" s="133"/>
      <c r="AA81" s="133"/>
      <c r="AB81" s="132"/>
      <c r="AC81" s="132"/>
      <c r="AD81" s="132"/>
      <c r="AE81" s="132"/>
      <c r="AF81" s="132"/>
      <c r="AG81" s="132"/>
      <c r="AH81" s="132"/>
      <c r="AI81" s="132"/>
      <c r="AJ81" s="132"/>
      <c r="AK81" s="132"/>
      <c r="AL81" s="19"/>
      <c r="AM81" s="21"/>
      <c r="AN81" s="21"/>
      <c r="AO81" s="21"/>
      <c r="AP81" s="21"/>
      <c r="AQ81" s="24"/>
      <c r="AR81" s="89"/>
      <c r="AS81" s="89"/>
      <c r="AT81" s="19"/>
      <c r="AU81" s="19"/>
      <c r="AV81" s="20"/>
      <c r="AW81" s="20"/>
      <c r="AX81" s="20"/>
      <c r="AY81" s="20"/>
      <c r="AZ81" s="20"/>
      <c r="BA81" s="20"/>
    </row>
    <row r="82" ht="15.75" customHeight="1">
      <c r="A82" s="104">
        <v>45842.0</v>
      </c>
      <c r="B82" s="105"/>
      <c r="C82" s="106"/>
      <c r="D82" s="107" t="s">
        <v>26</v>
      </c>
      <c r="E82" s="107" t="s">
        <v>26</v>
      </c>
      <c r="F82" s="107" t="s">
        <v>26</v>
      </c>
      <c r="G82" s="107" t="s">
        <v>26</v>
      </c>
      <c r="H82" s="107" t="s">
        <v>26</v>
      </c>
      <c r="I82" s="107" t="s">
        <v>26</v>
      </c>
      <c r="J82" s="107" t="s">
        <v>26</v>
      </c>
      <c r="K82" s="107" t="s">
        <v>26</v>
      </c>
      <c r="L82" s="107" t="s">
        <v>26</v>
      </c>
      <c r="M82" s="141" t="s">
        <v>27</v>
      </c>
      <c r="N82" s="141" t="s">
        <v>28</v>
      </c>
      <c r="O82" s="141" t="s">
        <v>29</v>
      </c>
      <c r="P82" s="141" t="s">
        <v>30</v>
      </c>
      <c r="Q82" s="141" t="s">
        <v>31</v>
      </c>
      <c r="R82" s="141" t="s">
        <v>32</v>
      </c>
      <c r="S82" s="141" t="s">
        <v>33</v>
      </c>
      <c r="T82" s="141" t="s">
        <v>34</v>
      </c>
      <c r="U82" s="141" t="s">
        <v>35</v>
      </c>
      <c r="V82" s="141" t="s">
        <v>36</v>
      </c>
      <c r="W82" s="141" t="s">
        <v>37</v>
      </c>
      <c r="X82" s="141" t="s">
        <v>38</v>
      </c>
      <c r="Y82" s="141" t="s">
        <v>39</v>
      </c>
      <c r="Z82" s="141" t="s">
        <v>40</v>
      </c>
      <c r="AA82" s="141" t="s">
        <v>41</v>
      </c>
      <c r="AB82" s="107" t="s">
        <v>26</v>
      </c>
      <c r="AC82" s="107" t="s">
        <v>26</v>
      </c>
      <c r="AD82" s="107" t="s">
        <v>26</v>
      </c>
      <c r="AE82" s="107" t="s">
        <v>26</v>
      </c>
      <c r="AF82" s="107" t="s">
        <v>26</v>
      </c>
      <c r="AG82" s="107" t="s">
        <v>26</v>
      </c>
      <c r="AH82" s="107" t="s">
        <v>26</v>
      </c>
      <c r="AI82" s="107" t="s">
        <v>26</v>
      </c>
      <c r="AJ82" s="107" t="s">
        <v>26</v>
      </c>
      <c r="AK82" s="109" t="s">
        <v>26</v>
      </c>
      <c r="AL82" s="110"/>
      <c r="AM82" s="95" t="s">
        <v>2</v>
      </c>
      <c r="AN82" s="96" t="s">
        <v>3</v>
      </c>
      <c r="AO82" s="97" t="s">
        <v>14</v>
      </c>
      <c r="AP82" s="98" t="s">
        <v>13</v>
      </c>
      <c r="AQ82" s="111" t="s">
        <v>42</v>
      </c>
      <c r="AR82" s="89"/>
      <c r="AS82" s="89"/>
      <c r="AT82" s="20"/>
      <c r="AU82" s="20"/>
      <c r="AV82" s="20"/>
      <c r="AW82" s="20"/>
      <c r="AX82" s="20"/>
      <c r="AY82" s="20"/>
      <c r="AZ82" s="20"/>
      <c r="BA82" s="20"/>
    </row>
    <row r="83" ht="15.75" customHeight="1">
      <c r="A83" s="112"/>
      <c r="B83" s="113" t="str">
        <f>$B$8</f>
        <v>Ceren</v>
      </c>
      <c r="C83" s="14" t="s">
        <v>3</v>
      </c>
      <c r="D83" s="114"/>
      <c r="E83" s="114"/>
      <c r="F83" s="114"/>
      <c r="G83" s="114"/>
      <c r="H83" s="114"/>
      <c r="I83" s="114"/>
      <c r="J83" s="114"/>
      <c r="K83" s="114"/>
      <c r="L83" s="114"/>
      <c r="M83" s="115"/>
      <c r="N83" s="115"/>
      <c r="O83" s="115"/>
      <c r="P83" s="115"/>
      <c r="Q83" s="115"/>
      <c r="R83" s="115"/>
      <c r="S83" s="115"/>
      <c r="T83" s="115"/>
      <c r="U83" s="115"/>
      <c r="V83" s="115"/>
      <c r="W83" s="115"/>
      <c r="X83" s="115"/>
      <c r="Y83" s="115"/>
      <c r="Z83" s="115"/>
      <c r="AA83" s="115"/>
      <c r="AB83" s="114"/>
      <c r="AC83" s="114"/>
      <c r="AD83" s="114"/>
      <c r="AE83" s="114"/>
      <c r="AF83" s="114"/>
      <c r="AG83" s="114"/>
      <c r="AH83" s="114"/>
      <c r="AI83" s="114"/>
      <c r="AJ83" s="114"/>
      <c r="AK83" s="114"/>
      <c r="AL83" s="110"/>
      <c r="AM83" s="117">
        <f t="shared" ref="AM83:AM94" si="33">COUNTIF(C83:AK83,"C")</f>
        <v>0</v>
      </c>
      <c r="AN83" s="118">
        <f t="shared" ref="AN83:AN94" si="34">COUNTIF(D83:AL83,"B")</f>
        <v>0</v>
      </c>
      <c r="AO83" s="119">
        <f t="shared" ref="AO83:AO94" si="35">COUNTIF(C83:AM83,"MI")</f>
        <v>0</v>
      </c>
      <c r="AP83" s="120">
        <f t="shared" ref="AP83:AP94" si="36">COUNTIF(C83:AK83,"MZ")</f>
        <v>0</v>
      </c>
      <c r="AQ83" s="121">
        <f t="shared" ref="AQ83:AQ94" si="37">SUM(AM83+AO83)</f>
        <v>0</v>
      </c>
      <c r="AR83" s="89"/>
      <c r="AS83" s="89"/>
      <c r="AT83" s="20"/>
      <c r="AU83" s="20"/>
      <c r="AV83" s="20"/>
      <c r="AW83" s="20"/>
      <c r="AX83" s="20"/>
      <c r="AY83" s="20"/>
      <c r="AZ83" s="20"/>
      <c r="BA83" s="20"/>
    </row>
    <row r="84" ht="15.75" customHeight="1">
      <c r="A84" s="112"/>
      <c r="B84" s="122" t="str">
        <f>$B$9</f>
        <v>N/A</v>
      </c>
      <c r="C84" s="14" t="s">
        <v>3</v>
      </c>
      <c r="D84" s="114"/>
      <c r="E84" s="114"/>
      <c r="F84" s="114"/>
      <c r="G84" s="114"/>
      <c r="H84" s="114"/>
      <c r="I84" s="114"/>
      <c r="J84" s="114"/>
      <c r="K84" s="114"/>
      <c r="L84" s="114"/>
      <c r="M84" s="115"/>
      <c r="N84" s="115"/>
      <c r="O84" s="115"/>
      <c r="P84" s="115"/>
      <c r="Q84" s="115"/>
      <c r="R84" s="115"/>
      <c r="S84" s="115"/>
      <c r="T84" s="115"/>
      <c r="U84" s="115"/>
      <c r="V84" s="115"/>
      <c r="W84" s="115"/>
      <c r="X84" s="115"/>
      <c r="Y84" s="115"/>
      <c r="Z84" s="115"/>
      <c r="AA84" s="115"/>
      <c r="AB84" s="114"/>
      <c r="AC84" s="114"/>
      <c r="AD84" s="114"/>
      <c r="AE84" s="114"/>
      <c r="AF84" s="114"/>
      <c r="AG84" s="114"/>
      <c r="AH84" s="114"/>
      <c r="AI84" s="114"/>
      <c r="AJ84" s="114"/>
      <c r="AK84" s="114"/>
      <c r="AL84" s="110"/>
      <c r="AM84" s="117">
        <f t="shared" si="33"/>
        <v>0</v>
      </c>
      <c r="AN84" s="118">
        <f t="shared" si="34"/>
        <v>0</v>
      </c>
      <c r="AO84" s="119">
        <f t="shared" si="35"/>
        <v>0</v>
      </c>
      <c r="AP84" s="120">
        <f t="shared" si="36"/>
        <v>0</v>
      </c>
      <c r="AQ84" s="121">
        <f t="shared" si="37"/>
        <v>0</v>
      </c>
      <c r="AR84" s="89"/>
      <c r="AS84" s="89"/>
      <c r="AT84" s="20"/>
      <c r="AU84" s="20"/>
      <c r="AV84" s="20"/>
      <c r="AW84" s="20"/>
      <c r="AX84" s="20"/>
      <c r="AY84" s="20"/>
      <c r="AZ84" s="20"/>
      <c r="BA84" s="20"/>
    </row>
    <row r="85" ht="15.75" customHeight="1">
      <c r="A85" s="123"/>
      <c r="B85" s="122" t="str">
        <f>$B$10</f>
        <v>N/A</v>
      </c>
      <c r="C85" s="14" t="s">
        <v>3</v>
      </c>
      <c r="D85" s="114"/>
      <c r="E85" s="114"/>
      <c r="F85" s="114"/>
      <c r="G85" s="114"/>
      <c r="H85" s="114"/>
      <c r="I85" s="114"/>
      <c r="J85" s="114"/>
      <c r="K85" s="114"/>
      <c r="L85" s="114"/>
      <c r="M85" s="115"/>
      <c r="N85" s="115"/>
      <c r="O85" s="115"/>
      <c r="P85" s="115"/>
      <c r="Q85" s="115"/>
      <c r="R85" s="115"/>
      <c r="S85" s="115"/>
      <c r="T85" s="115"/>
      <c r="U85" s="115"/>
      <c r="V85" s="115"/>
      <c r="W85" s="115"/>
      <c r="X85" s="115"/>
      <c r="Y85" s="115"/>
      <c r="Z85" s="115"/>
      <c r="AA85" s="115"/>
      <c r="AB85" s="114"/>
      <c r="AC85" s="114"/>
      <c r="AD85" s="114"/>
      <c r="AE85" s="114"/>
      <c r="AF85" s="114"/>
      <c r="AG85" s="114"/>
      <c r="AH85" s="114"/>
      <c r="AI85" s="114"/>
      <c r="AJ85" s="114"/>
      <c r="AK85" s="114"/>
      <c r="AL85" s="110"/>
      <c r="AM85" s="117">
        <f t="shared" si="33"/>
        <v>0</v>
      </c>
      <c r="AN85" s="118">
        <f t="shared" si="34"/>
        <v>0</v>
      </c>
      <c r="AO85" s="119">
        <f t="shared" si="35"/>
        <v>0</v>
      </c>
      <c r="AP85" s="120">
        <f t="shared" si="36"/>
        <v>0</v>
      </c>
      <c r="AQ85" s="121">
        <f t="shared" si="37"/>
        <v>0</v>
      </c>
      <c r="AR85" s="89"/>
      <c r="AS85" s="89"/>
      <c r="AT85" s="20"/>
      <c r="AU85" s="20"/>
      <c r="AV85" s="20"/>
      <c r="AW85" s="20"/>
      <c r="AX85" s="20"/>
      <c r="AY85" s="20"/>
      <c r="AZ85" s="20"/>
      <c r="BA85" s="20"/>
    </row>
    <row r="86" ht="15.75" customHeight="1">
      <c r="A86" s="123"/>
      <c r="B86" s="122" t="str">
        <f>$B$11</f>
        <v>Dilara</v>
      </c>
      <c r="C86" s="14" t="s">
        <v>3</v>
      </c>
      <c r="D86" s="114"/>
      <c r="E86" s="114"/>
      <c r="F86" s="114"/>
      <c r="G86" s="114"/>
      <c r="H86" s="114"/>
      <c r="I86" s="114"/>
      <c r="J86" s="114"/>
      <c r="K86" s="114"/>
      <c r="L86" s="114"/>
      <c r="M86" s="115"/>
      <c r="N86" s="115"/>
      <c r="O86" s="115"/>
      <c r="P86" s="115"/>
      <c r="Q86" s="115"/>
      <c r="R86" s="115"/>
      <c r="S86" s="115"/>
      <c r="T86" s="115"/>
      <c r="U86" s="115"/>
      <c r="V86" s="115"/>
      <c r="W86" s="115"/>
      <c r="X86" s="115"/>
      <c r="Y86" s="115"/>
      <c r="Z86" s="115"/>
      <c r="AA86" s="115"/>
      <c r="AB86" s="114"/>
      <c r="AC86" s="114"/>
      <c r="AD86" s="114"/>
      <c r="AE86" s="114"/>
      <c r="AF86" s="114"/>
      <c r="AG86" s="114"/>
      <c r="AH86" s="114"/>
      <c r="AI86" s="114"/>
      <c r="AJ86" s="114"/>
      <c r="AK86" s="114"/>
      <c r="AL86" s="110"/>
      <c r="AM86" s="117">
        <f t="shared" si="33"/>
        <v>0</v>
      </c>
      <c r="AN86" s="118">
        <f t="shared" si="34"/>
        <v>0</v>
      </c>
      <c r="AO86" s="119">
        <f t="shared" si="35"/>
        <v>0</v>
      </c>
      <c r="AP86" s="120">
        <f t="shared" si="36"/>
        <v>0</v>
      </c>
      <c r="AQ86" s="121">
        <f t="shared" si="37"/>
        <v>0</v>
      </c>
      <c r="AR86" s="89"/>
      <c r="AS86" s="89"/>
      <c r="AT86" s="20"/>
      <c r="AU86" s="20"/>
      <c r="AV86" s="20"/>
      <c r="AW86" s="20"/>
      <c r="AX86" s="20"/>
      <c r="AY86" s="20"/>
      <c r="AZ86" s="20"/>
      <c r="BA86" s="20"/>
    </row>
    <row r="87" ht="15.75" customHeight="1">
      <c r="A87" s="125"/>
      <c r="B87" s="122" t="str">
        <f>$B$12</f>
        <v>N/A</v>
      </c>
      <c r="C87" s="14" t="s">
        <v>3</v>
      </c>
      <c r="D87" s="114"/>
      <c r="E87" s="114"/>
      <c r="F87" s="114"/>
      <c r="G87" s="114"/>
      <c r="H87" s="114"/>
      <c r="I87" s="114"/>
      <c r="J87" s="114"/>
      <c r="K87" s="114"/>
      <c r="L87" s="114"/>
      <c r="M87" s="115"/>
      <c r="N87" s="115"/>
      <c r="O87" s="115"/>
      <c r="P87" s="115"/>
      <c r="Q87" s="115"/>
      <c r="R87" s="115"/>
      <c r="S87" s="115"/>
      <c r="T87" s="115"/>
      <c r="U87" s="115"/>
      <c r="V87" s="115"/>
      <c r="W87" s="115"/>
      <c r="X87" s="115"/>
      <c r="Y87" s="115"/>
      <c r="Z87" s="115"/>
      <c r="AA87" s="115"/>
      <c r="AB87" s="114"/>
      <c r="AC87" s="114"/>
      <c r="AD87" s="114"/>
      <c r="AE87" s="114"/>
      <c r="AF87" s="114"/>
      <c r="AG87" s="114"/>
      <c r="AH87" s="114"/>
      <c r="AI87" s="114"/>
      <c r="AJ87" s="114"/>
      <c r="AK87" s="114"/>
      <c r="AL87" s="110"/>
      <c r="AM87" s="117">
        <f t="shared" si="33"/>
        <v>0</v>
      </c>
      <c r="AN87" s="118">
        <f t="shared" si="34"/>
        <v>0</v>
      </c>
      <c r="AO87" s="119">
        <f t="shared" si="35"/>
        <v>0</v>
      </c>
      <c r="AP87" s="120">
        <f t="shared" si="36"/>
        <v>0</v>
      </c>
      <c r="AQ87" s="121">
        <f t="shared" si="37"/>
        <v>0</v>
      </c>
      <c r="AR87" s="89"/>
      <c r="AS87" s="89"/>
      <c r="AT87" s="20"/>
      <c r="AU87" s="20"/>
      <c r="AV87" s="20"/>
      <c r="AW87" s="20"/>
      <c r="AX87" s="20"/>
      <c r="AY87" s="20"/>
      <c r="AZ87" s="20"/>
      <c r="BA87" s="20"/>
    </row>
    <row r="88" ht="15.75" customHeight="1">
      <c r="A88" s="125"/>
      <c r="B88" s="122" t="str">
        <f>$B$13</f>
        <v>Püren</v>
      </c>
      <c r="C88" s="14" t="s">
        <v>3</v>
      </c>
      <c r="D88" s="114"/>
      <c r="E88" s="114"/>
      <c r="F88" s="114"/>
      <c r="G88" s="114"/>
      <c r="H88" s="114"/>
      <c r="I88" s="114"/>
      <c r="J88" s="114"/>
      <c r="K88" s="114"/>
      <c r="L88" s="114"/>
      <c r="M88" s="115"/>
      <c r="N88" s="115"/>
      <c r="O88" s="115"/>
      <c r="P88" s="115"/>
      <c r="Q88" s="115"/>
      <c r="R88" s="115"/>
      <c r="S88" s="115"/>
      <c r="T88" s="115"/>
      <c r="U88" s="115"/>
      <c r="V88" s="115"/>
      <c r="W88" s="115"/>
      <c r="X88" s="115"/>
      <c r="Y88" s="115"/>
      <c r="Z88" s="115"/>
      <c r="AA88" s="115"/>
      <c r="AB88" s="114"/>
      <c r="AC88" s="114"/>
      <c r="AD88" s="114"/>
      <c r="AE88" s="114"/>
      <c r="AF88" s="114"/>
      <c r="AG88" s="114"/>
      <c r="AH88" s="114"/>
      <c r="AI88" s="114"/>
      <c r="AJ88" s="114"/>
      <c r="AK88" s="114"/>
      <c r="AL88" s="110"/>
      <c r="AM88" s="117">
        <f t="shared" si="33"/>
        <v>0</v>
      </c>
      <c r="AN88" s="118">
        <f t="shared" si="34"/>
        <v>0</v>
      </c>
      <c r="AO88" s="119">
        <f t="shared" si="35"/>
        <v>0</v>
      </c>
      <c r="AP88" s="120">
        <f t="shared" si="36"/>
        <v>0</v>
      </c>
      <c r="AQ88" s="121">
        <f t="shared" si="37"/>
        <v>0</v>
      </c>
      <c r="AR88" s="89"/>
      <c r="AS88" s="89"/>
      <c r="AT88" s="20"/>
      <c r="AU88" s="20"/>
      <c r="AV88" s="20"/>
      <c r="AW88" s="20"/>
      <c r="AX88" s="20"/>
      <c r="AY88" s="20"/>
      <c r="AZ88" s="20"/>
      <c r="BA88" s="20"/>
    </row>
    <row r="89" ht="15.75" customHeight="1">
      <c r="A89" s="125"/>
      <c r="B89" s="122" t="str">
        <f>$B$14</f>
        <v>Sinan</v>
      </c>
      <c r="C89" s="14" t="s">
        <v>3</v>
      </c>
      <c r="D89" s="114"/>
      <c r="E89" s="114"/>
      <c r="F89" s="114"/>
      <c r="G89" s="114"/>
      <c r="H89" s="114"/>
      <c r="I89" s="114"/>
      <c r="J89" s="114"/>
      <c r="K89" s="114"/>
      <c r="L89" s="114"/>
      <c r="M89" s="115"/>
      <c r="N89" s="115"/>
      <c r="O89" s="115"/>
      <c r="P89" s="115"/>
      <c r="Q89" s="115"/>
      <c r="R89" s="115"/>
      <c r="S89" s="115"/>
      <c r="T89" s="115"/>
      <c r="U89" s="115"/>
      <c r="V89" s="115"/>
      <c r="W89" s="115"/>
      <c r="X89" s="115"/>
      <c r="Y89" s="115"/>
      <c r="Z89" s="115"/>
      <c r="AA89" s="115"/>
      <c r="AB89" s="114"/>
      <c r="AC89" s="114"/>
      <c r="AD89" s="114"/>
      <c r="AE89" s="114"/>
      <c r="AF89" s="114"/>
      <c r="AG89" s="114"/>
      <c r="AH89" s="114"/>
      <c r="AI89" s="114"/>
      <c r="AJ89" s="114"/>
      <c r="AK89" s="114"/>
      <c r="AL89" s="110"/>
      <c r="AM89" s="117">
        <f t="shared" si="33"/>
        <v>0</v>
      </c>
      <c r="AN89" s="118">
        <f t="shared" si="34"/>
        <v>0</v>
      </c>
      <c r="AO89" s="119">
        <f t="shared" si="35"/>
        <v>0</v>
      </c>
      <c r="AP89" s="120">
        <f t="shared" si="36"/>
        <v>0</v>
      </c>
      <c r="AQ89" s="121">
        <f t="shared" si="37"/>
        <v>0</v>
      </c>
      <c r="AR89" s="89"/>
      <c r="AS89" s="89"/>
      <c r="AT89" s="20"/>
      <c r="AU89" s="20"/>
      <c r="AV89" s="20"/>
      <c r="AW89" s="20"/>
      <c r="AX89" s="20"/>
      <c r="AY89" s="20"/>
      <c r="AZ89" s="20"/>
      <c r="BA89" s="20"/>
    </row>
    <row r="90" ht="15.75" customHeight="1">
      <c r="A90" s="126"/>
      <c r="B90" s="113" t="str">
        <f>$B$15</f>
        <v>Numan</v>
      </c>
      <c r="C90" s="14" t="s">
        <v>3</v>
      </c>
      <c r="D90" s="114"/>
      <c r="E90" s="114"/>
      <c r="F90" s="114"/>
      <c r="G90" s="114"/>
      <c r="H90" s="114"/>
      <c r="I90" s="114"/>
      <c r="J90" s="114"/>
      <c r="K90" s="114"/>
      <c r="L90" s="114"/>
      <c r="M90" s="115"/>
      <c r="N90" s="115"/>
      <c r="O90" s="115"/>
      <c r="P90" s="115"/>
      <c r="Q90" s="115"/>
      <c r="R90" s="115"/>
      <c r="S90" s="115"/>
      <c r="T90" s="115"/>
      <c r="U90" s="115"/>
      <c r="V90" s="115"/>
      <c r="W90" s="115"/>
      <c r="X90" s="115"/>
      <c r="Y90" s="115"/>
      <c r="Z90" s="115"/>
      <c r="AA90" s="115"/>
      <c r="AB90" s="114"/>
      <c r="AC90" s="114"/>
      <c r="AD90" s="114"/>
      <c r="AE90" s="114"/>
      <c r="AF90" s="114"/>
      <c r="AG90" s="114"/>
      <c r="AH90" s="114"/>
      <c r="AI90" s="114"/>
      <c r="AJ90" s="114"/>
      <c r="AK90" s="114"/>
      <c r="AL90" s="110"/>
      <c r="AM90" s="117">
        <f t="shared" si="33"/>
        <v>0</v>
      </c>
      <c r="AN90" s="118">
        <f t="shared" si="34"/>
        <v>0</v>
      </c>
      <c r="AO90" s="119">
        <f t="shared" si="35"/>
        <v>0</v>
      </c>
      <c r="AP90" s="120">
        <f t="shared" si="36"/>
        <v>0</v>
      </c>
      <c r="AQ90" s="121">
        <f t="shared" si="37"/>
        <v>0</v>
      </c>
      <c r="AR90" s="89"/>
      <c r="AS90" s="89"/>
      <c r="AT90" s="20"/>
      <c r="AU90" s="20"/>
      <c r="AV90" s="20"/>
      <c r="AW90" s="20"/>
      <c r="AX90" s="20"/>
      <c r="AY90" s="20"/>
      <c r="AZ90" s="20"/>
      <c r="BA90" s="20"/>
    </row>
    <row r="91" ht="15.75" customHeight="1">
      <c r="A91" s="126"/>
      <c r="B91" s="113" t="str">
        <f>$B$16</f>
        <v>Ozan</v>
      </c>
      <c r="C91" s="14" t="s">
        <v>3</v>
      </c>
      <c r="D91" s="114"/>
      <c r="E91" s="114"/>
      <c r="F91" s="114"/>
      <c r="G91" s="114"/>
      <c r="H91" s="114"/>
      <c r="I91" s="114"/>
      <c r="J91" s="114"/>
      <c r="K91" s="114"/>
      <c r="L91" s="114"/>
      <c r="M91" s="115"/>
      <c r="N91" s="115"/>
      <c r="O91" s="115"/>
      <c r="P91" s="115"/>
      <c r="Q91" s="115"/>
      <c r="R91" s="115"/>
      <c r="S91" s="115"/>
      <c r="T91" s="115"/>
      <c r="U91" s="115"/>
      <c r="V91" s="115"/>
      <c r="W91" s="115"/>
      <c r="X91" s="115"/>
      <c r="Y91" s="115"/>
      <c r="Z91" s="115"/>
      <c r="AA91" s="115"/>
      <c r="AB91" s="114"/>
      <c r="AC91" s="114"/>
      <c r="AD91" s="114"/>
      <c r="AE91" s="114"/>
      <c r="AF91" s="114"/>
      <c r="AG91" s="114"/>
      <c r="AH91" s="114"/>
      <c r="AI91" s="114"/>
      <c r="AJ91" s="114"/>
      <c r="AK91" s="114"/>
      <c r="AL91" s="110"/>
      <c r="AM91" s="117">
        <f t="shared" si="33"/>
        <v>0</v>
      </c>
      <c r="AN91" s="118">
        <f t="shared" si="34"/>
        <v>0</v>
      </c>
      <c r="AO91" s="119">
        <f t="shared" si="35"/>
        <v>0</v>
      </c>
      <c r="AP91" s="120">
        <f t="shared" si="36"/>
        <v>0</v>
      </c>
      <c r="AQ91" s="121">
        <f t="shared" si="37"/>
        <v>0</v>
      </c>
      <c r="AR91" s="89"/>
      <c r="AS91" s="89"/>
      <c r="AT91" s="20"/>
      <c r="AU91" s="20"/>
      <c r="AV91" s="20"/>
      <c r="AW91" s="20"/>
      <c r="AX91" s="20"/>
      <c r="AY91" s="20"/>
      <c r="AZ91" s="20"/>
      <c r="BA91" s="20"/>
    </row>
    <row r="92" ht="15.75" hidden="1" customHeight="1">
      <c r="A92" s="126"/>
      <c r="B92" s="113" t="str">
        <f>$B$17</f>
        <v>N/A</v>
      </c>
      <c r="C92" s="106"/>
      <c r="D92" s="114"/>
      <c r="E92" s="114"/>
      <c r="F92" s="114"/>
      <c r="G92" s="114"/>
      <c r="H92" s="114"/>
      <c r="I92" s="114"/>
      <c r="J92" s="114"/>
      <c r="K92" s="114"/>
      <c r="L92" s="114"/>
      <c r="M92" s="153"/>
      <c r="N92" s="153"/>
      <c r="O92" s="153"/>
      <c r="P92" s="153"/>
      <c r="Q92" s="153"/>
      <c r="R92" s="153"/>
      <c r="S92" s="153"/>
      <c r="T92" s="153"/>
      <c r="U92" s="153"/>
      <c r="V92" s="153"/>
      <c r="W92" s="153"/>
      <c r="X92" s="153"/>
      <c r="Y92" s="153"/>
      <c r="Z92" s="153"/>
      <c r="AA92" s="153"/>
      <c r="AB92" s="114"/>
      <c r="AC92" s="114"/>
      <c r="AD92" s="114"/>
      <c r="AE92" s="114"/>
      <c r="AF92" s="114"/>
      <c r="AG92" s="114"/>
      <c r="AH92" s="114"/>
      <c r="AI92" s="114"/>
      <c r="AJ92" s="114"/>
      <c r="AK92" s="114"/>
      <c r="AL92" s="110"/>
      <c r="AM92" s="117">
        <f t="shared" si="33"/>
        <v>0</v>
      </c>
      <c r="AN92" s="118">
        <f t="shared" si="34"/>
        <v>0</v>
      </c>
      <c r="AO92" s="119">
        <f t="shared" si="35"/>
        <v>0</v>
      </c>
      <c r="AP92" s="120">
        <f t="shared" si="36"/>
        <v>0</v>
      </c>
      <c r="AQ92" s="121">
        <f t="shared" si="37"/>
        <v>0</v>
      </c>
      <c r="AR92" s="89"/>
      <c r="AS92" s="89"/>
      <c r="AT92" s="20"/>
      <c r="AU92" s="20"/>
      <c r="AV92" s="20"/>
      <c r="AW92" s="20"/>
      <c r="AX92" s="20"/>
      <c r="AY92" s="20"/>
      <c r="AZ92" s="20"/>
      <c r="BA92" s="20"/>
    </row>
    <row r="93" ht="15.75" hidden="1" customHeight="1">
      <c r="A93" s="126"/>
      <c r="B93" s="113" t="str">
        <f>$B$18</f>
        <v>N/A</v>
      </c>
      <c r="C93" s="106"/>
      <c r="D93" s="114"/>
      <c r="E93" s="114"/>
      <c r="F93" s="114"/>
      <c r="G93" s="114"/>
      <c r="H93" s="114"/>
      <c r="I93" s="114"/>
      <c r="J93" s="114"/>
      <c r="K93" s="114"/>
      <c r="L93" s="114"/>
      <c r="M93" s="153"/>
      <c r="N93" s="153"/>
      <c r="O93" s="153"/>
      <c r="P93" s="153"/>
      <c r="Q93" s="153"/>
      <c r="R93" s="153"/>
      <c r="S93" s="153"/>
      <c r="T93" s="153"/>
      <c r="U93" s="153"/>
      <c r="V93" s="153"/>
      <c r="W93" s="153"/>
      <c r="X93" s="153"/>
      <c r="Y93" s="153"/>
      <c r="Z93" s="153"/>
      <c r="AA93" s="153"/>
      <c r="AB93" s="114"/>
      <c r="AC93" s="114"/>
      <c r="AD93" s="114"/>
      <c r="AE93" s="114"/>
      <c r="AF93" s="114"/>
      <c r="AG93" s="114"/>
      <c r="AH93" s="114"/>
      <c r="AI93" s="114"/>
      <c r="AJ93" s="114"/>
      <c r="AK93" s="114"/>
      <c r="AL93" s="110"/>
      <c r="AM93" s="117">
        <f t="shared" si="33"/>
        <v>0</v>
      </c>
      <c r="AN93" s="118">
        <f t="shared" si="34"/>
        <v>0</v>
      </c>
      <c r="AO93" s="119">
        <f t="shared" si="35"/>
        <v>0</v>
      </c>
      <c r="AP93" s="120">
        <f t="shared" si="36"/>
        <v>0</v>
      </c>
      <c r="AQ93" s="121">
        <f t="shared" si="37"/>
        <v>0</v>
      </c>
      <c r="AR93" s="89"/>
      <c r="AS93" s="89"/>
      <c r="AT93" s="20"/>
      <c r="AU93" s="20"/>
      <c r="AV93" s="20"/>
      <c r="AW93" s="20"/>
      <c r="AX93" s="20"/>
      <c r="AY93" s="20"/>
      <c r="AZ93" s="20"/>
      <c r="BA93" s="20"/>
    </row>
    <row r="94" ht="15.75" hidden="1" customHeight="1">
      <c r="A94" s="126"/>
      <c r="B94" s="113" t="str">
        <f>$B$19</f>
        <v>N/A</v>
      </c>
      <c r="C94" s="106"/>
      <c r="D94" s="114"/>
      <c r="E94" s="114"/>
      <c r="F94" s="114"/>
      <c r="G94" s="114"/>
      <c r="H94" s="114"/>
      <c r="I94" s="114"/>
      <c r="J94" s="114"/>
      <c r="K94" s="114"/>
      <c r="L94" s="114"/>
      <c r="M94" s="153"/>
      <c r="N94" s="153"/>
      <c r="O94" s="153"/>
      <c r="P94" s="153"/>
      <c r="Q94" s="153"/>
      <c r="R94" s="153"/>
      <c r="S94" s="153"/>
      <c r="T94" s="153"/>
      <c r="U94" s="153"/>
      <c r="V94" s="153"/>
      <c r="W94" s="153"/>
      <c r="X94" s="153"/>
      <c r="Y94" s="153"/>
      <c r="Z94" s="153"/>
      <c r="AA94" s="153"/>
      <c r="AB94" s="114"/>
      <c r="AC94" s="114"/>
      <c r="AD94" s="114"/>
      <c r="AE94" s="114"/>
      <c r="AF94" s="114"/>
      <c r="AG94" s="114"/>
      <c r="AH94" s="114"/>
      <c r="AI94" s="114"/>
      <c r="AJ94" s="114"/>
      <c r="AK94" s="114"/>
      <c r="AL94" s="110"/>
      <c r="AM94" s="117">
        <f t="shared" si="33"/>
        <v>0</v>
      </c>
      <c r="AN94" s="118">
        <f t="shared" si="34"/>
        <v>0</v>
      </c>
      <c r="AO94" s="119">
        <f t="shared" si="35"/>
        <v>0</v>
      </c>
      <c r="AP94" s="120">
        <f t="shared" si="36"/>
        <v>0</v>
      </c>
      <c r="AQ94" s="121">
        <f t="shared" si="37"/>
        <v>0</v>
      </c>
      <c r="AR94" s="89"/>
      <c r="AS94" s="89"/>
      <c r="AT94" s="20"/>
      <c r="AU94" s="20"/>
      <c r="AV94" s="20"/>
      <c r="AW94" s="20"/>
      <c r="AX94" s="20"/>
      <c r="AY94" s="20"/>
      <c r="AZ94" s="20"/>
      <c r="BA94" s="20"/>
    </row>
    <row r="95" ht="15.75" customHeight="1">
      <c r="A95" s="99"/>
      <c r="B95" s="140"/>
      <c r="C95" s="140"/>
      <c r="D95" s="140"/>
      <c r="E95" s="140"/>
      <c r="F95" s="140"/>
      <c r="G95" s="89"/>
      <c r="H95" s="139"/>
      <c r="I95" s="139"/>
      <c r="J95" s="139"/>
      <c r="K95" s="139"/>
      <c r="L95" s="139"/>
      <c r="M95" s="89"/>
      <c r="N95" s="89"/>
      <c r="O95" s="89"/>
      <c r="P95" s="89"/>
      <c r="Q95" s="89"/>
      <c r="R95" s="139"/>
      <c r="S95" s="139"/>
      <c r="T95" s="139"/>
      <c r="U95" s="139"/>
      <c r="V95" s="139"/>
      <c r="W95" s="89"/>
      <c r="X95" s="89"/>
      <c r="Y95" s="89"/>
      <c r="Z95" s="89"/>
      <c r="AA95" s="89"/>
      <c r="AB95" s="139"/>
      <c r="AC95" s="139"/>
      <c r="AD95" s="139"/>
      <c r="AE95" s="139"/>
      <c r="AF95" s="139"/>
      <c r="AG95" s="89"/>
      <c r="AH95" s="89"/>
      <c r="AI95" s="89"/>
      <c r="AJ95" s="89"/>
      <c r="AK95" s="89"/>
      <c r="AL95" s="89"/>
      <c r="AM95" s="89"/>
      <c r="AN95" s="89"/>
      <c r="AO95" s="89"/>
      <c r="AP95" s="89"/>
      <c r="AQ95" s="89"/>
      <c r="AR95" s="89"/>
      <c r="AS95" s="89"/>
      <c r="AT95" s="20"/>
      <c r="AU95" s="20"/>
      <c r="AV95" s="20"/>
      <c r="AW95" s="20"/>
      <c r="AX95" s="20"/>
      <c r="AY95" s="20"/>
      <c r="AZ95" s="20"/>
      <c r="BA95" s="20"/>
    </row>
    <row r="96" ht="15.75" customHeight="1">
      <c r="A96" s="131" t="s">
        <v>47</v>
      </c>
      <c r="B96" s="42"/>
      <c r="C96" s="132"/>
      <c r="D96" s="132"/>
      <c r="E96" s="132"/>
      <c r="F96" s="132"/>
      <c r="G96" s="132"/>
      <c r="H96" s="132"/>
      <c r="I96" s="132"/>
      <c r="J96" s="132"/>
      <c r="K96" s="132"/>
      <c r="L96" s="132"/>
      <c r="M96" s="133"/>
      <c r="N96" s="133"/>
      <c r="O96" s="133"/>
      <c r="P96" s="133"/>
      <c r="Q96" s="133"/>
      <c r="R96" s="133"/>
      <c r="S96" s="133"/>
      <c r="T96" s="133"/>
      <c r="U96" s="133"/>
      <c r="V96" s="133"/>
      <c r="W96" s="134"/>
      <c r="X96" s="133"/>
      <c r="Y96" s="133"/>
      <c r="Z96" s="133"/>
      <c r="AA96" s="133"/>
      <c r="AB96" s="132"/>
      <c r="AC96" s="132"/>
      <c r="AD96" s="132"/>
      <c r="AE96" s="132"/>
      <c r="AF96" s="132"/>
      <c r="AG96" s="132"/>
      <c r="AH96" s="132"/>
      <c r="AI96" s="132"/>
      <c r="AJ96" s="132"/>
      <c r="AK96" s="132"/>
      <c r="AL96" s="19"/>
      <c r="AM96" s="21"/>
      <c r="AN96" s="21"/>
      <c r="AO96" s="21"/>
      <c r="AP96" s="21"/>
      <c r="AQ96" s="24"/>
      <c r="AR96" s="89"/>
      <c r="AS96" s="89"/>
      <c r="AT96" s="20"/>
      <c r="AU96" s="20"/>
      <c r="AV96" s="20"/>
      <c r="AW96" s="20"/>
      <c r="AX96" s="20"/>
      <c r="AY96" s="20"/>
      <c r="AZ96" s="20"/>
      <c r="BA96" s="20"/>
    </row>
    <row r="97" ht="15.75" customHeight="1">
      <c r="A97" s="104">
        <v>45843.0</v>
      </c>
      <c r="B97" s="105"/>
      <c r="C97" s="106"/>
      <c r="D97" s="107" t="s">
        <v>26</v>
      </c>
      <c r="E97" s="107" t="s">
        <v>26</v>
      </c>
      <c r="F97" s="107" t="s">
        <v>26</v>
      </c>
      <c r="G97" s="107" t="s">
        <v>26</v>
      </c>
      <c r="H97" s="107" t="s">
        <v>26</v>
      </c>
      <c r="I97" s="107" t="s">
        <v>26</v>
      </c>
      <c r="J97" s="107" t="s">
        <v>26</v>
      </c>
      <c r="K97" s="107" t="s">
        <v>26</v>
      </c>
      <c r="L97" s="107" t="s">
        <v>26</v>
      </c>
      <c r="M97" s="141" t="s">
        <v>27</v>
      </c>
      <c r="N97" s="141" t="s">
        <v>28</v>
      </c>
      <c r="O97" s="141" t="s">
        <v>29</v>
      </c>
      <c r="P97" s="141" t="s">
        <v>30</v>
      </c>
      <c r="Q97" s="141" t="s">
        <v>31</v>
      </c>
      <c r="R97" s="141" t="s">
        <v>32</v>
      </c>
      <c r="S97" s="141" t="s">
        <v>33</v>
      </c>
      <c r="T97" s="141" t="s">
        <v>34</v>
      </c>
      <c r="U97" s="141" t="s">
        <v>35</v>
      </c>
      <c r="V97" s="141" t="s">
        <v>36</v>
      </c>
      <c r="W97" s="141" t="s">
        <v>37</v>
      </c>
      <c r="X97" s="141" t="s">
        <v>38</v>
      </c>
      <c r="Y97" s="141" t="s">
        <v>39</v>
      </c>
      <c r="Z97" s="141" t="s">
        <v>40</v>
      </c>
      <c r="AA97" s="141" t="s">
        <v>41</v>
      </c>
      <c r="AB97" s="107" t="s">
        <v>26</v>
      </c>
      <c r="AC97" s="107" t="s">
        <v>26</v>
      </c>
      <c r="AD97" s="107" t="s">
        <v>26</v>
      </c>
      <c r="AE97" s="107" t="s">
        <v>26</v>
      </c>
      <c r="AF97" s="107" t="s">
        <v>26</v>
      </c>
      <c r="AG97" s="107" t="s">
        <v>26</v>
      </c>
      <c r="AH97" s="107" t="s">
        <v>26</v>
      </c>
      <c r="AI97" s="107" t="s">
        <v>26</v>
      </c>
      <c r="AJ97" s="107" t="s">
        <v>26</v>
      </c>
      <c r="AK97" s="109" t="s">
        <v>26</v>
      </c>
      <c r="AL97" s="110"/>
      <c r="AM97" s="95" t="s">
        <v>2</v>
      </c>
      <c r="AN97" s="96" t="s">
        <v>3</v>
      </c>
      <c r="AO97" s="97" t="s">
        <v>14</v>
      </c>
      <c r="AP97" s="98" t="s">
        <v>13</v>
      </c>
      <c r="AQ97" s="111" t="s">
        <v>42</v>
      </c>
      <c r="AR97" s="89"/>
      <c r="AS97" s="89"/>
      <c r="AT97" s="20"/>
      <c r="AU97" s="20"/>
      <c r="AV97" s="20"/>
      <c r="AW97" s="20"/>
      <c r="AX97" s="20"/>
      <c r="AY97" s="20"/>
      <c r="AZ97" s="20"/>
      <c r="BA97" s="20"/>
    </row>
    <row r="98" ht="15.75" customHeight="1">
      <c r="A98" s="112"/>
      <c r="B98" s="113" t="str">
        <f>$B$8</f>
        <v>Ceren</v>
      </c>
      <c r="C98" s="14" t="s">
        <v>3</v>
      </c>
      <c r="D98" s="114"/>
      <c r="E98" s="114"/>
      <c r="F98" s="114"/>
      <c r="G98" s="114"/>
      <c r="H98" s="114"/>
      <c r="I98" s="114"/>
      <c r="J98" s="114"/>
      <c r="K98" s="114"/>
      <c r="L98" s="114"/>
      <c r="M98" s="115"/>
      <c r="N98" s="115"/>
      <c r="O98" s="115"/>
      <c r="P98" s="115"/>
      <c r="Q98" s="115"/>
      <c r="R98" s="115"/>
      <c r="S98" s="115"/>
      <c r="T98" s="115"/>
      <c r="U98" s="115"/>
      <c r="V98" s="115"/>
      <c r="W98" s="115"/>
      <c r="X98" s="115"/>
      <c r="Y98" s="115"/>
      <c r="Z98" s="115"/>
      <c r="AA98" s="115"/>
      <c r="AB98" s="114"/>
      <c r="AC98" s="114"/>
      <c r="AD98" s="114"/>
      <c r="AE98" s="114"/>
      <c r="AF98" s="114"/>
      <c r="AG98" s="114"/>
      <c r="AH98" s="114"/>
      <c r="AI98" s="114"/>
      <c r="AJ98" s="114"/>
      <c r="AK98" s="114"/>
      <c r="AL98" s="110"/>
      <c r="AM98" s="117">
        <f t="shared" ref="AM98:AM109" si="38">COUNTIF(C98:AK98,"C")</f>
        <v>0</v>
      </c>
      <c r="AN98" s="118">
        <f t="shared" ref="AN98:AN109" si="39">COUNTIF(D98:AL98,"B")</f>
        <v>0</v>
      </c>
      <c r="AO98" s="119">
        <f t="shared" ref="AO98:AO109" si="40">COUNTIF(C98:AM98,"MI")</f>
        <v>0</v>
      </c>
      <c r="AP98" s="120">
        <f t="shared" ref="AP98:AP109" si="41">COUNTIF(C98:AK98,"MZ")</f>
        <v>0</v>
      </c>
      <c r="AQ98" s="121">
        <f t="shared" ref="AQ98:AQ109" si="42">SUM(AM98+AO98)</f>
        <v>0</v>
      </c>
      <c r="AR98" s="89"/>
      <c r="AS98" s="89"/>
      <c r="AT98" s="20"/>
      <c r="AU98" s="20"/>
      <c r="AV98" s="20"/>
      <c r="AW98" s="20"/>
      <c r="AX98" s="20"/>
      <c r="AY98" s="20"/>
      <c r="AZ98" s="20"/>
      <c r="BA98" s="20"/>
    </row>
    <row r="99" ht="15.75" customHeight="1">
      <c r="A99" s="112"/>
      <c r="B99" s="122" t="str">
        <f>$B$9</f>
        <v>N/A</v>
      </c>
      <c r="C99" s="14" t="s">
        <v>3</v>
      </c>
      <c r="D99" s="114"/>
      <c r="E99" s="114"/>
      <c r="F99" s="114"/>
      <c r="G99" s="114"/>
      <c r="H99" s="114"/>
      <c r="I99" s="114"/>
      <c r="J99" s="114"/>
      <c r="K99" s="114"/>
      <c r="L99" s="114"/>
      <c r="M99" s="115"/>
      <c r="N99" s="115"/>
      <c r="O99" s="115"/>
      <c r="P99" s="115"/>
      <c r="Q99" s="115"/>
      <c r="R99" s="115"/>
      <c r="S99" s="115"/>
      <c r="T99" s="115"/>
      <c r="U99" s="115"/>
      <c r="V99" s="115"/>
      <c r="W99" s="115"/>
      <c r="X99" s="115"/>
      <c r="Y99" s="115"/>
      <c r="Z99" s="115"/>
      <c r="AA99" s="115"/>
      <c r="AB99" s="114"/>
      <c r="AC99" s="114"/>
      <c r="AD99" s="114"/>
      <c r="AE99" s="114"/>
      <c r="AF99" s="114"/>
      <c r="AG99" s="114"/>
      <c r="AH99" s="114"/>
      <c r="AI99" s="114"/>
      <c r="AJ99" s="114"/>
      <c r="AK99" s="114"/>
      <c r="AL99" s="110"/>
      <c r="AM99" s="117">
        <f t="shared" si="38"/>
        <v>0</v>
      </c>
      <c r="AN99" s="118">
        <f t="shared" si="39"/>
        <v>0</v>
      </c>
      <c r="AO99" s="119">
        <f t="shared" si="40"/>
        <v>0</v>
      </c>
      <c r="AP99" s="120">
        <f t="shared" si="41"/>
        <v>0</v>
      </c>
      <c r="AQ99" s="121">
        <f t="shared" si="42"/>
        <v>0</v>
      </c>
      <c r="AR99" s="89"/>
      <c r="AS99" s="89"/>
      <c r="AT99" s="20"/>
      <c r="AU99" s="20"/>
      <c r="AV99" s="20"/>
      <c r="AW99" s="20"/>
      <c r="AX99" s="20"/>
      <c r="AY99" s="20"/>
      <c r="AZ99" s="20"/>
      <c r="BA99" s="20"/>
    </row>
    <row r="100" ht="15.75" customHeight="1">
      <c r="A100" s="123"/>
      <c r="B100" s="122" t="str">
        <f>$B$10</f>
        <v>N/A</v>
      </c>
      <c r="C100" s="14" t="s">
        <v>3</v>
      </c>
      <c r="D100" s="114"/>
      <c r="E100" s="114"/>
      <c r="F100" s="114"/>
      <c r="G100" s="114"/>
      <c r="H100" s="114"/>
      <c r="I100" s="114"/>
      <c r="J100" s="114"/>
      <c r="K100" s="114"/>
      <c r="L100" s="114"/>
      <c r="M100" s="153"/>
      <c r="N100" s="153"/>
      <c r="O100" s="153"/>
      <c r="P100" s="153"/>
      <c r="Q100" s="153"/>
      <c r="R100" s="153"/>
      <c r="S100" s="153"/>
      <c r="T100" s="153"/>
      <c r="U100" s="153"/>
      <c r="V100" s="153"/>
      <c r="W100" s="153"/>
      <c r="X100" s="153"/>
      <c r="Y100" s="153"/>
      <c r="Z100" s="153"/>
      <c r="AA100" s="153"/>
      <c r="AB100" s="114"/>
      <c r="AC100" s="114"/>
      <c r="AD100" s="114"/>
      <c r="AE100" s="114"/>
      <c r="AF100" s="114"/>
      <c r="AG100" s="114"/>
      <c r="AH100" s="114"/>
      <c r="AI100" s="114"/>
      <c r="AJ100" s="114"/>
      <c r="AK100" s="114"/>
      <c r="AL100" s="110"/>
      <c r="AM100" s="117">
        <f t="shared" si="38"/>
        <v>0</v>
      </c>
      <c r="AN100" s="118">
        <f t="shared" si="39"/>
        <v>0</v>
      </c>
      <c r="AO100" s="119">
        <f t="shared" si="40"/>
        <v>0</v>
      </c>
      <c r="AP100" s="120">
        <f t="shared" si="41"/>
        <v>0</v>
      </c>
      <c r="AQ100" s="121">
        <f t="shared" si="42"/>
        <v>0</v>
      </c>
      <c r="AR100" s="89"/>
      <c r="AS100" s="89"/>
      <c r="AT100" s="20"/>
      <c r="AU100" s="20"/>
      <c r="AV100" s="20"/>
      <c r="AW100" s="20"/>
      <c r="AX100" s="20"/>
      <c r="AY100" s="20"/>
      <c r="AZ100" s="20"/>
      <c r="BA100" s="20"/>
    </row>
    <row r="101" ht="15.75" customHeight="1">
      <c r="A101" s="123"/>
      <c r="B101" s="122" t="str">
        <f>$B$11</f>
        <v>Dilara</v>
      </c>
      <c r="C101" s="14" t="s">
        <v>3</v>
      </c>
      <c r="D101" s="114"/>
      <c r="E101" s="114"/>
      <c r="F101" s="114"/>
      <c r="G101" s="114"/>
      <c r="H101" s="114"/>
      <c r="I101" s="114"/>
      <c r="J101" s="114"/>
      <c r="K101" s="114"/>
      <c r="L101" s="114"/>
      <c r="M101" s="115"/>
      <c r="N101" s="115"/>
      <c r="O101" s="115"/>
      <c r="P101" s="115"/>
      <c r="Q101" s="115"/>
      <c r="R101" s="115"/>
      <c r="S101" s="115"/>
      <c r="T101" s="115"/>
      <c r="U101" s="115"/>
      <c r="V101" s="115"/>
      <c r="W101" s="115"/>
      <c r="X101" s="115"/>
      <c r="Y101" s="115"/>
      <c r="Z101" s="115"/>
      <c r="AA101" s="115"/>
      <c r="AB101" s="114"/>
      <c r="AC101" s="114"/>
      <c r="AD101" s="114"/>
      <c r="AE101" s="114"/>
      <c r="AF101" s="114"/>
      <c r="AG101" s="114"/>
      <c r="AH101" s="114"/>
      <c r="AI101" s="114"/>
      <c r="AJ101" s="114"/>
      <c r="AK101" s="114"/>
      <c r="AL101" s="110"/>
      <c r="AM101" s="117">
        <f t="shared" si="38"/>
        <v>0</v>
      </c>
      <c r="AN101" s="118">
        <f t="shared" si="39"/>
        <v>0</v>
      </c>
      <c r="AO101" s="119">
        <f t="shared" si="40"/>
        <v>0</v>
      </c>
      <c r="AP101" s="120">
        <f t="shared" si="41"/>
        <v>0</v>
      </c>
      <c r="AQ101" s="121">
        <f t="shared" si="42"/>
        <v>0</v>
      </c>
      <c r="AR101" s="89"/>
      <c r="AS101" s="89"/>
      <c r="AT101" s="20"/>
      <c r="AU101" s="20"/>
      <c r="AV101" s="20"/>
      <c r="AW101" s="20"/>
      <c r="AX101" s="20"/>
      <c r="AY101" s="20"/>
      <c r="AZ101" s="20"/>
      <c r="BA101" s="20"/>
    </row>
    <row r="102" ht="15.75" customHeight="1">
      <c r="A102" s="125"/>
      <c r="B102" s="122" t="str">
        <f>$B$12</f>
        <v>N/A</v>
      </c>
      <c r="C102" s="14" t="s">
        <v>3</v>
      </c>
      <c r="D102" s="114"/>
      <c r="E102" s="114"/>
      <c r="F102" s="114"/>
      <c r="G102" s="114"/>
      <c r="H102" s="114"/>
      <c r="I102" s="114"/>
      <c r="J102" s="114"/>
      <c r="K102" s="114"/>
      <c r="L102" s="114"/>
      <c r="M102" s="115"/>
      <c r="N102" s="115"/>
      <c r="O102" s="115"/>
      <c r="P102" s="115"/>
      <c r="Q102" s="115"/>
      <c r="R102" s="115"/>
      <c r="S102" s="115"/>
      <c r="T102" s="115"/>
      <c r="U102" s="115"/>
      <c r="V102" s="115"/>
      <c r="W102" s="115"/>
      <c r="X102" s="115"/>
      <c r="Y102" s="115"/>
      <c r="Z102" s="115"/>
      <c r="AA102" s="115"/>
      <c r="AB102" s="114"/>
      <c r="AC102" s="114"/>
      <c r="AD102" s="114"/>
      <c r="AE102" s="114"/>
      <c r="AF102" s="114"/>
      <c r="AG102" s="114"/>
      <c r="AH102" s="114"/>
      <c r="AI102" s="114"/>
      <c r="AJ102" s="114"/>
      <c r="AK102" s="114"/>
      <c r="AL102" s="110"/>
      <c r="AM102" s="117">
        <f t="shared" si="38"/>
        <v>0</v>
      </c>
      <c r="AN102" s="118">
        <f t="shared" si="39"/>
        <v>0</v>
      </c>
      <c r="AO102" s="119">
        <f t="shared" si="40"/>
        <v>0</v>
      </c>
      <c r="AP102" s="120">
        <f t="shared" si="41"/>
        <v>0</v>
      </c>
      <c r="AQ102" s="121">
        <f t="shared" si="42"/>
        <v>0</v>
      </c>
      <c r="AR102" s="89"/>
      <c r="AS102" s="89"/>
      <c r="AT102" s="20"/>
      <c r="AU102" s="20"/>
      <c r="AV102" s="20"/>
      <c r="AW102" s="20"/>
      <c r="AX102" s="20"/>
      <c r="AY102" s="20"/>
      <c r="AZ102" s="20"/>
      <c r="BA102" s="20"/>
    </row>
    <row r="103" ht="15.75" customHeight="1">
      <c r="A103" s="125"/>
      <c r="B103" s="122" t="str">
        <f>$B$13</f>
        <v>Püren</v>
      </c>
      <c r="C103" s="14" t="s">
        <v>3</v>
      </c>
      <c r="D103" s="114"/>
      <c r="E103" s="114"/>
      <c r="F103" s="114"/>
      <c r="G103" s="114"/>
      <c r="H103" s="114"/>
      <c r="I103" s="114"/>
      <c r="J103" s="114"/>
      <c r="K103" s="114"/>
      <c r="L103" s="114"/>
      <c r="M103" s="115"/>
      <c r="N103" s="115"/>
      <c r="O103" s="115"/>
      <c r="P103" s="115"/>
      <c r="Q103" s="115"/>
      <c r="R103" s="115"/>
      <c r="S103" s="115"/>
      <c r="T103" s="115"/>
      <c r="U103" s="115"/>
      <c r="V103" s="115"/>
      <c r="W103" s="115"/>
      <c r="X103" s="115"/>
      <c r="Y103" s="115"/>
      <c r="Z103" s="115"/>
      <c r="AA103" s="115"/>
      <c r="AB103" s="114"/>
      <c r="AC103" s="114"/>
      <c r="AD103" s="114"/>
      <c r="AE103" s="114"/>
      <c r="AF103" s="114"/>
      <c r="AG103" s="114"/>
      <c r="AH103" s="114"/>
      <c r="AI103" s="114"/>
      <c r="AJ103" s="114"/>
      <c r="AK103" s="114"/>
      <c r="AL103" s="110"/>
      <c r="AM103" s="117">
        <f t="shared" si="38"/>
        <v>0</v>
      </c>
      <c r="AN103" s="118">
        <f t="shared" si="39"/>
        <v>0</v>
      </c>
      <c r="AO103" s="119">
        <f t="shared" si="40"/>
        <v>0</v>
      </c>
      <c r="AP103" s="120">
        <f t="shared" si="41"/>
        <v>0</v>
      </c>
      <c r="AQ103" s="121">
        <f t="shared" si="42"/>
        <v>0</v>
      </c>
      <c r="AR103" s="89"/>
      <c r="AS103" s="89"/>
      <c r="AT103" s="20"/>
      <c r="AU103" s="20"/>
      <c r="AV103" s="20"/>
      <c r="AW103" s="20"/>
      <c r="AX103" s="20"/>
      <c r="AY103" s="20"/>
      <c r="AZ103" s="20"/>
      <c r="BA103" s="20"/>
    </row>
    <row r="104" ht="15.75" customHeight="1">
      <c r="A104" s="125"/>
      <c r="B104" s="122" t="str">
        <f>$B$14</f>
        <v>Sinan</v>
      </c>
      <c r="C104" s="14" t="s">
        <v>3</v>
      </c>
      <c r="D104" s="114"/>
      <c r="E104" s="114"/>
      <c r="F104" s="114"/>
      <c r="G104" s="114"/>
      <c r="H104" s="114"/>
      <c r="I104" s="114"/>
      <c r="J104" s="114"/>
      <c r="K104" s="114"/>
      <c r="L104" s="114"/>
      <c r="M104" s="115"/>
      <c r="N104" s="115"/>
      <c r="O104" s="115"/>
      <c r="P104" s="115"/>
      <c r="Q104" s="115"/>
      <c r="R104" s="115"/>
      <c r="S104" s="115"/>
      <c r="T104" s="115"/>
      <c r="U104" s="115"/>
      <c r="V104" s="115"/>
      <c r="W104" s="115"/>
      <c r="X104" s="115"/>
      <c r="Y104" s="115"/>
      <c r="Z104" s="115"/>
      <c r="AA104" s="115"/>
      <c r="AB104" s="114"/>
      <c r="AC104" s="114"/>
      <c r="AD104" s="114"/>
      <c r="AE104" s="114"/>
      <c r="AF104" s="114"/>
      <c r="AG104" s="114"/>
      <c r="AH104" s="114"/>
      <c r="AI104" s="114"/>
      <c r="AJ104" s="114"/>
      <c r="AK104" s="114"/>
      <c r="AL104" s="110"/>
      <c r="AM104" s="117">
        <f t="shared" si="38"/>
        <v>0</v>
      </c>
      <c r="AN104" s="118">
        <f t="shared" si="39"/>
        <v>0</v>
      </c>
      <c r="AO104" s="119">
        <f t="shared" si="40"/>
        <v>0</v>
      </c>
      <c r="AP104" s="120">
        <f t="shared" si="41"/>
        <v>0</v>
      </c>
      <c r="AQ104" s="121">
        <f t="shared" si="42"/>
        <v>0</v>
      </c>
      <c r="AR104" s="89"/>
      <c r="AS104" s="89"/>
      <c r="AT104" s="20"/>
      <c r="AU104" s="20"/>
      <c r="AV104" s="20"/>
      <c r="AW104" s="20"/>
      <c r="AX104" s="20"/>
      <c r="AY104" s="20"/>
      <c r="AZ104" s="20"/>
      <c r="BA104" s="20"/>
    </row>
    <row r="105" ht="15.75" customHeight="1">
      <c r="A105" s="126"/>
      <c r="B105" s="113" t="str">
        <f>$B$15</f>
        <v>Numan</v>
      </c>
      <c r="C105" s="14" t="s">
        <v>3</v>
      </c>
      <c r="D105" s="114"/>
      <c r="E105" s="114"/>
      <c r="F105" s="114"/>
      <c r="G105" s="114"/>
      <c r="H105" s="114"/>
      <c r="I105" s="114"/>
      <c r="J105" s="114"/>
      <c r="K105" s="114"/>
      <c r="L105" s="114"/>
      <c r="M105" s="115"/>
      <c r="N105" s="115"/>
      <c r="O105" s="115"/>
      <c r="P105" s="115"/>
      <c r="Q105" s="115"/>
      <c r="R105" s="115"/>
      <c r="S105" s="115"/>
      <c r="T105" s="115"/>
      <c r="U105" s="115"/>
      <c r="V105" s="115"/>
      <c r="W105" s="115"/>
      <c r="X105" s="115"/>
      <c r="Y105" s="115"/>
      <c r="Z105" s="115"/>
      <c r="AA105" s="115"/>
      <c r="AB105" s="114"/>
      <c r="AC105" s="114"/>
      <c r="AD105" s="114"/>
      <c r="AE105" s="114"/>
      <c r="AF105" s="114"/>
      <c r="AG105" s="114"/>
      <c r="AH105" s="114"/>
      <c r="AI105" s="114"/>
      <c r="AJ105" s="114"/>
      <c r="AK105" s="114"/>
      <c r="AL105" s="110"/>
      <c r="AM105" s="117">
        <f t="shared" si="38"/>
        <v>0</v>
      </c>
      <c r="AN105" s="118">
        <f t="shared" si="39"/>
        <v>0</v>
      </c>
      <c r="AO105" s="119">
        <f t="shared" si="40"/>
        <v>0</v>
      </c>
      <c r="AP105" s="120">
        <f t="shared" si="41"/>
        <v>0</v>
      </c>
      <c r="AQ105" s="121">
        <f t="shared" si="42"/>
        <v>0</v>
      </c>
      <c r="AR105" s="89"/>
      <c r="AS105" s="89"/>
      <c r="AT105" s="20"/>
      <c r="AU105" s="20"/>
      <c r="AV105" s="20"/>
      <c r="AW105" s="20"/>
      <c r="AX105" s="20"/>
      <c r="AY105" s="20"/>
      <c r="AZ105" s="20"/>
      <c r="BA105" s="20"/>
    </row>
    <row r="106" ht="15.75" customHeight="1">
      <c r="A106" s="126"/>
      <c r="B106" s="113" t="str">
        <f>$B$16</f>
        <v>Ozan</v>
      </c>
      <c r="C106" s="14" t="s">
        <v>3</v>
      </c>
      <c r="D106" s="114"/>
      <c r="E106" s="114"/>
      <c r="F106" s="114"/>
      <c r="G106" s="114"/>
      <c r="H106" s="114"/>
      <c r="I106" s="114"/>
      <c r="J106" s="114"/>
      <c r="K106" s="114"/>
      <c r="L106" s="114"/>
      <c r="M106" s="115"/>
      <c r="N106" s="115"/>
      <c r="O106" s="115"/>
      <c r="P106" s="115"/>
      <c r="Q106" s="115"/>
      <c r="R106" s="115"/>
      <c r="S106" s="115"/>
      <c r="T106" s="115"/>
      <c r="U106" s="115"/>
      <c r="V106" s="115"/>
      <c r="W106" s="115"/>
      <c r="X106" s="115"/>
      <c r="Y106" s="115"/>
      <c r="Z106" s="115"/>
      <c r="AA106" s="115"/>
      <c r="AB106" s="114"/>
      <c r="AC106" s="114"/>
      <c r="AD106" s="114"/>
      <c r="AE106" s="114"/>
      <c r="AF106" s="114"/>
      <c r="AG106" s="114"/>
      <c r="AH106" s="114"/>
      <c r="AI106" s="114"/>
      <c r="AJ106" s="114"/>
      <c r="AK106" s="114"/>
      <c r="AL106" s="110"/>
      <c r="AM106" s="117">
        <f t="shared" si="38"/>
        <v>0</v>
      </c>
      <c r="AN106" s="118">
        <f t="shared" si="39"/>
        <v>0</v>
      </c>
      <c r="AO106" s="119">
        <f t="shared" si="40"/>
        <v>0</v>
      </c>
      <c r="AP106" s="120">
        <f t="shared" si="41"/>
        <v>0</v>
      </c>
      <c r="AQ106" s="121">
        <f t="shared" si="42"/>
        <v>0</v>
      </c>
      <c r="AR106" s="89"/>
      <c r="AS106" s="89"/>
      <c r="AT106" s="20"/>
      <c r="AU106" s="20"/>
      <c r="AV106" s="20"/>
      <c r="AW106" s="20"/>
      <c r="AX106" s="20"/>
      <c r="AY106" s="20"/>
      <c r="AZ106" s="20"/>
      <c r="BA106" s="20"/>
    </row>
    <row r="107" ht="15.75" hidden="1" customHeight="1">
      <c r="A107" s="126"/>
      <c r="B107" s="113" t="str">
        <f>$B$17</f>
        <v>N/A</v>
      </c>
      <c r="C107" s="106"/>
      <c r="D107" s="114"/>
      <c r="E107" s="114"/>
      <c r="F107" s="114"/>
      <c r="G107" s="114"/>
      <c r="H107" s="114"/>
      <c r="I107" s="114"/>
      <c r="J107" s="114"/>
      <c r="K107" s="114"/>
      <c r="L107" s="114"/>
      <c r="M107" s="153"/>
      <c r="N107" s="153"/>
      <c r="O107" s="153"/>
      <c r="P107" s="153"/>
      <c r="Q107" s="153"/>
      <c r="R107" s="153"/>
      <c r="S107" s="153"/>
      <c r="T107" s="153"/>
      <c r="U107" s="153"/>
      <c r="V107" s="153"/>
      <c r="W107" s="153"/>
      <c r="X107" s="153"/>
      <c r="Y107" s="153"/>
      <c r="Z107" s="153"/>
      <c r="AA107" s="115"/>
      <c r="AB107" s="114"/>
      <c r="AC107" s="114"/>
      <c r="AD107" s="114"/>
      <c r="AE107" s="114"/>
      <c r="AF107" s="114"/>
      <c r="AG107" s="114"/>
      <c r="AH107" s="114"/>
      <c r="AI107" s="114"/>
      <c r="AJ107" s="114"/>
      <c r="AK107" s="114"/>
      <c r="AL107" s="110"/>
      <c r="AM107" s="117">
        <f t="shared" si="38"/>
        <v>0</v>
      </c>
      <c r="AN107" s="118">
        <f t="shared" si="39"/>
        <v>0</v>
      </c>
      <c r="AO107" s="119">
        <f t="shared" si="40"/>
        <v>0</v>
      </c>
      <c r="AP107" s="120">
        <f t="shared" si="41"/>
        <v>0</v>
      </c>
      <c r="AQ107" s="121">
        <f t="shared" si="42"/>
        <v>0</v>
      </c>
      <c r="AR107" s="89"/>
      <c r="AS107" s="89"/>
      <c r="AT107" s="20"/>
      <c r="AU107" s="20"/>
      <c r="AV107" s="20"/>
      <c r="AW107" s="20"/>
      <c r="AX107" s="20"/>
      <c r="AY107" s="20"/>
      <c r="AZ107" s="20"/>
      <c r="BA107" s="20"/>
    </row>
    <row r="108" ht="15.75" hidden="1" customHeight="1">
      <c r="A108" s="126"/>
      <c r="B108" s="113" t="str">
        <f>$B$18</f>
        <v>N/A</v>
      </c>
      <c r="C108" s="106"/>
      <c r="D108" s="114"/>
      <c r="E108" s="114"/>
      <c r="F108" s="114"/>
      <c r="G108" s="114"/>
      <c r="H108" s="114"/>
      <c r="I108" s="114"/>
      <c r="J108" s="114"/>
      <c r="K108" s="114"/>
      <c r="L108" s="114"/>
      <c r="M108" s="153"/>
      <c r="N108" s="153"/>
      <c r="O108" s="153"/>
      <c r="P108" s="153"/>
      <c r="Q108" s="153"/>
      <c r="R108" s="153"/>
      <c r="S108" s="153"/>
      <c r="T108" s="153"/>
      <c r="U108" s="153"/>
      <c r="V108" s="153"/>
      <c r="W108" s="153"/>
      <c r="X108" s="153"/>
      <c r="Y108" s="153"/>
      <c r="Z108" s="153"/>
      <c r="AA108" s="115"/>
      <c r="AB108" s="114"/>
      <c r="AC108" s="114"/>
      <c r="AD108" s="114"/>
      <c r="AE108" s="114"/>
      <c r="AF108" s="114"/>
      <c r="AG108" s="114"/>
      <c r="AH108" s="114"/>
      <c r="AI108" s="114"/>
      <c r="AJ108" s="114"/>
      <c r="AK108" s="114"/>
      <c r="AL108" s="110"/>
      <c r="AM108" s="117">
        <f t="shared" si="38"/>
        <v>0</v>
      </c>
      <c r="AN108" s="118">
        <f t="shared" si="39"/>
        <v>0</v>
      </c>
      <c r="AO108" s="119">
        <f t="shared" si="40"/>
        <v>0</v>
      </c>
      <c r="AP108" s="120">
        <f t="shared" si="41"/>
        <v>0</v>
      </c>
      <c r="AQ108" s="121">
        <f t="shared" si="42"/>
        <v>0</v>
      </c>
      <c r="AR108" s="89"/>
      <c r="AS108" s="89"/>
      <c r="AT108" s="20"/>
      <c r="AU108" s="20"/>
      <c r="AV108" s="20"/>
      <c r="AW108" s="20"/>
      <c r="AX108" s="20"/>
      <c r="AY108" s="20"/>
      <c r="AZ108" s="20"/>
      <c r="BA108" s="20"/>
    </row>
    <row r="109" ht="15.75" hidden="1" customHeight="1">
      <c r="A109" s="126"/>
      <c r="B109" s="113" t="str">
        <f>$B$19</f>
        <v>N/A</v>
      </c>
      <c r="C109" s="106"/>
      <c r="D109" s="114"/>
      <c r="E109" s="114"/>
      <c r="F109" s="114"/>
      <c r="G109" s="114"/>
      <c r="H109" s="114"/>
      <c r="I109" s="114"/>
      <c r="J109" s="114"/>
      <c r="K109" s="114"/>
      <c r="L109" s="114"/>
      <c r="M109" s="153"/>
      <c r="N109" s="153"/>
      <c r="O109" s="153"/>
      <c r="P109" s="153"/>
      <c r="Q109" s="153"/>
      <c r="R109" s="153"/>
      <c r="S109" s="153"/>
      <c r="T109" s="153"/>
      <c r="U109" s="153"/>
      <c r="V109" s="153"/>
      <c r="W109" s="153"/>
      <c r="X109" s="153"/>
      <c r="Y109" s="153"/>
      <c r="Z109" s="153"/>
      <c r="AA109" s="115"/>
      <c r="AB109" s="114"/>
      <c r="AC109" s="114"/>
      <c r="AD109" s="114"/>
      <c r="AE109" s="114"/>
      <c r="AF109" s="114"/>
      <c r="AG109" s="114"/>
      <c r="AH109" s="114"/>
      <c r="AI109" s="114"/>
      <c r="AJ109" s="114"/>
      <c r="AK109" s="114"/>
      <c r="AL109" s="110"/>
      <c r="AM109" s="117">
        <f t="shared" si="38"/>
        <v>0</v>
      </c>
      <c r="AN109" s="118">
        <f t="shared" si="39"/>
        <v>0</v>
      </c>
      <c r="AO109" s="119">
        <f t="shared" si="40"/>
        <v>0</v>
      </c>
      <c r="AP109" s="120">
        <f t="shared" si="41"/>
        <v>0</v>
      </c>
      <c r="AQ109" s="121">
        <f t="shared" si="42"/>
        <v>0</v>
      </c>
      <c r="AR109" s="89"/>
      <c r="AS109" s="89"/>
      <c r="AT109" s="20"/>
      <c r="AU109" s="20"/>
      <c r="AV109" s="20"/>
      <c r="AW109" s="20"/>
      <c r="AX109" s="20"/>
      <c r="AY109" s="20"/>
      <c r="AZ109" s="20"/>
      <c r="BA109" s="20"/>
    </row>
    <row r="110" ht="15.75" customHeight="1">
      <c r="A110" s="99"/>
      <c r="B110" s="140"/>
      <c r="C110" s="140"/>
      <c r="D110" s="140"/>
      <c r="E110" s="140"/>
      <c r="F110" s="140"/>
      <c r="G110" s="89"/>
      <c r="H110" s="139"/>
      <c r="I110" s="139"/>
      <c r="J110" s="139"/>
      <c r="K110" s="139"/>
      <c r="L110" s="139"/>
      <c r="M110" s="89"/>
      <c r="N110" s="89"/>
      <c r="O110" s="89"/>
      <c r="P110" s="89"/>
      <c r="Q110" s="89"/>
      <c r="R110" s="139"/>
      <c r="S110" s="139"/>
      <c r="T110" s="139"/>
      <c r="U110" s="139"/>
      <c r="V110" s="139"/>
      <c r="W110" s="89"/>
      <c r="X110" s="89"/>
      <c r="Y110" s="89"/>
      <c r="Z110" s="89"/>
      <c r="AA110" s="89"/>
      <c r="AB110" s="139"/>
      <c r="AC110" s="139"/>
      <c r="AD110" s="139"/>
      <c r="AE110" s="139"/>
      <c r="AF110" s="139"/>
      <c r="AG110" s="89"/>
      <c r="AH110" s="89"/>
      <c r="AI110" s="89"/>
      <c r="AJ110" s="89"/>
      <c r="AK110" s="89"/>
      <c r="AL110" s="89"/>
      <c r="AM110" s="89"/>
      <c r="AN110" s="89"/>
      <c r="AO110" s="89"/>
      <c r="AP110" s="89"/>
      <c r="AQ110" s="89"/>
      <c r="AR110" s="89"/>
      <c r="AS110" s="89"/>
      <c r="AT110" s="20"/>
      <c r="AU110" s="20"/>
      <c r="AV110" s="20"/>
      <c r="AW110" s="20"/>
      <c r="AX110" s="20"/>
      <c r="AY110" s="20"/>
      <c r="AZ110" s="20"/>
      <c r="BA110" s="20"/>
    </row>
    <row r="111" ht="15.75" customHeight="1">
      <c r="A111" s="131" t="s">
        <v>48</v>
      </c>
      <c r="B111" s="42"/>
      <c r="C111" s="132"/>
      <c r="D111" s="132"/>
      <c r="E111" s="132"/>
      <c r="F111" s="132"/>
      <c r="G111" s="132"/>
      <c r="H111" s="132"/>
      <c r="I111" s="132"/>
      <c r="J111" s="132"/>
      <c r="K111" s="132"/>
      <c r="L111" s="132"/>
      <c r="M111" s="133"/>
      <c r="N111" s="133"/>
      <c r="O111" s="133"/>
      <c r="P111" s="133"/>
      <c r="Q111" s="133"/>
      <c r="R111" s="133"/>
      <c r="S111" s="133"/>
      <c r="T111" s="133"/>
      <c r="U111" s="133"/>
      <c r="V111" s="133"/>
      <c r="W111" s="134"/>
      <c r="X111" s="133"/>
      <c r="Y111" s="133"/>
      <c r="Z111" s="133"/>
      <c r="AA111" s="133"/>
      <c r="AB111" s="132"/>
      <c r="AC111" s="132"/>
      <c r="AD111" s="132"/>
      <c r="AE111" s="132"/>
      <c r="AF111" s="132"/>
      <c r="AG111" s="132"/>
      <c r="AH111" s="132"/>
      <c r="AI111" s="132"/>
      <c r="AJ111" s="132"/>
      <c r="AK111" s="132"/>
      <c r="AL111" s="19"/>
      <c r="AM111" s="21"/>
      <c r="AN111" s="21"/>
      <c r="AO111" s="21"/>
      <c r="AP111" s="21"/>
      <c r="AQ111" s="24"/>
      <c r="AR111" s="89"/>
      <c r="AS111" s="89"/>
      <c r="AT111" s="20"/>
      <c r="AU111" s="20"/>
      <c r="AV111" s="20"/>
      <c r="AW111" s="20"/>
      <c r="AX111" s="20"/>
      <c r="AY111" s="20"/>
      <c r="AZ111" s="20"/>
      <c r="BA111" s="20"/>
    </row>
    <row r="112" ht="15.75" customHeight="1">
      <c r="A112" s="104">
        <v>45844.0</v>
      </c>
      <c r="B112" s="105"/>
      <c r="C112" s="106"/>
      <c r="D112" s="107" t="s">
        <v>26</v>
      </c>
      <c r="E112" s="107" t="s">
        <v>26</v>
      </c>
      <c r="F112" s="107" t="s">
        <v>26</v>
      </c>
      <c r="G112" s="107" t="s">
        <v>26</v>
      </c>
      <c r="H112" s="107" t="s">
        <v>26</v>
      </c>
      <c r="I112" s="107" t="s">
        <v>26</v>
      </c>
      <c r="J112" s="107" t="s">
        <v>26</v>
      </c>
      <c r="K112" s="107" t="s">
        <v>26</v>
      </c>
      <c r="L112" s="107" t="s">
        <v>26</v>
      </c>
      <c r="M112" s="141" t="s">
        <v>27</v>
      </c>
      <c r="N112" s="141" t="s">
        <v>28</v>
      </c>
      <c r="O112" s="141" t="s">
        <v>29</v>
      </c>
      <c r="P112" s="141" t="s">
        <v>30</v>
      </c>
      <c r="Q112" s="141" t="s">
        <v>31</v>
      </c>
      <c r="R112" s="141" t="s">
        <v>32</v>
      </c>
      <c r="S112" s="141" t="s">
        <v>33</v>
      </c>
      <c r="T112" s="141" t="s">
        <v>34</v>
      </c>
      <c r="U112" s="141" t="s">
        <v>35</v>
      </c>
      <c r="V112" s="141" t="s">
        <v>36</v>
      </c>
      <c r="W112" s="141" t="s">
        <v>37</v>
      </c>
      <c r="X112" s="141" t="s">
        <v>38</v>
      </c>
      <c r="Y112" s="141" t="s">
        <v>39</v>
      </c>
      <c r="Z112" s="141" t="s">
        <v>40</v>
      </c>
      <c r="AA112" s="141" t="s">
        <v>41</v>
      </c>
      <c r="AB112" s="107" t="s">
        <v>26</v>
      </c>
      <c r="AC112" s="107" t="s">
        <v>26</v>
      </c>
      <c r="AD112" s="107" t="s">
        <v>26</v>
      </c>
      <c r="AE112" s="107" t="s">
        <v>26</v>
      </c>
      <c r="AF112" s="107" t="s">
        <v>26</v>
      </c>
      <c r="AG112" s="107" t="s">
        <v>26</v>
      </c>
      <c r="AH112" s="107" t="s">
        <v>26</v>
      </c>
      <c r="AI112" s="107" t="s">
        <v>26</v>
      </c>
      <c r="AJ112" s="107" t="s">
        <v>26</v>
      </c>
      <c r="AK112" s="109" t="s">
        <v>26</v>
      </c>
      <c r="AL112" s="110"/>
      <c r="AM112" s="95" t="s">
        <v>2</v>
      </c>
      <c r="AN112" s="96" t="s">
        <v>3</v>
      </c>
      <c r="AO112" s="97" t="s">
        <v>14</v>
      </c>
      <c r="AP112" s="98" t="s">
        <v>13</v>
      </c>
      <c r="AQ112" s="111" t="s">
        <v>42</v>
      </c>
      <c r="AR112" s="89"/>
      <c r="AS112" s="89"/>
      <c r="AT112" s="20"/>
      <c r="AU112" s="20"/>
      <c r="AV112" s="20"/>
      <c r="AW112" s="20"/>
      <c r="AX112" s="20"/>
      <c r="AY112" s="20"/>
      <c r="AZ112" s="20"/>
      <c r="BA112" s="20"/>
    </row>
    <row r="113" ht="15.75" customHeight="1">
      <c r="A113" s="112"/>
      <c r="B113" s="113" t="str">
        <f>$B$8</f>
        <v>Ceren</v>
      </c>
      <c r="C113" s="14" t="s">
        <v>3</v>
      </c>
      <c r="D113" s="114"/>
      <c r="E113" s="114"/>
      <c r="F113" s="114"/>
      <c r="G113" s="114"/>
      <c r="H113" s="114"/>
      <c r="I113" s="114"/>
      <c r="J113" s="114"/>
      <c r="K113" s="114"/>
      <c r="L113" s="114"/>
      <c r="M113" s="115"/>
      <c r="N113" s="115"/>
      <c r="O113" s="115"/>
      <c r="P113" s="115"/>
      <c r="Q113" s="115"/>
      <c r="R113" s="115"/>
      <c r="S113" s="115"/>
      <c r="T113" s="115"/>
      <c r="U113" s="115"/>
      <c r="V113" s="115"/>
      <c r="W113" s="115"/>
      <c r="X113" s="115"/>
      <c r="Y113" s="115"/>
      <c r="Z113" s="115"/>
      <c r="AA113" s="115"/>
      <c r="AB113" s="114"/>
      <c r="AC113" s="114"/>
      <c r="AD113" s="114"/>
      <c r="AE113" s="114"/>
      <c r="AF113" s="114"/>
      <c r="AG113" s="114"/>
      <c r="AH113" s="114"/>
      <c r="AI113" s="114"/>
      <c r="AJ113" s="114"/>
      <c r="AK113" s="114"/>
      <c r="AL113" s="110"/>
      <c r="AM113" s="117">
        <f t="shared" ref="AM113:AM124" si="43">COUNTIF(C113:AK113,"C")</f>
        <v>0</v>
      </c>
      <c r="AN113" s="118">
        <f t="shared" ref="AN113:AN124" si="44">COUNTIF(D113:AL113,"B")</f>
        <v>0</v>
      </c>
      <c r="AO113" s="119">
        <f t="shared" ref="AO113:AO124" si="45">COUNTIF(C113:AM113,"MI")</f>
        <v>0</v>
      </c>
      <c r="AP113" s="120">
        <f t="shared" ref="AP113:AP124" si="46">COUNTIF(C113:AK113,"MZ")</f>
        <v>0</v>
      </c>
      <c r="AQ113" s="121">
        <f t="shared" ref="AQ113:AQ124" si="47">SUM(AM113+AO113)</f>
        <v>0</v>
      </c>
      <c r="AR113" s="89"/>
      <c r="AS113" s="89"/>
      <c r="AT113" s="20"/>
      <c r="AU113" s="20"/>
      <c r="AV113" s="20"/>
      <c r="AW113" s="20"/>
      <c r="AX113" s="20"/>
      <c r="AY113" s="20"/>
      <c r="AZ113" s="20"/>
      <c r="BA113" s="20"/>
    </row>
    <row r="114" ht="15.75" customHeight="1">
      <c r="A114" s="112"/>
      <c r="B114" s="122" t="str">
        <f>$B$9</f>
        <v>N/A</v>
      </c>
      <c r="C114" s="14" t="s">
        <v>3</v>
      </c>
      <c r="D114" s="114"/>
      <c r="E114" s="114"/>
      <c r="F114" s="114"/>
      <c r="G114" s="114"/>
      <c r="H114" s="114"/>
      <c r="I114" s="114"/>
      <c r="J114" s="114"/>
      <c r="K114" s="114"/>
      <c r="L114" s="114"/>
      <c r="M114" s="115"/>
      <c r="N114" s="115"/>
      <c r="O114" s="115"/>
      <c r="P114" s="115"/>
      <c r="Q114" s="115"/>
      <c r="R114" s="115"/>
      <c r="S114" s="115"/>
      <c r="T114" s="115"/>
      <c r="U114" s="115"/>
      <c r="V114" s="115"/>
      <c r="W114" s="115"/>
      <c r="X114" s="115"/>
      <c r="Y114" s="115"/>
      <c r="Z114" s="115"/>
      <c r="AA114" s="115"/>
      <c r="AB114" s="114"/>
      <c r="AC114" s="114"/>
      <c r="AD114" s="114"/>
      <c r="AE114" s="114"/>
      <c r="AF114" s="114"/>
      <c r="AG114" s="114"/>
      <c r="AH114" s="114"/>
      <c r="AI114" s="114"/>
      <c r="AJ114" s="114"/>
      <c r="AK114" s="114"/>
      <c r="AL114" s="110"/>
      <c r="AM114" s="117">
        <f t="shared" si="43"/>
        <v>0</v>
      </c>
      <c r="AN114" s="118">
        <f t="shared" si="44"/>
        <v>0</v>
      </c>
      <c r="AO114" s="119">
        <f t="shared" si="45"/>
        <v>0</v>
      </c>
      <c r="AP114" s="120">
        <f t="shared" si="46"/>
        <v>0</v>
      </c>
      <c r="AQ114" s="121">
        <f t="shared" si="47"/>
        <v>0</v>
      </c>
      <c r="AR114" s="89"/>
      <c r="AS114" s="89"/>
      <c r="AT114" s="20"/>
      <c r="AU114" s="20"/>
      <c r="AV114" s="20"/>
      <c r="AW114" s="20"/>
      <c r="AX114" s="20"/>
      <c r="AY114" s="20"/>
      <c r="AZ114" s="20"/>
      <c r="BA114" s="20"/>
    </row>
    <row r="115" ht="15.75" customHeight="1">
      <c r="A115" s="123"/>
      <c r="B115" s="122" t="str">
        <f>$B$10</f>
        <v>N/A</v>
      </c>
      <c r="C115" s="14" t="s">
        <v>3</v>
      </c>
      <c r="D115" s="114"/>
      <c r="E115" s="114"/>
      <c r="F115" s="114"/>
      <c r="G115" s="114"/>
      <c r="H115" s="114"/>
      <c r="I115" s="114"/>
      <c r="J115" s="114"/>
      <c r="K115" s="114"/>
      <c r="L115" s="114"/>
      <c r="M115" s="115"/>
      <c r="N115" s="115"/>
      <c r="O115" s="115"/>
      <c r="P115" s="115"/>
      <c r="Q115" s="115"/>
      <c r="R115" s="115"/>
      <c r="S115" s="115"/>
      <c r="T115" s="115"/>
      <c r="U115" s="115"/>
      <c r="V115" s="115"/>
      <c r="W115" s="115"/>
      <c r="X115" s="115"/>
      <c r="Y115" s="115"/>
      <c r="Z115" s="115"/>
      <c r="AA115" s="115"/>
      <c r="AB115" s="114"/>
      <c r="AC115" s="114"/>
      <c r="AD115" s="114"/>
      <c r="AE115" s="114"/>
      <c r="AF115" s="114"/>
      <c r="AG115" s="114"/>
      <c r="AH115" s="114"/>
      <c r="AI115" s="114"/>
      <c r="AJ115" s="114"/>
      <c r="AK115" s="114"/>
      <c r="AL115" s="110"/>
      <c r="AM115" s="117">
        <f t="shared" si="43"/>
        <v>0</v>
      </c>
      <c r="AN115" s="118">
        <f t="shared" si="44"/>
        <v>0</v>
      </c>
      <c r="AO115" s="119">
        <f t="shared" si="45"/>
        <v>0</v>
      </c>
      <c r="AP115" s="120">
        <f t="shared" si="46"/>
        <v>0</v>
      </c>
      <c r="AQ115" s="121">
        <f t="shared" si="47"/>
        <v>0</v>
      </c>
      <c r="AR115" s="89"/>
      <c r="AS115" s="89"/>
      <c r="AT115" s="20"/>
      <c r="AU115" s="20"/>
      <c r="AV115" s="20"/>
      <c r="AW115" s="20"/>
      <c r="AX115" s="20"/>
      <c r="AY115" s="20"/>
      <c r="AZ115" s="20"/>
      <c r="BA115" s="20"/>
    </row>
    <row r="116" ht="15.75" customHeight="1">
      <c r="A116" s="123"/>
      <c r="B116" s="122" t="str">
        <f>$B$11</f>
        <v>Dilara</v>
      </c>
      <c r="C116" s="14" t="s">
        <v>3</v>
      </c>
      <c r="D116" s="114"/>
      <c r="E116" s="114"/>
      <c r="F116" s="114"/>
      <c r="G116" s="114"/>
      <c r="H116" s="114"/>
      <c r="I116" s="114"/>
      <c r="J116" s="114"/>
      <c r="K116" s="114"/>
      <c r="L116" s="114"/>
      <c r="M116" s="115"/>
      <c r="N116" s="115"/>
      <c r="O116" s="115"/>
      <c r="P116" s="115"/>
      <c r="Q116" s="115"/>
      <c r="R116" s="115"/>
      <c r="S116" s="115"/>
      <c r="T116" s="115"/>
      <c r="U116" s="115"/>
      <c r="V116" s="115"/>
      <c r="W116" s="115"/>
      <c r="X116" s="115"/>
      <c r="Y116" s="115"/>
      <c r="Z116" s="115"/>
      <c r="AA116" s="115"/>
      <c r="AB116" s="114"/>
      <c r="AC116" s="114"/>
      <c r="AD116" s="114"/>
      <c r="AE116" s="114"/>
      <c r="AF116" s="114"/>
      <c r="AG116" s="114"/>
      <c r="AH116" s="114"/>
      <c r="AI116" s="114"/>
      <c r="AJ116" s="114"/>
      <c r="AK116" s="114"/>
      <c r="AL116" s="110"/>
      <c r="AM116" s="117">
        <f t="shared" si="43"/>
        <v>0</v>
      </c>
      <c r="AN116" s="118">
        <f t="shared" si="44"/>
        <v>0</v>
      </c>
      <c r="AO116" s="119">
        <f t="shared" si="45"/>
        <v>0</v>
      </c>
      <c r="AP116" s="120">
        <f t="shared" si="46"/>
        <v>0</v>
      </c>
      <c r="AQ116" s="121">
        <f t="shared" si="47"/>
        <v>0</v>
      </c>
      <c r="AR116" s="89"/>
      <c r="AS116" s="89"/>
      <c r="AT116" s="20"/>
      <c r="AU116" s="20"/>
      <c r="AV116" s="20"/>
      <c r="AW116" s="20"/>
      <c r="AX116" s="20"/>
      <c r="AY116" s="20"/>
      <c r="AZ116" s="20"/>
      <c r="BA116" s="20"/>
    </row>
    <row r="117" ht="15.75" customHeight="1">
      <c r="A117" s="125"/>
      <c r="B117" s="122" t="str">
        <f>$B$12</f>
        <v>N/A</v>
      </c>
      <c r="C117" s="14" t="s">
        <v>3</v>
      </c>
      <c r="D117" s="114"/>
      <c r="E117" s="114"/>
      <c r="F117" s="114"/>
      <c r="G117" s="114"/>
      <c r="H117" s="114"/>
      <c r="I117" s="114"/>
      <c r="J117" s="114"/>
      <c r="K117" s="114"/>
      <c r="L117" s="114"/>
      <c r="M117" s="115"/>
      <c r="N117" s="115"/>
      <c r="O117" s="115"/>
      <c r="P117" s="115"/>
      <c r="Q117" s="115"/>
      <c r="R117" s="115"/>
      <c r="S117" s="115"/>
      <c r="T117" s="115"/>
      <c r="U117" s="115"/>
      <c r="V117" s="115"/>
      <c r="W117" s="115"/>
      <c r="X117" s="115"/>
      <c r="Y117" s="115"/>
      <c r="Z117" s="115"/>
      <c r="AA117" s="115"/>
      <c r="AB117" s="114"/>
      <c r="AC117" s="114"/>
      <c r="AD117" s="114"/>
      <c r="AE117" s="114"/>
      <c r="AF117" s="114"/>
      <c r="AG117" s="114"/>
      <c r="AH117" s="114"/>
      <c r="AI117" s="114"/>
      <c r="AJ117" s="114"/>
      <c r="AK117" s="114"/>
      <c r="AL117" s="110"/>
      <c r="AM117" s="117">
        <f t="shared" si="43"/>
        <v>0</v>
      </c>
      <c r="AN117" s="118">
        <f t="shared" si="44"/>
        <v>0</v>
      </c>
      <c r="AO117" s="119">
        <f t="shared" si="45"/>
        <v>0</v>
      </c>
      <c r="AP117" s="120">
        <f t="shared" si="46"/>
        <v>0</v>
      </c>
      <c r="AQ117" s="121">
        <f t="shared" si="47"/>
        <v>0</v>
      </c>
      <c r="AR117" s="89"/>
      <c r="AS117" s="89"/>
      <c r="AT117" s="20"/>
      <c r="AU117" s="20"/>
      <c r="AV117" s="20"/>
      <c r="AW117" s="20"/>
      <c r="AX117" s="20"/>
      <c r="AY117" s="20"/>
      <c r="AZ117" s="20"/>
      <c r="BA117" s="20"/>
    </row>
    <row r="118" ht="15.75" customHeight="1">
      <c r="A118" s="125"/>
      <c r="B118" s="122" t="str">
        <f>$B$13</f>
        <v>Püren</v>
      </c>
      <c r="C118" s="14" t="s">
        <v>3</v>
      </c>
      <c r="D118" s="114"/>
      <c r="E118" s="114"/>
      <c r="F118" s="114"/>
      <c r="G118" s="114"/>
      <c r="H118" s="114"/>
      <c r="I118" s="114"/>
      <c r="J118" s="114"/>
      <c r="K118" s="114"/>
      <c r="L118" s="114"/>
      <c r="M118" s="115"/>
      <c r="N118" s="115"/>
      <c r="O118" s="115"/>
      <c r="P118" s="115"/>
      <c r="Q118" s="115"/>
      <c r="R118" s="115"/>
      <c r="S118" s="115"/>
      <c r="T118" s="115"/>
      <c r="U118" s="115"/>
      <c r="V118" s="115"/>
      <c r="W118" s="115"/>
      <c r="X118" s="115"/>
      <c r="Y118" s="115"/>
      <c r="Z118" s="115"/>
      <c r="AA118" s="115"/>
      <c r="AB118" s="114"/>
      <c r="AC118" s="114"/>
      <c r="AD118" s="114"/>
      <c r="AE118" s="114"/>
      <c r="AF118" s="114"/>
      <c r="AG118" s="114"/>
      <c r="AH118" s="114"/>
      <c r="AI118" s="114"/>
      <c r="AJ118" s="114"/>
      <c r="AK118" s="114"/>
      <c r="AL118" s="110"/>
      <c r="AM118" s="117">
        <f t="shared" si="43"/>
        <v>0</v>
      </c>
      <c r="AN118" s="118">
        <f t="shared" si="44"/>
        <v>0</v>
      </c>
      <c r="AO118" s="119">
        <f t="shared" si="45"/>
        <v>0</v>
      </c>
      <c r="AP118" s="120">
        <f t="shared" si="46"/>
        <v>0</v>
      </c>
      <c r="AQ118" s="121">
        <f t="shared" si="47"/>
        <v>0</v>
      </c>
      <c r="AR118" s="89"/>
      <c r="AS118" s="89"/>
      <c r="AT118" s="20"/>
      <c r="AU118" s="20"/>
      <c r="AV118" s="20"/>
      <c r="AW118" s="20"/>
      <c r="AX118" s="20"/>
      <c r="AY118" s="20"/>
      <c r="AZ118" s="20"/>
      <c r="BA118" s="20"/>
    </row>
    <row r="119" ht="15.75" customHeight="1">
      <c r="A119" s="125"/>
      <c r="B119" s="122" t="str">
        <f>$B$14</f>
        <v>Sinan</v>
      </c>
      <c r="C119" s="14" t="s">
        <v>3</v>
      </c>
      <c r="D119" s="114"/>
      <c r="E119" s="114"/>
      <c r="F119" s="114"/>
      <c r="G119" s="114"/>
      <c r="H119" s="114"/>
      <c r="I119" s="114"/>
      <c r="J119" s="114"/>
      <c r="K119" s="114"/>
      <c r="L119" s="114"/>
      <c r="M119" s="115"/>
      <c r="N119" s="115"/>
      <c r="O119" s="115"/>
      <c r="P119" s="115"/>
      <c r="Q119" s="115"/>
      <c r="R119" s="115"/>
      <c r="S119" s="115"/>
      <c r="T119" s="115"/>
      <c r="U119" s="115"/>
      <c r="V119" s="115"/>
      <c r="W119" s="115"/>
      <c r="X119" s="115"/>
      <c r="Y119" s="115"/>
      <c r="Z119" s="115"/>
      <c r="AA119" s="115"/>
      <c r="AB119" s="114"/>
      <c r="AC119" s="114"/>
      <c r="AD119" s="114"/>
      <c r="AE119" s="114"/>
      <c r="AF119" s="114"/>
      <c r="AG119" s="114"/>
      <c r="AH119" s="114"/>
      <c r="AI119" s="114"/>
      <c r="AJ119" s="114"/>
      <c r="AK119" s="114"/>
      <c r="AL119" s="110"/>
      <c r="AM119" s="117">
        <f t="shared" si="43"/>
        <v>0</v>
      </c>
      <c r="AN119" s="118">
        <f t="shared" si="44"/>
        <v>0</v>
      </c>
      <c r="AO119" s="119">
        <f t="shared" si="45"/>
        <v>0</v>
      </c>
      <c r="AP119" s="120">
        <f t="shared" si="46"/>
        <v>0</v>
      </c>
      <c r="AQ119" s="121">
        <f t="shared" si="47"/>
        <v>0</v>
      </c>
      <c r="AR119" s="89"/>
      <c r="AS119" s="89"/>
      <c r="AT119" s="20"/>
      <c r="AU119" s="20"/>
      <c r="AV119" s="20"/>
      <c r="AW119" s="20"/>
      <c r="AX119" s="20"/>
      <c r="AY119" s="20"/>
      <c r="AZ119" s="20"/>
      <c r="BA119" s="20"/>
    </row>
    <row r="120" ht="15.75" customHeight="1">
      <c r="A120" s="126"/>
      <c r="B120" s="113" t="str">
        <f>$B$15</f>
        <v>Numan</v>
      </c>
      <c r="C120" s="14" t="s">
        <v>3</v>
      </c>
      <c r="D120" s="114"/>
      <c r="E120" s="114"/>
      <c r="F120" s="114"/>
      <c r="G120" s="114"/>
      <c r="H120" s="114"/>
      <c r="I120" s="114"/>
      <c r="J120" s="114"/>
      <c r="K120" s="114"/>
      <c r="L120" s="114"/>
      <c r="M120" s="115"/>
      <c r="N120" s="115"/>
      <c r="O120" s="115"/>
      <c r="P120" s="115"/>
      <c r="Q120" s="115"/>
      <c r="R120" s="115"/>
      <c r="S120" s="115"/>
      <c r="T120" s="115"/>
      <c r="U120" s="115"/>
      <c r="V120" s="115"/>
      <c r="W120" s="115"/>
      <c r="X120" s="115"/>
      <c r="Y120" s="115"/>
      <c r="Z120" s="115"/>
      <c r="AA120" s="115"/>
      <c r="AB120" s="114"/>
      <c r="AC120" s="114"/>
      <c r="AD120" s="114"/>
      <c r="AE120" s="114"/>
      <c r="AF120" s="114"/>
      <c r="AG120" s="114"/>
      <c r="AH120" s="114"/>
      <c r="AI120" s="114"/>
      <c r="AJ120" s="114"/>
      <c r="AK120" s="114"/>
      <c r="AL120" s="110"/>
      <c r="AM120" s="117">
        <f t="shared" si="43"/>
        <v>0</v>
      </c>
      <c r="AN120" s="118">
        <f t="shared" si="44"/>
        <v>0</v>
      </c>
      <c r="AO120" s="119">
        <f t="shared" si="45"/>
        <v>0</v>
      </c>
      <c r="AP120" s="120">
        <f t="shared" si="46"/>
        <v>0</v>
      </c>
      <c r="AQ120" s="121">
        <f t="shared" si="47"/>
        <v>0</v>
      </c>
      <c r="AR120" s="89"/>
      <c r="AS120" s="89"/>
      <c r="AT120" s="20"/>
      <c r="AU120" s="20"/>
      <c r="AV120" s="20"/>
      <c r="AW120" s="20"/>
      <c r="AX120" s="20"/>
      <c r="AY120" s="20"/>
      <c r="AZ120" s="20"/>
      <c r="BA120" s="20"/>
    </row>
    <row r="121" ht="15.75" customHeight="1">
      <c r="A121" s="126"/>
      <c r="B121" s="113" t="str">
        <f>$B$16</f>
        <v>Ozan</v>
      </c>
      <c r="C121" s="14" t="s">
        <v>3</v>
      </c>
      <c r="D121" s="114"/>
      <c r="E121" s="114"/>
      <c r="F121" s="114"/>
      <c r="G121" s="114"/>
      <c r="H121" s="114"/>
      <c r="I121" s="114"/>
      <c r="J121" s="114"/>
      <c r="K121" s="114"/>
      <c r="L121" s="114"/>
      <c r="M121" s="115"/>
      <c r="N121" s="115"/>
      <c r="O121" s="115"/>
      <c r="P121" s="115"/>
      <c r="Q121" s="115"/>
      <c r="R121" s="115"/>
      <c r="S121" s="115"/>
      <c r="T121" s="115"/>
      <c r="U121" s="115"/>
      <c r="V121" s="115"/>
      <c r="W121" s="115"/>
      <c r="X121" s="115"/>
      <c r="Y121" s="115"/>
      <c r="Z121" s="115"/>
      <c r="AA121" s="115"/>
      <c r="AB121" s="114"/>
      <c r="AC121" s="114"/>
      <c r="AD121" s="114"/>
      <c r="AE121" s="114"/>
      <c r="AF121" s="114"/>
      <c r="AG121" s="114"/>
      <c r="AH121" s="114"/>
      <c r="AI121" s="114"/>
      <c r="AJ121" s="114"/>
      <c r="AK121" s="114"/>
      <c r="AL121" s="110"/>
      <c r="AM121" s="117">
        <f t="shared" si="43"/>
        <v>0</v>
      </c>
      <c r="AN121" s="118">
        <f t="shared" si="44"/>
        <v>0</v>
      </c>
      <c r="AO121" s="119">
        <f t="shared" si="45"/>
        <v>0</v>
      </c>
      <c r="AP121" s="120">
        <f t="shared" si="46"/>
        <v>0</v>
      </c>
      <c r="AQ121" s="121">
        <f t="shared" si="47"/>
        <v>0</v>
      </c>
      <c r="AR121" s="89"/>
      <c r="AS121" s="89"/>
      <c r="AT121" s="20"/>
      <c r="AU121" s="20"/>
      <c r="AV121" s="20"/>
      <c r="AW121" s="20"/>
      <c r="AX121" s="20"/>
      <c r="AY121" s="20"/>
      <c r="AZ121" s="20"/>
      <c r="BA121" s="20"/>
    </row>
    <row r="122" ht="15.75" hidden="1" customHeight="1">
      <c r="A122" s="126"/>
      <c r="B122" s="113" t="str">
        <f>$B$17</f>
        <v>N/A</v>
      </c>
      <c r="C122" s="106"/>
      <c r="D122" s="114"/>
      <c r="E122" s="114"/>
      <c r="F122" s="114"/>
      <c r="G122" s="114"/>
      <c r="H122" s="114"/>
      <c r="I122" s="114"/>
      <c r="J122" s="114"/>
      <c r="K122" s="114"/>
      <c r="L122" s="114"/>
      <c r="M122" s="153"/>
      <c r="N122" s="153"/>
      <c r="O122" s="153"/>
      <c r="P122" s="153"/>
      <c r="Q122" s="153"/>
      <c r="R122" s="153"/>
      <c r="S122" s="153"/>
      <c r="T122" s="153"/>
      <c r="U122" s="153"/>
      <c r="V122" s="153"/>
      <c r="W122" s="153"/>
      <c r="X122" s="153"/>
      <c r="Y122" s="153"/>
      <c r="Z122" s="153"/>
      <c r="AA122" s="153"/>
      <c r="AB122" s="114"/>
      <c r="AC122" s="114"/>
      <c r="AD122" s="114"/>
      <c r="AE122" s="114"/>
      <c r="AF122" s="114"/>
      <c r="AG122" s="114"/>
      <c r="AH122" s="114"/>
      <c r="AI122" s="114"/>
      <c r="AJ122" s="114"/>
      <c r="AK122" s="114"/>
      <c r="AL122" s="110"/>
      <c r="AM122" s="117">
        <f t="shared" si="43"/>
        <v>0</v>
      </c>
      <c r="AN122" s="118">
        <f t="shared" si="44"/>
        <v>0</v>
      </c>
      <c r="AO122" s="119">
        <f t="shared" si="45"/>
        <v>0</v>
      </c>
      <c r="AP122" s="120">
        <f t="shared" si="46"/>
        <v>0</v>
      </c>
      <c r="AQ122" s="121">
        <f t="shared" si="47"/>
        <v>0</v>
      </c>
      <c r="AR122" s="89"/>
      <c r="AS122" s="89"/>
      <c r="AT122" s="20"/>
      <c r="AU122" s="20"/>
      <c r="AV122" s="20"/>
      <c r="AW122" s="20"/>
      <c r="AX122" s="20"/>
      <c r="AY122" s="20"/>
      <c r="AZ122" s="20"/>
      <c r="BA122" s="20"/>
    </row>
    <row r="123" ht="15.75" hidden="1" customHeight="1">
      <c r="A123" s="126"/>
      <c r="B123" s="113" t="str">
        <f>$B$18</f>
        <v>N/A</v>
      </c>
      <c r="C123" s="106"/>
      <c r="D123" s="114"/>
      <c r="E123" s="114"/>
      <c r="F123" s="114"/>
      <c r="G123" s="114"/>
      <c r="H123" s="114"/>
      <c r="I123" s="114"/>
      <c r="J123" s="114"/>
      <c r="K123" s="114"/>
      <c r="L123" s="114"/>
      <c r="M123" s="153"/>
      <c r="N123" s="153"/>
      <c r="O123" s="153"/>
      <c r="P123" s="153"/>
      <c r="Q123" s="153"/>
      <c r="R123" s="153"/>
      <c r="S123" s="153"/>
      <c r="T123" s="153"/>
      <c r="U123" s="153"/>
      <c r="V123" s="153"/>
      <c r="W123" s="153"/>
      <c r="X123" s="153"/>
      <c r="Y123" s="153"/>
      <c r="Z123" s="153"/>
      <c r="AA123" s="153"/>
      <c r="AB123" s="114"/>
      <c r="AC123" s="114"/>
      <c r="AD123" s="114"/>
      <c r="AE123" s="114"/>
      <c r="AF123" s="114"/>
      <c r="AG123" s="114"/>
      <c r="AH123" s="114"/>
      <c r="AI123" s="114"/>
      <c r="AJ123" s="114"/>
      <c r="AK123" s="114"/>
      <c r="AL123" s="110"/>
      <c r="AM123" s="117">
        <f t="shared" si="43"/>
        <v>0</v>
      </c>
      <c r="AN123" s="118">
        <f t="shared" si="44"/>
        <v>0</v>
      </c>
      <c r="AO123" s="119">
        <f t="shared" si="45"/>
        <v>0</v>
      </c>
      <c r="AP123" s="120">
        <f t="shared" si="46"/>
        <v>0</v>
      </c>
      <c r="AQ123" s="121">
        <f t="shared" si="47"/>
        <v>0</v>
      </c>
      <c r="AR123" s="89"/>
      <c r="AS123" s="89"/>
      <c r="AT123" s="20"/>
      <c r="AU123" s="20"/>
      <c r="AV123" s="20"/>
      <c r="AW123" s="20"/>
      <c r="AX123" s="20"/>
      <c r="AY123" s="20"/>
      <c r="AZ123" s="20"/>
      <c r="BA123" s="20"/>
    </row>
    <row r="124" ht="15.75" hidden="1" customHeight="1">
      <c r="A124" s="126"/>
      <c r="B124" s="113" t="str">
        <f>$B$19</f>
        <v>N/A</v>
      </c>
      <c r="C124" s="106"/>
      <c r="D124" s="114"/>
      <c r="E124" s="114"/>
      <c r="F124" s="114"/>
      <c r="G124" s="114"/>
      <c r="H124" s="114"/>
      <c r="I124" s="114"/>
      <c r="J124" s="114"/>
      <c r="K124" s="114"/>
      <c r="L124" s="114"/>
      <c r="M124" s="153"/>
      <c r="N124" s="153"/>
      <c r="O124" s="153"/>
      <c r="P124" s="153"/>
      <c r="Q124" s="153"/>
      <c r="R124" s="153"/>
      <c r="S124" s="153"/>
      <c r="T124" s="153"/>
      <c r="U124" s="153"/>
      <c r="V124" s="153"/>
      <c r="W124" s="153"/>
      <c r="X124" s="153"/>
      <c r="Y124" s="153"/>
      <c r="Z124" s="153"/>
      <c r="AA124" s="153"/>
      <c r="AB124" s="114"/>
      <c r="AC124" s="114"/>
      <c r="AD124" s="114"/>
      <c r="AE124" s="114"/>
      <c r="AF124" s="114"/>
      <c r="AG124" s="114"/>
      <c r="AH124" s="114"/>
      <c r="AI124" s="114"/>
      <c r="AJ124" s="114"/>
      <c r="AK124" s="114"/>
      <c r="AL124" s="110"/>
      <c r="AM124" s="117">
        <f t="shared" si="43"/>
        <v>0</v>
      </c>
      <c r="AN124" s="118">
        <f t="shared" si="44"/>
        <v>0</v>
      </c>
      <c r="AO124" s="119">
        <f t="shared" si="45"/>
        <v>0</v>
      </c>
      <c r="AP124" s="120">
        <f t="shared" si="46"/>
        <v>0</v>
      </c>
      <c r="AQ124" s="121">
        <f t="shared" si="47"/>
        <v>0</v>
      </c>
      <c r="AR124" s="89"/>
      <c r="AS124" s="89"/>
      <c r="AT124" s="20"/>
      <c r="AU124" s="20"/>
      <c r="AV124" s="20"/>
      <c r="AW124" s="20"/>
      <c r="AX124" s="20"/>
      <c r="AY124" s="20"/>
      <c r="AZ124" s="20"/>
      <c r="BA124" s="20"/>
    </row>
    <row r="125" ht="12.75" customHeight="1">
      <c r="A125" s="99"/>
      <c r="B125" s="140"/>
      <c r="C125" s="140"/>
      <c r="D125" s="140"/>
      <c r="E125" s="140"/>
      <c r="F125" s="140"/>
      <c r="G125" s="89"/>
      <c r="H125" s="139"/>
      <c r="I125" s="139"/>
      <c r="J125" s="139"/>
      <c r="K125" s="139"/>
      <c r="L125" s="139"/>
      <c r="M125" s="89"/>
      <c r="N125" s="89"/>
      <c r="O125" s="89"/>
      <c r="P125" s="89"/>
      <c r="Q125" s="89"/>
      <c r="R125" s="139"/>
      <c r="S125" s="139"/>
      <c r="T125" s="139"/>
      <c r="U125" s="139"/>
      <c r="V125" s="139"/>
      <c r="W125" s="89"/>
      <c r="X125" s="89"/>
      <c r="Y125" s="89"/>
      <c r="Z125" s="89"/>
      <c r="AA125" s="89"/>
      <c r="AB125" s="139"/>
      <c r="AC125" s="139"/>
      <c r="AD125" s="139"/>
      <c r="AE125" s="139"/>
      <c r="AF125" s="139"/>
      <c r="AG125" s="89"/>
      <c r="AH125" s="89"/>
      <c r="AI125" s="89"/>
      <c r="AJ125" s="89"/>
      <c r="AK125" s="89"/>
      <c r="AL125" s="89"/>
      <c r="AM125" s="89"/>
      <c r="AN125" s="89"/>
      <c r="AO125" s="89"/>
      <c r="AP125" s="89"/>
      <c r="AQ125" s="89"/>
      <c r="AR125" s="89"/>
      <c r="AS125" s="89"/>
      <c r="AT125" s="20"/>
      <c r="AU125" s="20"/>
      <c r="AV125" s="20"/>
      <c r="AW125" s="20"/>
      <c r="AX125" s="20"/>
      <c r="AY125" s="20"/>
      <c r="AZ125" s="20"/>
      <c r="BA125" s="20"/>
    </row>
    <row r="126" ht="12.75" customHeight="1">
      <c r="A126" s="99"/>
      <c r="B126" s="140"/>
      <c r="C126" s="140"/>
      <c r="D126" s="140"/>
      <c r="E126" s="140"/>
      <c r="F126" s="140"/>
      <c r="G126" s="89"/>
      <c r="H126" s="139"/>
      <c r="I126" s="139"/>
      <c r="J126" s="139"/>
      <c r="K126" s="139"/>
      <c r="L126" s="139"/>
      <c r="M126" s="89"/>
      <c r="N126" s="89"/>
      <c r="O126" s="89"/>
      <c r="P126" s="89"/>
      <c r="Q126" s="89"/>
      <c r="R126" s="139"/>
      <c r="S126" s="139"/>
      <c r="T126" s="139"/>
      <c r="U126" s="139"/>
      <c r="V126" s="139"/>
      <c r="W126" s="89"/>
      <c r="X126" s="89"/>
      <c r="Y126" s="89"/>
      <c r="Z126" s="89"/>
      <c r="AA126" s="89"/>
      <c r="AB126" s="139"/>
      <c r="AC126" s="139"/>
      <c r="AD126" s="139"/>
      <c r="AE126" s="139"/>
      <c r="AF126" s="139"/>
      <c r="AG126" s="89"/>
      <c r="AH126" s="89"/>
      <c r="AI126" s="89"/>
      <c r="AJ126" s="89"/>
      <c r="AK126" s="89"/>
      <c r="AL126" s="89"/>
      <c r="AM126" s="89"/>
      <c r="AN126" s="89"/>
      <c r="AO126" s="89"/>
      <c r="AP126" s="89"/>
      <c r="AQ126" s="89"/>
      <c r="AR126" s="89"/>
      <c r="AS126" s="89"/>
      <c r="AT126" s="20"/>
      <c r="AU126" s="20"/>
      <c r="AV126" s="20"/>
      <c r="AW126" s="20"/>
      <c r="AX126" s="20"/>
      <c r="AY126" s="20"/>
      <c r="AZ126" s="20"/>
      <c r="BA126" s="20"/>
    </row>
    <row r="127" ht="12.75" customHeight="1">
      <c r="A127" s="99"/>
      <c r="B127" s="140"/>
      <c r="C127" s="140"/>
      <c r="D127" s="140"/>
      <c r="E127" s="140"/>
      <c r="F127" s="140"/>
      <c r="G127" s="89"/>
      <c r="H127" s="139"/>
      <c r="I127" s="139"/>
      <c r="J127" s="139"/>
      <c r="K127" s="139"/>
      <c r="L127" s="139"/>
      <c r="M127" s="89"/>
      <c r="N127" s="89"/>
      <c r="O127" s="89"/>
      <c r="P127" s="89"/>
      <c r="Q127" s="89"/>
      <c r="R127" s="139"/>
      <c r="S127" s="139"/>
      <c r="T127" s="139"/>
      <c r="U127" s="139"/>
      <c r="V127" s="139"/>
      <c r="W127" s="89"/>
      <c r="X127" s="89"/>
      <c r="Y127" s="89"/>
      <c r="Z127" s="89"/>
      <c r="AA127" s="89"/>
      <c r="AB127" s="139"/>
      <c r="AC127" s="139"/>
      <c r="AD127" s="139"/>
      <c r="AE127" s="139"/>
      <c r="AF127" s="139"/>
      <c r="AG127" s="89"/>
      <c r="AH127" s="89"/>
      <c r="AI127" s="89"/>
      <c r="AJ127" s="89"/>
      <c r="AK127" s="89"/>
      <c r="AL127" s="89"/>
      <c r="AM127" s="89"/>
      <c r="AN127" s="89"/>
      <c r="AO127" s="89"/>
      <c r="AP127" s="89"/>
      <c r="AQ127" s="89"/>
      <c r="AR127" s="89"/>
      <c r="AS127" s="89"/>
      <c r="AT127" s="20"/>
      <c r="AU127" s="20"/>
      <c r="AV127" s="20"/>
      <c r="AW127" s="20"/>
      <c r="AX127" s="20"/>
      <c r="AY127" s="20"/>
      <c r="AZ127" s="20"/>
      <c r="BA127" s="20"/>
    </row>
    <row r="128" ht="12.75" customHeight="1">
      <c r="A128" s="99"/>
      <c r="B128" s="140"/>
      <c r="C128" s="140"/>
      <c r="D128" s="140"/>
      <c r="E128" s="140"/>
      <c r="F128" s="140"/>
      <c r="G128" s="89"/>
      <c r="H128" s="139"/>
      <c r="I128" s="139"/>
      <c r="J128" s="139"/>
      <c r="K128" s="139"/>
      <c r="L128" s="139"/>
      <c r="M128" s="89"/>
      <c r="N128" s="89"/>
      <c r="O128" s="89"/>
      <c r="P128" s="89"/>
      <c r="Q128" s="89"/>
      <c r="R128" s="139"/>
      <c r="S128" s="139"/>
      <c r="T128" s="139"/>
      <c r="U128" s="139"/>
      <c r="V128" s="139"/>
      <c r="W128" s="89"/>
      <c r="X128" s="89"/>
      <c r="Y128" s="89"/>
      <c r="Z128" s="89"/>
      <c r="AA128" s="89"/>
      <c r="AB128" s="139"/>
      <c r="AC128" s="139"/>
      <c r="AD128" s="139"/>
      <c r="AE128" s="139"/>
      <c r="AF128" s="139"/>
      <c r="AG128" s="89"/>
      <c r="AH128" s="89"/>
      <c r="AI128" s="89"/>
      <c r="AJ128" s="89"/>
      <c r="AK128" s="89"/>
      <c r="AL128" s="89"/>
      <c r="AM128" s="89"/>
      <c r="AN128" s="89"/>
      <c r="AO128" s="89"/>
      <c r="AP128" s="89"/>
      <c r="AQ128" s="89"/>
      <c r="AR128" s="89"/>
      <c r="AS128" s="89"/>
      <c r="AT128" s="20"/>
      <c r="AU128" s="20"/>
      <c r="AV128" s="20"/>
      <c r="AW128" s="20"/>
      <c r="AX128" s="20"/>
      <c r="AY128" s="20"/>
      <c r="AZ128" s="20"/>
      <c r="BA128" s="20"/>
    </row>
    <row r="129" ht="12.75" customHeight="1">
      <c r="A129" s="99"/>
      <c r="B129" s="140"/>
      <c r="C129" s="140"/>
      <c r="D129" s="140"/>
      <c r="E129" s="140"/>
      <c r="F129" s="140"/>
      <c r="G129" s="89"/>
      <c r="H129" s="139"/>
      <c r="I129" s="139"/>
      <c r="J129" s="139"/>
      <c r="K129" s="139"/>
      <c r="L129" s="139"/>
      <c r="M129" s="89"/>
      <c r="N129" s="89"/>
      <c r="O129" s="89"/>
      <c r="P129" s="89"/>
      <c r="Q129" s="89"/>
      <c r="R129" s="139"/>
      <c r="S129" s="139"/>
      <c r="T129" s="139"/>
      <c r="U129" s="139"/>
      <c r="V129" s="139"/>
      <c r="W129" s="89"/>
      <c r="X129" s="89"/>
      <c r="Y129" s="89"/>
      <c r="Z129" s="89"/>
      <c r="AA129" s="89"/>
      <c r="AB129" s="139"/>
      <c r="AC129" s="139"/>
      <c r="AD129" s="139"/>
      <c r="AE129" s="139"/>
      <c r="AF129" s="139"/>
      <c r="AG129" s="89"/>
      <c r="AH129" s="89"/>
      <c r="AI129" s="89"/>
      <c r="AJ129" s="89"/>
      <c r="AK129" s="89"/>
      <c r="AL129" s="89"/>
      <c r="AM129" s="89"/>
      <c r="AN129" s="89"/>
      <c r="AO129" s="89"/>
      <c r="AP129" s="89"/>
      <c r="AQ129" s="89"/>
      <c r="AR129" s="89"/>
      <c r="AS129" s="89"/>
      <c r="AT129" s="20"/>
      <c r="AU129" s="20"/>
      <c r="AV129" s="20"/>
      <c r="AW129" s="20"/>
      <c r="AX129" s="20"/>
      <c r="AY129" s="20"/>
      <c r="AZ129" s="20"/>
      <c r="BA129" s="20"/>
    </row>
    <row r="130" ht="12.75" customHeight="1">
      <c r="A130" s="99"/>
      <c r="B130" s="140"/>
      <c r="C130" s="140"/>
      <c r="D130" s="140"/>
      <c r="E130" s="140"/>
      <c r="F130" s="140"/>
      <c r="G130" s="89"/>
      <c r="H130" s="139"/>
      <c r="I130" s="139"/>
      <c r="J130" s="139"/>
      <c r="K130" s="139"/>
      <c r="L130" s="139"/>
      <c r="M130" s="89"/>
      <c r="N130" s="89"/>
      <c r="O130" s="89"/>
      <c r="P130" s="89"/>
      <c r="Q130" s="89"/>
      <c r="R130" s="139"/>
      <c r="S130" s="139"/>
      <c r="T130" s="139"/>
      <c r="U130" s="139"/>
      <c r="V130" s="139"/>
      <c r="W130" s="89"/>
      <c r="X130" s="89"/>
      <c r="Y130" s="89"/>
      <c r="Z130" s="89"/>
      <c r="AA130" s="89"/>
      <c r="AB130" s="139"/>
      <c r="AC130" s="139"/>
      <c r="AD130" s="139"/>
      <c r="AE130" s="139"/>
      <c r="AF130" s="139"/>
      <c r="AG130" s="89"/>
      <c r="AH130" s="89"/>
      <c r="AI130" s="89"/>
      <c r="AJ130" s="89"/>
      <c r="AK130" s="89"/>
      <c r="AL130" s="89"/>
      <c r="AM130" s="89"/>
      <c r="AN130" s="89"/>
      <c r="AO130" s="89"/>
      <c r="AP130" s="89"/>
      <c r="AQ130" s="89"/>
      <c r="AR130" s="89"/>
      <c r="AS130" s="89"/>
      <c r="AT130" s="20"/>
      <c r="AU130" s="20"/>
      <c r="AV130" s="20"/>
      <c r="AW130" s="20"/>
      <c r="AX130" s="20"/>
      <c r="AY130" s="20"/>
      <c r="AZ130" s="20"/>
      <c r="BA130" s="20"/>
    </row>
    <row r="131" ht="12.75" customHeight="1">
      <c r="A131" s="99"/>
      <c r="B131" s="140"/>
      <c r="C131" s="140"/>
      <c r="D131" s="140"/>
      <c r="E131" s="140"/>
      <c r="F131" s="140"/>
      <c r="G131" s="89"/>
      <c r="H131" s="139"/>
      <c r="I131" s="139"/>
      <c r="J131" s="139"/>
      <c r="K131" s="139"/>
      <c r="L131" s="139"/>
      <c r="M131" s="89"/>
      <c r="N131" s="89"/>
      <c r="O131" s="89"/>
      <c r="P131" s="89"/>
      <c r="Q131" s="89"/>
      <c r="R131" s="139"/>
      <c r="S131" s="139"/>
      <c r="T131" s="139"/>
      <c r="U131" s="139"/>
      <c r="V131" s="139"/>
      <c r="W131" s="89"/>
      <c r="X131" s="89"/>
      <c r="Y131" s="89"/>
      <c r="Z131" s="89"/>
      <c r="AA131" s="89"/>
      <c r="AB131" s="139"/>
      <c r="AC131" s="139"/>
      <c r="AD131" s="139"/>
      <c r="AE131" s="139"/>
      <c r="AF131" s="139"/>
      <c r="AG131" s="89"/>
      <c r="AH131" s="89"/>
      <c r="AI131" s="89"/>
      <c r="AJ131" s="89"/>
      <c r="AK131" s="89"/>
      <c r="AL131" s="89"/>
      <c r="AM131" s="89"/>
      <c r="AN131" s="89"/>
      <c r="AO131" s="89"/>
      <c r="AP131" s="89"/>
      <c r="AQ131" s="89"/>
      <c r="AR131" s="89"/>
      <c r="AS131" s="89"/>
      <c r="AT131" s="20"/>
      <c r="AU131" s="20"/>
      <c r="AV131" s="20"/>
      <c r="AW131" s="20"/>
      <c r="AX131" s="20"/>
      <c r="AY131" s="20"/>
      <c r="AZ131" s="20"/>
      <c r="BA131" s="20"/>
    </row>
    <row r="132" ht="12.75" customHeight="1">
      <c r="A132" s="99"/>
      <c r="B132" s="140"/>
      <c r="C132" s="140"/>
      <c r="D132" s="140"/>
      <c r="E132" s="140"/>
      <c r="F132" s="140"/>
      <c r="G132" s="89"/>
      <c r="H132" s="139"/>
      <c r="I132" s="139"/>
      <c r="J132" s="139"/>
      <c r="K132" s="139"/>
      <c r="L132" s="139"/>
      <c r="M132" s="89"/>
      <c r="N132" s="89"/>
      <c r="O132" s="89"/>
      <c r="P132" s="89"/>
      <c r="Q132" s="89"/>
      <c r="R132" s="139"/>
      <c r="S132" s="139"/>
      <c r="T132" s="139"/>
      <c r="U132" s="139"/>
      <c r="V132" s="139"/>
      <c r="W132" s="89"/>
      <c r="X132" s="89"/>
      <c r="Y132" s="89"/>
      <c r="Z132" s="89"/>
      <c r="AA132" s="89"/>
      <c r="AB132" s="139"/>
      <c r="AC132" s="139"/>
      <c r="AD132" s="139"/>
      <c r="AE132" s="139"/>
      <c r="AF132" s="139"/>
      <c r="AG132" s="89"/>
      <c r="AH132" s="89"/>
      <c r="AI132" s="89"/>
      <c r="AJ132" s="89"/>
      <c r="AK132" s="89"/>
      <c r="AL132" s="89"/>
      <c r="AM132" s="89"/>
      <c r="AN132" s="89"/>
      <c r="AO132" s="89"/>
      <c r="AP132" s="89"/>
      <c r="AQ132" s="89"/>
      <c r="AR132" s="89"/>
      <c r="AS132" s="89"/>
      <c r="AT132" s="20"/>
      <c r="AU132" s="20"/>
      <c r="AV132" s="20"/>
      <c r="AW132" s="20"/>
      <c r="AX132" s="20"/>
      <c r="AY132" s="20"/>
      <c r="AZ132" s="20"/>
      <c r="BA132" s="20"/>
    </row>
    <row r="133" ht="12.75" customHeight="1">
      <c r="A133" s="99"/>
      <c r="B133" s="140"/>
      <c r="C133" s="140"/>
      <c r="D133" s="140"/>
      <c r="E133" s="140"/>
      <c r="F133" s="140"/>
      <c r="G133" s="89"/>
      <c r="H133" s="139"/>
      <c r="I133" s="139"/>
      <c r="J133" s="139"/>
      <c r="K133" s="139"/>
      <c r="L133" s="139"/>
      <c r="M133" s="89"/>
      <c r="N133" s="89"/>
      <c r="O133" s="89"/>
      <c r="P133" s="89"/>
      <c r="Q133" s="89"/>
      <c r="R133" s="139"/>
      <c r="S133" s="139"/>
      <c r="T133" s="139"/>
      <c r="U133" s="139"/>
      <c r="V133" s="139"/>
      <c r="W133" s="89"/>
      <c r="X133" s="89"/>
      <c r="Y133" s="89"/>
      <c r="Z133" s="89"/>
      <c r="AA133" s="89"/>
      <c r="AB133" s="139"/>
      <c r="AC133" s="139"/>
      <c r="AD133" s="139"/>
      <c r="AE133" s="139"/>
      <c r="AF133" s="139"/>
      <c r="AG133" s="89"/>
      <c r="AH133" s="89"/>
      <c r="AI133" s="89"/>
      <c r="AJ133" s="89"/>
      <c r="AK133" s="89"/>
      <c r="AL133" s="89"/>
      <c r="AM133" s="89"/>
      <c r="AN133" s="89"/>
      <c r="AO133" s="89"/>
      <c r="AP133" s="89"/>
      <c r="AQ133" s="89"/>
      <c r="AR133" s="89"/>
      <c r="AS133" s="89"/>
      <c r="AT133" s="20"/>
      <c r="AU133" s="20"/>
      <c r="AV133" s="20"/>
      <c r="AW133" s="20"/>
      <c r="AX133" s="20"/>
      <c r="AY133" s="20"/>
      <c r="AZ133" s="20"/>
      <c r="BA133" s="20"/>
    </row>
    <row r="134" ht="12.75" customHeight="1">
      <c r="A134" s="99"/>
      <c r="B134" s="140"/>
      <c r="C134" s="140"/>
      <c r="D134" s="140"/>
      <c r="E134" s="140"/>
      <c r="F134" s="140"/>
      <c r="G134" s="89"/>
      <c r="H134" s="139"/>
      <c r="I134" s="139"/>
      <c r="J134" s="139"/>
      <c r="K134" s="139"/>
      <c r="L134" s="139"/>
      <c r="M134" s="89"/>
      <c r="N134" s="89"/>
      <c r="O134" s="89"/>
      <c r="P134" s="89"/>
      <c r="Q134" s="89"/>
      <c r="R134" s="139"/>
      <c r="S134" s="139"/>
      <c r="T134" s="139"/>
      <c r="U134" s="139"/>
      <c r="V134" s="139"/>
      <c r="W134" s="89"/>
      <c r="X134" s="89"/>
      <c r="Y134" s="89"/>
      <c r="Z134" s="89"/>
      <c r="AA134" s="89"/>
      <c r="AB134" s="139"/>
      <c r="AC134" s="139"/>
      <c r="AD134" s="139"/>
      <c r="AE134" s="139"/>
      <c r="AF134" s="139"/>
      <c r="AG134" s="89"/>
      <c r="AH134" s="89"/>
      <c r="AI134" s="89"/>
      <c r="AJ134" s="89"/>
      <c r="AK134" s="89"/>
      <c r="AL134" s="89"/>
      <c r="AM134" s="89"/>
      <c r="AN134" s="89"/>
      <c r="AO134" s="89"/>
      <c r="AP134" s="89"/>
      <c r="AQ134" s="89"/>
      <c r="AR134" s="89"/>
      <c r="AS134" s="89"/>
      <c r="AT134" s="20"/>
      <c r="AU134" s="20"/>
      <c r="AV134" s="20"/>
      <c r="AW134" s="20"/>
      <c r="AX134" s="20"/>
      <c r="AY134" s="20"/>
      <c r="AZ134" s="20"/>
      <c r="BA134" s="20"/>
    </row>
    <row r="135" ht="12.75" customHeight="1">
      <c r="A135" s="99"/>
      <c r="B135" s="140"/>
      <c r="C135" s="140"/>
      <c r="D135" s="140"/>
      <c r="E135" s="140"/>
      <c r="F135" s="140"/>
      <c r="G135" s="89"/>
      <c r="H135" s="139"/>
      <c r="I135" s="139"/>
      <c r="J135" s="139"/>
      <c r="K135" s="139"/>
      <c r="L135" s="139"/>
      <c r="M135" s="89"/>
      <c r="N135" s="89"/>
      <c r="O135" s="89"/>
      <c r="P135" s="89"/>
      <c r="Q135" s="89"/>
      <c r="R135" s="139"/>
      <c r="S135" s="139"/>
      <c r="T135" s="139"/>
      <c r="U135" s="139"/>
      <c r="V135" s="139"/>
      <c r="W135" s="89"/>
      <c r="X135" s="89"/>
      <c r="Y135" s="89"/>
      <c r="Z135" s="89"/>
      <c r="AA135" s="89"/>
      <c r="AB135" s="139"/>
      <c r="AC135" s="139"/>
      <c r="AD135" s="139"/>
      <c r="AE135" s="139"/>
      <c r="AF135" s="139"/>
      <c r="AG135" s="89"/>
      <c r="AH135" s="89"/>
      <c r="AI135" s="89"/>
      <c r="AJ135" s="89"/>
      <c r="AK135" s="89"/>
      <c r="AL135" s="89"/>
      <c r="AM135" s="89"/>
      <c r="AN135" s="89"/>
      <c r="AO135" s="89"/>
      <c r="AP135" s="89"/>
      <c r="AQ135" s="89"/>
      <c r="AR135" s="89"/>
      <c r="AS135" s="89"/>
      <c r="AT135" s="20"/>
      <c r="AU135" s="20"/>
      <c r="AV135" s="20"/>
      <c r="AW135" s="20"/>
      <c r="AX135" s="20"/>
      <c r="AY135" s="20"/>
      <c r="AZ135" s="20"/>
      <c r="BA135" s="20"/>
    </row>
    <row r="136" ht="12.75" customHeight="1">
      <c r="A136" s="99"/>
      <c r="B136" s="140"/>
      <c r="C136" s="140"/>
      <c r="D136" s="140"/>
      <c r="E136" s="140"/>
      <c r="F136" s="140"/>
      <c r="G136" s="89"/>
      <c r="H136" s="139"/>
      <c r="I136" s="139"/>
      <c r="J136" s="139"/>
      <c r="K136" s="139"/>
      <c r="L136" s="139"/>
      <c r="M136" s="89"/>
      <c r="N136" s="89"/>
      <c r="O136" s="89"/>
      <c r="P136" s="89"/>
      <c r="Q136" s="89"/>
      <c r="R136" s="139"/>
      <c r="S136" s="139"/>
      <c r="T136" s="139"/>
      <c r="U136" s="139"/>
      <c r="V136" s="139"/>
      <c r="W136" s="89"/>
      <c r="X136" s="89"/>
      <c r="Y136" s="89"/>
      <c r="Z136" s="89"/>
      <c r="AA136" s="89"/>
      <c r="AB136" s="139"/>
      <c r="AC136" s="139"/>
      <c r="AD136" s="139"/>
      <c r="AE136" s="139"/>
      <c r="AF136" s="139"/>
      <c r="AG136" s="89"/>
      <c r="AH136" s="89"/>
      <c r="AI136" s="89"/>
      <c r="AJ136" s="89"/>
      <c r="AK136" s="89"/>
      <c r="AL136" s="89"/>
      <c r="AM136" s="89"/>
      <c r="AN136" s="89"/>
      <c r="AO136" s="89"/>
      <c r="AP136" s="89"/>
      <c r="AQ136" s="89"/>
      <c r="AR136" s="89"/>
      <c r="AS136" s="89"/>
      <c r="AT136" s="20"/>
      <c r="AU136" s="20"/>
      <c r="AV136" s="20"/>
      <c r="AW136" s="20"/>
      <c r="AX136" s="20"/>
      <c r="AY136" s="20"/>
      <c r="AZ136" s="20"/>
      <c r="BA136" s="20"/>
    </row>
    <row r="137" ht="12.75" customHeight="1">
      <c r="A137" s="99"/>
      <c r="B137" s="140"/>
      <c r="C137" s="140"/>
      <c r="D137" s="140"/>
      <c r="E137" s="140"/>
      <c r="F137" s="140"/>
      <c r="G137" s="89"/>
      <c r="H137" s="139"/>
      <c r="I137" s="139"/>
      <c r="J137" s="139"/>
      <c r="K137" s="139"/>
      <c r="L137" s="139"/>
      <c r="M137" s="89"/>
      <c r="N137" s="89"/>
      <c r="O137" s="89"/>
      <c r="P137" s="89"/>
      <c r="Q137" s="89"/>
      <c r="R137" s="139"/>
      <c r="S137" s="139"/>
      <c r="T137" s="139"/>
      <c r="U137" s="139"/>
      <c r="V137" s="139"/>
      <c r="W137" s="89"/>
      <c r="X137" s="89"/>
      <c r="Y137" s="89"/>
      <c r="Z137" s="89"/>
      <c r="AA137" s="89"/>
      <c r="AB137" s="139"/>
      <c r="AC137" s="139"/>
      <c r="AD137" s="139"/>
      <c r="AE137" s="139"/>
      <c r="AF137" s="139"/>
      <c r="AG137" s="89"/>
      <c r="AH137" s="89"/>
      <c r="AI137" s="89"/>
      <c r="AJ137" s="89"/>
      <c r="AK137" s="89"/>
      <c r="AL137" s="89"/>
      <c r="AM137" s="89"/>
      <c r="AN137" s="89"/>
      <c r="AO137" s="89"/>
      <c r="AP137" s="89"/>
      <c r="AQ137" s="89"/>
      <c r="AR137" s="89"/>
      <c r="AS137" s="89"/>
      <c r="AT137" s="20"/>
      <c r="AU137" s="20"/>
      <c r="AV137" s="20"/>
      <c r="AW137" s="20"/>
      <c r="AX137" s="20"/>
      <c r="AY137" s="20"/>
      <c r="AZ137" s="20"/>
      <c r="BA137" s="20"/>
    </row>
    <row r="138" ht="12.75" customHeight="1">
      <c r="A138" s="99"/>
      <c r="B138" s="140"/>
      <c r="C138" s="140"/>
      <c r="D138" s="140"/>
      <c r="E138" s="140"/>
      <c r="F138" s="140"/>
      <c r="G138" s="89"/>
      <c r="H138" s="139"/>
      <c r="I138" s="139"/>
      <c r="J138" s="139"/>
      <c r="K138" s="139"/>
      <c r="L138" s="139"/>
      <c r="M138" s="89"/>
      <c r="N138" s="89"/>
      <c r="O138" s="89"/>
      <c r="P138" s="89"/>
      <c r="Q138" s="89"/>
      <c r="R138" s="139"/>
      <c r="S138" s="139"/>
      <c r="T138" s="139"/>
      <c r="U138" s="139"/>
      <c r="V138" s="139"/>
      <c r="W138" s="89"/>
      <c r="X138" s="89"/>
      <c r="Y138" s="89"/>
      <c r="Z138" s="89"/>
      <c r="AA138" s="89"/>
      <c r="AB138" s="139"/>
      <c r="AC138" s="139"/>
      <c r="AD138" s="139"/>
      <c r="AE138" s="139"/>
      <c r="AF138" s="139"/>
      <c r="AG138" s="89"/>
      <c r="AH138" s="89"/>
      <c r="AI138" s="89"/>
      <c r="AJ138" s="89"/>
      <c r="AK138" s="89"/>
      <c r="AL138" s="89"/>
      <c r="AM138" s="89"/>
      <c r="AN138" s="89"/>
      <c r="AO138" s="89"/>
      <c r="AP138" s="89"/>
      <c r="AQ138" s="89"/>
      <c r="AR138" s="89"/>
      <c r="AS138" s="89"/>
      <c r="AT138" s="20"/>
      <c r="AU138" s="20"/>
      <c r="AV138" s="20"/>
      <c r="AW138" s="20"/>
      <c r="AX138" s="20"/>
      <c r="AY138" s="20"/>
      <c r="AZ138" s="20"/>
      <c r="BA138" s="20"/>
    </row>
    <row r="139" ht="12.75" customHeight="1">
      <c r="A139" s="99"/>
      <c r="B139" s="140"/>
      <c r="C139" s="140"/>
      <c r="D139" s="140"/>
      <c r="E139" s="140"/>
      <c r="F139" s="140"/>
      <c r="G139" s="89"/>
      <c r="H139" s="139"/>
      <c r="I139" s="139"/>
      <c r="J139" s="139"/>
      <c r="K139" s="139"/>
      <c r="L139" s="139"/>
      <c r="M139" s="89"/>
      <c r="N139" s="89"/>
      <c r="O139" s="89"/>
      <c r="P139" s="89"/>
      <c r="Q139" s="89"/>
      <c r="R139" s="139"/>
      <c r="S139" s="139"/>
      <c r="T139" s="139"/>
      <c r="U139" s="139"/>
      <c r="V139" s="139"/>
      <c r="W139" s="89"/>
      <c r="X139" s="89"/>
      <c r="Y139" s="89"/>
      <c r="Z139" s="89"/>
      <c r="AA139" s="89"/>
      <c r="AB139" s="139"/>
      <c r="AC139" s="139"/>
      <c r="AD139" s="139"/>
      <c r="AE139" s="139"/>
      <c r="AF139" s="139"/>
      <c r="AG139" s="89"/>
      <c r="AH139" s="89"/>
      <c r="AI139" s="89"/>
      <c r="AJ139" s="89"/>
      <c r="AK139" s="89"/>
      <c r="AL139" s="89"/>
      <c r="AM139" s="89"/>
      <c r="AN139" s="89"/>
      <c r="AO139" s="89"/>
      <c r="AP139" s="89"/>
      <c r="AQ139" s="89"/>
      <c r="AR139" s="89"/>
      <c r="AS139" s="89"/>
      <c r="AT139" s="20"/>
      <c r="AU139" s="20"/>
      <c r="AV139" s="20"/>
      <c r="AW139" s="20"/>
      <c r="AX139" s="20"/>
      <c r="AY139" s="20"/>
      <c r="AZ139" s="20"/>
      <c r="BA139" s="20"/>
    </row>
    <row r="140" ht="12.75" customHeight="1">
      <c r="A140" s="99"/>
      <c r="B140" s="140"/>
      <c r="C140" s="140"/>
      <c r="D140" s="140"/>
      <c r="E140" s="140"/>
      <c r="F140" s="140"/>
      <c r="G140" s="89"/>
      <c r="H140" s="139"/>
      <c r="I140" s="139"/>
      <c r="J140" s="139"/>
      <c r="K140" s="139"/>
      <c r="L140" s="139"/>
      <c r="M140" s="89"/>
      <c r="N140" s="89"/>
      <c r="O140" s="89"/>
      <c r="P140" s="89"/>
      <c r="Q140" s="89"/>
      <c r="R140" s="139"/>
      <c r="S140" s="139"/>
      <c r="T140" s="139"/>
      <c r="U140" s="139"/>
      <c r="V140" s="139"/>
      <c r="W140" s="89"/>
      <c r="X140" s="89"/>
      <c r="Y140" s="89"/>
      <c r="Z140" s="89"/>
      <c r="AA140" s="89"/>
      <c r="AB140" s="139"/>
      <c r="AC140" s="139"/>
      <c r="AD140" s="139"/>
      <c r="AE140" s="139"/>
      <c r="AF140" s="139"/>
      <c r="AG140" s="89"/>
      <c r="AH140" s="89"/>
      <c r="AI140" s="89"/>
      <c r="AJ140" s="89"/>
      <c r="AK140" s="89"/>
      <c r="AL140" s="89"/>
      <c r="AM140" s="89"/>
      <c r="AN140" s="89"/>
      <c r="AO140" s="89"/>
      <c r="AP140" s="89"/>
      <c r="AQ140" s="89"/>
      <c r="AR140" s="89"/>
      <c r="AS140" s="89"/>
      <c r="AT140" s="20"/>
      <c r="AU140" s="20"/>
      <c r="AV140" s="20"/>
      <c r="AW140" s="20"/>
      <c r="AX140" s="20"/>
      <c r="AY140" s="20"/>
      <c r="AZ140" s="20"/>
      <c r="BA140" s="20"/>
    </row>
    <row r="141" ht="12.75" customHeight="1">
      <c r="A141" s="99"/>
      <c r="B141" s="140"/>
      <c r="C141" s="140"/>
      <c r="D141" s="140"/>
      <c r="E141" s="140"/>
      <c r="F141" s="140"/>
      <c r="G141" s="89"/>
      <c r="H141" s="139"/>
      <c r="I141" s="139"/>
      <c r="J141" s="139"/>
      <c r="K141" s="139"/>
      <c r="L141" s="139"/>
      <c r="M141" s="89"/>
      <c r="N141" s="89"/>
      <c r="O141" s="89"/>
      <c r="P141" s="89"/>
      <c r="Q141" s="89"/>
      <c r="R141" s="139"/>
      <c r="S141" s="139"/>
      <c r="T141" s="139"/>
      <c r="U141" s="139"/>
      <c r="V141" s="139"/>
      <c r="W141" s="89"/>
      <c r="X141" s="89"/>
      <c r="Y141" s="89"/>
      <c r="Z141" s="89"/>
      <c r="AA141" s="89"/>
      <c r="AB141" s="139"/>
      <c r="AC141" s="139"/>
      <c r="AD141" s="139"/>
      <c r="AE141" s="139"/>
      <c r="AF141" s="139"/>
      <c r="AG141" s="89"/>
      <c r="AH141" s="89"/>
      <c r="AI141" s="89"/>
      <c r="AJ141" s="89"/>
      <c r="AK141" s="89"/>
      <c r="AL141" s="89"/>
      <c r="AM141" s="89"/>
      <c r="AN141" s="89"/>
      <c r="AO141" s="89"/>
      <c r="AP141" s="89"/>
      <c r="AQ141" s="89"/>
      <c r="AR141" s="89"/>
      <c r="AS141" s="89"/>
      <c r="AT141" s="20"/>
      <c r="AU141" s="20"/>
      <c r="AV141" s="20"/>
      <c r="AW141" s="20"/>
      <c r="AX141" s="20"/>
      <c r="AY141" s="20"/>
      <c r="AZ141" s="20"/>
      <c r="BA141" s="20"/>
    </row>
    <row r="142" ht="12.75" customHeight="1">
      <c r="A142" s="99"/>
      <c r="B142" s="140"/>
      <c r="C142" s="140"/>
      <c r="D142" s="140"/>
      <c r="E142" s="140"/>
      <c r="F142" s="140"/>
      <c r="G142" s="89"/>
      <c r="H142" s="139"/>
      <c r="I142" s="139"/>
      <c r="J142" s="139"/>
      <c r="K142" s="139"/>
      <c r="L142" s="139"/>
      <c r="M142" s="89"/>
      <c r="N142" s="89"/>
      <c r="O142" s="89"/>
      <c r="P142" s="89"/>
      <c r="Q142" s="89"/>
      <c r="R142" s="139"/>
      <c r="S142" s="139"/>
      <c r="T142" s="139"/>
      <c r="U142" s="139"/>
      <c r="V142" s="139"/>
      <c r="W142" s="89"/>
      <c r="X142" s="89"/>
      <c r="Y142" s="89"/>
      <c r="Z142" s="89"/>
      <c r="AA142" s="89"/>
      <c r="AB142" s="139"/>
      <c r="AC142" s="139"/>
      <c r="AD142" s="139"/>
      <c r="AE142" s="139"/>
      <c r="AF142" s="139"/>
      <c r="AG142" s="89"/>
      <c r="AH142" s="89"/>
      <c r="AI142" s="89"/>
      <c r="AJ142" s="89"/>
      <c r="AK142" s="89"/>
      <c r="AL142" s="89"/>
      <c r="AM142" s="89"/>
      <c r="AN142" s="89"/>
      <c r="AO142" s="89"/>
      <c r="AP142" s="89"/>
      <c r="AQ142" s="89"/>
      <c r="AR142" s="89"/>
      <c r="AS142" s="89"/>
      <c r="AT142" s="20"/>
      <c r="AU142" s="20"/>
      <c r="AV142" s="20"/>
      <c r="AW142" s="20"/>
      <c r="AX142" s="20"/>
      <c r="AY142" s="20"/>
      <c r="AZ142" s="20"/>
      <c r="BA142" s="20"/>
    </row>
    <row r="143" ht="12.75" customHeight="1">
      <c r="A143" s="99"/>
      <c r="B143" s="140"/>
      <c r="C143" s="140"/>
      <c r="D143" s="140"/>
      <c r="E143" s="140"/>
      <c r="F143" s="140"/>
      <c r="G143" s="89"/>
      <c r="H143" s="139"/>
      <c r="I143" s="139"/>
      <c r="J143" s="139"/>
      <c r="K143" s="139"/>
      <c r="L143" s="139"/>
      <c r="M143" s="89"/>
      <c r="N143" s="89"/>
      <c r="O143" s="89"/>
      <c r="P143" s="89"/>
      <c r="Q143" s="89"/>
      <c r="R143" s="139"/>
      <c r="S143" s="139"/>
      <c r="T143" s="139"/>
      <c r="U143" s="139"/>
      <c r="V143" s="139"/>
      <c r="W143" s="89"/>
      <c r="X143" s="89"/>
      <c r="Y143" s="89"/>
      <c r="Z143" s="89"/>
      <c r="AA143" s="89"/>
      <c r="AB143" s="139"/>
      <c r="AC143" s="139"/>
      <c r="AD143" s="139"/>
      <c r="AE143" s="139"/>
      <c r="AF143" s="139"/>
      <c r="AG143" s="89"/>
      <c r="AH143" s="89"/>
      <c r="AI143" s="89"/>
      <c r="AJ143" s="89"/>
      <c r="AK143" s="89"/>
      <c r="AL143" s="89"/>
      <c r="AM143" s="89"/>
      <c r="AN143" s="89"/>
      <c r="AO143" s="89"/>
      <c r="AP143" s="89"/>
      <c r="AQ143" s="89"/>
      <c r="AR143" s="89"/>
      <c r="AS143" s="89"/>
      <c r="AT143" s="20"/>
      <c r="AU143" s="20"/>
      <c r="AV143" s="20"/>
      <c r="AW143" s="20"/>
      <c r="AX143" s="20"/>
      <c r="AY143" s="20"/>
      <c r="AZ143" s="20"/>
      <c r="BA143" s="20"/>
    </row>
    <row r="144" ht="12.75" customHeight="1">
      <c r="A144" s="99"/>
      <c r="B144" s="140"/>
      <c r="C144" s="140"/>
      <c r="D144" s="140"/>
      <c r="E144" s="140"/>
      <c r="F144" s="140"/>
      <c r="G144" s="89"/>
      <c r="H144" s="139"/>
      <c r="I144" s="139"/>
      <c r="J144" s="139"/>
      <c r="K144" s="139"/>
      <c r="L144" s="139"/>
      <c r="M144" s="89"/>
      <c r="N144" s="89"/>
      <c r="O144" s="89"/>
      <c r="P144" s="89"/>
      <c r="Q144" s="89"/>
      <c r="R144" s="139"/>
      <c r="S144" s="139"/>
      <c r="T144" s="139"/>
      <c r="U144" s="139"/>
      <c r="V144" s="139"/>
      <c r="W144" s="89"/>
      <c r="X144" s="89"/>
      <c r="Y144" s="89"/>
      <c r="Z144" s="89"/>
      <c r="AA144" s="89"/>
      <c r="AB144" s="139"/>
      <c r="AC144" s="139"/>
      <c r="AD144" s="139"/>
      <c r="AE144" s="139"/>
      <c r="AF144" s="139"/>
      <c r="AG144" s="89"/>
      <c r="AH144" s="89"/>
      <c r="AI144" s="89"/>
      <c r="AJ144" s="89"/>
      <c r="AK144" s="89"/>
      <c r="AL144" s="89"/>
      <c r="AM144" s="89"/>
      <c r="AN144" s="89"/>
      <c r="AO144" s="89"/>
      <c r="AP144" s="89"/>
      <c r="AQ144" s="89"/>
      <c r="AR144" s="89"/>
      <c r="AS144" s="89"/>
      <c r="AT144" s="20"/>
      <c r="AU144" s="20"/>
      <c r="AV144" s="20"/>
      <c r="AW144" s="20"/>
      <c r="AX144" s="20"/>
      <c r="AY144" s="20"/>
      <c r="AZ144" s="20"/>
      <c r="BA144" s="20"/>
    </row>
    <row r="145" ht="12.75" customHeight="1">
      <c r="A145" s="99"/>
      <c r="B145" s="140"/>
      <c r="C145" s="140"/>
      <c r="D145" s="140"/>
      <c r="E145" s="140"/>
      <c r="F145" s="140"/>
      <c r="G145" s="89"/>
      <c r="H145" s="139"/>
      <c r="I145" s="139"/>
      <c r="J145" s="139"/>
      <c r="K145" s="139"/>
      <c r="L145" s="139"/>
      <c r="M145" s="89"/>
      <c r="N145" s="89"/>
      <c r="O145" s="89"/>
      <c r="P145" s="89"/>
      <c r="Q145" s="89"/>
      <c r="R145" s="139"/>
      <c r="S145" s="139"/>
      <c r="T145" s="139"/>
      <c r="U145" s="139"/>
      <c r="V145" s="139"/>
      <c r="W145" s="89"/>
      <c r="X145" s="89"/>
      <c r="Y145" s="89"/>
      <c r="Z145" s="89"/>
      <c r="AA145" s="89"/>
      <c r="AB145" s="139"/>
      <c r="AC145" s="139"/>
      <c r="AD145" s="139"/>
      <c r="AE145" s="139"/>
      <c r="AF145" s="139"/>
      <c r="AG145" s="89"/>
      <c r="AH145" s="89"/>
      <c r="AI145" s="89"/>
      <c r="AJ145" s="89"/>
      <c r="AK145" s="89"/>
      <c r="AL145" s="89"/>
      <c r="AM145" s="89"/>
      <c r="AN145" s="89"/>
      <c r="AO145" s="89"/>
      <c r="AP145" s="89"/>
      <c r="AQ145" s="89"/>
      <c r="AR145" s="89"/>
      <c r="AS145" s="89"/>
      <c r="AT145" s="20"/>
      <c r="AU145" s="20"/>
      <c r="AV145" s="20"/>
      <c r="AW145" s="20"/>
      <c r="AX145" s="20"/>
      <c r="AY145" s="20"/>
      <c r="AZ145" s="20"/>
      <c r="BA145" s="20"/>
    </row>
    <row r="146" ht="12.75" customHeight="1">
      <c r="A146" s="99"/>
      <c r="B146" s="140"/>
      <c r="C146" s="140"/>
      <c r="D146" s="140"/>
      <c r="E146" s="140"/>
      <c r="F146" s="140"/>
      <c r="G146" s="89"/>
      <c r="H146" s="139"/>
      <c r="I146" s="139"/>
      <c r="J146" s="139"/>
      <c r="K146" s="139"/>
      <c r="L146" s="139"/>
      <c r="M146" s="89"/>
      <c r="N146" s="89"/>
      <c r="O146" s="89"/>
      <c r="P146" s="89"/>
      <c r="Q146" s="89"/>
      <c r="R146" s="139"/>
      <c r="S146" s="139"/>
      <c r="T146" s="139"/>
      <c r="U146" s="139"/>
      <c r="V146" s="139"/>
      <c r="W146" s="89"/>
      <c r="X146" s="89"/>
      <c r="Y146" s="89"/>
      <c r="Z146" s="89"/>
      <c r="AA146" s="89"/>
      <c r="AB146" s="139"/>
      <c r="AC146" s="139"/>
      <c r="AD146" s="139"/>
      <c r="AE146" s="139"/>
      <c r="AF146" s="139"/>
      <c r="AG146" s="89"/>
      <c r="AH146" s="89"/>
      <c r="AI146" s="89"/>
      <c r="AJ146" s="89"/>
      <c r="AK146" s="89"/>
      <c r="AL146" s="89"/>
      <c r="AM146" s="89"/>
      <c r="AN146" s="89"/>
      <c r="AO146" s="89"/>
      <c r="AP146" s="89"/>
      <c r="AQ146" s="89"/>
      <c r="AR146" s="89"/>
      <c r="AS146" s="89"/>
      <c r="AT146" s="20"/>
      <c r="AU146" s="20"/>
      <c r="AV146" s="20"/>
      <c r="AW146" s="20"/>
      <c r="AX146" s="20"/>
      <c r="AY146" s="20"/>
      <c r="AZ146" s="20"/>
      <c r="BA146" s="20"/>
    </row>
    <row r="147" ht="12.75" customHeight="1">
      <c r="A147" s="99"/>
      <c r="B147" s="140"/>
      <c r="C147" s="140"/>
      <c r="D147" s="140"/>
      <c r="E147" s="140"/>
      <c r="F147" s="140"/>
      <c r="G147" s="89"/>
      <c r="H147" s="139"/>
      <c r="I147" s="139"/>
      <c r="J147" s="139"/>
      <c r="K147" s="139"/>
      <c r="L147" s="139"/>
      <c r="M147" s="89"/>
      <c r="N147" s="89"/>
      <c r="O147" s="89"/>
      <c r="P147" s="89"/>
      <c r="Q147" s="89"/>
      <c r="R147" s="139"/>
      <c r="S147" s="139"/>
      <c r="T147" s="139"/>
      <c r="U147" s="139"/>
      <c r="V147" s="139"/>
      <c r="W147" s="89"/>
      <c r="X147" s="89"/>
      <c r="Y147" s="89"/>
      <c r="Z147" s="89"/>
      <c r="AA147" s="89"/>
      <c r="AB147" s="139"/>
      <c r="AC147" s="139"/>
      <c r="AD147" s="139"/>
      <c r="AE147" s="139"/>
      <c r="AF147" s="139"/>
      <c r="AG147" s="89"/>
      <c r="AH147" s="89"/>
      <c r="AI147" s="89"/>
      <c r="AJ147" s="89"/>
      <c r="AK147" s="89"/>
      <c r="AL147" s="89"/>
      <c r="AM147" s="89"/>
      <c r="AN147" s="89"/>
      <c r="AO147" s="89"/>
      <c r="AP147" s="89"/>
      <c r="AQ147" s="89"/>
      <c r="AR147" s="89"/>
      <c r="AS147" s="89"/>
      <c r="AT147" s="20"/>
      <c r="AU147" s="20"/>
      <c r="AV147" s="20"/>
      <c r="AW147" s="20"/>
      <c r="AX147" s="20"/>
      <c r="AY147" s="20"/>
      <c r="AZ147" s="20"/>
      <c r="BA147" s="20"/>
    </row>
    <row r="148" ht="12.75" customHeight="1">
      <c r="A148" s="99"/>
      <c r="B148" s="140"/>
      <c r="C148" s="140"/>
      <c r="D148" s="140"/>
      <c r="E148" s="140"/>
      <c r="F148" s="140"/>
      <c r="G148" s="89"/>
      <c r="H148" s="139"/>
      <c r="I148" s="139"/>
      <c r="J148" s="139"/>
      <c r="K148" s="139"/>
      <c r="L148" s="139"/>
      <c r="M148" s="89"/>
      <c r="N148" s="89"/>
      <c r="O148" s="89"/>
      <c r="P148" s="89"/>
      <c r="Q148" s="89"/>
      <c r="R148" s="139"/>
      <c r="S148" s="139"/>
      <c r="T148" s="139"/>
      <c r="U148" s="139"/>
      <c r="V148" s="139"/>
      <c r="W148" s="89"/>
      <c r="X148" s="89"/>
      <c r="Y148" s="89"/>
      <c r="Z148" s="89"/>
      <c r="AA148" s="89"/>
      <c r="AB148" s="139"/>
      <c r="AC148" s="139"/>
      <c r="AD148" s="139"/>
      <c r="AE148" s="139"/>
      <c r="AF148" s="139"/>
      <c r="AG148" s="89"/>
      <c r="AH148" s="89"/>
      <c r="AI148" s="89"/>
      <c r="AJ148" s="89"/>
      <c r="AK148" s="89"/>
      <c r="AL148" s="89"/>
      <c r="AM148" s="89"/>
      <c r="AN148" s="89"/>
      <c r="AO148" s="89"/>
      <c r="AP148" s="89"/>
      <c r="AQ148" s="89"/>
      <c r="AR148" s="89"/>
      <c r="AS148" s="89"/>
      <c r="AT148" s="20"/>
      <c r="AU148" s="20"/>
      <c r="AV148" s="20"/>
      <c r="AW148" s="20"/>
      <c r="AX148" s="20"/>
      <c r="AY148" s="20"/>
      <c r="AZ148" s="20"/>
      <c r="BA148" s="20"/>
    </row>
    <row r="149" ht="12.75" customHeight="1">
      <c r="A149" s="99"/>
      <c r="B149" s="140"/>
      <c r="C149" s="140"/>
      <c r="D149" s="140"/>
      <c r="E149" s="140"/>
      <c r="F149" s="140"/>
      <c r="G149" s="89"/>
      <c r="H149" s="139"/>
      <c r="I149" s="139"/>
      <c r="J149" s="139"/>
      <c r="K149" s="139"/>
      <c r="L149" s="139"/>
      <c r="M149" s="89"/>
      <c r="N149" s="89"/>
      <c r="O149" s="89"/>
      <c r="P149" s="89"/>
      <c r="Q149" s="89"/>
      <c r="R149" s="139"/>
      <c r="S149" s="139"/>
      <c r="T149" s="139"/>
      <c r="U149" s="139"/>
      <c r="V149" s="139"/>
      <c r="W149" s="89"/>
      <c r="X149" s="89"/>
      <c r="Y149" s="89"/>
      <c r="Z149" s="89"/>
      <c r="AA149" s="89"/>
      <c r="AB149" s="139"/>
      <c r="AC149" s="139"/>
      <c r="AD149" s="139"/>
      <c r="AE149" s="139"/>
      <c r="AF149" s="139"/>
      <c r="AG149" s="89"/>
      <c r="AH149" s="89"/>
      <c r="AI149" s="89"/>
      <c r="AJ149" s="89"/>
      <c r="AK149" s="89"/>
      <c r="AL149" s="89"/>
      <c r="AM149" s="89"/>
      <c r="AN149" s="89"/>
      <c r="AO149" s="89"/>
      <c r="AP149" s="89"/>
      <c r="AQ149" s="89"/>
      <c r="AR149" s="89"/>
      <c r="AS149" s="89"/>
      <c r="AT149" s="20"/>
      <c r="AU149" s="20"/>
      <c r="AV149" s="20"/>
      <c r="AW149" s="20"/>
      <c r="AX149" s="20"/>
      <c r="AY149" s="20"/>
      <c r="AZ149" s="20"/>
      <c r="BA149" s="20"/>
    </row>
    <row r="150" ht="12.75" customHeight="1">
      <c r="A150" s="99"/>
      <c r="B150" s="140"/>
      <c r="C150" s="140"/>
      <c r="D150" s="140"/>
      <c r="E150" s="140"/>
      <c r="F150" s="140"/>
      <c r="G150" s="89"/>
      <c r="H150" s="139"/>
      <c r="I150" s="139"/>
      <c r="J150" s="139"/>
      <c r="K150" s="139"/>
      <c r="L150" s="139"/>
      <c r="M150" s="89"/>
      <c r="N150" s="89"/>
      <c r="O150" s="89"/>
      <c r="P150" s="89"/>
      <c r="Q150" s="89"/>
      <c r="R150" s="139"/>
      <c r="S150" s="139"/>
      <c r="T150" s="139"/>
      <c r="U150" s="139"/>
      <c r="V150" s="139"/>
      <c r="W150" s="89"/>
      <c r="X150" s="89"/>
      <c r="Y150" s="89"/>
      <c r="Z150" s="89"/>
      <c r="AA150" s="89"/>
      <c r="AB150" s="139"/>
      <c r="AC150" s="139"/>
      <c r="AD150" s="139"/>
      <c r="AE150" s="139"/>
      <c r="AF150" s="139"/>
      <c r="AG150" s="89"/>
      <c r="AH150" s="89"/>
      <c r="AI150" s="89"/>
      <c r="AJ150" s="89"/>
      <c r="AK150" s="89"/>
      <c r="AL150" s="89"/>
      <c r="AM150" s="89"/>
      <c r="AN150" s="89"/>
      <c r="AO150" s="89"/>
      <c r="AP150" s="89"/>
      <c r="AQ150" s="89"/>
      <c r="AR150" s="89"/>
      <c r="AS150" s="89"/>
      <c r="AT150" s="20"/>
      <c r="AU150" s="20"/>
      <c r="AV150" s="20"/>
      <c r="AW150" s="20"/>
      <c r="AX150" s="20"/>
      <c r="AY150" s="20"/>
      <c r="AZ150" s="20"/>
      <c r="BA150" s="20"/>
    </row>
    <row r="151" ht="12.75" customHeight="1">
      <c r="A151" s="99"/>
      <c r="B151" s="140"/>
      <c r="C151" s="140"/>
      <c r="D151" s="140"/>
      <c r="E151" s="140"/>
      <c r="F151" s="140"/>
      <c r="G151" s="89"/>
      <c r="H151" s="139"/>
      <c r="I151" s="139"/>
      <c r="J151" s="139"/>
      <c r="K151" s="139"/>
      <c r="L151" s="139"/>
      <c r="M151" s="89"/>
      <c r="N151" s="89"/>
      <c r="O151" s="89"/>
      <c r="P151" s="89"/>
      <c r="Q151" s="89"/>
      <c r="R151" s="139"/>
      <c r="S151" s="139"/>
      <c r="T151" s="139"/>
      <c r="U151" s="139"/>
      <c r="V151" s="139"/>
      <c r="W151" s="89"/>
      <c r="X151" s="89"/>
      <c r="Y151" s="89"/>
      <c r="Z151" s="89"/>
      <c r="AA151" s="89"/>
      <c r="AB151" s="139"/>
      <c r="AC151" s="139"/>
      <c r="AD151" s="139"/>
      <c r="AE151" s="139"/>
      <c r="AF151" s="139"/>
      <c r="AG151" s="89"/>
      <c r="AH151" s="89"/>
      <c r="AI151" s="89"/>
      <c r="AJ151" s="89"/>
      <c r="AK151" s="89"/>
      <c r="AL151" s="89"/>
      <c r="AM151" s="89"/>
      <c r="AN151" s="89"/>
      <c r="AO151" s="89"/>
      <c r="AP151" s="89"/>
      <c r="AQ151" s="89"/>
      <c r="AR151" s="89"/>
      <c r="AS151" s="89"/>
      <c r="AT151" s="20"/>
      <c r="AU151" s="20"/>
      <c r="AV151" s="20"/>
      <c r="AW151" s="20"/>
      <c r="AX151" s="20"/>
      <c r="AY151" s="20"/>
      <c r="AZ151" s="20"/>
      <c r="BA151" s="20"/>
    </row>
    <row r="152" ht="12.75" customHeight="1">
      <c r="A152" s="99"/>
      <c r="B152" s="140"/>
      <c r="C152" s="140"/>
      <c r="D152" s="140"/>
      <c r="E152" s="140"/>
      <c r="F152" s="140"/>
      <c r="G152" s="89"/>
      <c r="H152" s="139"/>
      <c r="I152" s="139"/>
      <c r="J152" s="139"/>
      <c r="K152" s="139"/>
      <c r="L152" s="139"/>
      <c r="M152" s="89"/>
      <c r="N152" s="89"/>
      <c r="O152" s="89"/>
      <c r="P152" s="89"/>
      <c r="Q152" s="89"/>
      <c r="R152" s="139"/>
      <c r="S152" s="139"/>
      <c r="T152" s="139"/>
      <c r="U152" s="139"/>
      <c r="V152" s="139"/>
      <c r="W152" s="89"/>
      <c r="X152" s="89"/>
      <c r="Y152" s="89"/>
      <c r="Z152" s="89"/>
      <c r="AA152" s="89"/>
      <c r="AB152" s="139"/>
      <c r="AC152" s="139"/>
      <c r="AD152" s="139"/>
      <c r="AE152" s="139"/>
      <c r="AF152" s="139"/>
      <c r="AG152" s="89"/>
      <c r="AH152" s="89"/>
      <c r="AI152" s="89"/>
      <c r="AJ152" s="89"/>
      <c r="AK152" s="89"/>
      <c r="AL152" s="89"/>
      <c r="AM152" s="89"/>
      <c r="AN152" s="89"/>
      <c r="AO152" s="89"/>
      <c r="AP152" s="89"/>
      <c r="AQ152" s="89"/>
      <c r="AR152" s="89"/>
      <c r="AS152" s="89"/>
      <c r="AT152" s="20"/>
      <c r="AU152" s="20"/>
      <c r="AV152" s="20"/>
      <c r="AW152" s="20"/>
      <c r="AX152" s="20"/>
      <c r="AY152" s="20"/>
      <c r="AZ152" s="20"/>
      <c r="BA152" s="20"/>
    </row>
    <row r="153" ht="12.75" customHeight="1">
      <c r="A153" s="99"/>
      <c r="B153" s="140"/>
      <c r="C153" s="140"/>
      <c r="D153" s="140"/>
      <c r="E153" s="140"/>
      <c r="F153" s="140"/>
      <c r="G153" s="89"/>
      <c r="H153" s="139"/>
      <c r="I153" s="139"/>
      <c r="J153" s="139"/>
      <c r="K153" s="139"/>
      <c r="L153" s="139"/>
      <c r="M153" s="89"/>
      <c r="N153" s="89"/>
      <c r="O153" s="89"/>
      <c r="P153" s="89"/>
      <c r="Q153" s="89"/>
      <c r="R153" s="139"/>
      <c r="S153" s="139"/>
      <c r="T153" s="139"/>
      <c r="U153" s="139"/>
      <c r="V153" s="139"/>
      <c r="W153" s="89"/>
      <c r="X153" s="89"/>
      <c r="Y153" s="89"/>
      <c r="Z153" s="89"/>
      <c r="AA153" s="89"/>
      <c r="AB153" s="139"/>
      <c r="AC153" s="139"/>
      <c r="AD153" s="139"/>
      <c r="AE153" s="139"/>
      <c r="AF153" s="139"/>
      <c r="AG153" s="89"/>
      <c r="AH153" s="89"/>
      <c r="AI153" s="89"/>
      <c r="AJ153" s="89"/>
      <c r="AK153" s="89"/>
      <c r="AL153" s="89"/>
      <c r="AM153" s="89"/>
      <c r="AN153" s="89"/>
      <c r="AO153" s="89"/>
      <c r="AP153" s="89"/>
      <c r="AQ153" s="89"/>
      <c r="AR153" s="89"/>
      <c r="AS153" s="89"/>
      <c r="AT153" s="20"/>
      <c r="AU153" s="20"/>
      <c r="AV153" s="20"/>
      <c r="AW153" s="20"/>
      <c r="AX153" s="20"/>
      <c r="AY153" s="20"/>
      <c r="AZ153" s="20"/>
      <c r="BA153" s="20"/>
    </row>
    <row r="154" ht="12.75" customHeight="1">
      <c r="A154" s="99"/>
      <c r="B154" s="140"/>
      <c r="C154" s="140"/>
      <c r="D154" s="140"/>
      <c r="E154" s="140"/>
      <c r="F154" s="140"/>
      <c r="G154" s="89"/>
      <c r="H154" s="139"/>
      <c r="I154" s="139"/>
      <c r="J154" s="139"/>
      <c r="K154" s="139"/>
      <c r="L154" s="139"/>
      <c r="M154" s="89"/>
      <c r="N154" s="89"/>
      <c r="O154" s="89"/>
      <c r="P154" s="89"/>
      <c r="Q154" s="89"/>
      <c r="R154" s="139"/>
      <c r="S154" s="139"/>
      <c r="T154" s="139"/>
      <c r="U154" s="139"/>
      <c r="V154" s="139"/>
      <c r="W154" s="89"/>
      <c r="X154" s="89"/>
      <c r="Y154" s="89"/>
      <c r="Z154" s="89"/>
      <c r="AA154" s="89"/>
      <c r="AB154" s="139"/>
      <c r="AC154" s="139"/>
      <c r="AD154" s="139"/>
      <c r="AE154" s="139"/>
      <c r="AF154" s="139"/>
      <c r="AG154" s="89"/>
      <c r="AH154" s="89"/>
      <c r="AI154" s="89"/>
      <c r="AJ154" s="89"/>
      <c r="AK154" s="89"/>
      <c r="AL154" s="89"/>
      <c r="AM154" s="89"/>
      <c r="AN154" s="89"/>
      <c r="AO154" s="89"/>
      <c r="AP154" s="89"/>
      <c r="AQ154" s="89"/>
      <c r="AR154" s="89"/>
      <c r="AS154" s="89"/>
      <c r="AT154" s="20"/>
      <c r="AU154" s="20"/>
      <c r="AV154" s="20"/>
      <c r="AW154" s="20"/>
      <c r="AX154" s="20"/>
      <c r="AY154" s="20"/>
      <c r="AZ154" s="20"/>
      <c r="BA154" s="20"/>
    </row>
    <row r="155" ht="12.75" customHeight="1">
      <c r="A155" s="99"/>
      <c r="B155" s="140"/>
      <c r="C155" s="140"/>
      <c r="D155" s="140"/>
      <c r="E155" s="140"/>
      <c r="F155" s="140"/>
      <c r="G155" s="89"/>
      <c r="H155" s="139"/>
      <c r="I155" s="139"/>
      <c r="J155" s="139"/>
      <c r="K155" s="139"/>
      <c r="L155" s="139"/>
      <c r="M155" s="89"/>
      <c r="N155" s="89"/>
      <c r="O155" s="89"/>
      <c r="P155" s="89"/>
      <c r="Q155" s="89"/>
      <c r="R155" s="139"/>
      <c r="S155" s="139"/>
      <c r="T155" s="139"/>
      <c r="U155" s="139"/>
      <c r="V155" s="139"/>
      <c r="W155" s="89"/>
      <c r="X155" s="89"/>
      <c r="Y155" s="89"/>
      <c r="Z155" s="89"/>
      <c r="AA155" s="89"/>
      <c r="AB155" s="139"/>
      <c r="AC155" s="139"/>
      <c r="AD155" s="139"/>
      <c r="AE155" s="139"/>
      <c r="AF155" s="139"/>
      <c r="AG155" s="89"/>
      <c r="AH155" s="89"/>
      <c r="AI155" s="89"/>
      <c r="AJ155" s="89"/>
      <c r="AK155" s="89"/>
      <c r="AL155" s="89"/>
      <c r="AM155" s="89"/>
      <c r="AN155" s="89"/>
      <c r="AO155" s="89"/>
      <c r="AP155" s="89"/>
      <c r="AQ155" s="89"/>
      <c r="AR155" s="89"/>
      <c r="AS155" s="89"/>
      <c r="AT155" s="20"/>
      <c r="AU155" s="20"/>
      <c r="AV155" s="20"/>
      <c r="AW155" s="20"/>
      <c r="AX155" s="20"/>
      <c r="AY155" s="20"/>
      <c r="AZ155" s="20"/>
      <c r="BA155" s="20"/>
    </row>
    <row r="156" ht="12.75" customHeight="1">
      <c r="A156" s="99"/>
      <c r="B156" s="140"/>
      <c r="C156" s="140"/>
      <c r="D156" s="140"/>
      <c r="E156" s="140"/>
      <c r="F156" s="140"/>
      <c r="G156" s="89"/>
      <c r="H156" s="139"/>
      <c r="I156" s="139"/>
      <c r="J156" s="139"/>
      <c r="K156" s="139"/>
      <c r="L156" s="139"/>
      <c r="M156" s="89"/>
      <c r="N156" s="89"/>
      <c r="O156" s="89"/>
      <c r="P156" s="89"/>
      <c r="Q156" s="89"/>
      <c r="R156" s="139"/>
      <c r="S156" s="139"/>
      <c r="T156" s="139"/>
      <c r="U156" s="139"/>
      <c r="V156" s="139"/>
      <c r="W156" s="89"/>
      <c r="X156" s="89"/>
      <c r="Y156" s="89"/>
      <c r="Z156" s="89"/>
      <c r="AA156" s="89"/>
      <c r="AB156" s="139"/>
      <c r="AC156" s="139"/>
      <c r="AD156" s="139"/>
      <c r="AE156" s="139"/>
      <c r="AF156" s="139"/>
      <c r="AG156" s="89"/>
      <c r="AH156" s="89"/>
      <c r="AI156" s="89"/>
      <c r="AJ156" s="89"/>
      <c r="AK156" s="89"/>
      <c r="AL156" s="89"/>
      <c r="AM156" s="89"/>
      <c r="AN156" s="89"/>
      <c r="AO156" s="89"/>
      <c r="AP156" s="89"/>
      <c r="AQ156" s="89"/>
      <c r="AR156" s="89"/>
      <c r="AS156" s="89"/>
      <c r="AT156" s="20"/>
      <c r="AU156" s="20"/>
      <c r="AV156" s="20"/>
      <c r="AW156" s="20"/>
      <c r="AX156" s="20"/>
      <c r="AY156" s="20"/>
      <c r="AZ156" s="20"/>
      <c r="BA156" s="20"/>
    </row>
    <row r="157" ht="12.75" customHeight="1">
      <c r="A157" s="99"/>
      <c r="B157" s="140"/>
      <c r="C157" s="140"/>
      <c r="D157" s="140"/>
      <c r="E157" s="140"/>
      <c r="F157" s="140"/>
      <c r="G157" s="89"/>
      <c r="H157" s="139"/>
      <c r="I157" s="139"/>
      <c r="J157" s="139"/>
      <c r="K157" s="139"/>
      <c r="L157" s="139"/>
      <c r="M157" s="89"/>
      <c r="N157" s="89"/>
      <c r="O157" s="89"/>
      <c r="P157" s="89"/>
      <c r="Q157" s="89"/>
      <c r="R157" s="139"/>
      <c r="S157" s="139"/>
      <c r="T157" s="139"/>
      <c r="U157" s="139"/>
      <c r="V157" s="139"/>
      <c r="W157" s="89"/>
      <c r="X157" s="89"/>
      <c r="Y157" s="89"/>
      <c r="Z157" s="89"/>
      <c r="AA157" s="89"/>
      <c r="AB157" s="139"/>
      <c r="AC157" s="139"/>
      <c r="AD157" s="139"/>
      <c r="AE157" s="139"/>
      <c r="AF157" s="139"/>
      <c r="AG157" s="89"/>
      <c r="AH157" s="89"/>
      <c r="AI157" s="89"/>
      <c r="AJ157" s="89"/>
      <c r="AK157" s="89"/>
      <c r="AL157" s="89"/>
      <c r="AM157" s="89"/>
      <c r="AN157" s="89"/>
      <c r="AO157" s="89"/>
      <c r="AP157" s="89"/>
      <c r="AQ157" s="89"/>
      <c r="AR157" s="89"/>
      <c r="AS157" s="89"/>
      <c r="AT157" s="20"/>
      <c r="AU157" s="20"/>
      <c r="AV157" s="20"/>
      <c r="AW157" s="20"/>
      <c r="AX157" s="20"/>
      <c r="AY157" s="20"/>
      <c r="AZ157" s="20"/>
      <c r="BA157" s="20"/>
    </row>
    <row r="158" ht="12.75" customHeight="1">
      <c r="A158" s="99"/>
      <c r="B158" s="140"/>
      <c r="C158" s="140"/>
      <c r="D158" s="140"/>
      <c r="E158" s="140"/>
      <c r="F158" s="140"/>
      <c r="G158" s="89"/>
      <c r="H158" s="139"/>
      <c r="I158" s="139"/>
      <c r="J158" s="139"/>
      <c r="K158" s="139"/>
      <c r="L158" s="139"/>
      <c r="M158" s="89"/>
      <c r="N158" s="89"/>
      <c r="O158" s="89"/>
      <c r="P158" s="89"/>
      <c r="Q158" s="89"/>
      <c r="R158" s="139"/>
      <c r="S158" s="139"/>
      <c r="T158" s="139"/>
      <c r="U158" s="139"/>
      <c r="V158" s="139"/>
      <c r="W158" s="89"/>
      <c r="X158" s="89"/>
      <c r="Y158" s="89"/>
      <c r="Z158" s="89"/>
      <c r="AA158" s="89"/>
      <c r="AB158" s="139"/>
      <c r="AC158" s="139"/>
      <c r="AD158" s="139"/>
      <c r="AE158" s="139"/>
      <c r="AF158" s="139"/>
      <c r="AG158" s="89"/>
      <c r="AH158" s="89"/>
      <c r="AI158" s="89"/>
      <c r="AJ158" s="89"/>
      <c r="AK158" s="89"/>
      <c r="AL158" s="89"/>
      <c r="AM158" s="89"/>
      <c r="AN158" s="89"/>
      <c r="AO158" s="89"/>
      <c r="AP158" s="89"/>
      <c r="AQ158" s="89"/>
      <c r="AR158" s="89"/>
      <c r="AS158" s="89"/>
      <c r="AT158" s="20"/>
      <c r="AU158" s="20"/>
      <c r="AV158" s="20"/>
      <c r="AW158" s="20"/>
      <c r="AX158" s="20"/>
      <c r="AY158" s="20"/>
      <c r="AZ158" s="20"/>
      <c r="BA158" s="20"/>
    </row>
    <row r="159" ht="12.75" customHeight="1">
      <c r="A159" s="99"/>
      <c r="B159" s="140"/>
      <c r="C159" s="140"/>
      <c r="D159" s="140"/>
      <c r="E159" s="140"/>
      <c r="F159" s="140"/>
      <c r="G159" s="89"/>
      <c r="H159" s="139"/>
      <c r="I159" s="139"/>
      <c r="J159" s="139"/>
      <c r="K159" s="139"/>
      <c r="L159" s="139"/>
      <c r="M159" s="89"/>
      <c r="N159" s="89"/>
      <c r="O159" s="89"/>
      <c r="P159" s="89"/>
      <c r="Q159" s="89"/>
      <c r="R159" s="139"/>
      <c r="S159" s="139"/>
      <c r="T159" s="139"/>
      <c r="U159" s="139"/>
      <c r="V159" s="139"/>
      <c r="W159" s="89"/>
      <c r="X159" s="89"/>
      <c r="Y159" s="89"/>
      <c r="Z159" s="89"/>
      <c r="AA159" s="89"/>
      <c r="AB159" s="139"/>
      <c r="AC159" s="139"/>
      <c r="AD159" s="139"/>
      <c r="AE159" s="139"/>
      <c r="AF159" s="139"/>
      <c r="AG159" s="89"/>
      <c r="AH159" s="89"/>
      <c r="AI159" s="89"/>
      <c r="AJ159" s="89"/>
      <c r="AK159" s="89"/>
      <c r="AL159" s="89"/>
      <c r="AM159" s="89"/>
      <c r="AN159" s="89"/>
      <c r="AO159" s="89"/>
      <c r="AP159" s="89"/>
      <c r="AQ159" s="89"/>
      <c r="AR159" s="89"/>
      <c r="AS159" s="89"/>
      <c r="AT159" s="20"/>
      <c r="AU159" s="20"/>
      <c r="AV159" s="20"/>
      <c r="AW159" s="20"/>
      <c r="AX159" s="20"/>
      <c r="AY159" s="20"/>
      <c r="AZ159" s="20"/>
      <c r="BA159" s="20"/>
    </row>
    <row r="160" ht="12.75" customHeight="1">
      <c r="A160" s="99"/>
      <c r="B160" s="140"/>
      <c r="C160" s="140"/>
      <c r="D160" s="140"/>
      <c r="E160" s="140"/>
      <c r="F160" s="140"/>
      <c r="G160" s="89"/>
      <c r="H160" s="139"/>
      <c r="I160" s="139"/>
      <c r="J160" s="139"/>
      <c r="K160" s="139"/>
      <c r="L160" s="139"/>
      <c r="M160" s="89"/>
      <c r="N160" s="89"/>
      <c r="O160" s="89"/>
      <c r="P160" s="89"/>
      <c r="Q160" s="89"/>
      <c r="R160" s="139"/>
      <c r="S160" s="139"/>
      <c r="T160" s="139"/>
      <c r="U160" s="139"/>
      <c r="V160" s="139"/>
      <c r="W160" s="89"/>
      <c r="X160" s="89"/>
      <c r="Y160" s="89"/>
      <c r="Z160" s="89"/>
      <c r="AA160" s="89"/>
      <c r="AB160" s="139"/>
      <c r="AC160" s="139"/>
      <c r="AD160" s="139"/>
      <c r="AE160" s="139"/>
      <c r="AF160" s="139"/>
      <c r="AG160" s="89"/>
      <c r="AH160" s="89"/>
      <c r="AI160" s="89"/>
      <c r="AJ160" s="89"/>
      <c r="AK160" s="89"/>
      <c r="AL160" s="89"/>
      <c r="AM160" s="89"/>
      <c r="AN160" s="89"/>
      <c r="AO160" s="89"/>
      <c r="AP160" s="89"/>
      <c r="AQ160" s="89"/>
      <c r="AR160" s="89"/>
      <c r="AS160" s="89"/>
      <c r="AT160" s="20"/>
      <c r="AU160" s="20"/>
      <c r="AV160" s="20"/>
      <c r="AW160" s="20"/>
      <c r="AX160" s="20"/>
      <c r="AY160" s="20"/>
      <c r="AZ160" s="20"/>
      <c r="BA160" s="20"/>
    </row>
    <row r="161" ht="12.75" customHeight="1">
      <c r="A161" s="99"/>
      <c r="B161" s="140"/>
      <c r="C161" s="140"/>
      <c r="D161" s="140"/>
      <c r="E161" s="140"/>
      <c r="F161" s="140"/>
      <c r="G161" s="89"/>
      <c r="H161" s="139"/>
      <c r="I161" s="139"/>
      <c r="J161" s="139"/>
      <c r="K161" s="139"/>
      <c r="L161" s="139"/>
      <c r="M161" s="89"/>
      <c r="N161" s="89"/>
      <c r="O161" s="89"/>
      <c r="P161" s="89"/>
      <c r="Q161" s="89"/>
      <c r="R161" s="139"/>
      <c r="S161" s="139"/>
      <c r="T161" s="139"/>
      <c r="U161" s="139"/>
      <c r="V161" s="139"/>
      <c r="W161" s="89"/>
      <c r="X161" s="89"/>
      <c r="Y161" s="89"/>
      <c r="Z161" s="89"/>
      <c r="AA161" s="89"/>
      <c r="AB161" s="139"/>
      <c r="AC161" s="139"/>
      <c r="AD161" s="139"/>
      <c r="AE161" s="139"/>
      <c r="AF161" s="139"/>
      <c r="AG161" s="89"/>
      <c r="AH161" s="89"/>
      <c r="AI161" s="89"/>
      <c r="AJ161" s="89"/>
      <c r="AK161" s="89"/>
      <c r="AL161" s="89"/>
      <c r="AM161" s="89"/>
      <c r="AN161" s="89"/>
      <c r="AO161" s="89"/>
      <c r="AP161" s="89"/>
      <c r="AQ161" s="89"/>
      <c r="AR161" s="89"/>
      <c r="AS161" s="89"/>
      <c r="AT161" s="20"/>
      <c r="AU161" s="20"/>
      <c r="AV161" s="20"/>
      <c r="AW161" s="20"/>
      <c r="AX161" s="20"/>
      <c r="AY161" s="20"/>
      <c r="AZ161" s="20"/>
      <c r="BA161" s="20"/>
    </row>
    <row r="162" ht="12.75" customHeight="1">
      <c r="A162" s="99"/>
      <c r="B162" s="140"/>
      <c r="C162" s="140"/>
      <c r="D162" s="140"/>
      <c r="E162" s="140"/>
      <c r="F162" s="140"/>
      <c r="G162" s="89"/>
      <c r="H162" s="139"/>
      <c r="I162" s="139"/>
      <c r="J162" s="139"/>
      <c r="K162" s="139"/>
      <c r="L162" s="139"/>
      <c r="M162" s="89"/>
      <c r="N162" s="89"/>
      <c r="O162" s="89"/>
      <c r="P162" s="89"/>
      <c r="Q162" s="89"/>
      <c r="R162" s="139"/>
      <c r="S162" s="139"/>
      <c r="T162" s="139"/>
      <c r="U162" s="139"/>
      <c r="V162" s="139"/>
      <c r="W162" s="89"/>
      <c r="X162" s="89"/>
      <c r="Y162" s="89"/>
      <c r="Z162" s="89"/>
      <c r="AA162" s="89"/>
      <c r="AB162" s="139"/>
      <c r="AC162" s="139"/>
      <c r="AD162" s="139"/>
      <c r="AE162" s="139"/>
      <c r="AF162" s="139"/>
      <c r="AG162" s="89"/>
      <c r="AH162" s="89"/>
      <c r="AI162" s="89"/>
      <c r="AJ162" s="89"/>
      <c r="AK162" s="89"/>
      <c r="AL162" s="89"/>
      <c r="AM162" s="89"/>
      <c r="AN162" s="89"/>
      <c r="AO162" s="89"/>
      <c r="AP162" s="89"/>
      <c r="AQ162" s="89"/>
      <c r="AR162" s="89"/>
      <c r="AS162" s="89"/>
      <c r="AT162" s="20"/>
      <c r="AU162" s="20"/>
      <c r="AV162" s="20"/>
      <c r="AW162" s="20"/>
      <c r="AX162" s="20"/>
      <c r="AY162" s="20"/>
      <c r="AZ162" s="20"/>
      <c r="BA162" s="20"/>
    </row>
    <row r="163" ht="12.75" customHeight="1">
      <c r="A163" s="99"/>
      <c r="B163" s="140"/>
      <c r="C163" s="140"/>
      <c r="D163" s="140"/>
      <c r="E163" s="140"/>
      <c r="F163" s="140"/>
      <c r="G163" s="89"/>
      <c r="H163" s="139"/>
      <c r="I163" s="139"/>
      <c r="J163" s="139"/>
      <c r="K163" s="139"/>
      <c r="L163" s="139"/>
      <c r="M163" s="89"/>
      <c r="N163" s="89"/>
      <c r="O163" s="89"/>
      <c r="P163" s="89"/>
      <c r="Q163" s="89"/>
      <c r="R163" s="139"/>
      <c r="S163" s="139"/>
      <c r="T163" s="139"/>
      <c r="U163" s="139"/>
      <c r="V163" s="139"/>
      <c r="W163" s="89"/>
      <c r="X163" s="89"/>
      <c r="Y163" s="89"/>
      <c r="Z163" s="89"/>
      <c r="AA163" s="89"/>
      <c r="AB163" s="139"/>
      <c r="AC163" s="139"/>
      <c r="AD163" s="139"/>
      <c r="AE163" s="139"/>
      <c r="AF163" s="139"/>
      <c r="AG163" s="89"/>
      <c r="AH163" s="89"/>
      <c r="AI163" s="89"/>
      <c r="AJ163" s="89"/>
      <c r="AK163" s="89"/>
      <c r="AL163" s="89"/>
      <c r="AM163" s="89"/>
      <c r="AN163" s="89"/>
      <c r="AO163" s="89"/>
      <c r="AP163" s="89"/>
      <c r="AQ163" s="89"/>
      <c r="AR163" s="89"/>
      <c r="AS163" s="89"/>
      <c r="AT163" s="20"/>
      <c r="AU163" s="20"/>
      <c r="AV163" s="20"/>
      <c r="AW163" s="20"/>
      <c r="AX163" s="20"/>
      <c r="AY163" s="20"/>
      <c r="AZ163" s="20"/>
      <c r="BA163" s="20"/>
    </row>
    <row r="164" ht="12.75" customHeight="1">
      <c r="A164" s="99"/>
      <c r="B164" s="140"/>
      <c r="C164" s="140"/>
      <c r="D164" s="140"/>
      <c r="E164" s="140"/>
      <c r="F164" s="140"/>
      <c r="G164" s="89"/>
      <c r="H164" s="139"/>
      <c r="I164" s="139"/>
      <c r="J164" s="139"/>
      <c r="K164" s="139"/>
      <c r="L164" s="139"/>
      <c r="M164" s="89"/>
      <c r="N164" s="89"/>
      <c r="O164" s="89"/>
      <c r="P164" s="89"/>
      <c r="Q164" s="89"/>
      <c r="R164" s="139"/>
      <c r="S164" s="139"/>
      <c r="T164" s="139"/>
      <c r="U164" s="139"/>
      <c r="V164" s="139"/>
      <c r="W164" s="89"/>
      <c r="X164" s="89"/>
      <c r="Y164" s="89"/>
      <c r="Z164" s="89"/>
      <c r="AA164" s="89"/>
      <c r="AB164" s="139"/>
      <c r="AC164" s="139"/>
      <c r="AD164" s="139"/>
      <c r="AE164" s="139"/>
      <c r="AF164" s="139"/>
      <c r="AG164" s="89"/>
      <c r="AH164" s="89"/>
      <c r="AI164" s="89"/>
      <c r="AJ164" s="89"/>
      <c r="AK164" s="89"/>
      <c r="AL164" s="89"/>
      <c r="AM164" s="89"/>
      <c r="AN164" s="89"/>
      <c r="AO164" s="89"/>
      <c r="AP164" s="89"/>
      <c r="AQ164" s="89"/>
      <c r="AR164" s="89"/>
      <c r="AS164" s="89"/>
      <c r="AT164" s="20"/>
      <c r="AU164" s="20"/>
      <c r="AV164" s="20"/>
      <c r="AW164" s="20"/>
      <c r="AX164" s="20"/>
      <c r="AY164" s="20"/>
      <c r="AZ164" s="20"/>
      <c r="BA164" s="20"/>
    </row>
    <row r="165" ht="12.75" customHeight="1">
      <c r="A165" s="99"/>
      <c r="B165" s="140"/>
      <c r="C165" s="140"/>
      <c r="D165" s="140"/>
      <c r="E165" s="140"/>
      <c r="F165" s="140"/>
      <c r="G165" s="89"/>
      <c r="H165" s="139"/>
      <c r="I165" s="139"/>
      <c r="J165" s="139"/>
      <c r="K165" s="139"/>
      <c r="L165" s="139"/>
      <c r="M165" s="89"/>
      <c r="N165" s="89"/>
      <c r="O165" s="89"/>
      <c r="P165" s="89"/>
      <c r="Q165" s="89"/>
      <c r="R165" s="139"/>
      <c r="S165" s="139"/>
      <c r="T165" s="139"/>
      <c r="U165" s="139"/>
      <c r="V165" s="139"/>
      <c r="W165" s="89"/>
      <c r="X165" s="89"/>
      <c r="Y165" s="89"/>
      <c r="Z165" s="89"/>
      <c r="AA165" s="89"/>
      <c r="AB165" s="139"/>
      <c r="AC165" s="139"/>
      <c r="AD165" s="139"/>
      <c r="AE165" s="139"/>
      <c r="AF165" s="139"/>
      <c r="AG165" s="89"/>
      <c r="AH165" s="89"/>
      <c r="AI165" s="89"/>
      <c r="AJ165" s="89"/>
      <c r="AK165" s="89"/>
      <c r="AL165" s="89"/>
      <c r="AM165" s="89"/>
      <c r="AN165" s="89"/>
      <c r="AO165" s="89"/>
      <c r="AP165" s="89"/>
      <c r="AQ165" s="89"/>
      <c r="AR165" s="89"/>
      <c r="AS165" s="89"/>
      <c r="AT165" s="20"/>
      <c r="AU165" s="20"/>
      <c r="AV165" s="20"/>
      <c r="AW165" s="20"/>
      <c r="AX165" s="20"/>
      <c r="AY165" s="20"/>
      <c r="AZ165" s="20"/>
      <c r="BA165" s="20"/>
    </row>
    <row r="166" ht="12.75" customHeight="1">
      <c r="A166" s="99"/>
      <c r="B166" s="140"/>
      <c r="C166" s="140"/>
      <c r="D166" s="140"/>
      <c r="E166" s="140"/>
      <c r="F166" s="140"/>
      <c r="G166" s="89"/>
      <c r="H166" s="139"/>
      <c r="I166" s="139"/>
      <c r="J166" s="139"/>
      <c r="K166" s="139"/>
      <c r="L166" s="139"/>
      <c r="M166" s="89"/>
      <c r="N166" s="89"/>
      <c r="O166" s="89"/>
      <c r="P166" s="89"/>
      <c r="Q166" s="89"/>
      <c r="R166" s="139"/>
      <c r="S166" s="139"/>
      <c r="T166" s="139"/>
      <c r="U166" s="139"/>
      <c r="V166" s="139"/>
      <c r="W166" s="89"/>
      <c r="X166" s="89"/>
      <c r="Y166" s="89"/>
      <c r="Z166" s="89"/>
      <c r="AA166" s="89"/>
      <c r="AB166" s="139"/>
      <c r="AC166" s="139"/>
      <c r="AD166" s="139"/>
      <c r="AE166" s="139"/>
      <c r="AF166" s="139"/>
      <c r="AG166" s="89"/>
      <c r="AH166" s="89"/>
      <c r="AI166" s="89"/>
      <c r="AJ166" s="89"/>
      <c r="AK166" s="89"/>
      <c r="AL166" s="89"/>
      <c r="AM166" s="89"/>
      <c r="AN166" s="89"/>
      <c r="AO166" s="89"/>
      <c r="AP166" s="89"/>
      <c r="AQ166" s="89"/>
      <c r="AR166" s="89"/>
      <c r="AS166" s="89"/>
      <c r="AT166" s="20"/>
      <c r="AU166" s="20"/>
      <c r="AV166" s="20"/>
      <c r="AW166" s="20"/>
      <c r="AX166" s="20"/>
      <c r="AY166" s="20"/>
      <c r="AZ166" s="20"/>
      <c r="BA166" s="20"/>
    </row>
    <row r="167" ht="12.75" customHeight="1">
      <c r="A167" s="99"/>
      <c r="B167" s="140"/>
      <c r="C167" s="140"/>
      <c r="D167" s="140"/>
      <c r="E167" s="140"/>
      <c r="F167" s="140"/>
      <c r="G167" s="89"/>
      <c r="H167" s="139"/>
      <c r="I167" s="139"/>
      <c r="J167" s="139"/>
      <c r="K167" s="139"/>
      <c r="L167" s="139"/>
      <c r="M167" s="89"/>
      <c r="N167" s="89"/>
      <c r="O167" s="89"/>
      <c r="P167" s="89"/>
      <c r="Q167" s="89"/>
      <c r="R167" s="139"/>
      <c r="S167" s="139"/>
      <c r="T167" s="139"/>
      <c r="U167" s="139"/>
      <c r="V167" s="139"/>
      <c r="W167" s="89"/>
      <c r="X167" s="89"/>
      <c r="Y167" s="89"/>
      <c r="Z167" s="89"/>
      <c r="AA167" s="89"/>
      <c r="AB167" s="139"/>
      <c r="AC167" s="139"/>
      <c r="AD167" s="139"/>
      <c r="AE167" s="139"/>
      <c r="AF167" s="139"/>
      <c r="AG167" s="89"/>
      <c r="AH167" s="89"/>
      <c r="AI167" s="89"/>
      <c r="AJ167" s="89"/>
      <c r="AK167" s="89"/>
      <c r="AL167" s="89"/>
      <c r="AM167" s="89"/>
      <c r="AN167" s="89"/>
      <c r="AO167" s="89"/>
      <c r="AP167" s="89"/>
      <c r="AQ167" s="89"/>
      <c r="AR167" s="89"/>
      <c r="AS167" s="89"/>
      <c r="AT167" s="20"/>
      <c r="AU167" s="20"/>
      <c r="AV167" s="20"/>
      <c r="AW167" s="20"/>
      <c r="AX167" s="20"/>
      <c r="AY167" s="20"/>
      <c r="AZ167" s="20"/>
      <c r="BA167" s="20"/>
    </row>
    <row r="168" ht="12.75" customHeight="1">
      <c r="A168" s="99"/>
      <c r="B168" s="140"/>
      <c r="C168" s="140"/>
      <c r="D168" s="140"/>
      <c r="E168" s="140"/>
      <c r="F168" s="140"/>
      <c r="G168" s="89"/>
      <c r="H168" s="139"/>
      <c r="I168" s="139"/>
      <c r="J168" s="139"/>
      <c r="K168" s="139"/>
      <c r="L168" s="139"/>
      <c r="M168" s="89"/>
      <c r="N168" s="89"/>
      <c r="O168" s="89"/>
      <c r="P168" s="89"/>
      <c r="Q168" s="89"/>
      <c r="R168" s="139"/>
      <c r="S168" s="139"/>
      <c r="T168" s="139"/>
      <c r="U168" s="139"/>
      <c r="V168" s="139"/>
      <c r="W168" s="89"/>
      <c r="X168" s="89"/>
      <c r="Y168" s="89"/>
      <c r="Z168" s="89"/>
      <c r="AA168" s="89"/>
      <c r="AB168" s="139"/>
      <c r="AC168" s="139"/>
      <c r="AD168" s="139"/>
      <c r="AE168" s="139"/>
      <c r="AF168" s="139"/>
      <c r="AG168" s="89"/>
      <c r="AH168" s="89"/>
      <c r="AI168" s="89"/>
      <c r="AJ168" s="89"/>
      <c r="AK168" s="89"/>
      <c r="AL168" s="89"/>
      <c r="AM168" s="89"/>
      <c r="AN168" s="89"/>
      <c r="AO168" s="89"/>
      <c r="AP168" s="89"/>
      <c r="AQ168" s="89"/>
      <c r="AR168" s="89"/>
      <c r="AS168" s="89"/>
      <c r="AT168" s="20"/>
      <c r="AU168" s="20"/>
      <c r="AV168" s="20"/>
      <c r="AW168" s="20"/>
      <c r="AX168" s="20"/>
      <c r="AY168" s="20"/>
      <c r="AZ168" s="20"/>
      <c r="BA168" s="20"/>
    </row>
    <row r="169" ht="12.75" customHeight="1">
      <c r="A169" s="99"/>
      <c r="B169" s="140"/>
      <c r="C169" s="140"/>
      <c r="D169" s="140"/>
      <c r="E169" s="140"/>
      <c r="F169" s="140"/>
      <c r="G169" s="89"/>
      <c r="H169" s="139"/>
      <c r="I169" s="139"/>
      <c r="J169" s="139"/>
      <c r="K169" s="139"/>
      <c r="L169" s="139"/>
      <c r="M169" s="89"/>
      <c r="N169" s="89"/>
      <c r="O169" s="89"/>
      <c r="P169" s="89"/>
      <c r="Q169" s="89"/>
      <c r="R169" s="139"/>
      <c r="S169" s="139"/>
      <c r="T169" s="139"/>
      <c r="U169" s="139"/>
      <c r="V169" s="139"/>
      <c r="W169" s="89"/>
      <c r="X169" s="89"/>
      <c r="Y169" s="89"/>
      <c r="Z169" s="89"/>
      <c r="AA169" s="89"/>
      <c r="AB169" s="139"/>
      <c r="AC169" s="139"/>
      <c r="AD169" s="139"/>
      <c r="AE169" s="139"/>
      <c r="AF169" s="139"/>
      <c r="AG169" s="89"/>
      <c r="AH169" s="89"/>
      <c r="AI169" s="89"/>
      <c r="AJ169" s="89"/>
      <c r="AK169" s="89"/>
      <c r="AL169" s="89"/>
      <c r="AM169" s="89"/>
      <c r="AN169" s="89"/>
      <c r="AO169" s="89"/>
      <c r="AP169" s="89"/>
      <c r="AQ169" s="89"/>
      <c r="AR169" s="89"/>
      <c r="AS169" s="89"/>
      <c r="AT169" s="20"/>
      <c r="AU169" s="20"/>
      <c r="AV169" s="20"/>
      <c r="AW169" s="20"/>
      <c r="AX169" s="20"/>
      <c r="AY169" s="20"/>
      <c r="AZ169" s="20"/>
      <c r="BA169" s="20"/>
    </row>
    <row r="170" ht="12.75" customHeight="1">
      <c r="A170" s="99"/>
      <c r="B170" s="140"/>
      <c r="C170" s="140"/>
      <c r="D170" s="140"/>
      <c r="E170" s="140"/>
      <c r="F170" s="140"/>
      <c r="G170" s="89"/>
      <c r="H170" s="139"/>
      <c r="I170" s="139"/>
      <c r="J170" s="139"/>
      <c r="K170" s="139"/>
      <c r="L170" s="139"/>
      <c r="M170" s="89"/>
      <c r="N170" s="89"/>
      <c r="O170" s="89"/>
      <c r="P170" s="89"/>
      <c r="Q170" s="89"/>
      <c r="R170" s="139"/>
      <c r="S170" s="139"/>
      <c r="T170" s="139"/>
      <c r="U170" s="139"/>
      <c r="V170" s="139"/>
      <c r="W170" s="89"/>
      <c r="X170" s="89"/>
      <c r="Y170" s="89"/>
      <c r="Z170" s="89"/>
      <c r="AA170" s="89"/>
      <c r="AB170" s="139"/>
      <c r="AC170" s="139"/>
      <c r="AD170" s="139"/>
      <c r="AE170" s="139"/>
      <c r="AF170" s="139"/>
      <c r="AG170" s="89"/>
      <c r="AH170" s="89"/>
      <c r="AI170" s="89"/>
      <c r="AJ170" s="89"/>
      <c r="AK170" s="89"/>
      <c r="AL170" s="89"/>
      <c r="AM170" s="89"/>
      <c r="AN170" s="89"/>
      <c r="AO170" s="89"/>
      <c r="AP170" s="89"/>
      <c r="AQ170" s="89"/>
      <c r="AR170" s="89"/>
      <c r="AS170" s="89"/>
      <c r="AT170" s="20"/>
      <c r="AU170" s="20"/>
      <c r="AV170" s="20"/>
      <c r="AW170" s="20"/>
      <c r="AX170" s="20"/>
      <c r="AY170" s="20"/>
      <c r="AZ170" s="20"/>
      <c r="BA170" s="20"/>
    </row>
    <row r="171" ht="12.75" customHeight="1">
      <c r="A171" s="99"/>
      <c r="B171" s="140"/>
      <c r="C171" s="140"/>
      <c r="D171" s="140"/>
      <c r="E171" s="140"/>
      <c r="F171" s="140"/>
      <c r="G171" s="89"/>
      <c r="H171" s="139"/>
      <c r="I171" s="139"/>
      <c r="J171" s="139"/>
      <c r="K171" s="139"/>
      <c r="L171" s="139"/>
      <c r="M171" s="89"/>
      <c r="N171" s="89"/>
      <c r="O171" s="89"/>
      <c r="P171" s="89"/>
      <c r="Q171" s="89"/>
      <c r="R171" s="139"/>
      <c r="S171" s="139"/>
      <c r="T171" s="139"/>
      <c r="U171" s="139"/>
      <c r="V171" s="139"/>
      <c r="W171" s="89"/>
      <c r="X171" s="89"/>
      <c r="Y171" s="89"/>
      <c r="Z171" s="89"/>
      <c r="AA171" s="89"/>
      <c r="AB171" s="139"/>
      <c r="AC171" s="139"/>
      <c r="AD171" s="139"/>
      <c r="AE171" s="139"/>
      <c r="AF171" s="139"/>
      <c r="AG171" s="89"/>
      <c r="AH171" s="89"/>
      <c r="AI171" s="89"/>
      <c r="AJ171" s="89"/>
      <c r="AK171" s="89"/>
      <c r="AL171" s="89"/>
      <c r="AM171" s="89"/>
      <c r="AN171" s="89"/>
      <c r="AO171" s="89"/>
      <c r="AP171" s="89"/>
      <c r="AQ171" s="89"/>
      <c r="AR171" s="89"/>
      <c r="AS171" s="89"/>
      <c r="AT171" s="20"/>
      <c r="AU171" s="20"/>
      <c r="AV171" s="20"/>
      <c r="AW171" s="20"/>
      <c r="AX171" s="20"/>
      <c r="AY171" s="20"/>
      <c r="AZ171" s="20"/>
      <c r="BA171" s="20"/>
    </row>
    <row r="172" ht="12.75" customHeight="1">
      <c r="A172" s="99"/>
      <c r="B172" s="140"/>
      <c r="C172" s="140"/>
      <c r="D172" s="140"/>
      <c r="E172" s="140"/>
      <c r="F172" s="140"/>
      <c r="G172" s="89"/>
      <c r="H172" s="139"/>
      <c r="I172" s="139"/>
      <c r="J172" s="139"/>
      <c r="K172" s="139"/>
      <c r="L172" s="139"/>
      <c r="M172" s="89"/>
      <c r="N172" s="89"/>
      <c r="O172" s="89"/>
      <c r="P172" s="89"/>
      <c r="Q172" s="89"/>
      <c r="R172" s="139"/>
      <c r="S172" s="139"/>
      <c r="T172" s="139"/>
      <c r="U172" s="139"/>
      <c r="V172" s="139"/>
      <c r="W172" s="89"/>
      <c r="X172" s="89"/>
      <c r="Y172" s="89"/>
      <c r="Z172" s="89"/>
      <c r="AA172" s="89"/>
      <c r="AB172" s="139"/>
      <c r="AC172" s="139"/>
      <c r="AD172" s="139"/>
      <c r="AE172" s="139"/>
      <c r="AF172" s="139"/>
      <c r="AG172" s="89"/>
      <c r="AH172" s="89"/>
      <c r="AI172" s="89"/>
      <c r="AJ172" s="89"/>
      <c r="AK172" s="89"/>
      <c r="AL172" s="89"/>
      <c r="AM172" s="89"/>
      <c r="AN172" s="89"/>
      <c r="AO172" s="89"/>
      <c r="AP172" s="89"/>
      <c r="AQ172" s="89"/>
      <c r="AR172" s="89"/>
      <c r="AS172" s="89"/>
      <c r="AT172" s="20"/>
      <c r="AU172" s="20"/>
      <c r="AV172" s="20"/>
      <c r="AW172" s="20"/>
      <c r="AX172" s="20"/>
      <c r="AY172" s="20"/>
      <c r="AZ172" s="20"/>
      <c r="BA172" s="20"/>
    </row>
    <row r="173" ht="12.75" customHeight="1">
      <c r="A173" s="99"/>
      <c r="B173" s="140"/>
      <c r="C173" s="140"/>
      <c r="D173" s="140"/>
      <c r="E173" s="140"/>
      <c r="F173" s="140"/>
      <c r="G173" s="89"/>
      <c r="H173" s="139"/>
      <c r="I173" s="139"/>
      <c r="J173" s="139"/>
      <c r="K173" s="139"/>
      <c r="L173" s="139"/>
      <c r="M173" s="89"/>
      <c r="N173" s="89"/>
      <c r="O173" s="89"/>
      <c r="P173" s="89"/>
      <c r="Q173" s="89"/>
      <c r="R173" s="139"/>
      <c r="S173" s="139"/>
      <c r="T173" s="139"/>
      <c r="U173" s="139"/>
      <c r="V173" s="139"/>
      <c r="W173" s="89"/>
      <c r="X173" s="89"/>
      <c r="Y173" s="89"/>
      <c r="Z173" s="89"/>
      <c r="AA173" s="89"/>
      <c r="AB173" s="139"/>
      <c r="AC173" s="139"/>
      <c r="AD173" s="139"/>
      <c r="AE173" s="139"/>
      <c r="AF173" s="139"/>
      <c r="AG173" s="89"/>
      <c r="AH173" s="89"/>
      <c r="AI173" s="89"/>
      <c r="AJ173" s="89"/>
      <c r="AK173" s="89"/>
      <c r="AL173" s="89"/>
      <c r="AM173" s="89"/>
      <c r="AN173" s="89"/>
      <c r="AO173" s="89"/>
      <c r="AP173" s="89"/>
      <c r="AQ173" s="89"/>
      <c r="AR173" s="89"/>
      <c r="AS173" s="89"/>
      <c r="AT173" s="20"/>
      <c r="AU173" s="20"/>
      <c r="AV173" s="20"/>
      <c r="AW173" s="20"/>
      <c r="AX173" s="20"/>
      <c r="AY173" s="20"/>
      <c r="AZ173" s="20"/>
      <c r="BA173" s="20"/>
    </row>
    <row r="174" ht="12.75" customHeight="1">
      <c r="A174" s="99"/>
      <c r="B174" s="140"/>
      <c r="C174" s="140"/>
      <c r="D174" s="140"/>
      <c r="E174" s="140"/>
      <c r="F174" s="140"/>
      <c r="G174" s="89"/>
      <c r="H174" s="139"/>
      <c r="I174" s="139"/>
      <c r="J174" s="139"/>
      <c r="K174" s="139"/>
      <c r="L174" s="139"/>
      <c r="M174" s="89"/>
      <c r="N174" s="89"/>
      <c r="O174" s="89"/>
      <c r="P174" s="89"/>
      <c r="Q174" s="89"/>
      <c r="R174" s="139"/>
      <c r="S174" s="139"/>
      <c r="T174" s="139"/>
      <c r="U174" s="139"/>
      <c r="V174" s="139"/>
      <c r="W174" s="89"/>
      <c r="X174" s="89"/>
      <c r="Y174" s="89"/>
      <c r="Z174" s="89"/>
      <c r="AA174" s="89"/>
      <c r="AB174" s="139"/>
      <c r="AC174" s="139"/>
      <c r="AD174" s="139"/>
      <c r="AE174" s="139"/>
      <c r="AF174" s="139"/>
      <c r="AG174" s="89"/>
      <c r="AH174" s="89"/>
      <c r="AI174" s="89"/>
      <c r="AJ174" s="89"/>
      <c r="AK174" s="89"/>
      <c r="AL174" s="89"/>
      <c r="AM174" s="89"/>
      <c r="AN174" s="89"/>
      <c r="AO174" s="89"/>
      <c r="AP174" s="89"/>
      <c r="AQ174" s="89"/>
      <c r="AR174" s="89"/>
      <c r="AS174" s="89"/>
      <c r="AT174" s="20"/>
      <c r="AU174" s="20"/>
      <c r="AV174" s="20"/>
      <c r="AW174" s="20"/>
      <c r="AX174" s="20"/>
      <c r="AY174" s="20"/>
      <c r="AZ174" s="20"/>
      <c r="BA174" s="20"/>
    </row>
    <row r="175" ht="12.75" customHeight="1">
      <c r="A175" s="99"/>
      <c r="B175" s="140"/>
      <c r="C175" s="140"/>
      <c r="D175" s="140"/>
      <c r="E175" s="140"/>
      <c r="F175" s="140"/>
      <c r="G175" s="89"/>
      <c r="H175" s="139"/>
      <c r="I175" s="139"/>
      <c r="J175" s="139"/>
      <c r="K175" s="139"/>
      <c r="L175" s="139"/>
      <c r="M175" s="89"/>
      <c r="N175" s="89"/>
      <c r="O175" s="89"/>
      <c r="P175" s="89"/>
      <c r="Q175" s="89"/>
      <c r="R175" s="139"/>
      <c r="S175" s="139"/>
      <c r="T175" s="139"/>
      <c r="U175" s="139"/>
      <c r="V175" s="139"/>
      <c r="W175" s="89"/>
      <c r="X175" s="89"/>
      <c r="Y175" s="89"/>
      <c r="Z175" s="89"/>
      <c r="AA175" s="89"/>
      <c r="AB175" s="139"/>
      <c r="AC175" s="139"/>
      <c r="AD175" s="139"/>
      <c r="AE175" s="139"/>
      <c r="AF175" s="139"/>
      <c r="AG175" s="89"/>
      <c r="AH175" s="89"/>
      <c r="AI175" s="89"/>
      <c r="AJ175" s="89"/>
      <c r="AK175" s="89"/>
      <c r="AL175" s="89"/>
      <c r="AM175" s="89"/>
      <c r="AN175" s="89"/>
      <c r="AO175" s="89"/>
      <c r="AP175" s="89"/>
      <c r="AQ175" s="89"/>
      <c r="AR175" s="89"/>
      <c r="AS175" s="89"/>
      <c r="AT175" s="20"/>
      <c r="AU175" s="20"/>
      <c r="AV175" s="20"/>
      <c r="AW175" s="20"/>
      <c r="AX175" s="20"/>
      <c r="AY175" s="20"/>
      <c r="AZ175" s="20"/>
      <c r="BA175" s="20"/>
    </row>
    <row r="176" ht="12.75" customHeight="1">
      <c r="A176" s="99"/>
      <c r="B176" s="140"/>
      <c r="C176" s="140"/>
      <c r="D176" s="140"/>
      <c r="E176" s="140"/>
      <c r="F176" s="140"/>
      <c r="G176" s="89"/>
      <c r="H176" s="139"/>
      <c r="I176" s="139"/>
      <c r="J176" s="139"/>
      <c r="K176" s="139"/>
      <c r="L176" s="139"/>
      <c r="M176" s="89"/>
      <c r="N176" s="89"/>
      <c r="O176" s="89"/>
      <c r="P176" s="89"/>
      <c r="Q176" s="89"/>
      <c r="R176" s="139"/>
      <c r="S176" s="139"/>
      <c r="T176" s="139"/>
      <c r="U176" s="139"/>
      <c r="V176" s="139"/>
      <c r="W176" s="89"/>
      <c r="X176" s="89"/>
      <c r="Y176" s="89"/>
      <c r="Z176" s="89"/>
      <c r="AA176" s="89"/>
      <c r="AB176" s="139"/>
      <c r="AC176" s="139"/>
      <c r="AD176" s="139"/>
      <c r="AE176" s="139"/>
      <c r="AF176" s="139"/>
      <c r="AG176" s="89"/>
      <c r="AH176" s="89"/>
      <c r="AI176" s="89"/>
      <c r="AJ176" s="89"/>
      <c r="AK176" s="89"/>
      <c r="AL176" s="89"/>
      <c r="AM176" s="89"/>
      <c r="AN176" s="89"/>
      <c r="AO176" s="89"/>
      <c r="AP176" s="89"/>
      <c r="AQ176" s="89"/>
      <c r="AR176" s="89"/>
      <c r="AS176" s="89"/>
      <c r="AT176" s="20"/>
      <c r="AU176" s="20"/>
      <c r="AV176" s="20"/>
      <c r="AW176" s="20"/>
      <c r="AX176" s="20"/>
      <c r="AY176" s="20"/>
      <c r="AZ176" s="20"/>
      <c r="BA176" s="20"/>
    </row>
    <row r="177" ht="12.75" customHeight="1">
      <c r="A177" s="99"/>
      <c r="B177" s="140"/>
      <c r="C177" s="140"/>
      <c r="D177" s="140"/>
      <c r="E177" s="140"/>
      <c r="F177" s="140"/>
      <c r="G177" s="89"/>
      <c r="H177" s="139"/>
      <c r="I177" s="139"/>
      <c r="J177" s="139"/>
      <c r="K177" s="139"/>
      <c r="L177" s="139"/>
      <c r="M177" s="89"/>
      <c r="N177" s="89"/>
      <c r="O177" s="89"/>
      <c r="P177" s="89"/>
      <c r="Q177" s="89"/>
      <c r="R177" s="139"/>
      <c r="S177" s="139"/>
      <c r="T177" s="139"/>
      <c r="U177" s="139"/>
      <c r="V177" s="139"/>
      <c r="W177" s="89"/>
      <c r="X177" s="89"/>
      <c r="Y177" s="89"/>
      <c r="Z177" s="89"/>
      <c r="AA177" s="89"/>
      <c r="AB177" s="139"/>
      <c r="AC177" s="139"/>
      <c r="AD177" s="139"/>
      <c r="AE177" s="139"/>
      <c r="AF177" s="139"/>
      <c r="AG177" s="89"/>
      <c r="AH177" s="89"/>
      <c r="AI177" s="89"/>
      <c r="AJ177" s="89"/>
      <c r="AK177" s="89"/>
      <c r="AL177" s="89"/>
      <c r="AM177" s="89"/>
      <c r="AN177" s="89"/>
      <c r="AO177" s="89"/>
      <c r="AP177" s="89"/>
      <c r="AQ177" s="89"/>
      <c r="AR177" s="89"/>
      <c r="AS177" s="89"/>
      <c r="AT177" s="20"/>
      <c r="AU177" s="20"/>
      <c r="AV177" s="20"/>
      <c r="AW177" s="20"/>
      <c r="AX177" s="20"/>
      <c r="AY177" s="20"/>
      <c r="AZ177" s="20"/>
      <c r="BA177" s="20"/>
    </row>
    <row r="178" ht="12.75" customHeight="1">
      <c r="A178" s="99"/>
      <c r="B178" s="140"/>
      <c r="C178" s="140"/>
      <c r="D178" s="140"/>
      <c r="E178" s="140"/>
      <c r="F178" s="140"/>
      <c r="G178" s="89"/>
      <c r="H178" s="139"/>
      <c r="I178" s="139"/>
      <c r="J178" s="139"/>
      <c r="K178" s="139"/>
      <c r="L178" s="139"/>
      <c r="M178" s="89"/>
      <c r="N178" s="89"/>
      <c r="O178" s="89"/>
      <c r="P178" s="89"/>
      <c r="Q178" s="89"/>
      <c r="R178" s="139"/>
      <c r="S178" s="139"/>
      <c r="T178" s="139"/>
      <c r="U178" s="139"/>
      <c r="V178" s="139"/>
      <c r="W178" s="89"/>
      <c r="X178" s="89"/>
      <c r="Y178" s="89"/>
      <c r="Z178" s="89"/>
      <c r="AA178" s="89"/>
      <c r="AB178" s="139"/>
      <c r="AC178" s="139"/>
      <c r="AD178" s="139"/>
      <c r="AE178" s="139"/>
      <c r="AF178" s="139"/>
      <c r="AG178" s="89"/>
      <c r="AH178" s="89"/>
      <c r="AI178" s="89"/>
      <c r="AJ178" s="89"/>
      <c r="AK178" s="89"/>
      <c r="AL178" s="89"/>
      <c r="AM178" s="89"/>
      <c r="AN178" s="89"/>
      <c r="AO178" s="89"/>
      <c r="AP178" s="89"/>
      <c r="AQ178" s="89"/>
      <c r="AR178" s="89"/>
      <c r="AS178" s="89"/>
      <c r="AT178" s="20"/>
      <c r="AU178" s="20"/>
      <c r="AV178" s="20"/>
      <c r="AW178" s="20"/>
      <c r="AX178" s="20"/>
      <c r="AY178" s="20"/>
      <c r="AZ178" s="20"/>
      <c r="BA178" s="20"/>
    </row>
    <row r="179" ht="12.75" customHeight="1">
      <c r="A179" s="99"/>
      <c r="B179" s="140"/>
      <c r="C179" s="140"/>
      <c r="D179" s="140"/>
      <c r="E179" s="140"/>
      <c r="F179" s="140"/>
      <c r="G179" s="89"/>
      <c r="H179" s="139"/>
      <c r="I179" s="139"/>
      <c r="J179" s="139"/>
      <c r="K179" s="139"/>
      <c r="L179" s="139"/>
      <c r="M179" s="89"/>
      <c r="N179" s="89"/>
      <c r="O179" s="89"/>
      <c r="P179" s="89"/>
      <c r="Q179" s="89"/>
      <c r="R179" s="139"/>
      <c r="S179" s="139"/>
      <c r="T179" s="139"/>
      <c r="U179" s="139"/>
      <c r="V179" s="139"/>
      <c r="W179" s="89"/>
      <c r="X179" s="89"/>
      <c r="Y179" s="89"/>
      <c r="Z179" s="89"/>
      <c r="AA179" s="89"/>
      <c r="AB179" s="139"/>
      <c r="AC179" s="139"/>
      <c r="AD179" s="139"/>
      <c r="AE179" s="139"/>
      <c r="AF179" s="139"/>
      <c r="AG179" s="89"/>
      <c r="AH179" s="89"/>
      <c r="AI179" s="89"/>
      <c r="AJ179" s="89"/>
      <c r="AK179" s="89"/>
      <c r="AL179" s="89"/>
      <c r="AM179" s="89"/>
      <c r="AN179" s="89"/>
      <c r="AO179" s="89"/>
      <c r="AP179" s="89"/>
      <c r="AQ179" s="89"/>
      <c r="AR179" s="89"/>
      <c r="AS179" s="89"/>
      <c r="AT179" s="20"/>
      <c r="AU179" s="20"/>
      <c r="AV179" s="20"/>
      <c r="AW179" s="20"/>
      <c r="AX179" s="20"/>
      <c r="AY179" s="20"/>
      <c r="AZ179" s="20"/>
      <c r="BA179" s="20"/>
    </row>
    <row r="180" ht="12.75" customHeight="1">
      <c r="A180" s="99"/>
      <c r="B180" s="140"/>
      <c r="C180" s="140"/>
      <c r="D180" s="140"/>
      <c r="E180" s="140"/>
      <c r="F180" s="140"/>
      <c r="G180" s="89"/>
      <c r="H180" s="139"/>
      <c r="I180" s="139"/>
      <c r="J180" s="139"/>
      <c r="K180" s="139"/>
      <c r="L180" s="139"/>
      <c r="M180" s="89"/>
      <c r="N180" s="89"/>
      <c r="O180" s="89"/>
      <c r="P180" s="89"/>
      <c r="Q180" s="89"/>
      <c r="R180" s="139"/>
      <c r="S180" s="139"/>
      <c r="T180" s="139"/>
      <c r="U180" s="139"/>
      <c r="V180" s="139"/>
      <c r="W180" s="89"/>
      <c r="X180" s="89"/>
      <c r="Y180" s="89"/>
      <c r="Z180" s="89"/>
      <c r="AA180" s="89"/>
      <c r="AB180" s="139"/>
      <c r="AC180" s="139"/>
      <c r="AD180" s="139"/>
      <c r="AE180" s="139"/>
      <c r="AF180" s="139"/>
      <c r="AG180" s="89"/>
      <c r="AH180" s="89"/>
      <c r="AI180" s="89"/>
      <c r="AJ180" s="89"/>
      <c r="AK180" s="89"/>
      <c r="AL180" s="89"/>
      <c r="AM180" s="89"/>
      <c r="AN180" s="89"/>
      <c r="AO180" s="89"/>
      <c r="AP180" s="89"/>
      <c r="AQ180" s="89"/>
      <c r="AR180" s="89"/>
      <c r="AS180" s="89"/>
      <c r="AT180" s="20"/>
      <c r="AU180" s="20"/>
      <c r="AV180" s="20"/>
      <c r="AW180" s="20"/>
      <c r="AX180" s="20"/>
      <c r="AY180" s="20"/>
      <c r="AZ180" s="20"/>
      <c r="BA180" s="20"/>
    </row>
    <row r="181" ht="12.75" customHeight="1">
      <c r="A181" s="99"/>
      <c r="B181" s="140"/>
      <c r="C181" s="140"/>
      <c r="D181" s="140"/>
      <c r="E181" s="140"/>
      <c r="F181" s="140"/>
      <c r="G181" s="89"/>
      <c r="H181" s="139"/>
      <c r="I181" s="139"/>
      <c r="J181" s="139"/>
      <c r="K181" s="139"/>
      <c r="L181" s="139"/>
      <c r="M181" s="89"/>
      <c r="N181" s="89"/>
      <c r="O181" s="89"/>
      <c r="P181" s="89"/>
      <c r="Q181" s="89"/>
      <c r="R181" s="139"/>
      <c r="S181" s="139"/>
      <c r="T181" s="139"/>
      <c r="U181" s="139"/>
      <c r="V181" s="139"/>
      <c r="W181" s="89"/>
      <c r="X181" s="89"/>
      <c r="Y181" s="89"/>
      <c r="Z181" s="89"/>
      <c r="AA181" s="89"/>
      <c r="AB181" s="139"/>
      <c r="AC181" s="139"/>
      <c r="AD181" s="139"/>
      <c r="AE181" s="139"/>
      <c r="AF181" s="139"/>
      <c r="AG181" s="89"/>
      <c r="AH181" s="89"/>
      <c r="AI181" s="89"/>
      <c r="AJ181" s="89"/>
      <c r="AK181" s="89"/>
      <c r="AL181" s="89"/>
      <c r="AM181" s="89"/>
      <c r="AN181" s="89"/>
      <c r="AO181" s="89"/>
      <c r="AP181" s="89"/>
      <c r="AQ181" s="89"/>
      <c r="AR181" s="89"/>
      <c r="AS181" s="89"/>
      <c r="AT181" s="20"/>
      <c r="AU181" s="20"/>
      <c r="AV181" s="20"/>
      <c r="AW181" s="20"/>
      <c r="AX181" s="20"/>
      <c r="AY181" s="20"/>
      <c r="AZ181" s="20"/>
      <c r="BA181" s="20"/>
    </row>
  </sheetData>
  <mergeCells count="150">
    <mergeCell ref="Q8:R8"/>
    <mergeCell ref="U8:V8"/>
    <mergeCell ref="C3:W4"/>
    <mergeCell ref="Z3:AC4"/>
    <mergeCell ref="AF3:AI4"/>
    <mergeCell ref="AD6:AO8"/>
    <mergeCell ref="E7:F7"/>
    <mergeCell ref="G7:H7"/>
    <mergeCell ref="W7:Y7"/>
    <mergeCell ref="W8:Y8"/>
    <mergeCell ref="I7:J7"/>
    <mergeCell ref="K7:L7"/>
    <mergeCell ref="M7:N7"/>
    <mergeCell ref="O7:P7"/>
    <mergeCell ref="Q7:R7"/>
    <mergeCell ref="U7:V7"/>
    <mergeCell ref="C7:D7"/>
    <mergeCell ref="C8:D8"/>
    <mergeCell ref="C9:D9"/>
    <mergeCell ref="C10:D10"/>
    <mergeCell ref="AD9:AH10"/>
    <mergeCell ref="AI9:AM10"/>
    <mergeCell ref="M8:N8"/>
    <mergeCell ref="O8:P8"/>
    <mergeCell ref="M9:N9"/>
    <mergeCell ref="O9:P9"/>
    <mergeCell ref="Q9:R9"/>
    <mergeCell ref="U9:V9"/>
    <mergeCell ref="W9:Y9"/>
    <mergeCell ref="O10:P10"/>
    <mergeCell ref="Q10:R10"/>
    <mergeCell ref="U10:V10"/>
    <mergeCell ref="W10:Y10"/>
    <mergeCell ref="I8:J8"/>
    <mergeCell ref="K8:L8"/>
    <mergeCell ref="I9:J9"/>
    <mergeCell ref="K9:L9"/>
    <mergeCell ref="I10:J10"/>
    <mergeCell ref="K10:L10"/>
    <mergeCell ref="M10:N10"/>
    <mergeCell ref="U11:V11"/>
    <mergeCell ref="W11:Y11"/>
    <mergeCell ref="AD11:AH12"/>
    <mergeCell ref="AI11:AM12"/>
    <mergeCell ref="U12:V12"/>
    <mergeCell ref="W12:Y12"/>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E8:F8"/>
    <mergeCell ref="G8:H8"/>
    <mergeCell ref="E9:F9"/>
    <mergeCell ref="G9:H9"/>
    <mergeCell ref="E10:F10"/>
    <mergeCell ref="G10:H10"/>
    <mergeCell ref="C11:D11"/>
    <mergeCell ref="Q13:R13"/>
    <mergeCell ref="U13:V13"/>
    <mergeCell ref="W13:Y13"/>
    <mergeCell ref="C13:D13"/>
    <mergeCell ref="E13:F13"/>
    <mergeCell ref="G13:H13"/>
    <mergeCell ref="I13:J13"/>
    <mergeCell ref="K13:L13"/>
    <mergeCell ref="M13:N13"/>
    <mergeCell ref="O13:P13"/>
    <mergeCell ref="Q17:R17"/>
    <mergeCell ref="U17:V17"/>
    <mergeCell ref="W17:Y17"/>
    <mergeCell ref="C17:D17"/>
    <mergeCell ref="E17:F17"/>
    <mergeCell ref="G17:H17"/>
    <mergeCell ref="I17:J17"/>
    <mergeCell ref="K17:L17"/>
    <mergeCell ref="M17:N17"/>
    <mergeCell ref="O17:P17"/>
    <mergeCell ref="Q18:R18"/>
    <mergeCell ref="U18:V18"/>
    <mergeCell ref="W18:Y18"/>
    <mergeCell ref="C18:D18"/>
    <mergeCell ref="E18:F18"/>
    <mergeCell ref="G18:H18"/>
    <mergeCell ref="I18:J18"/>
    <mergeCell ref="K18:L18"/>
    <mergeCell ref="M18:N18"/>
    <mergeCell ref="O18:P18"/>
    <mergeCell ref="Q19:R19"/>
    <mergeCell ref="U19:V19"/>
    <mergeCell ref="W19:Y19"/>
    <mergeCell ref="C19:D19"/>
    <mergeCell ref="E19:F19"/>
    <mergeCell ref="G19:H19"/>
    <mergeCell ref="I19:J19"/>
    <mergeCell ref="K19:L19"/>
    <mergeCell ref="M19:N19"/>
    <mergeCell ref="O19:P19"/>
    <mergeCell ref="Q14:R14"/>
    <mergeCell ref="U14:V14"/>
    <mergeCell ref="W14:Y14"/>
    <mergeCell ref="C14:D14"/>
    <mergeCell ref="E14:F14"/>
    <mergeCell ref="G14:H14"/>
    <mergeCell ref="I14:J14"/>
    <mergeCell ref="K14:L14"/>
    <mergeCell ref="M14:N14"/>
    <mergeCell ref="O14:P14"/>
    <mergeCell ref="Q15:R15"/>
    <mergeCell ref="U15:V15"/>
    <mergeCell ref="W15:Y15"/>
    <mergeCell ref="C15:D15"/>
    <mergeCell ref="E15:F15"/>
    <mergeCell ref="G15:H15"/>
    <mergeCell ref="I15:J15"/>
    <mergeCell ref="K15:L15"/>
    <mergeCell ref="M15:N15"/>
    <mergeCell ref="O15:P15"/>
    <mergeCell ref="Q16:R16"/>
    <mergeCell ref="U16:V16"/>
    <mergeCell ref="W16:Y16"/>
    <mergeCell ref="C16:D16"/>
    <mergeCell ref="E16:F16"/>
    <mergeCell ref="G16:H16"/>
    <mergeCell ref="I16:J16"/>
    <mergeCell ref="K16:L16"/>
    <mergeCell ref="M16:N16"/>
    <mergeCell ref="O16:P16"/>
    <mergeCell ref="Q20:R20"/>
    <mergeCell ref="U20:V20"/>
    <mergeCell ref="R80:V80"/>
    <mergeCell ref="AB80:AF80"/>
    <mergeCell ref="C20:D20"/>
    <mergeCell ref="E20:F20"/>
    <mergeCell ref="G20:H20"/>
    <mergeCell ref="I20:J20"/>
    <mergeCell ref="K20:L20"/>
    <mergeCell ref="M20:N20"/>
    <mergeCell ref="O20:P20"/>
    <mergeCell ref="H80:L80"/>
  </mergeCells>
  <conditionalFormatting sqref="M23:AA34 M38:AA49 M53:AA64 M68:AA79 M83:AA94 M98:AA109 M113:AA124">
    <cfRule type="cellIs" dxfId="0" priority="1" operator="equal">
      <formula>"p"</formula>
    </cfRule>
  </conditionalFormatting>
  <conditionalFormatting sqref="M23:AA34 M38:AA49 M53:AA64 M68:AA79 M83:AA94 M98:AA109 M113:AA124">
    <cfRule type="cellIs" dxfId="1" priority="2" operator="equal">
      <formula>"CP"</formula>
    </cfRule>
  </conditionalFormatting>
  <conditionalFormatting sqref="M23:AA34 M38:AA49 M53:AA64 M68:AA79 M83:AA94 M98:AA109 M113:AA124">
    <cfRule type="cellIs" dxfId="3" priority="3" operator="equal">
      <formula>"ml"</formula>
    </cfRule>
  </conditionalFormatting>
  <conditionalFormatting sqref="M26:S26 M41:S41 M43:AA43 M56:M58 N56:Q56 R56:S58 V56:AA56 N58:Q58 T58:U58 V58:AA59 N60:O60 M71:M73 N71:Q71 R71:S73 N73:Q73 T73:U73 V73:AA74 M86:M88 N86:Q86 R86:S88 N88:P88 M101:M109 N101:Q101 R101:S109 N103:P109 M113:P124 R113:S124 Q116 Q119 T119:AA119">
    <cfRule type="cellIs" dxfId="0" priority="4" operator="equal">
      <formula>"p"</formula>
    </cfRule>
  </conditionalFormatting>
  <conditionalFormatting sqref="M26:S26 M41:S41 M43:AA43 M56:M58 N56:Q56 R56:S58 V56:AA56 N58:Q58 T58:U58 V58:AA59 N60:O60 M71:M73 N71:Q71 R71:S73 N73:Q73 T73:U73 V73:AA74 M86:M88 N86:Q86 R86:S88 N88:P88 M101:M109 N101:Q101 R101:S109 N103:P109 M113:P124 R113:S124 Q116 Q119 T119:AA119">
    <cfRule type="cellIs" dxfId="1" priority="5" operator="equal">
      <formula>"CP"</formula>
    </cfRule>
  </conditionalFormatting>
  <conditionalFormatting sqref="M26:S26 M41:S41 M43:AA43 M56:M58 N56:Q56 R56:S58 V56:AA56 N58:Q58 T58:U58 V58:AA59 N60:O60 M71:M73 N71:Q71 R71:S73 N73:Q73 T73:U73 V73:AA74 M86:M88 N86:Q86 R86:S88 N88:P88 M101:M109 N101:Q101 R101:S109 N103:P109 M113:P124 R113:S124 Q116 Q119 T119:AA119">
    <cfRule type="cellIs" dxfId="3" priority="6" operator="equal">
      <formula>"ml"</formula>
    </cfRule>
  </conditionalFormatting>
  <conditionalFormatting sqref="AO35 AP35:AP49 AP51:AP64 AP66:AP79 AP81:AP94 AP96:AP109 AP111:AP124">
    <cfRule type="cellIs" dxfId="5" priority="7" operator="notEqual">
      <formula>0</formula>
    </cfRule>
  </conditionalFormatting>
  <conditionalFormatting sqref="AO24:AO30 AO35:AO49 AO51:AO64 AO66:AO79 AO81:AO94 AO96:AO109 AO111:AO124">
    <cfRule type="cellIs" dxfId="6" priority="8" operator="notEqual">
      <formula>0</formula>
    </cfRule>
  </conditionalFormatting>
  <conditionalFormatting sqref="AL20 AM20:AM22 AN21 M23:AA34 AM24:AM49 AN24:AN30 D30:G30 AB30:AE30 AN35:AP49 M38:AA49 D45:G45 AB45:AE45 AM51:AP64 M53:AA64 K54:L62 AB54:AB62 D60:G60 AC60:AE60 AM66:AP79 M68:AA79 K69:L77 AB69:AB77 D75:G75 AC75:AE75 AM81:AP94 M83:AA94 K84:L92 AB84:AB92 D90:G90 AC90:AE90 AM96:AP109 M98:AA109 K99:L107 AB99:AB107 D105:G105 AC105:AE105 AM111:AP124 M113:AA124 K114:L122 AB114:AB122 D120:G120 AC120:AE120">
    <cfRule type="cellIs" dxfId="0" priority="9" operator="equal">
      <formula>1</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0" operator="equal">
      <formula>"C"</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 operator="equal">
      <formula>"T"</formula>
    </cfRule>
  </conditionalFormatting>
  <conditionalFormatting sqref="F21:K21 AD21:AK21 M23:AA34 D25:E25 F25:K26 L25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2" operator="equal">
      <formula>"H"</formula>
    </cfRule>
  </conditionalFormatting>
  <conditionalFormatting sqref="E16:E19 M23:AA34 D24:L24 D30:G30 AB30:AE30 M38:AA49 D39:L39 D45:G45 AB45:AE45 M53:AA64 D54:L54 D60:G60 AB60:AE60 M68:AA79 D69:L69 D75:G75 AB75:AE75 M83:AA94 D84:L84 D90:G90 AB90:AE90 M98:AA109 D99:L99 D105:G105 AB105:AE105 M113:AA124 D114:L114 D120:G120 AB120:AE120">
    <cfRule type="cellIs" dxfId="0" priority="13" operator="equal">
      <formula>"p"</formula>
    </cfRule>
  </conditionalFormatting>
  <conditionalFormatting sqref="E16:E19 M23:AA34 D24:L24 D30:G30 AB30:AE30 M38:AA49 D39:L39 D45:G45 AB45:AE45 M53:AA64 D54:J54 K54:L62 AB54:AB62 D60:G60 AC60:AC61 AD60:AE60 M68:AA79 D69:J69 K69:L77 AB69:AB77 D75:G75 AC75:AC76 AD75:AE75 M83:AA94 D84:J84 K84:L92 AB84:AB92 D90:G90 AC90:AC91 AD90:AE90 M98:AA109 D99:J99 K99:L107 AB99:AB107 D105:G105 AC105:AC106 AD105:AE105 M113:AA124 D114:J114 K114:L122 AB114:AB122 D120:G120 AC120:AC121 AD120:AE120">
    <cfRule type="cellIs" dxfId="1" priority="14" operator="equal">
      <formula>"CP"</formula>
    </cfRule>
  </conditionalFormatting>
  <conditionalFormatting sqref="E16:E19 M23:AA34 D24:L24 D30:G30 AB30:AE30 M38:AA49 D39:L39 D45:G45 AB45:AE45 M53:AA64 D54:L54 D60:G60 AB60:AE60 M68:AA79 D69:L69 D75:G75 AB75:AE75 M83:AA94 D84:L84 D90:G90 AB90:AE90 M98:AA109 D99:L99 D105:G105 AB105:AE105 M113:AA124 D114:L114 D120:G120 AB120:AE120">
    <cfRule type="cellIs" dxfId="3" priority="1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9"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0"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 operator="equal">
      <formula>"H"</formula>
    </cfRule>
  </conditionalFormatting>
  <conditionalFormatting sqref="E16:E19 M23:AA34 D24:L24 M38:AA49 D39:L39 M53:AA64 D54:L54 M68:AA79 D69:L69 M83:AA94 D84:L84 M98:AA109 D99:L99 M113:AA124 D114:L114">
    <cfRule type="cellIs" dxfId="0" priority="25" operator="equal">
      <formula>"p"</formula>
    </cfRule>
  </conditionalFormatting>
  <conditionalFormatting sqref="E16:E19 M23:AA34 D24:L24 M38:AA49 D39:L39 M53:AA64 D54:L54 M68:AA79 D69:L69 M83:AA94 D84:L84 M98:AA109 D99:L99 M113:AA124 D114:L114">
    <cfRule type="cellIs" dxfId="1" priority="26" operator="equal">
      <formula>"CP"</formula>
    </cfRule>
  </conditionalFormatting>
  <conditionalFormatting sqref="E16:E19 M23:AA34 D24:L24 M38:AA49 D39:L39 M53:AA64 D54:L54 M68:AA79 D69:L69 M83:AA94 D84:L84 M98:AA109 D99:L99 M113:AA124 D114:L114">
    <cfRule type="cellIs" dxfId="3" priority="2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3" operator="equal">
      <formula>"H"</formula>
    </cfRule>
  </conditionalFormatting>
  <conditionalFormatting sqref="E16:E19 M23:AA34 D24:L24 M38:AA49 D39:L39 M53:AA64 D54:L54 M68:AA79 D69:L69 M83:AA94 D84:L84 M98:AA109 D99:L99 M113:AA124 D114:L114">
    <cfRule type="cellIs" dxfId="0" priority="34" operator="equal">
      <formula>"p"</formula>
    </cfRule>
  </conditionalFormatting>
  <conditionalFormatting sqref="E16:E19 M23:AA34 D24:L24 M38:AA49 D39:L39 M53:AA64 D54:L54 M68:AA79 D69:L69 M83:AA94 D84:L84 M98:AA109 D99:L99 M113:AA124 D114:L114">
    <cfRule type="cellIs" dxfId="1" priority="35" operator="equal">
      <formula>"CP"</formula>
    </cfRule>
  </conditionalFormatting>
  <conditionalFormatting sqref="E16:E19 M23:AA34 D24:L24 M38:AA49 D39:L39 M53:AA64 D54:L54 M68:AA79 D69:L69 M83:AA94 D84:L84 M98:AA109 D99:L99 M113:AA124 D114:L114">
    <cfRule type="cellIs" dxfId="3" priority="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9"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40"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41"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42" operator="equal">
      <formula>"H"</formula>
    </cfRule>
  </conditionalFormatting>
  <conditionalFormatting sqref="M23:AA34 M38:AA49 M53:AA64 M68:AA79 M83:AA94 M98:AA109 M113:AA124">
    <cfRule type="cellIs" dxfId="4" priority="43" operator="equal">
      <formula>"B"</formula>
    </cfRule>
  </conditionalFormatting>
  <conditionalFormatting sqref="M23:AA34 D30:G30 AB30:AE30 M38:AA49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0" priority="44"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45" operator="equal">
      <formula>"CP"</formula>
    </cfRule>
  </conditionalFormatting>
  <conditionalFormatting sqref="M23:AA34 D30:G30 AB30:AE30 M38:AA49 D43:E48 F45:G45 AB45:AE45 M53:AA64 K54:L62 AB54:AB62 D58:E63 F60:G60 AC60:AC61 AD60:AE60 M68:AA79 K69:L77 AB69:AB77 D73:E78 F75:G75 AC75:AC76 AD75:AE75 M83:AA94 K84:L92 AB84:AB92 D88:E93 F90:G90 AC90:AC91 AD90:AE90 M98:AA109 K99:L107 AB99:AB107 D103:E108 F105:G105 AC105:AC106 AD105:AE105 M113:AA124 K114:L122 AB114:AB122 D118:E123 F120:G120 AC120:AC121 AD120:AE120">
    <cfRule type="cellIs" dxfId="3" priority="4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4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4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4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5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5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5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5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5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55" operator="equal">
      <formula>"H"</formula>
    </cfRule>
  </conditionalFormatting>
  <conditionalFormatting sqref="E16:E19 M23:AA34 D24:L24 M38:AA49 D39:L39 M53:AA64 D54:L54 M68:AA79 D69:L69 M83:AA94 D84:L84 M98:AA109 D99:L99 M113:AA124 D114:L114">
    <cfRule type="cellIs" dxfId="0" priority="56" operator="equal">
      <formula>"p"</formula>
    </cfRule>
  </conditionalFormatting>
  <conditionalFormatting sqref="E16:E19 M23:AA34 D24:L24 M38:AA49 D39:L39 M53:AA64 D54:L54 M68:AA79 D69:L69 M83:AA94 D84:L84 M98:AA109 D99:L99 M113:AA124 D114:L114">
    <cfRule type="cellIs" dxfId="1" priority="57" operator="equal">
      <formula>"CP"</formula>
    </cfRule>
  </conditionalFormatting>
  <conditionalFormatting sqref="E16:E19 M23:AA34 D24:L24 M38:AA49 D39:L39 M53:AA64 D54:L54 M68:AA79 D69:L69 M83:AA94 D84:L84 M98:AA109 D99:L99 M113:AA124 D114:L114">
    <cfRule type="cellIs" dxfId="3" priority="5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5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6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61" operator="equal">
      <formula>"H"</formula>
    </cfRule>
  </conditionalFormatting>
  <conditionalFormatting sqref="F21:K21 AD21:AK21">
    <cfRule type="cellIs" dxfId="0" priority="62" operator="equal">
      <formula>"C"</formula>
    </cfRule>
  </conditionalFormatting>
  <conditionalFormatting sqref="F21:K21 AD21:AK21">
    <cfRule type="cellIs" dxfId="1" priority="63" operator="equal">
      <formula>"T"</formula>
    </cfRule>
  </conditionalFormatting>
  <conditionalFormatting sqref="F21:K21 AD21:AK21">
    <cfRule type="cellIs" dxfId="2" priority="64" operator="equal">
      <formula>"H"</formula>
    </cfRule>
  </conditionalFormatting>
  <conditionalFormatting sqref="L21:AC21">
    <cfRule type="cellIs" dxfId="0" priority="65" operator="equal">
      <formula>"C"</formula>
    </cfRule>
  </conditionalFormatting>
  <conditionalFormatting sqref="L21:AC21">
    <cfRule type="cellIs" dxfId="1" priority="66" operator="equal">
      <formula>"T"</formula>
    </cfRule>
  </conditionalFormatting>
  <conditionalFormatting sqref="L21:AC21">
    <cfRule type="cellIs" dxfId="3" priority="6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6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6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70" operator="equal">
      <formula>"H"</formula>
    </cfRule>
  </conditionalFormatting>
  <conditionalFormatting sqref="E16:E19 M23:AA34 D24:L24 M38:AA49 D39:L39 M53:AA64 D54:L54 M68:AA79 D69:L69 M83:AA94 D84:L84 M98:AA109 D99:L99 M113:AA124 D114:L114">
    <cfRule type="cellIs" dxfId="0" priority="71" operator="equal">
      <formula>"p"</formula>
    </cfRule>
  </conditionalFormatting>
  <conditionalFormatting sqref="E16:E19 M23:AA34 D24:L24 M38:AA49 D39:L39 M53:AA64 D54:L54 M68:AA79 D69:L69 M83:AA94 D84:L84 M98:AA109 D99:L99 M113:AA124 D114:L114">
    <cfRule type="cellIs" dxfId="1" priority="72" operator="equal">
      <formula>"CP"</formula>
    </cfRule>
  </conditionalFormatting>
  <conditionalFormatting sqref="E16:E19 M23:AA34 D24:L24 M38:AA49 D39:L39 M53:AA64 D54:L54 M68:AA79 D69:L69 M83:AA94 D84:L84 M98:AA109 D99:L99 M113:AA124 D114:L114">
    <cfRule type="cellIs" dxfId="3" priority="7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7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7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76" operator="equal">
      <formula>"H"</formula>
    </cfRule>
  </conditionalFormatting>
  <conditionalFormatting sqref="M23:AA34 M38:AA49 M53:AA64 M68:AA79 M83:AA94 M98:AA109 M113:AA124">
    <cfRule type="cellIs" dxfId="0" priority="77" operator="equal">
      <formula>"C"</formula>
    </cfRule>
  </conditionalFormatting>
  <conditionalFormatting sqref="M23:AA34 M38:AA49 M53:AA64 M68:AA79 M83:AA94 M98:AA109 M113:AA124">
    <cfRule type="cellIs" dxfId="1" priority="78" operator="equal">
      <formula>"T"</formula>
    </cfRule>
  </conditionalFormatting>
  <conditionalFormatting sqref="M23:AA34 M38:AA49 M53:AA64 M68:AA79 M83:AA94 M98:AA109 M113:AA124">
    <cfRule type="cellIs" dxfId="3" priority="79"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80"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81"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8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8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8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85" operator="equal">
      <formula>"H"</formula>
    </cfRule>
  </conditionalFormatting>
  <conditionalFormatting sqref="E16:E19 M23:AA34 D24:L24 M38:AA49 D39:L39 M53:AA64 D54:L54 M68:AA79 D69:L69 M83:AA94 D84:L84 M98:AA109 D99:L99 M113:AA124 D114:L114">
    <cfRule type="cellIs" dxfId="0" priority="86" operator="equal">
      <formula>"p"</formula>
    </cfRule>
  </conditionalFormatting>
  <conditionalFormatting sqref="E16:E19 M23:AA34 D24:L24 M38:AA49 D39:L39 M53:AA64 D54:L54 M68:AA79 D69:L69 M83:AA94 D84:L84 M98:AA109 D99:L99 M113:AA124 D114:L114">
    <cfRule type="cellIs" dxfId="1" priority="87" operator="equal">
      <formula>"CP"</formula>
    </cfRule>
  </conditionalFormatting>
  <conditionalFormatting sqref="E16:E19 M23:AA34 D24:L24 M38:AA49 D39:L39 M53:AA64 D54:L54 M68:AA79 D69:L69 M83:AA94 D84:L84 M98:AA109 D99:L99 M113:AA124 D114:L114">
    <cfRule type="cellIs" dxfId="3" priority="8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8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91"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92"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93"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94" operator="equal">
      <formula>"H"</formula>
    </cfRule>
  </conditionalFormatting>
  <conditionalFormatting sqref="E16:E19 M23:AA34 D24:L24 M38:AA49 D39:L39 M53:AA64 D54:L54 M68:AA79 D69:L69 M83:AA94 D84:L84 M98:AA109 D99:L99 M113:AA124 D114:L114">
    <cfRule type="cellIs" dxfId="0" priority="95" operator="equal">
      <formula>"p"</formula>
    </cfRule>
  </conditionalFormatting>
  <conditionalFormatting sqref="E16:E19 M23:AA34 D24:L24 M38:AA49 D39:L39 M53:AA64 D54:L54 M68:AA79 D69:L69 M83:AA94 D84:L84 M98:AA109 D99:L99 M113:AA124 D114:L114">
    <cfRule type="cellIs" dxfId="1" priority="96" operator="equal">
      <formula>"CP"</formula>
    </cfRule>
  </conditionalFormatting>
  <conditionalFormatting sqref="E16:E19 M23:AA34 D24:L24 M38:AA49 D39:L39 M53:AA64 D54:L54 M68:AA79 D69:L69 M83:AA94 D84:L84 M98:AA109 D99:L99 M113:AA124 D114:L114">
    <cfRule type="cellIs" dxfId="3" priority="97"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98"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99"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00"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101"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102"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103"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104"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105"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106"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107"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108"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109"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110"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11"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12"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113"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114"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115" operator="equal">
      <formula>"H"</formula>
    </cfRule>
  </conditionalFormatting>
  <conditionalFormatting sqref="E16:E19 M23:AA34 D24:L24 M38:AA49 D39:L39 M53:AA64 D54:L54 M68:AA79 D69:L69 M83:AA94 D84:L84 M98:AA109 D99:L99 M113:AA124 D114:L114">
    <cfRule type="cellIs" dxfId="0" priority="116" operator="equal">
      <formula>"p"</formula>
    </cfRule>
  </conditionalFormatting>
  <conditionalFormatting sqref="E16:E19 M23:AA34 D24:L24 M38:AA49 D39:L39 M53:AA64 D54:L54 M68:AA79 D69:L69 M83:AA94 D84:L84 M98:AA109 D99:L99 M113:AA124 D114:L114">
    <cfRule type="cellIs" dxfId="1" priority="117" operator="equal">
      <formula>"CP"</formula>
    </cfRule>
  </conditionalFormatting>
  <conditionalFormatting sqref="E16:E19 M23:AA34 D24:L24 M38:AA49 D39:L39 M53:AA64 D54:L54 M68:AA79 D69:L69 M83:AA94 D84:L84 M98:AA109 D99:L99 M113:AA124 D114:L114">
    <cfRule type="cellIs" dxfId="3" priority="11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1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2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21" operator="equal">
      <formula>"H"</formula>
    </cfRule>
  </conditionalFormatting>
  <conditionalFormatting sqref="F21:K21 AD21:AK21">
    <cfRule type="cellIs" dxfId="0" priority="122" operator="equal">
      <formula>"C"</formula>
    </cfRule>
  </conditionalFormatting>
  <conditionalFormatting sqref="F21:K21 AD21:AK21">
    <cfRule type="cellIs" dxfId="1" priority="123" operator="equal">
      <formula>"T"</formula>
    </cfRule>
  </conditionalFormatting>
  <conditionalFormatting sqref="F21:K21 AD21:AK21">
    <cfRule type="cellIs" dxfId="2" priority="124" operator="equal">
      <formula>"H"</formula>
    </cfRule>
  </conditionalFormatting>
  <conditionalFormatting sqref="L21:AC21">
    <cfRule type="cellIs" dxfId="0" priority="125" operator="equal">
      <formula>"C"</formula>
    </cfRule>
  </conditionalFormatting>
  <conditionalFormatting sqref="L21:AC21">
    <cfRule type="cellIs" dxfId="1" priority="126" operator="equal">
      <formula>"T"</formula>
    </cfRule>
  </conditionalFormatting>
  <conditionalFormatting sqref="L21:AC21">
    <cfRule type="cellIs" dxfId="3" priority="127"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28"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29"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30" operator="equal">
      <formula>"H"</formula>
    </cfRule>
  </conditionalFormatting>
  <conditionalFormatting sqref="E16:E19 M23:AA34 D24:L24 M38:AA49 D39:L39 M53:AA64 D54:L54 M68:AA79 D69:L69 M83:AA94 D84:L84 M98:AA109 D99:L99 M113:AA124 D114:L114">
    <cfRule type="cellIs" dxfId="0" priority="131" operator="equal">
      <formula>"p"</formula>
    </cfRule>
  </conditionalFormatting>
  <conditionalFormatting sqref="E16:E19 M23:AA34 D24:L24 M38:AA49 D39:L39 M53:AA64 D54:L54 M68:AA79 D69:L69 M83:AA94 D84:L84 M98:AA109 D99:L99 M113:AA124 D114:L114">
    <cfRule type="cellIs" dxfId="1" priority="132" operator="equal">
      <formula>"CP"</formula>
    </cfRule>
  </conditionalFormatting>
  <conditionalFormatting sqref="E16:E19 M23:AA34 D24:L24 M38:AA49 D39:L39 M53:AA64 D54:L54 M68:AA79 D69:L69 M83:AA94 D84:L84 M98:AA109 D99:L99 M113:AA124 D114:L114">
    <cfRule type="cellIs" dxfId="3" priority="133"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34"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35"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36" operator="equal">
      <formula>"H"</formula>
    </cfRule>
  </conditionalFormatting>
  <conditionalFormatting sqref="M23:AA34 M38:AA49 M53:AA64 M68:AA79 M83:AA94 M98:AA109 M113:AA124">
    <cfRule type="cellIs" dxfId="0" priority="137" operator="equal">
      <formula>"C"</formula>
    </cfRule>
  </conditionalFormatting>
  <conditionalFormatting sqref="M23:AA34 M38:AA49 M53:AA64 M68:AA79 M83:AA94 M98:AA109 M113:AA124">
    <cfRule type="cellIs" dxfId="1" priority="138" operator="equal">
      <formula>"T"</formula>
    </cfRule>
  </conditionalFormatting>
  <conditionalFormatting sqref="M23:AA34 M38:AA49 M53:AA64 M68:AA79 M83:AA94 M98:AA109 M113:AA124">
    <cfRule type="cellIs" dxfId="3" priority="139"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40"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41"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42" operator="equal">
      <formula>"H"</formula>
    </cfRule>
  </conditionalFormatting>
  <conditionalFormatting sqref="E16:E19 M23:AA34 D24:L24 M38:AA49 D39:L39 M53:AA64 D54:L54 M68:AA79 D69:L69 M83:AA94 D84:L84 M98:AA109 D99:L99 M113:AA124 D114:L114">
    <cfRule type="cellIs" dxfId="0" priority="143" operator="equal">
      <formula>"p"</formula>
    </cfRule>
  </conditionalFormatting>
  <conditionalFormatting sqref="E16:E19 M23:AA34 D24:L24 M38:AA49 D39:L39 M53:AA64 D54:L54 M68:AA79 D69:L69 M83:AA94 D84:L84 M98:AA109 D99:L99 M113:AA124 D114:L114">
    <cfRule type="cellIs" dxfId="1" priority="144" operator="equal">
      <formula>"CP"</formula>
    </cfRule>
  </conditionalFormatting>
  <conditionalFormatting sqref="E16:E19 M23:AA34 D24:L24 M38:AA49 D39:L39 M53:AA64 D54:L54 M68:AA79 D69:L69 M83:AA94 D84:L84 M98:AA109 D99:L99 M113:AA124 D114:L114">
    <cfRule type="cellIs" dxfId="3" priority="145"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46"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47"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48" operator="equal">
      <formula>"H"</formula>
    </cfRule>
  </conditionalFormatting>
  <conditionalFormatting sqref="AP40:AP48 AP54:AP63 AP69:AP78 AP84:AP93 AP99:AP108 AP114:AP123">
    <cfRule type="cellIs" dxfId="5" priority="149" operator="notEqual">
      <formula>0</formula>
    </cfRule>
  </conditionalFormatting>
  <conditionalFormatting sqref="AO23:AO34 AO38:AO49 AO53:AO64 AO68:AO79 AO83:AO94 AO98:AO109 AO113:AO124">
    <cfRule type="cellIs" dxfId="6" priority="150" operator="notEqual">
      <formula>0</formula>
    </cfRule>
  </conditionalFormatting>
  <conditionalFormatting sqref="AM20 AM22 D23:AK34 AM37 D38:AK49 AM39 AM52:AM64 D53:AK64 AM67:AM79 D68:AK79 AM82:AM94 D83:AK94 AM97:AM109 D98:AK109 AM112:AM124 D113:AK124">
    <cfRule type="cellIs" dxfId="0" priority="151" operator="equal">
      <formula>"C"</formula>
    </cfRule>
  </conditionalFormatting>
  <conditionalFormatting sqref="AM20 AM22 D23:AK34 AM37 D38:AK49 AM39 AM52:AM64 D53:AK64 AM67:AM79 D68:AK79 AM82:AM94 D83:AK94 AM97:AM109 D98:AK109 AM112:AM124 D113:AK124">
    <cfRule type="cellIs" dxfId="1" priority="152" operator="equal">
      <formula>"T"</formula>
    </cfRule>
  </conditionalFormatting>
  <conditionalFormatting sqref="AM20 AM22 D23:AK34 AM37 D38:AK49 AM39 AM52:AM64 D53:AK64 AM67:AM79 D68:AK79 AM82:AM94 D83:AK94 AM97:AM109 D98:AK109 AM112:AM124 D113:AK124">
    <cfRule type="cellIs" dxfId="2" priority="153" operator="equal">
      <formula>"H"</formula>
    </cfRule>
  </conditionalFormatting>
  <conditionalFormatting sqref="C8:P19">
    <cfRule type="cellIs" dxfId="4" priority="154" operator="equal">
      <formula>"B"</formula>
    </cfRule>
  </conditionalFormatting>
  <conditionalFormatting sqref="AM23:AN34 AM38:AN49 AM53:AN64 AM68:AN79 AM83:AN94 AM98:AN109 AM113:AN124">
    <cfRule type="cellIs" dxfId="0" priority="155" operator="equal">
      <formula>1</formula>
    </cfRule>
  </conditionalFormatting>
  <conditionalFormatting sqref="AM20 AM22 D23:AK34 AM37 D38:AK49 AM39 AM52:AM64 D53:AK64 AM67:AM79 D68:AK79 AM82:AM94 D83:AK94 AM97:AM109 D98:AK109 AM112:AM124 D113:AK124">
    <cfRule type="cellIs" dxfId="0" priority="156" operator="equal">
      <formula>"C"</formula>
    </cfRule>
  </conditionalFormatting>
  <conditionalFormatting sqref="AM20 AM22 D23:AK34 AM37 D38:AK49 AM39 AM52:AM64 D53:AK64 AM67:AM79 D68:AK79 AM82:AM94 D83:AK94 AM97:AM109 D98:AK109 AM112:AM124 D113:AK124">
    <cfRule type="cellIs" dxfId="1" priority="157" operator="equal">
      <formula>"T"</formula>
    </cfRule>
  </conditionalFormatting>
  <conditionalFormatting sqref="AM20 AM22 D23:AK34 AM37 D38:AK49 AM39 AM52:AM64 D53:AK64 AM67:AM79 D68:AK79 AM82:AM94 D83:AK94 AM97:AM109 D98:AK109 AM112:AM124 D113:AK124">
    <cfRule type="cellIs" dxfId="2" priority="158" operator="equal">
      <formula>"H"</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159" operator="equal">
      <formula>"P"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160" operator="equal">
      <formula>"CP"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161" operator="equal">
      <formula>"ML"</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0" priority="162" operator="equal">
      <formula>"p"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1" priority="163" operator="equal">
      <formula>"CP"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3" priority="164" operator="equal">
      <formula>"ml"</formula>
    </cfRule>
  </conditionalFormatting>
  <conditionalFormatting sqref="AM20 AM22 D23:AK34 AM37 D38:AK49 AM39 AM52:AM64 D53:AK64 AM67:AM79 D68:AK79 AM82:AM94 D83:AK94 AM97:AM109 D98:AK109 AM112:AM124 D113:AK124">
    <cfRule type="cellIs" dxfId="0" priority="165" operator="equal">
      <formula>"C"</formula>
    </cfRule>
  </conditionalFormatting>
  <conditionalFormatting sqref="AM20 AM22 D23:AK34 AM37 D38:AK49 AM39 AM52:AM64 D53:AK64 AM67:AM79 D68:AK79 AM82:AM94 D83:AK94 AM97:AM109 D98:AK109 AM112:AM124 D113:AK124">
    <cfRule type="cellIs" dxfId="1" priority="166" operator="equal">
      <formula>"T"</formula>
    </cfRule>
  </conditionalFormatting>
  <conditionalFormatting sqref="AM20 AM22 D23:AK34 AM37 D38:AK49 AM39 AM52:AM64 D53:AK64 AM67:AM79 D68:AK79 AM82:AM94 D83:AK94 AM97:AM109 D98:AK109 AM112:AM124 D113:AK124">
    <cfRule type="cellIs" dxfId="3" priority="167" operator="equal">
      <formula>"H"</formula>
    </cfRule>
  </conditionalFormatting>
  <conditionalFormatting sqref="AM20 AM22 D23:AK34 AM37 D38:AK49 AM39 AM52:AM64 D53:AK64 AM67:AM79 D68:AK79 AM82:AM94 D83:AK94 AM97:AM109 D98:AK109 AM112:AM124 D113:AK124">
    <cfRule type="cellIs" dxfId="4" priority="168" operator="equal">
      <formula>"C"</formula>
    </cfRule>
  </conditionalFormatting>
  <conditionalFormatting sqref="AM20 AM22 D23:AK34 AM37 D38:AK49 AM39 AM52:AM64 D53:AK64 AM67:AM79 D68:AK79 AM82:AM94 D83:AK94 AM97:AM109 D98:AK109 AM112:AM124 D113:AK124">
    <cfRule type="cellIs" dxfId="1" priority="169" operator="equal">
      <formula>"T"</formula>
    </cfRule>
  </conditionalFormatting>
  <conditionalFormatting sqref="AM20 AM22 D23:AK34 AM37 D38:AK49 AM39 AM52:AM64 D53:AK64 AM67:AM79 D68:AK79 AM82:AM94 D83:AK94 AM97:AM109 D98:AK109 AM112:AM124 D113:AK124">
    <cfRule type="cellIs" dxfId="2" priority="170" operator="equal">
      <formula>"H"</formula>
    </cfRule>
  </conditionalFormatting>
  <conditionalFormatting sqref="AO35 AP35:AP49 AP51:AP64 AP66:AP79 AP81:AP94 AP96:AP109 AP111:AP124">
    <cfRule type="cellIs" dxfId="5" priority="171" operator="notEqual">
      <formula>0</formula>
    </cfRule>
  </conditionalFormatting>
  <conditionalFormatting sqref="AO24:AO30 AO35:AO49 AO51:AO64 AO66:AO79 AO81:AO94 AO96:AO109 AO111:AO124">
    <cfRule type="cellIs" dxfId="6" priority="172" operator="notEqual">
      <formula>0</formula>
    </cfRule>
  </conditionalFormatting>
  <conditionalFormatting sqref="AL20 AM21:AN21 AM24:AM49 AN24:AN30 AN35:AP49 AM51:AP64 AM66:AP79 AM81:AP94 AM96:AP109 AM111:AP124">
    <cfRule type="cellIs" dxfId="0" priority="173" operator="equal">
      <formula>1</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74"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75"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76" operator="equal">
      <formula>"H"</formula>
    </cfRule>
  </conditionalFormatting>
  <conditionalFormatting sqref="E16:E19 M23:AA34 D24:L24 M38:AA49 D39:L39 M53:AA64 D54:L54 M68:AA79 D69:L69 M83:AA94 D84:L84 M98:AA109 D99:L99 M113:AA124 D114:L114">
    <cfRule type="cellIs" dxfId="0" priority="177" operator="equal">
      <formula>"p"</formula>
    </cfRule>
  </conditionalFormatting>
  <conditionalFormatting sqref="E16:E19 M23:AA34 D24:L24 M38:AA49 D39:L39 M53:AA64 D54:L54 M68:AA79 D69:L69 M83:AA94 D84:L84 M98:AA109 D99:L99 M113:AA124 D114:L114">
    <cfRule type="cellIs" dxfId="1" priority="178" operator="equal">
      <formula>"CP"</formula>
    </cfRule>
  </conditionalFormatting>
  <conditionalFormatting sqref="E16:E19 M23:AA34 D24:L24 M38:AA49 D39:L39 M53:AA64 D54:L54 M68:AA79 D69:L69 M83:AA94 D84:L84 M98:AA109 D99:L99 M113:AA124 D114:L114">
    <cfRule type="cellIs" dxfId="3" priority="179"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80"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81"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8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18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18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18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8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8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88" operator="equal">
      <formula>"H"</formula>
    </cfRule>
  </conditionalFormatting>
  <conditionalFormatting sqref="E16:E19 M23:AA34 D24:L24 M38:AA49 D39:L39 M53:AA64 D54:L54 M68:AA79 D69:L69 M83:AA94 D84:L84 M98:AA109 D99:L99 M113:AA124 D114:L114">
    <cfRule type="cellIs" dxfId="0" priority="189" operator="equal">
      <formula>"p"</formula>
    </cfRule>
  </conditionalFormatting>
  <conditionalFormatting sqref="E16:E19 M23:AA34 D24:L24 M38:AA49 D39:L39 M53:AA64 D54:L54 M68:AA79 D69:L69 M83:AA94 D84:L84 M98:AA109 D99:L99 M113:AA124 D114:L114">
    <cfRule type="cellIs" dxfId="1" priority="190" operator="equal">
      <formula>"CP"</formula>
    </cfRule>
  </conditionalFormatting>
  <conditionalFormatting sqref="E16:E19 M23:AA34 D24:L24 M38:AA49 D39:L39 M53:AA64 D54:L54 M68:AA79 D69:L69 M83:AA94 D84:L84 M98:AA109 D99:L99 M113:AA124 D114:L114">
    <cfRule type="cellIs" dxfId="3" priority="19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19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19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19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19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19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197" operator="equal">
      <formula>"H"</formula>
    </cfRule>
  </conditionalFormatting>
  <conditionalFormatting sqref="E16:E19 M23:AA34 D24:L24 M38:AA49 D39:L39 M53:AA64 D54:L54 M68:AA79 D69:L69 M83:AA94 D84:L84 M98:AA109 D99:L99 M113:AA124 D114:L114">
    <cfRule type="cellIs" dxfId="0" priority="198" operator="equal">
      <formula>"p"</formula>
    </cfRule>
  </conditionalFormatting>
  <conditionalFormatting sqref="E16:E19 M23:AA34 D24:L24 M38:AA49 D39:L39 M53:AA64 D54:L54 M68:AA79 D69:L69 M83:AA94 D84:L84 M98:AA109 D99:L99 M113:AA124 D114:L114">
    <cfRule type="cellIs" dxfId="1" priority="199" operator="equal">
      <formula>"CP"</formula>
    </cfRule>
  </conditionalFormatting>
  <conditionalFormatting sqref="E16:E19 M23:AA34 D24:L24 M38:AA49 D39:L39 M53:AA64 D54:L54 M68:AA79 D69:L69 M83:AA94 D84:L84 M98:AA109 D99:L99 M113:AA124 D114:L114">
    <cfRule type="cellIs" dxfId="3" priority="20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0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0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0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0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0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06"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207"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208"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20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1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1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1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1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1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1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1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1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18" operator="equal">
      <formula>"H"</formula>
    </cfRule>
  </conditionalFormatting>
  <conditionalFormatting sqref="E16:E19 M23:AA34 D24:L24 M38:AA49 D39:L39 M53:AA64 D54:L54 M68:AA79 D69:L69 M83:AA94 D84:L84 M98:AA109 D99:L99 M113:AA124 D114:L114">
    <cfRule type="cellIs" dxfId="0" priority="219" operator="equal">
      <formula>"p"</formula>
    </cfRule>
  </conditionalFormatting>
  <conditionalFormatting sqref="E16:E19 M23:AA34 D24:L24 M38:AA49 D39:L39 M53:AA64 D54:L54 M68:AA79 D69:L69 M83:AA94 D84:L84 M98:AA109 D99:L99 M113:AA124 D114:L114">
    <cfRule type="cellIs" dxfId="1" priority="220" operator="equal">
      <formula>"CP"</formula>
    </cfRule>
  </conditionalFormatting>
  <conditionalFormatting sqref="E16:E19 M23:AA34 D24:L24 M38:AA49 D39:L39 M53:AA64 D54:L54 M68:AA79 D69:L69 M83:AA94 D84:L84 M98:AA109 D99:L99 M113:AA124 D114:L114">
    <cfRule type="cellIs" dxfId="3" priority="22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2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2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24" operator="equal">
      <formula>"H"</formula>
    </cfRule>
  </conditionalFormatting>
  <conditionalFormatting sqref="F21:K21 AD21:AK21">
    <cfRule type="cellIs" dxfId="0" priority="225" operator="equal">
      <formula>"C"</formula>
    </cfRule>
  </conditionalFormatting>
  <conditionalFormatting sqref="F21:K21 AD21:AK21">
    <cfRule type="cellIs" dxfId="1" priority="226" operator="equal">
      <formula>"T"</formula>
    </cfRule>
  </conditionalFormatting>
  <conditionalFormatting sqref="F21:K21 AD21:AK21">
    <cfRule type="cellIs" dxfId="2" priority="227" operator="equal">
      <formula>"H"</formula>
    </cfRule>
  </conditionalFormatting>
  <conditionalFormatting sqref="L21:AC21">
    <cfRule type="cellIs" dxfId="0" priority="228" operator="equal">
      <formula>"C"</formula>
    </cfRule>
  </conditionalFormatting>
  <conditionalFormatting sqref="L21:AC21">
    <cfRule type="cellIs" dxfId="1" priority="229" operator="equal">
      <formula>"T"</formula>
    </cfRule>
  </conditionalFormatting>
  <conditionalFormatting sqref="L21:AC21">
    <cfRule type="cellIs" dxfId="3" priority="23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3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3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33" operator="equal">
      <formula>"H"</formula>
    </cfRule>
  </conditionalFormatting>
  <conditionalFormatting sqref="E16:E19 M23:AA34 D24:L24 M38:AA49 D39:L39 M53:AA64 D54:L54 M68:AA79 D69:L69 M83:AA94 D84:L84 M98:AA109 D99:L99 M113:AA124 D114:L114">
    <cfRule type="cellIs" dxfId="0" priority="234" operator="equal">
      <formula>"p"</formula>
    </cfRule>
  </conditionalFormatting>
  <conditionalFormatting sqref="E16:E19 M23:AA34 D24:L24 M38:AA49 D39:L39 M53:AA64 D54:L54 M68:AA79 D69:L69 M83:AA94 D84:L84 M98:AA109 D99:L99 M113:AA124 D114:L114">
    <cfRule type="cellIs" dxfId="1" priority="235" operator="equal">
      <formula>"CP"</formula>
    </cfRule>
  </conditionalFormatting>
  <conditionalFormatting sqref="E16:E19 M23:AA34 D24:L24 M38:AA49 D39:L39 M53:AA64 D54:L54 M68:AA79 D69:L69 M83:AA94 D84:L84 M98:AA109 D99:L99 M113:AA124 D114:L114">
    <cfRule type="cellIs" dxfId="3" priority="23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3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3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39" operator="equal">
      <formula>"H"</formula>
    </cfRule>
  </conditionalFormatting>
  <conditionalFormatting sqref="M23:AA34 M38:AA49 M53:AA64 M68:AA79 M83:AA94 M98:AA109 M113:AA124">
    <cfRule type="cellIs" dxfId="0" priority="240" operator="equal">
      <formula>"C"</formula>
    </cfRule>
  </conditionalFormatting>
  <conditionalFormatting sqref="M23:AA34 M38:AA49 M53:AA64 M68:AA79 M83:AA94 M98:AA109 M113:AA124">
    <cfRule type="cellIs" dxfId="1" priority="241" operator="equal">
      <formula>"T"</formula>
    </cfRule>
  </conditionalFormatting>
  <conditionalFormatting sqref="M23:AA34 M38:AA49 M53:AA64 M68:AA79 M83:AA94 M98:AA109 M113:AA124">
    <cfRule type="cellIs" dxfId="3" priority="242" operator="equal">
      <formula>"H"</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0" priority="243" operator="equal">
      <formula>"C"</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1" priority="244" operator="equal">
      <formula>"T"</formula>
    </cfRule>
  </conditionalFormatting>
  <conditionalFormatting sqref="K16:P19 AB16:AC19 G20 AM20 AM22 D23:AK34 H36:AI49 AK36:AK49 AM37 D38:G49 AJ38:AJ49 AM39 H51:AI64 AK51:AK64 AM52:AM64 D53:G64 AJ53:AJ64 H66:AI79 AK66:AK79 AM67:AM79 D68:G79 AJ68:AJ79 H81:AI94 AK81:AK94 AM82:AM94 D83:G94 AJ83:AJ94 H96:AI109 AK96:AK109 AM97:AM109 D98:G109 AJ98:AJ109 H111:AI124 AK111:AK124 AM112:AM124 D113:G124 AJ113:AJ124">
    <cfRule type="cellIs" dxfId="2" priority="245"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46"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47"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48" operator="equal">
      <formula>"H"</formula>
    </cfRule>
  </conditionalFormatting>
  <conditionalFormatting sqref="E16:E19 M23:AA34 D24:L24 M38:AA49 D39:L39 M53:AA64 D54:L54 M68:AA79 D69:L69 M83:AA94 D84:L84 M98:AA109 D99:L99 M113:AA124 D114:L114">
    <cfRule type="cellIs" dxfId="0" priority="249" operator="equal">
      <formula>"p"</formula>
    </cfRule>
  </conditionalFormatting>
  <conditionalFormatting sqref="E16:E19 M23:AA34 D24:L24 M38:AA49 D39:L39 M53:AA64 D54:L54 M68:AA79 D69:L69 M83:AA94 D84:L84 M98:AA109 D99:L99 M113:AA124 D114:L114">
    <cfRule type="cellIs" dxfId="1" priority="250" operator="equal">
      <formula>"CP"</formula>
    </cfRule>
  </conditionalFormatting>
  <conditionalFormatting sqref="E16:E19 M23:AA34 D24:L24 M38:AA49 D39:L39 M53:AA64 D54:L54 M68:AA79 D69:L69 M83:AA94 D84:L84 M98:AA109 D99:L99 M113:AA124 D114:L114">
    <cfRule type="cellIs" dxfId="3" priority="25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5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5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54"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55"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56"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57" operator="equal">
      <formula>"H"</formula>
    </cfRule>
  </conditionalFormatting>
  <conditionalFormatting sqref="E16:E19 M23:AA34 D24:L24 M38:AA49 D39:L39 M53:AA64 D54:L54 M68:AA79 D69:L69 M83:AA94 D84:L84 M98:AA109 D99:L99 M113:AA124 D114:L114">
    <cfRule type="cellIs" dxfId="0" priority="258" operator="equal">
      <formula>"p"</formula>
    </cfRule>
  </conditionalFormatting>
  <conditionalFormatting sqref="E16:E19 M23:AA34 D24:L24 M38:AA49 D39:L39 M53:AA64 D54:L54 M68:AA79 D69:L69 M83:AA94 D84:L84 M98:AA109 D99:L99 M113:AA124 D114:L114">
    <cfRule type="cellIs" dxfId="1" priority="259" operator="equal">
      <formula>"CP"</formula>
    </cfRule>
  </conditionalFormatting>
  <conditionalFormatting sqref="E16:E19 M23:AA34 D24:L24 M38:AA49 D39:L39 M53:AA64 D54:L54 M68:AA79 D69:L69 M83:AA94 D84:L84 M98:AA109 D99:L99 M113:AA124 D114:L114">
    <cfRule type="cellIs" dxfId="3" priority="260"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61"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62"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63" operator="equal">
      <formula>"H"</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0" priority="264" operator="equal">
      <formula>"C"</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1" priority="265" operator="equal">
      <formula>"T"</formula>
    </cfRule>
  </conditionalFormatting>
  <conditionalFormatting sqref="M23:AA34 D30:G30 AB30:AE30 M38:AA49 D40:L48 AB40:AJ48 AK43:AK48 M53:AA64 K54:L63 AB54:AB63 D55:J63 AC55:AJ63 AK58:AK63 M68:AA79 K69:L78 AB69:AB78 D70:J78 AC70:AJ78 AK73:AK78 M83:AA94 K84:L93 AB84:AB93 D85:J93 AC85:AJ93 AK88:AK93 M98:AA109 K99:L108 AB99:AB108 D100:J108 AC100:AJ108 AK103:AK108 M113:AA124 K114:L123 AB114:AB123 D115:J123 AC115:AJ123 AK118:AK123">
    <cfRule type="cellIs" dxfId="2" priority="266" operator="equal">
      <formula>"H"</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0" priority="267" operator="equal">
      <formula>"P"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1" priority="268" operator="equal">
      <formula>"CP"</formula>
    </cfRule>
  </conditionalFormatting>
  <conditionalFormatting sqref="M23:AA34 D30:G30 AB30:AE30 M38:AA49 D43:E48 F45:G45 AB45:AE45 M53:AA64 D58:E63 F60:G60 AB60:AE60 M68:AA79 D73:E78 F75:G75 AB75:AE75 M83:AA94 D88:E93 F90:G90 AB90:AE90 M98:AA109 D103:E108 F105:G105 AB105:AE105 M113:AA124 D118:E123 F120:G120 AB120:AE120">
    <cfRule type="cellIs" dxfId="3" priority="269" operator="equal">
      <formula>"ML"</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0" priority="270" operator="equal">
      <formula>"C"</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1" priority="271" operator="equal">
      <formula>"T"</formula>
    </cfRule>
  </conditionalFormatting>
  <conditionalFormatting sqref="M23:AA34 D30:G30 AB30:AE30 M38:AA49 J40:L48 AB40:AE48 D45:G45 M53:AA64 J55:L63 AB55:AE63 D60:G60 M68:AA79 J70:L78 AB70:AE78 D75:G75 M83:AA94 J85:L93 AB85:AE93 D90:G90 M98:AA109 J100:L108 AB100:AE108 D105:G105 M113:AA124 J115:L123 AB115:AE123 D120:G120">
    <cfRule type="cellIs" dxfId="3" priority="272" operator="equal">
      <formula>"H"</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4" priority="273" operator="equal">
      <formula>"C"</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74" operator="equal">
      <formula>"T"</formula>
    </cfRule>
  </conditionalFormatting>
  <conditionalFormatting sqref="M23:AA34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75" operator="equal">
      <formula>"H"</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0" priority="276" operator="equal">
      <formula>"C"</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1" priority="277" operator="equal">
      <formula>"T"</formula>
    </cfRule>
  </conditionalFormatting>
  <conditionalFormatting sqref="F21:K21 AD21:AI21 M23:AA34 F25:K26 AF26:AH26 D30:G30 AB30:AE30 M38:AA49 D40:L48 AB40:AI48 AJ43:AJ45 M53:AA64 K54:L63 AB54:AB63 D55:J63 AC55:AI63 AJ58:AJ60 M68:AA79 K69:L78 AB69:AB78 D70:J78 AC70:AI78 AJ73:AJ75 M83:AA94 K84:L93 AB84:AB93 D85:J93 AC85:AI93 AJ88:AJ90 M98:AA109 K99:L108 AB99:AB108 D100:J108 AC100:AI108 AJ103:AJ105 M113:AA124 K114:L123 AB114:AB123 D115:J123 AC115:AI123 AJ118:AJ120">
    <cfRule type="cellIs" dxfId="2" priority="278" operator="equal">
      <formula>"H"</formula>
    </cfRule>
  </conditionalFormatting>
  <conditionalFormatting sqref="E16:E19 M23:AA34 D24:L24 M38:AA49 D39:L39 M53:AA64 D54:L54 M68:AA79 D69:L69 M83:AA94 D84:L84 M98:AA109 D99:L99 M113:AA124 D114:L114">
    <cfRule type="cellIs" dxfId="0" priority="279" operator="equal">
      <formula>"p"</formula>
    </cfRule>
  </conditionalFormatting>
  <conditionalFormatting sqref="E16:E19 M23:AA34 D24:L24 M38:AA49 D39:L39 M53:AA64 D54:L54 M68:AA79 D69:L69 M83:AA94 D84:L84 M98:AA109 D99:L99 M113:AA124 D114:L114">
    <cfRule type="cellIs" dxfId="1" priority="280" operator="equal">
      <formula>"CP"</formula>
    </cfRule>
  </conditionalFormatting>
  <conditionalFormatting sqref="E16:E19 M23:AA34 D24:L24 M38:AA49 D39:L39 M53:AA64 D54:L54 M68:AA79 D69:L69 M83:AA94 D84:L84 M98:AA109 D99:L99 M113:AA124 D114:L114">
    <cfRule type="cellIs" dxfId="3" priority="281"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82"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83"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84" operator="equal">
      <formula>"H"</formula>
    </cfRule>
  </conditionalFormatting>
  <conditionalFormatting sqref="F21:K21 AD21:AK21">
    <cfRule type="cellIs" dxfId="0" priority="285" operator="equal">
      <formula>"C"</formula>
    </cfRule>
  </conditionalFormatting>
  <conditionalFormatting sqref="F21:K21 AD21:AK21">
    <cfRule type="cellIs" dxfId="1" priority="286" operator="equal">
      <formula>"T"</formula>
    </cfRule>
  </conditionalFormatting>
  <conditionalFormatting sqref="F21:K21 AD21:AK21">
    <cfRule type="cellIs" dxfId="2" priority="287" operator="equal">
      <formula>"H"</formula>
    </cfRule>
  </conditionalFormatting>
  <conditionalFormatting sqref="L21:AC21">
    <cfRule type="cellIs" dxfId="0" priority="288" operator="equal">
      <formula>"C"</formula>
    </cfRule>
  </conditionalFormatting>
  <conditionalFormatting sqref="L21:AC21">
    <cfRule type="cellIs" dxfId="1" priority="289" operator="equal">
      <formula>"T"</formula>
    </cfRule>
  </conditionalFormatting>
  <conditionalFormatting sqref="L21:AC21">
    <cfRule type="cellIs" dxfId="3" priority="290"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291"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292"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293" operator="equal">
      <formula>"H"</formula>
    </cfRule>
  </conditionalFormatting>
  <conditionalFormatting sqref="E16:E19 M23:AA34 D24:L24 M38:AA49 D39:L39 M53:AA64 D54:L54 M68:AA79 D69:L69 M83:AA94 D84:L84 M98:AA109 D99:L99 M113:AA124 D114:L114">
    <cfRule type="cellIs" dxfId="0" priority="294" operator="equal">
      <formula>"p"</formula>
    </cfRule>
  </conditionalFormatting>
  <conditionalFormatting sqref="E16:E19 M23:AA34 D24:L24 M38:AA49 D39:L39 M53:AA64 D54:L54 M68:AA79 D69:L69 M83:AA94 D84:L84 M98:AA109 D99:L99 M113:AA124 D114:L114">
    <cfRule type="cellIs" dxfId="1" priority="295" operator="equal">
      <formula>"CP"</formula>
    </cfRule>
  </conditionalFormatting>
  <conditionalFormatting sqref="E16:E19 M23:AA34 D24:L24 M38:AA49 D39:L39 M53:AA64 D54:L54 M68:AA79 D69:L69 M83:AA94 D84:L84 M98:AA109 D99:L99 M113:AA124 D114:L114">
    <cfRule type="cellIs" dxfId="3" priority="296"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297"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298"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299" operator="equal">
      <formula>"H"</formula>
    </cfRule>
  </conditionalFormatting>
  <conditionalFormatting sqref="M23:AA34 M38:AA49 M53:AA64 M68:AA79 M83:AA94 M98:AA109 M113:AA124">
    <cfRule type="cellIs" dxfId="0" priority="300" operator="equal">
      <formula>"C"</formula>
    </cfRule>
  </conditionalFormatting>
  <conditionalFormatting sqref="M23:AA34 M38:AA49 M53:AA64 M68:AA79 M83:AA94 M98:AA109 M113:AA124">
    <cfRule type="cellIs" dxfId="1" priority="301" operator="equal">
      <formula>"T"</formula>
    </cfRule>
  </conditionalFormatting>
  <conditionalFormatting sqref="M23:AA34 M38:AA49 M53:AA64 M68:AA79 M83:AA94 M98:AA109 M113:AA124">
    <cfRule type="cellIs" dxfId="3" priority="302" operator="equal">
      <formula>"H"</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0" priority="303" operator="equal">
      <formula>"C"</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1" priority="304" operator="equal">
      <formula>"T"</formula>
    </cfRule>
  </conditionalFormatting>
  <conditionalFormatting sqref="F21:K21 AD21:AK21 M23:AA34 F25:K26 AF26:AH26 D30:G30 AB30:AE30 M38:AA49 D40:L48 AB40:AJ48 M53:AA64 K54:L63 AB54:AB63 D55:J63 AC55:AJ63 M68:AA79 K69:L78 AB69:AB78 D70:J78 AC70:AJ78 M83:AA94 K84:L93 AB84:AB93 D85:J93 AC85:AJ93 M98:AA109 K99:L108 AB99:AB108 D100:J108 AC100:AJ108 M113:AA124 K114:L123 AB114:AB123 D115:J123 AC115:AJ123">
    <cfRule type="cellIs" dxfId="2" priority="305" operator="equal">
      <formula>"H"</formula>
    </cfRule>
  </conditionalFormatting>
  <conditionalFormatting sqref="E16:E19 M23:AA34 D24:L24 M38:AA49 D39:L39 M53:AA64 D54:L54 M68:AA79 D69:L69 M83:AA94 D84:L84 M98:AA109 D99:L99 M113:AA124 D114:L114">
    <cfRule type="cellIs" dxfId="0" priority="306" operator="equal">
      <formula>"p"</formula>
    </cfRule>
  </conditionalFormatting>
  <conditionalFormatting sqref="E16:E19 M23:AA34 D24:L24 M38:AA49 D39:L39 M53:AA64 D54:L54 M68:AA79 D69:L69 M83:AA94 D84:L84 M98:AA109 D99:L99 M113:AA124 D114:L114">
    <cfRule type="cellIs" dxfId="1" priority="307" operator="equal">
      <formula>"CP"</formula>
    </cfRule>
  </conditionalFormatting>
  <conditionalFormatting sqref="E16:E19 M23:AA34 D24:L24 M38:AA49 D39:L39 M53:AA64 D54:L54 M68:AA79 D69:L69 M83:AA94 D84:L84 M98:AA109 D99:L99 M113:AA124 D114:L114">
    <cfRule type="cellIs" dxfId="3" priority="308" operator="equal">
      <formula>"ml"</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0" priority="309" operator="equal">
      <formula>"C"</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1" priority="310" operator="equal">
      <formula>"T"</formula>
    </cfRule>
  </conditionalFormatting>
  <conditionalFormatting sqref="L21:AC21 M23:AA34 D30:G30 AB30:AE30 M38:AA49 D40:L48 AB40:AG48 AH41:AI48 AJ43:AJ45 M53:AA64 K54:L63 AB54:AB63 D55:J63 AC55:AG63 AH56:AI63 AJ58:AJ60 M68:AA79 K69:L78 AB69:AB78 D70:J78 AC70:AG78 AH71:AI78 AJ73:AJ75 M83:AA94 K84:L93 AB84:AB93 D85:J93 AC85:AG93 AH86:AI93 AJ88:AJ90 M98:AA109 K99:L108 AB99:AB108 D100:J108 AC100:AG108 AH101:AI108 AJ103:AJ105 M113:AA124 K114:L123 AB114:AB123 D115:J123 AC115:AG123 AH116:AI123 AJ118:AJ120">
    <cfRule type="cellIs" dxfId="3" priority="311" operator="equal">
      <formula>"H"</formula>
    </cfRule>
  </conditionalFormatting>
  <conditionalFormatting sqref="AP40:AP48 AP54:AP63 AP69:AP78 AP84:AP93 AP99:AP108 AP114:AP123">
    <cfRule type="cellIs" dxfId="5" priority="312" operator="notEqual">
      <formula>0</formula>
    </cfRule>
  </conditionalFormatting>
  <conditionalFormatting sqref="AO23:AO34 AO38:AO49 AO53:AO64 AO68:AO79 AO83:AO94 AO98:AO109 AO113:AO124">
    <cfRule type="cellIs" dxfId="6" priority="313" operator="notEqual">
      <formula>0</formula>
    </cfRule>
  </conditionalFormatting>
  <conditionalFormatting sqref="AM20 AM22 D23:AK34 AM37 D38:AK49 AM39 AM52:AM64 D53:AK64 AM67:AM79 D68:AK79 AM82:AM94 D83:AK94 AM97:AM109 D98:AK109 AM112:AM124 D113:AK124">
    <cfRule type="cellIs" dxfId="0" priority="314" operator="equal">
      <formula>"C"</formula>
    </cfRule>
  </conditionalFormatting>
  <conditionalFormatting sqref="AM20 AM22 D23:AK34 AM37 D38:AK49 AM39 AM52:AM64 D53:AK64 AM67:AM79 D68:AK79 AM82:AM94 D83:AK94 AM97:AM109 D98:AK109 AM112:AM124 D113:AK124">
    <cfRule type="cellIs" dxfId="1" priority="315" operator="equal">
      <formula>"T"</formula>
    </cfRule>
  </conditionalFormatting>
  <conditionalFormatting sqref="AM20 AM22 D23:AK34 AM37 D38:AK49 AM39 AM52:AM64 D53:AK64 AM67:AM79 D68:AK79 AM82:AM94 D83:AK94 AM97:AM109 D98:AK109 AM112:AM124 D113:AK124">
    <cfRule type="cellIs" dxfId="2" priority="316" operator="equal">
      <formula>"H"</formula>
    </cfRule>
  </conditionalFormatting>
  <conditionalFormatting sqref="C8:P19">
    <cfRule type="cellIs" dxfId="4" priority="317" operator="equal">
      <formula>"B"</formula>
    </cfRule>
  </conditionalFormatting>
  <conditionalFormatting sqref="AM23:AN34 AM38:AN49 AM53:AN64 AM68:AN79 AM83:AN94 AM98:AN109 AM113:AN124">
    <cfRule type="cellIs" dxfId="0" priority="318" operator="equal">
      <formula>1</formula>
    </cfRule>
  </conditionalFormatting>
  <conditionalFormatting sqref="AM20 AM22 D23:AK34 AM37 D38:AK49 AM39 AM52:AM64 D53:AK64 AM67:AM79 D68:AK79 AM82:AM94 D83:AK94 AM97:AM109 D98:AK109 AM112:AM124 D113:AK124">
    <cfRule type="cellIs" dxfId="0" priority="319" operator="equal">
      <formula>"C"</formula>
    </cfRule>
  </conditionalFormatting>
  <conditionalFormatting sqref="AM20 AM22 D23:AK34 AM37 D38:AK49 AM39 AM52:AM64 D53:AK64 AM67:AM79 D68:AK79 AM82:AM94 D83:AK94 AM97:AM109 D98:AK109 AM112:AM124 D113:AK124">
    <cfRule type="cellIs" dxfId="1" priority="320" operator="equal">
      <formula>"T"</formula>
    </cfRule>
  </conditionalFormatting>
  <conditionalFormatting sqref="AM20 AM22 D23:AK34 AM37 D38:AK49 AM39 AM52:AM64 D53:AK64 AM67:AM79 D68:AK79 AM82:AM94 D83:AK94 AM97:AM109 D98:AK109 AM112:AM124 D113:AK124">
    <cfRule type="cellIs" dxfId="2" priority="321" operator="equal">
      <formula>"H"</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0" priority="322" operator="equal">
      <formula>"P"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1" priority="323" operator="equal">
      <formula>"CP"</formula>
    </cfRule>
  </conditionalFormatting>
  <conditionalFormatting sqref="D23:E34 M23:AA34 F24:L24 F30:G34 AB30:AE30 H31:L34 D38:E49 M38:AA49 F39:K39 L39:L40 F45:L49 AB45:AD47 AE45:AE46 D53:E64 M53:AA64 F54:I54 J54:L64 AB54:AB62 AC55:AC62 F60:I64 AD60:AD62 AE60:AE61 D68:E79 M68:AA79 F69:I69 J69:L79 AB69:AB77 AC70:AC77 F75:I79 AD75:AD77 AE75:AE76 D83:E94 M83:AA94 F84:I84 J84:L94 AB84:AB92 AC85:AC92 F90:I94 AD90:AD92 AE90:AE91 D98:E109 M98:AA109 F99:I99 J99:L109 AB99:AB107 AC100:AC107 F105:I109 AD105:AD107 AE105:AE106 D113:E124 M113:AA124 F114:I114 J114:L124 AB114:AB122 AC115:AC122 F120:I124 AD120:AD122 AE120:AE121">
    <cfRule type="cellIs" dxfId="3" priority="324" operator="equal">
      <formula>"ML"</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0" priority="325" operator="equal">
      <formula>"p"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1" priority="326" operator="equal">
      <formula>"CP"</formula>
    </cfRule>
  </conditionalFormatting>
  <conditionalFormatting sqref="M23:AA34 D30:G30 AB30:AE30 M38:AA49 D45:G45 AB45:AE45 M53:AA64 D54:L62 AB54:AC62 AD55:AE56 AD60:AE60 M68:AA79 D69:L77 AB69:AC77 AD70:AE71 AD75:AE75 M83:AA94 D84:L92 AB84:AC92 AD85:AE86 AD90:AE90 M98:AA109 D99:L107 AB99:AC107 AD100:AE101 AD105:AE105 M113:AA124 D114:L122 AB114:AC122 AD115:AE116 AD120:AE120">
    <cfRule type="cellIs" dxfId="3" priority="327" operator="equal">
      <formula>"ml"</formula>
    </cfRule>
  </conditionalFormatting>
  <conditionalFormatting sqref="AM20 AM22 D23:AK34 AM37 D38:AK49 AM39 AM52:AM64 D53:AK64 AM67:AM79 D68:AK79 AM82:AM94 D83:AK94 AM97:AM109 D98:AK109 AM112:AM124 D113:AK124">
    <cfRule type="cellIs" dxfId="0" priority="328" operator="equal">
      <formula>"C"</formula>
    </cfRule>
  </conditionalFormatting>
  <conditionalFormatting sqref="AM20 AM22 D23:AK34 AM37 D38:AK49 AM39 AM52:AM64 D53:AK64 AM67:AM79 D68:AK79 AM82:AM94 D83:AK94 AM97:AM109 D98:AK109 AM112:AM124 D113:AK124">
    <cfRule type="cellIs" dxfId="1" priority="329" operator="equal">
      <formula>"T"</formula>
    </cfRule>
  </conditionalFormatting>
  <conditionalFormatting sqref="AM20 AM22 D23:AK34 AM37 D38:AK49 AM39 AM52:AM64 D53:AK64 AM67:AM79 D68:AK79 AM82:AM94 D83:AK94 AM97:AM109 D98:AK109 AM112:AM124 D113:AK124">
    <cfRule type="cellIs" dxfId="3" priority="330" operator="equal">
      <formula>"H"</formula>
    </cfRule>
  </conditionalFormatting>
  <conditionalFormatting sqref="AM20 AM22 D23:AK34 AM37 D38:AK49 AM39 AM52:AM64 D53:AK64 AM67:AM79 D68:AK79 AM82:AM94 D83:AK94 AM97:AM109 D98:AK109 AM112:AM124 D113:AK124">
    <cfRule type="cellIs" dxfId="4" priority="331" operator="equal">
      <formula>"C"</formula>
    </cfRule>
  </conditionalFormatting>
  <conditionalFormatting sqref="AM20 AM22 D23:AK34 AM37 D38:AK49 AM39 AM52:AM64 D53:AK64 AM67:AM79 D68:AK79 AM82:AM94 D83:AK94 AM97:AM109 D98:AK109 AM112:AM124 D113:AK124">
    <cfRule type="cellIs" dxfId="1" priority="332" operator="equal">
      <formula>"T"</formula>
    </cfRule>
  </conditionalFormatting>
  <conditionalFormatting sqref="AM20 AM22 D23:AK34 AM37 D38:AK49 AM39 AM52:AM64 D53:AK64 AM67:AM79 D68:AK79 AM82:AM94 D83:AK94 AM97:AM109 D98:AK109 AM112:AM124 D113:AK124">
    <cfRule type="cellIs" dxfId="2" priority="333" operator="equal">
      <formula>"H"</formula>
    </cfRule>
  </conditionalFormatting>
  <conditionalFormatting sqref="W8:W19">
    <cfRule type="cellIs" dxfId="4" priority="334" operator="between">
      <formula>110</formula>
      <formula>90</formula>
    </cfRule>
  </conditionalFormatting>
  <conditionalFormatting sqref="W8:W19">
    <cfRule type="cellIs" dxfId="7" priority="335" operator="between">
      <formula>89</formula>
      <formula>70</formula>
    </cfRule>
  </conditionalFormatting>
  <conditionalFormatting sqref="W8:W19">
    <cfRule type="cellIs" dxfId="1" priority="336" operator="between">
      <formula>69</formula>
      <formula>50</formula>
    </cfRule>
  </conditionalFormatting>
  <conditionalFormatting sqref="W8:W19">
    <cfRule type="cellIs" dxfId="6" priority="337" operator="between">
      <formula>49</formula>
      <formula>30</formula>
    </cfRule>
  </conditionalFormatting>
  <conditionalFormatting sqref="W8:W19">
    <cfRule type="cellIs" dxfId="8" priority="338" operator="between">
      <formula>29</formula>
      <formula>10</formula>
    </cfRule>
  </conditionalFormatting>
  <conditionalFormatting sqref="W8:W19">
    <cfRule type="cellIs" dxfId="9" priority="339" operator="lessThan">
      <formula>10</formula>
    </cfRule>
  </conditionalFormatting>
  <conditionalFormatting sqref="AT27">
    <cfRule type="notContainsBlanks" dxfId="10" priority="340">
      <formula>LEN(TRIM(AT27))&gt;0</formula>
    </cfRule>
  </conditionalFormatting>
  <printOptions horizontalCentered="1"/>
  <pageMargins bottom="1.0" footer="0.0" header="0.0" left="1.0" right="1.0" top="1.0"/>
  <pageSetup paperSize="8" scale="62" orientation="portrait"/>
  <drawing r:id="rId1"/>
  <tableParts count="6">
    <tablePart r:id="rId8"/>
    <tablePart r:id="rId9"/>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43" width="6.88"/>
  </cols>
  <sheetData>
    <row r="1">
      <c r="B1" s="173">
        <f>'1. HAFTA'!A22</f>
        <v>45929</v>
      </c>
      <c r="C1" s="174">
        <f t="shared" ref="C1:AQ1" si="1">B1+1</f>
        <v>45930</v>
      </c>
      <c r="D1" s="174">
        <f t="shared" si="1"/>
        <v>45931</v>
      </c>
      <c r="E1" s="174">
        <f t="shared" si="1"/>
        <v>45932</v>
      </c>
      <c r="F1" s="174">
        <f t="shared" si="1"/>
        <v>45933</v>
      </c>
      <c r="G1" s="174">
        <f t="shared" si="1"/>
        <v>45934</v>
      </c>
      <c r="H1" s="174">
        <f t="shared" si="1"/>
        <v>45935</v>
      </c>
      <c r="I1" s="174">
        <f t="shared" si="1"/>
        <v>45936</v>
      </c>
      <c r="J1" s="174">
        <f t="shared" si="1"/>
        <v>45937</v>
      </c>
      <c r="K1" s="174">
        <f t="shared" si="1"/>
        <v>45938</v>
      </c>
      <c r="L1" s="174">
        <f t="shared" si="1"/>
        <v>45939</v>
      </c>
      <c r="M1" s="174">
        <f t="shared" si="1"/>
        <v>45940</v>
      </c>
      <c r="N1" s="174">
        <f t="shared" si="1"/>
        <v>45941</v>
      </c>
      <c r="O1" s="174">
        <f t="shared" si="1"/>
        <v>45942</v>
      </c>
      <c r="P1" s="174">
        <f t="shared" si="1"/>
        <v>45943</v>
      </c>
      <c r="Q1" s="174">
        <f t="shared" si="1"/>
        <v>45944</v>
      </c>
      <c r="R1" s="174">
        <f t="shared" si="1"/>
        <v>45945</v>
      </c>
      <c r="S1" s="174">
        <f t="shared" si="1"/>
        <v>45946</v>
      </c>
      <c r="T1" s="174">
        <f t="shared" si="1"/>
        <v>45947</v>
      </c>
      <c r="U1" s="174">
        <f t="shared" si="1"/>
        <v>45948</v>
      </c>
      <c r="V1" s="174">
        <f t="shared" si="1"/>
        <v>45949</v>
      </c>
      <c r="W1" s="174">
        <f t="shared" si="1"/>
        <v>45950</v>
      </c>
      <c r="X1" s="174">
        <f t="shared" si="1"/>
        <v>45951</v>
      </c>
      <c r="Y1" s="174">
        <f t="shared" si="1"/>
        <v>45952</v>
      </c>
      <c r="Z1" s="174">
        <f t="shared" si="1"/>
        <v>45953</v>
      </c>
      <c r="AA1" s="174">
        <f t="shared" si="1"/>
        <v>45954</v>
      </c>
      <c r="AB1" s="174">
        <f t="shared" si="1"/>
        <v>45955</v>
      </c>
      <c r="AC1" s="174">
        <f t="shared" si="1"/>
        <v>45956</v>
      </c>
      <c r="AD1" s="174">
        <f t="shared" si="1"/>
        <v>45957</v>
      </c>
      <c r="AE1" s="174">
        <f t="shared" si="1"/>
        <v>45958</v>
      </c>
      <c r="AF1" s="174">
        <f t="shared" si="1"/>
        <v>45959</v>
      </c>
      <c r="AG1" s="174">
        <f t="shared" si="1"/>
        <v>45960</v>
      </c>
      <c r="AH1" s="174">
        <f t="shared" si="1"/>
        <v>45961</v>
      </c>
      <c r="AI1" s="174">
        <f t="shared" si="1"/>
        <v>45962</v>
      </c>
      <c r="AJ1" s="174">
        <f t="shared" si="1"/>
        <v>45963</v>
      </c>
      <c r="AK1" s="174">
        <f t="shared" si="1"/>
        <v>45964</v>
      </c>
      <c r="AL1" s="174">
        <f t="shared" si="1"/>
        <v>45965</v>
      </c>
      <c r="AM1" s="174">
        <f t="shared" si="1"/>
        <v>45966</v>
      </c>
      <c r="AN1" s="174">
        <f t="shared" si="1"/>
        <v>45967</v>
      </c>
      <c r="AO1" s="174">
        <f t="shared" si="1"/>
        <v>45968</v>
      </c>
      <c r="AP1" s="174">
        <f t="shared" si="1"/>
        <v>45969</v>
      </c>
      <c r="AQ1" s="174">
        <f t="shared" si="1"/>
        <v>45970</v>
      </c>
    </row>
    <row r="2" hidden="1">
      <c r="B2" s="175"/>
      <c r="C2" s="175"/>
      <c r="D2" s="175"/>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row>
    <row r="3" hidden="1">
      <c r="A3" s="63" t="s">
        <v>62</v>
      </c>
      <c r="B3" s="176">
        <f>'1. HAFTA'!$AQ$23</f>
        <v>0</v>
      </c>
      <c r="C3" s="176">
        <f>'1. HAFTA'!AQ38</f>
        <v>0</v>
      </c>
      <c r="D3" s="176">
        <f>'1. HAFTA'!AQ53</f>
        <v>0</v>
      </c>
      <c r="E3" s="176">
        <f>'1. HAFTA'!AQ68</f>
        <v>4</v>
      </c>
      <c r="F3" s="176">
        <f>'1. HAFTA'!AQ83</f>
        <v>0</v>
      </c>
      <c r="G3" s="176">
        <f>'1. HAFTA'!AQ98</f>
        <v>6</v>
      </c>
      <c r="H3" s="176">
        <f>'1. HAFTA'!AQ113</f>
        <v>0</v>
      </c>
      <c r="I3" s="176">
        <f>'2. HAFTA'!AQ23</f>
        <v>0</v>
      </c>
      <c r="J3" s="176">
        <f>'2. HAFTA'!AQ38</f>
        <v>0</v>
      </c>
      <c r="K3" s="176">
        <f>'2. HAFTA'!AQ53</f>
        <v>5</v>
      </c>
      <c r="L3" s="176">
        <f>'2. HAFTA'!AQ68</f>
        <v>0</v>
      </c>
      <c r="M3" s="176">
        <f>'2. HAFTA'!AQ83</f>
        <v>4</v>
      </c>
      <c r="N3" s="176">
        <f>'2. HAFTA'!AQ98</f>
        <v>6</v>
      </c>
      <c r="O3" s="176">
        <f>'2. HAFTA'!AQ113</f>
        <v>0</v>
      </c>
      <c r="P3" s="176">
        <f>'3. HAFTA'!AQ23</f>
        <v>0</v>
      </c>
      <c r="Q3" s="176">
        <f>'3. HAFTA'!AQ38</f>
        <v>0</v>
      </c>
      <c r="R3" s="176">
        <f>'3. HAFTA'!AQ53</f>
        <v>2</v>
      </c>
      <c r="S3" s="176">
        <f>'3. HAFTA'!AQ68</f>
        <v>5</v>
      </c>
      <c r="T3" s="176">
        <f>'3. HAFTA'!AQ83</f>
        <v>4</v>
      </c>
      <c r="U3" s="176">
        <f>'3. HAFTA'!AQ98</f>
        <v>0</v>
      </c>
      <c r="V3" s="176">
        <f>'3. HAFTA'!AQ113</f>
        <v>6</v>
      </c>
      <c r="W3" s="176">
        <f>'4. HAFTA'!AQ23</f>
        <v>6</v>
      </c>
      <c r="X3" s="176">
        <f>'4. HAFTA'!AQ38</f>
        <v>0</v>
      </c>
      <c r="Y3" s="176">
        <f>'4. HAFTA'!AQ53</f>
        <v>3</v>
      </c>
      <c r="Z3" s="176">
        <f>'4. HAFTA'!AQ68</f>
        <v>4</v>
      </c>
      <c r="AA3" s="176">
        <f>'4. HAFTA'!AQ83</f>
        <v>3</v>
      </c>
      <c r="AB3" s="176">
        <f>'4. HAFTA'!AQ98</f>
        <v>6</v>
      </c>
      <c r="AC3" s="176">
        <f>'4. HAFTA'!AQ113</f>
        <v>0</v>
      </c>
      <c r="AD3" s="176">
        <f>'5. HAFTA'!AQ23</f>
        <v>4</v>
      </c>
      <c r="AE3" s="176">
        <f>'5. HAFTA'!AQ38</f>
        <v>0</v>
      </c>
      <c r="AF3" s="176">
        <f>'5. HAFTA'!AQ53</f>
        <v>0</v>
      </c>
      <c r="AG3" s="176">
        <f>'5. HAFTA'!AQ68</f>
        <v>4</v>
      </c>
      <c r="AH3" s="176">
        <f>'5. HAFTA'!AQ83</f>
        <v>4</v>
      </c>
      <c r="AI3" s="176">
        <f>'5. HAFTA'!AQ98</f>
        <v>6</v>
      </c>
      <c r="AJ3" s="176">
        <f>'5. HAFTA'!AQ113</f>
        <v>5</v>
      </c>
      <c r="AK3" s="176">
        <f>'6. HAFTA'!AQ23</f>
        <v>9</v>
      </c>
      <c r="AL3" s="176">
        <f>'6. HAFTA'!AQ38</f>
        <v>0</v>
      </c>
      <c r="AM3" s="176">
        <f>'6. HAFTA'!AQ53</f>
        <v>0</v>
      </c>
      <c r="AN3" s="176">
        <f>'6. HAFTA'!AQ68</f>
        <v>0</v>
      </c>
      <c r="AO3" s="176">
        <f>'6. HAFTA'!AQ83</f>
        <v>0</v>
      </c>
      <c r="AP3" s="176">
        <f>'6. HAFTA'!AQ98</f>
        <v>0</v>
      </c>
      <c r="AQ3" s="176">
        <f>'6. HAFTA'!AQ113</f>
        <v>0</v>
      </c>
    </row>
    <row r="4" hidden="1">
      <c r="A4" s="77" t="s">
        <v>63</v>
      </c>
      <c r="B4" s="176">
        <f>'1. HAFTA'!AQ24</f>
        <v>0</v>
      </c>
      <c r="C4" s="176">
        <f>'1. HAFTA'!AQ39</f>
        <v>0</v>
      </c>
      <c r="D4" s="176">
        <f>'1. HAFTA'!AQ54</f>
        <v>0</v>
      </c>
      <c r="E4" s="176">
        <f>'1. HAFTA'!AQ69</f>
        <v>6</v>
      </c>
      <c r="F4" s="176">
        <f>'1. HAFTA'!AQ84</f>
        <v>4</v>
      </c>
      <c r="G4" s="176">
        <f>'1. HAFTA'!AQ99</f>
        <v>5</v>
      </c>
      <c r="H4" s="176">
        <f>'1. HAFTA'!AQ114</f>
        <v>5</v>
      </c>
      <c r="I4" s="176">
        <f>'2. HAFTA'!AQ24</f>
        <v>5</v>
      </c>
      <c r="J4" s="176">
        <f>'2. HAFTA'!AQ39</f>
        <v>0</v>
      </c>
      <c r="K4" s="176">
        <f>'2. HAFTA'!AQ54</f>
        <v>4</v>
      </c>
      <c r="L4" s="176">
        <f>'2. HAFTA'!AQ69</f>
        <v>6</v>
      </c>
      <c r="M4" s="176">
        <f>'2. HAFTA'!AQ84</f>
        <v>4</v>
      </c>
      <c r="N4" s="176">
        <f>'2. HAFTA'!AQ99</f>
        <v>5</v>
      </c>
      <c r="O4" s="176">
        <f>'2. HAFTA'!AQ114</f>
        <v>0</v>
      </c>
      <c r="P4" s="176">
        <f>'3. HAFTA'!AQ24</f>
        <v>4</v>
      </c>
      <c r="Q4" s="176">
        <f>'3. HAFTA'!AQ39</f>
        <v>0</v>
      </c>
      <c r="R4" s="176">
        <f>'3. HAFTA'!AQ54</f>
        <v>3</v>
      </c>
      <c r="S4" s="176">
        <f>'3. HAFTA'!AQ69</f>
        <v>0</v>
      </c>
      <c r="T4" s="176">
        <f>'3. HAFTA'!AQ84</f>
        <v>4</v>
      </c>
      <c r="U4" s="176">
        <f>'3. HAFTA'!AQ99</f>
        <v>0</v>
      </c>
      <c r="V4" s="176">
        <f>'3. HAFTA'!AQ114</f>
        <v>4</v>
      </c>
      <c r="W4" s="176">
        <f>'4. HAFTA'!AQ24</f>
        <v>3</v>
      </c>
      <c r="X4" s="176">
        <f>'4. HAFTA'!AQ39</f>
        <v>0</v>
      </c>
      <c r="Y4" s="176">
        <f>'4. HAFTA'!AQ54</f>
        <v>0</v>
      </c>
      <c r="Z4" s="176">
        <f>'4. HAFTA'!AQ69</f>
        <v>6</v>
      </c>
      <c r="AA4" s="176">
        <f>'4. HAFTA'!AQ84</f>
        <v>4</v>
      </c>
      <c r="AB4" s="176">
        <f>'4. HAFTA'!AQ99</f>
        <v>5</v>
      </c>
      <c r="AC4" s="176">
        <f>'4. HAFTA'!AQ114</f>
        <v>0</v>
      </c>
      <c r="AD4" s="176">
        <f>'5. HAFTA'!AQ24</f>
        <v>0</v>
      </c>
      <c r="AE4" s="176">
        <f>'5. HAFTA'!AQ39</f>
        <v>4</v>
      </c>
      <c r="AF4" s="176">
        <f>'5. HAFTA'!AQ54</f>
        <v>0</v>
      </c>
      <c r="AG4" s="176">
        <f>'5. HAFTA'!AQ69</f>
        <v>6</v>
      </c>
      <c r="AH4" s="176">
        <f>'5. HAFTA'!AQ84</f>
        <v>4</v>
      </c>
      <c r="AI4" s="176">
        <f>'5. HAFTA'!AQ99</f>
        <v>4</v>
      </c>
      <c r="AJ4" s="176">
        <f>'5. HAFTA'!AQ114</f>
        <v>0</v>
      </c>
      <c r="AK4" s="176">
        <f>'6. HAFTA'!AQ24</f>
        <v>0</v>
      </c>
      <c r="AL4" s="176">
        <f>'6. HAFTA'!AQ39</f>
        <v>0</v>
      </c>
      <c r="AM4" s="176">
        <f>'6. HAFTA'!AQ54</f>
        <v>0</v>
      </c>
      <c r="AN4" s="176">
        <f>'6. HAFTA'!AQ69</f>
        <v>0</v>
      </c>
      <c r="AO4" s="176">
        <f>'6. HAFTA'!AQ84</f>
        <v>0</v>
      </c>
      <c r="AP4" s="176">
        <f>'6. HAFTA'!AQ99</f>
        <v>0</v>
      </c>
      <c r="AQ4" s="176">
        <f>'6. HAFTA'!AQ114</f>
        <v>0</v>
      </c>
    </row>
    <row r="5" hidden="1">
      <c r="A5" s="77" t="s">
        <v>64</v>
      </c>
      <c r="B5" s="176">
        <f>'1. HAFTA'!AQ25</f>
        <v>0</v>
      </c>
      <c r="C5" s="176">
        <f>'1. HAFTA'!AQ40</f>
        <v>0</v>
      </c>
      <c r="D5" s="176">
        <f>'1. HAFTA'!AQ55</f>
        <v>4</v>
      </c>
      <c r="E5" s="176">
        <f>'1. HAFTA'!AQ70</f>
        <v>0</v>
      </c>
      <c r="F5" s="176">
        <f>'1. HAFTA'!AQ85</f>
        <v>5</v>
      </c>
      <c r="G5" s="176">
        <f>'1. HAFTA'!AQ100</f>
        <v>0</v>
      </c>
      <c r="H5" s="176">
        <f>'1. HAFTA'!AQ115</f>
        <v>0</v>
      </c>
      <c r="I5" s="176">
        <f>'2. HAFTA'!AQ25</f>
        <v>4</v>
      </c>
      <c r="J5" s="176">
        <f>'2. HAFTA'!AQ40</f>
        <v>9</v>
      </c>
      <c r="K5" s="176">
        <f>'2. HAFTA'!AQ55</f>
        <v>5</v>
      </c>
      <c r="L5" s="176">
        <f>'2. HAFTA'!AQ70</f>
        <v>4</v>
      </c>
      <c r="M5" s="176">
        <f>'2. HAFTA'!AQ85</f>
        <v>5</v>
      </c>
      <c r="N5" s="176">
        <f>'2. HAFTA'!AQ100</f>
        <v>0</v>
      </c>
      <c r="O5" s="176">
        <f>'2. HAFTA'!AQ115</f>
        <v>0</v>
      </c>
      <c r="P5" s="176">
        <f>'3. HAFTA'!AQ25</f>
        <v>9</v>
      </c>
      <c r="Q5" s="176">
        <f>'3. HAFTA'!AQ40</f>
        <v>9</v>
      </c>
      <c r="R5" s="176">
        <f>'3. HAFTA'!AQ55</f>
        <v>5</v>
      </c>
      <c r="S5" s="176">
        <f>'3. HAFTA'!AQ70</f>
        <v>9</v>
      </c>
      <c r="T5" s="176">
        <f>'3. HAFTA'!AQ85</f>
        <v>5</v>
      </c>
      <c r="U5" s="176">
        <f>'3. HAFTA'!AQ100</f>
        <v>0</v>
      </c>
      <c r="V5" s="176">
        <f>'3. HAFTA'!AQ115</f>
        <v>0</v>
      </c>
      <c r="W5" s="176">
        <f>'4. HAFTA'!AQ25</f>
        <v>9</v>
      </c>
      <c r="X5" s="176">
        <f>'4. HAFTA'!AQ40</f>
        <v>7</v>
      </c>
      <c r="Y5" s="176">
        <f>'4. HAFTA'!AQ55</f>
        <v>9</v>
      </c>
      <c r="Z5" s="176">
        <f>'4. HAFTA'!AQ70</f>
        <v>5</v>
      </c>
      <c r="AA5" s="176">
        <f>'4. HAFTA'!AQ85</f>
        <v>5</v>
      </c>
      <c r="AB5" s="176">
        <f>'4. HAFTA'!AQ100</f>
        <v>0</v>
      </c>
      <c r="AC5" s="176">
        <f>'4. HAFTA'!AQ115</f>
        <v>0</v>
      </c>
      <c r="AD5" s="176">
        <f>'5. HAFTA'!AQ25</f>
        <v>0</v>
      </c>
      <c r="AE5" s="176">
        <f>'5. HAFTA'!AQ40</f>
        <v>0</v>
      </c>
      <c r="AF5" s="176">
        <f>'5. HAFTA'!AQ55</f>
        <v>0</v>
      </c>
      <c r="AG5" s="176">
        <f>'5. HAFTA'!AQ70</f>
        <v>9</v>
      </c>
      <c r="AH5" s="176">
        <f>'5. HAFTA'!AQ85</f>
        <v>5</v>
      </c>
      <c r="AI5" s="176">
        <f>'5. HAFTA'!AQ100</f>
        <v>0</v>
      </c>
      <c r="AJ5" s="176">
        <f>'5. HAFTA'!AQ115</f>
        <v>0</v>
      </c>
      <c r="AK5" s="176">
        <f>'6. HAFTA'!AQ25</f>
        <v>0</v>
      </c>
      <c r="AL5" s="176">
        <f>'6. HAFTA'!AQ40</f>
        <v>0</v>
      </c>
      <c r="AM5" s="176">
        <f>'6. HAFTA'!AQ55</f>
        <v>0</v>
      </c>
      <c r="AN5" s="176">
        <f>'6. HAFTA'!AQ70</f>
        <v>0</v>
      </c>
      <c r="AO5" s="176">
        <f>'6. HAFTA'!AQ85</f>
        <v>0</v>
      </c>
      <c r="AP5" s="176">
        <f>'6. HAFTA'!AQ100</f>
        <v>0</v>
      </c>
      <c r="AQ5" s="176">
        <f>'6. HAFTA'!AQ115</f>
        <v>0</v>
      </c>
    </row>
    <row r="6" hidden="1">
      <c r="A6" s="77" t="s">
        <v>65</v>
      </c>
      <c r="B6" s="176">
        <f>'1. HAFTA'!AQ26</f>
        <v>0</v>
      </c>
      <c r="C6" s="176">
        <f>'1. HAFTA'!AQ41</f>
        <v>0</v>
      </c>
      <c r="D6" s="176">
        <f>'1. HAFTA'!AQ56</f>
        <v>4</v>
      </c>
      <c r="E6" s="176">
        <f>'1. HAFTA'!AQ71</f>
        <v>5</v>
      </c>
      <c r="F6" s="176">
        <f>'1. HAFTA'!AQ86</f>
        <v>4</v>
      </c>
      <c r="G6" s="176">
        <f>'1. HAFTA'!AQ101</f>
        <v>0</v>
      </c>
      <c r="H6" s="176">
        <f>'1. HAFTA'!AQ116</f>
        <v>4</v>
      </c>
      <c r="I6" s="176">
        <f>'2. HAFTA'!AQ26</f>
        <v>6</v>
      </c>
      <c r="J6" s="176">
        <f>'2. HAFTA'!AQ41</f>
        <v>4</v>
      </c>
      <c r="K6" s="176">
        <f>'2. HAFTA'!AQ56</f>
        <v>4</v>
      </c>
      <c r="L6" s="176">
        <f>'2. HAFTA'!AQ71</f>
        <v>0</v>
      </c>
      <c r="M6" s="176">
        <f>'2. HAFTA'!AQ86</f>
        <v>10</v>
      </c>
      <c r="N6" s="176">
        <f>'2. HAFTA'!AQ101</f>
        <v>0</v>
      </c>
      <c r="O6" s="176">
        <f>'2. HAFTA'!AQ116</f>
        <v>5</v>
      </c>
      <c r="P6" s="176">
        <f>'3. HAFTA'!AQ26</f>
        <v>6</v>
      </c>
      <c r="Q6" s="176">
        <f>'3. HAFTA'!AQ41</f>
        <v>4</v>
      </c>
      <c r="R6" s="176">
        <f>'3. HAFTA'!AQ56</f>
        <v>3</v>
      </c>
      <c r="S6" s="176">
        <f>'3. HAFTA'!AQ71</f>
        <v>4</v>
      </c>
      <c r="T6" s="176">
        <f>'3. HAFTA'!AQ86</f>
        <v>5</v>
      </c>
      <c r="U6" s="176">
        <f>'3. HAFTA'!AQ101</f>
        <v>4</v>
      </c>
      <c r="V6" s="176">
        <f>'3. HAFTA'!AQ116</f>
        <v>0</v>
      </c>
      <c r="W6" s="176">
        <f>'4. HAFTA'!AQ26</f>
        <v>6</v>
      </c>
      <c r="X6" s="176">
        <f>'4. HAFTA'!AQ41</f>
        <v>4</v>
      </c>
      <c r="Y6" s="176">
        <f>'4. HAFTA'!AQ56</f>
        <v>4</v>
      </c>
      <c r="Z6" s="176">
        <f>'4. HAFTA'!AQ71</f>
        <v>4</v>
      </c>
      <c r="AA6" s="176">
        <f>'4. HAFTA'!AQ86</f>
        <v>10</v>
      </c>
      <c r="AB6" s="176">
        <f>'4. HAFTA'!AQ101</f>
        <v>4</v>
      </c>
      <c r="AC6" s="176">
        <f>'4. HAFTA'!AQ116</f>
        <v>0</v>
      </c>
      <c r="AD6" s="176">
        <f>'5. HAFTA'!AQ26</f>
        <v>6</v>
      </c>
      <c r="AE6" s="176">
        <f>'5. HAFTA'!AQ41</f>
        <v>9</v>
      </c>
      <c r="AF6" s="176">
        <f>'5. HAFTA'!AQ56</f>
        <v>0</v>
      </c>
      <c r="AG6" s="176">
        <f>'5. HAFTA'!AQ71</f>
        <v>5</v>
      </c>
      <c r="AH6" s="176">
        <f>'5. HAFTA'!AQ86</f>
        <v>0</v>
      </c>
      <c r="AI6" s="176">
        <f>'5. HAFTA'!AQ101</f>
        <v>0</v>
      </c>
      <c r="AJ6" s="176">
        <f>'5. HAFTA'!AQ116</f>
        <v>6</v>
      </c>
      <c r="AK6" s="176">
        <f>'6. HAFTA'!AQ26</f>
        <v>0</v>
      </c>
      <c r="AL6" s="176">
        <f>'6. HAFTA'!AQ41</f>
        <v>0</v>
      </c>
      <c r="AM6" s="176">
        <f>'6. HAFTA'!AQ56</f>
        <v>0</v>
      </c>
      <c r="AN6" s="176">
        <f>'6. HAFTA'!AQ71</f>
        <v>0</v>
      </c>
      <c r="AO6" s="176">
        <f>'6. HAFTA'!AQ86</f>
        <v>0</v>
      </c>
      <c r="AP6" s="176">
        <f>'6. HAFTA'!AQ101</f>
        <v>0</v>
      </c>
      <c r="AQ6" s="176">
        <f>'6. HAFTA'!AQ116</f>
        <v>0</v>
      </c>
    </row>
    <row r="7" hidden="1">
      <c r="A7" s="77" t="s">
        <v>66</v>
      </c>
      <c r="B7" s="176">
        <f>'1. HAFTA'!AQ27</f>
        <v>0</v>
      </c>
      <c r="C7" s="176">
        <f>'1. HAFTA'!AQ42</f>
        <v>0</v>
      </c>
      <c r="D7" s="176">
        <f>'1. HAFTA'!AQ57</f>
        <v>4</v>
      </c>
      <c r="E7" s="176">
        <f>'1. HAFTA'!AQ72</f>
        <v>0</v>
      </c>
      <c r="F7" s="176">
        <f>'1. HAFTA'!AQ87</f>
        <v>5</v>
      </c>
      <c r="G7" s="176">
        <f>'1. HAFTA'!AQ102</f>
        <v>0</v>
      </c>
      <c r="H7" s="176">
        <f>'1. HAFTA'!AQ117</f>
        <v>0</v>
      </c>
      <c r="I7" s="176">
        <f>'2. HAFTA'!AQ27</f>
        <v>5</v>
      </c>
      <c r="J7" s="176">
        <f>'2. HAFTA'!AQ42</f>
        <v>4</v>
      </c>
      <c r="K7" s="176">
        <f>'2. HAFTA'!AQ57</f>
        <v>4</v>
      </c>
      <c r="L7" s="176">
        <f>'2. HAFTA'!AQ72</f>
        <v>5</v>
      </c>
      <c r="M7" s="176">
        <f>'2. HAFTA'!AQ87</f>
        <v>5</v>
      </c>
      <c r="N7" s="176">
        <f>'2. HAFTA'!AQ102</f>
        <v>0</v>
      </c>
      <c r="O7" s="176">
        <f>'2. HAFTA'!AQ117</f>
        <v>0</v>
      </c>
      <c r="P7" s="176">
        <f>'3. HAFTA'!AQ27</f>
        <v>5</v>
      </c>
      <c r="Q7" s="176">
        <f>'3. HAFTA'!AQ42</f>
        <v>0</v>
      </c>
      <c r="R7" s="176">
        <f>'3. HAFTA'!AQ57</f>
        <v>5</v>
      </c>
      <c r="S7" s="176">
        <f>'3. HAFTA'!AQ72</f>
        <v>5</v>
      </c>
      <c r="T7" s="176">
        <f>'3. HAFTA'!AQ87</f>
        <v>0</v>
      </c>
      <c r="U7" s="176">
        <f>'3. HAFTA'!AQ102</f>
        <v>0</v>
      </c>
      <c r="V7" s="176">
        <f>'3. HAFTA'!AQ117</f>
        <v>0</v>
      </c>
      <c r="W7" s="176">
        <f>'4. HAFTA'!AQ27</f>
        <v>6</v>
      </c>
      <c r="X7" s="176">
        <f>'4. HAFTA'!AQ42</f>
        <v>0</v>
      </c>
      <c r="Y7" s="176">
        <f>'4. HAFTA'!AQ57</f>
        <v>5</v>
      </c>
      <c r="Z7" s="176">
        <f>'4. HAFTA'!AQ72</f>
        <v>5</v>
      </c>
      <c r="AA7" s="176">
        <f>'4. HAFTA'!AQ87</f>
        <v>0</v>
      </c>
      <c r="AB7" s="176">
        <f>'4. HAFTA'!AQ102</f>
        <v>0</v>
      </c>
      <c r="AC7" s="176">
        <f>'4. HAFTA'!AQ117</f>
        <v>0</v>
      </c>
      <c r="AD7" s="176">
        <f>'5. HAFTA'!AQ27</f>
        <v>9</v>
      </c>
      <c r="AE7" s="176">
        <f>'5. HAFTA'!AQ42</f>
        <v>6</v>
      </c>
      <c r="AF7" s="176">
        <f>'5. HAFTA'!AQ57</f>
        <v>0</v>
      </c>
      <c r="AG7" s="176">
        <f>'5. HAFTA'!AQ72</f>
        <v>5</v>
      </c>
      <c r="AH7" s="176">
        <f>'5. HAFTA'!AQ87</f>
        <v>0</v>
      </c>
      <c r="AI7" s="176">
        <f>'5. HAFTA'!AQ102</f>
        <v>0</v>
      </c>
      <c r="AJ7" s="176">
        <f>'5. HAFTA'!AQ117</f>
        <v>0</v>
      </c>
      <c r="AK7" s="176">
        <f>'6. HAFTA'!AQ27</f>
        <v>0</v>
      </c>
      <c r="AL7" s="176">
        <f>'6. HAFTA'!AQ42</f>
        <v>0</v>
      </c>
      <c r="AM7" s="176">
        <f>'6. HAFTA'!AQ57</f>
        <v>0</v>
      </c>
      <c r="AN7" s="176">
        <f>'6. HAFTA'!AQ72</f>
        <v>0</v>
      </c>
      <c r="AO7" s="176">
        <f>'6. HAFTA'!AQ87</f>
        <v>0</v>
      </c>
      <c r="AP7" s="176">
        <f>'6. HAFTA'!AQ102</f>
        <v>0</v>
      </c>
      <c r="AQ7" s="176">
        <f>'6. HAFTA'!AQ117</f>
        <v>0</v>
      </c>
    </row>
    <row r="8" hidden="1">
      <c r="A8" s="77" t="s">
        <v>67</v>
      </c>
      <c r="B8" s="176">
        <f>'1. HAFTA'!AQ28</f>
        <v>0</v>
      </c>
      <c r="C8" s="176">
        <f>'1. HAFTA'!AQ43</f>
        <v>0</v>
      </c>
      <c r="D8" s="176">
        <f>'1. HAFTA'!AQ58</f>
        <v>5</v>
      </c>
      <c r="E8" s="176">
        <f>'1. HAFTA'!AQ73</f>
        <v>4</v>
      </c>
      <c r="F8" s="176">
        <f>'1. HAFTA'!AQ88</f>
        <v>0</v>
      </c>
      <c r="G8" s="176">
        <f>'1. HAFTA'!AQ103</f>
        <v>4</v>
      </c>
      <c r="H8" s="176">
        <f>'1. HAFTA'!AQ118</f>
        <v>0</v>
      </c>
      <c r="I8" s="176">
        <f>'2. HAFTA'!AQ28</f>
        <v>9</v>
      </c>
      <c r="J8" s="176">
        <f>'2. HAFTA'!AQ43</f>
        <v>6</v>
      </c>
      <c r="K8" s="176">
        <f>'2. HAFTA'!AQ58</f>
        <v>0</v>
      </c>
      <c r="L8" s="176">
        <f>'2. HAFTA'!AQ73</f>
        <v>0</v>
      </c>
      <c r="M8" s="176">
        <f>'2. HAFTA'!AQ88</f>
        <v>0</v>
      </c>
      <c r="N8" s="176">
        <f>'2. HAFTA'!AQ103</f>
        <v>4</v>
      </c>
      <c r="O8" s="176">
        <f>'2. HAFTA'!AQ118</f>
        <v>0</v>
      </c>
      <c r="P8" s="176">
        <f>'3. HAFTA'!AQ28</f>
        <v>3</v>
      </c>
      <c r="Q8" s="176">
        <f>'3. HAFTA'!AQ43</f>
        <v>2</v>
      </c>
      <c r="R8" s="176">
        <f>'3. HAFTA'!AQ58</f>
        <v>0</v>
      </c>
      <c r="S8" s="176">
        <f>'3. HAFTA'!AQ73</f>
        <v>6</v>
      </c>
      <c r="T8" s="176">
        <f>'3. HAFTA'!AQ88</f>
        <v>6</v>
      </c>
      <c r="U8" s="176">
        <f>'3. HAFTA'!AQ103</f>
        <v>6</v>
      </c>
      <c r="V8" s="176">
        <f>'3. HAFTA'!AQ118</f>
        <v>5</v>
      </c>
      <c r="W8" s="176">
        <f>'4. HAFTA'!AQ28</f>
        <v>0</v>
      </c>
      <c r="X8" s="176">
        <f>'4. HAFTA'!AQ43</f>
        <v>5</v>
      </c>
      <c r="Y8" s="176">
        <f>'4. HAFTA'!AQ58</f>
        <v>6</v>
      </c>
      <c r="Z8" s="176">
        <f>'4. HAFTA'!AQ73</f>
        <v>4</v>
      </c>
      <c r="AA8" s="176">
        <f>'4. HAFTA'!AQ88</f>
        <v>3</v>
      </c>
      <c r="AB8" s="176">
        <f>'4. HAFTA'!AQ103</f>
        <v>0</v>
      </c>
      <c r="AC8" s="176">
        <f>'4. HAFTA'!AQ118</f>
        <v>6</v>
      </c>
      <c r="AD8" s="176">
        <f>'5. HAFTA'!AQ28</f>
        <v>0</v>
      </c>
      <c r="AE8" s="176">
        <f>'5. HAFTA'!AQ43</f>
        <v>2</v>
      </c>
      <c r="AF8" s="176">
        <f>'5. HAFTA'!AQ58</f>
        <v>5</v>
      </c>
      <c r="AG8" s="176">
        <f>'5. HAFTA'!AQ73</f>
        <v>0</v>
      </c>
      <c r="AH8" s="176">
        <f>'5. HAFTA'!AQ88</f>
        <v>9</v>
      </c>
      <c r="AI8" s="176">
        <f>'5. HAFTA'!AQ103</f>
        <v>0</v>
      </c>
      <c r="AJ8" s="176">
        <f>'5. HAFTA'!AQ118</f>
        <v>4</v>
      </c>
      <c r="AK8" s="176">
        <f>'6. HAFTA'!AQ28</f>
        <v>9</v>
      </c>
      <c r="AL8" s="176">
        <f>'6. HAFTA'!AQ43</f>
        <v>0</v>
      </c>
      <c r="AM8" s="176">
        <f>'6. HAFTA'!AQ58</f>
        <v>0</v>
      </c>
      <c r="AN8" s="176">
        <f>'6. HAFTA'!AQ73</f>
        <v>0</v>
      </c>
      <c r="AO8" s="176">
        <f>'6. HAFTA'!AQ88</f>
        <v>0</v>
      </c>
      <c r="AP8" s="176">
        <f>'6. HAFTA'!AQ103</f>
        <v>0</v>
      </c>
      <c r="AQ8" s="176">
        <f>'6. HAFTA'!AQ118</f>
        <v>0</v>
      </c>
    </row>
    <row r="9" hidden="1">
      <c r="A9" s="77" t="s">
        <v>22</v>
      </c>
      <c r="B9" s="176">
        <f>'1. HAFTA'!AQ29</f>
        <v>0</v>
      </c>
      <c r="C9" s="176">
        <f>'1. HAFTA'!AQ44</f>
        <v>0</v>
      </c>
      <c r="D9" s="176">
        <f>'1. HAFTA'!AQ59</f>
        <v>0</v>
      </c>
      <c r="E9" s="176">
        <f>'1. HAFTA'!AQ74</f>
        <v>0</v>
      </c>
      <c r="F9" s="176">
        <f>'1. HAFTA'!AQ89</f>
        <v>0</v>
      </c>
      <c r="G9" s="176">
        <f>'1. HAFTA'!AQ104</f>
        <v>0</v>
      </c>
      <c r="H9" s="176">
        <f>'1. HAFTA'!AQ119</f>
        <v>0</v>
      </c>
      <c r="I9" s="176">
        <f>'2. HAFTA'!AQ29</f>
        <v>0</v>
      </c>
      <c r="J9" s="176">
        <f>'2. HAFTA'!AQ44</f>
        <v>0</v>
      </c>
      <c r="K9" s="176">
        <f>'2. HAFTA'!AQ59</f>
        <v>0</v>
      </c>
      <c r="L9" s="176">
        <f>'2. HAFTA'!AQ74</f>
        <v>0</v>
      </c>
      <c r="M9" s="176">
        <f>'2. HAFTA'!AQ89</f>
        <v>0</v>
      </c>
      <c r="N9" s="176">
        <f>'2. HAFTA'!AQ104</f>
        <v>0</v>
      </c>
      <c r="O9" s="176">
        <f>'2. HAFTA'!AQ119</f>
        <v>0</v>
      </c>
      <c r="P9" s="176">
        <f>'3. HAFTA'!AQ29</f>
        <v>0</v>
      </c>
      <c r="Q9" s="176">
        <f>'3. HAFTA'!AQ44</f>
        <v>0</v>
      </c>
      <c r="R9" s="176">
        <f>'3. HAFTA'!AQ59</f>
        <v>0</v>
      </c>
      <c r="S9" s="176">
        <f>'3. HAFTA'!AQ74</f>
        <v>0</v>
      </c>
      <c r="T9" s="176">
        <f>'3. HAFTA'!AQ89</f>
        <v>0</v>
      </c>
      <c r="U9" s="176">
        <f>'3. HAFTA'!AQ104</f>
        <v>0</v>
      </c>
      <c r="V9" s="176">
        <f>'3. HAFTA'!AQ119</f>
        <v>0</v>
      </c>
      <c r="W9" s="176">
        <f>'4. HAFTA'!AQ29</f>
        <v>0</v>
      </c>
      <c r="X9" s="176">
        <f>'4. HAFTA'!AQ44</f>
        <v>0</v>
      </c>
      <c r="Y9" s="176">
        <f>'4. HAFTA'!AQ59</f>
        <v>0</v>
      </c>
      <c r="Z9" s="176">
        <f>'4. HAFTA'!AQ74</f>
        <v>0</v>
      </c>
      <c r="AA9" s="176">
        <f>'4. HAFTA'!AQ89</f>
        <v>0</v>
      </c>
      <c r="AB9" s="176">
        <f>'4. HAFTA'!AQ104</f>
        <v>0</v>
      </c>
      <c r="AC9" s="176">
        <f>'4. HAFTA'!AQ119</f>
        <v>0</v>
      </c>
      <c r="AD9" s="176">
        <f>'5. HAFTA'!AQ29</f>
        <v>0</v>
      </c>
      <c r="AE9" s="176">
        <f>'5. HAFTA'!AQ44</f>
        <v>0</v>
      </c>
      <c r="AF9" s="176">
        <f>'5. HAFTA'!AQ59</f>
        <v>0</v>
      </c>
      <c r="AG9" s="176">
        <f>'5. HAFTA'!AQ74</f>
        <v>0</v>
      </c>
      <c r="AH9" s="176">
        <f>'5. HAFTA'!AQ89</f>
        <v>0</v>
      </c>
      <c r="AI9" s="176">
        <f>'5. HAFTA'!AQ104</f>
        <v>0</v>
      </c>
      <c r="AJ9" s="176">
        <f>'5. HAFTA'!AQ119</f>
        <v>0</v>
      </c>
      <c r="AK9" s="176">
        <f>'6. HAFTA'!AQ29</f>
        <v>0</v>
      </c>
      <c r="AL9" s="176">
        <f>'6. HAFTA'!AQ44</f>
        <v>0</v>
      </c>
      <c r="AM9" s="176">
        <f>'6. HAFTA'!AQ59</f>
        <v>0</v>
      </c>
      <c r="AN9" s="176">
        <f>'6. HAFTA'!AQ74</f>
        <v>0</v>
      </c>
      <c r="AO9" s="176">
        <f>'6. HAFTA'!AQ89</f>
        <v>0</v>
      </c>
      <c r="AP9" s="176">
        <f>'6. HAFTA'!AQ104</f>
        <v>0</v>
      </c>
      <c r="AQ9" s="176">
        <f>'6. HAFTA'!AQ119</f>
        <v>0</v>
      </c>
    </row>
    <row r="10" hidden="1">
      <c r="A10" s="77" t="s">
        <v>68</v>
      </c>
      <c r="B10" s="176">
        <f>'1. HAFTA'!AQ30</f>
        <v>0</v>
      </c>
      <c r="C10" s="176">
        <f>'1. HAFTA'!AQ45</f>
        <v>0</v>
      </c>
      <c r="D10" s="176">
        <f>'1. HAFTA'!AQ60</f>
        <v>5</v>
      </c>
      <c r="E10" s="176">
        <f>'1. HAFTA'!AQ75</f>
        <v>9</v>
      </c>
      <c r="F10" s="176">
        <f>'1. HAFTA'!AQ90</f>
        <v>6</v>
      </c>
      <c r="G10" s="176">
        <f>'1. HAFTA'!AQ105</f>
        <v>0</v>
      </c>
      <c r="H10" s="176">
        <f>'1. HAFTA'!AQ120</f>
        <v>0</v>
      </c>
      <c r="I10" s="176">
        <f>'2. HAFTA'!AQ30</f>
        <v>0</v>
      </c>
      <c r="J10" s="176">
        <f>'2. HAFTA'!AQ45</f>
        <v>9</v>
      </c>
      <c r="K10" s="176">
        <f>'2. HAFTA'!AQ60</f>
        <v>6</v>
      </c>
      <c r="L10" s="176">
        <f>'2. HAFTA'!AQ75</f>
        <v>9</v>
      </c>
      <c r="M10" s="176">
        <f>'2. HAFTA'!AQ90</f>
        <v>0</v>
      </c>
      <c r="N10" s="176">
        <f>'2. HAFTA'!AQ105</f>
        <v>0</v>
      </c>
      <c r="O10" s="176">
        <f>'2. HAFTA'!AQ120</f>
        <v>6</v>
      </c>
      <c r="P10" s="176">
        <f>'3. HAFTA'!AQ30</f>
        <v>5</v>
      </c>
      <c r="Q10" s="176">
        <f>'3. HAFTA'!AQ45</f>
        <v>6</v>
      </c>
      <c r="R10" s="176">
        <f>'3. HAFTA'!AQ60</f>
        <v>4</v>
      </c>
      <c r="S10" s="176">
        <f>'3. HAFTA'!AQ75</f>
        <v>4</v>
      </c>
      <c r="T10" s="176">
        <f>'3. HAFTA'!AQ90</f>
        <v>4</v>
      </c>
      <c r="U10" s="176">
        <f>'3. HAFTA'!AQ105</f>
        <v>0</v>
      </c>
      <c r="V10" s="176">
        <f>'3. HAFTA'!AQ120</f>
        <v>0</v>
      </c>
      <c r="W10" s="176">
        <f>'4. HAFTA'!AQ30</f>
        <v>0</v>
      </c>
      <c r="X10" s="176">
        <f>'4. HAFTA'!AQ45</f>
        <v>0</v>
      </c>
      <c r="Y10" s="176">
        <f>'4. HAFTA'!AQ60</f>
        <v>5</v>
      </c>
      <c r="Z10" s="176">
        <f>'4. HAFTA'!AQ75</f>
        <v>5</v>
      </c>
      <c r="AA10" s="176">
        <f>'4. HAFTA'!AQ90</f>
        <v>0</v>
      </c>
      <c r="AB10" s="176">
        <f>'4. HAFTA'!AQ105</f>
        <v>0</v>
      </c>
      <c r="AC10" s="176">
        <f>'4. HAFTA'!AQ120</f>
        <v>4</v>
      </c>
      <c r="AD10" s="176">
        <f>'5. HAFTA'!AQ30</f>
        <v>9</v>
      </c>
      <c r="AE10" s="176">
        <f>'5. HAFTA'!AQ45</f>
        <v>4</v>
      </c>
      <c r="AF10" s="176">
        <f>'5. HAFTA'!AQ60</f>
        <v>6</v>
      </c>
      <c r="AG10" s="176">
        <f>'5. HAFTA'!AQ75</f>
        <v>5</v>
      </c>
      <c r="AH10" s="176">
        <f>'5. HAFTA'!AQ90</f>
        <v>6</v>
      </c>
      <c r="AI10" s="176">
        <f>'5. HAFTA'!AQ105</f>
        <v>0</v>
      </c>
      <c r="AJ10" s="176">
        <f>'5. HAFTA'!AQ120</f>
        <v>0</v>
      </c>
      <c r="AK10" s="176">
        <f>'6. HAFTA'!AQ30</f>
        <v>9</v>
      </c>
      <c r="AL10" s="176">
        <f>'6. HAFTA'!AQ45</f>
        <v>0</v>
      </c>
      <c r="AM10" s="176">
        <f>'6. HAFTA'!AQ60</f>
        <v>0</v>
      </c>
      <c r="AN10" s="176">
        <f>'6. HAFTA'!AQ75</f>
        <v>0</v>
      </c>
      <c r="AO10" s="176">
        <f>'6. HAFTA'!AQ90</f>
        <v>0</v>
      </c>
      <c r="AP10" s="176">
        <f>'6. HAFTA'!AQ105</f>
        <v>0</v>
      </c>
      <c r="AQ10" s="176">
        <f>'6. HAFTA'!AQ120</f>
        <v>0</v>
      </c>
    </row>
    <row r="11" hidden="1">
      <c r="A11" s="77" t="s">
        <v>69</v>
      </c>
      <c r="B11" s="176">
        <f>'1. HAFTA'!AQ31</f>
        <v>0</v>
      </c>
      <c r="C11" s="176">
        <f>'1. HAFTA'!AQ46</f>
        <v>0</v>
      </c>
      <c r="D11" s="176">
        <f>'1. HAFTA'!AQ61</f>
        <v>4</v>
      </c>
      <c r="E11" s="176">
        <f>'1. HAFTA'!AQ76</f>
        <v>5</v>
      </c>
      <c r="F11" s="176">
        <f>'1. HAFTA'!AQ91</f>
        <v>5</v>
      </c>
      <c r="G11" s="176">
        <f>'1. HAFTA'!AQ106</f>
        <v>0</v>
      </c>
      <c r="H11" s="176">
        <f>'1. HAFTA'!AQ121</f>
        <v>6</v>
      </c>
      <c r="I11" s="176">
        <f>'2. HAFTA'!AQ31</f>
        <v>4</v>
      </c>
      <c r="J11" s="176">
        <f>'2. HAFTA'!AQ46</f>
        <v>0</v>
      </c>
      <c r="K11" s="176">
        <f>'2. HAFTA'!AQ61</f>
        <v>0</v>
      </c>
      <c r="L11" s="176">
        <f>'2. HAFTA'!AQ76</f>
        <v>9</v>
      </c>
      <c r="M11" s="176">
        <f>'2. HAFTA'!AQ91</f>
        <v>5</v>
      </c>
      <c r="N11" s="176">
        <f>'2. HAFTA'!AQ106</f>
        <v>0</v>
      </c>
      <c r="O11" s="176">
        <f>'2. HAFTA'!AQ121</f>
        <v>4</v>
      </c>
      <c r="P11" s="176">
        <f>'3. HAFTA'!AQ31</f>
        <v>0</v>
      </c>
      <c r="Q11" s="176">
        <f>'3. HAFTA'!AQ46</f>
        <v>6</v>
      </c>
      <c r="R11" s="176">
        <f>'3. HAFTA'!AQ61</f>
        <v>6</v>
      </c>
      <c r="S11" s="176">
        <f>'3. HAFTA'!AQ76</f>
        <v>0</v>
      </c>
      <c r="T11" s="176">
        <f>'3. HAFTA'!AQ91</f>
        <v>5</v>
      </c>
      <c r="U11" s="176">
        <f>'3. HAFTA'!AQ106</f>
        <v>5</v>
      </c>
      <c r="V11" s="176">
        <f>'3. HAFTA'!AQ121</f>
        <v>0</v>
      </c>
      <c r="W11" s="176">
        <f>'4. HAFTA'!AQ31</f>
        <v>0</v>
      </c>
      <c r="X11" s="176">
        <f>'4. HAFTA'!AQ46</f>
        <v>9</v>
      </c>
      <c r="Y11" s="176">
        <f>'4. HAFTA'!AQ61</f>
        <v>0</v>
      </c>
      <c r="Z11" s="176">
        <f>'4. HAFTA'!AQ76</f>
        <v>4</v>
      </c>
      <c r="AA11" s="176">
        <f>'4. HAFTA'!AQ91</f>
        <v>9</v>
      </c>
      <c r="AB11" s="176">
        <f>'4. HAFTA'!AQ106</f>
        <v>0</v>
      </c>
      <c r="AC11" s="176">
        <f>'4. HAFTA'!AQ121</f>
        <v>5</v>
      </c>
      <c r="AD11" s="176">
        <f>'5. HAFTA'!AQ31</f>
        <v>0</v>
      </c>
      <c r="AE11" s="176">
        <f>'5. HAFTA'!AQ46</f>
        <v>7</v>
      </c>
      <c r="AF11" s="176">
        <f>'5. HAFTA'!AQ61</f>
        <v>4</v>
      </c>
      <c r="AG11" s="176">
        <f>'5. HAFTA'!AQ76</f>
        <v>0</v>
      </c>
      <c r="AH11" s="176">
        <f>'5. HAFTA'!AQ91</f>
        <v>5</v>
      </c>
      <c r="AI11" s="176">
        <f>'5. HAFTA'!AQ106</f>
        <v>5</v>
      </c>
      <c r="AJ11" s="176">
        <f>'5. HAFTA'!AQ121</f>
        <v>0</v>
      </c>
      <c r="AK11" s="176">
        <f>'6. HAFTA'!AQ31</f>
        <v>6</v>
      </c>
      <c r="AL11" s="176">
        <f>'6. HAFTA'!AQ46</f>
        <v>0</v>
      </c>
      <c r="AM11" s="176">
        <f>'6. HAFTA'!AQ61</f>
        <v>0</v>
      </c>
      <c r="AN11" s="176">
        <f>'6. HAFTA'!AQ76</f>
        <v>0</v>
      </c>
      <c r="AO11" s="176">
        <f>'6. HAFTA'!AQ91</f>
        <v>0</v>
      </c>
      <c r="AP11" s="176">
        <f>'6. HAFTA'!AQ106</f>
        <v>0</v>
      </c>
      <c r="AQ11" s="176">
        <f>'6. HAFTA'!AQ121</f>
        <v>0</v>
      </c>
    </row>
    <row r="12" hidden="1">
      <c r="B12" s="175"/>
      <c r="C12" s="175"/>
      <c r="D12" s="175"/>
      <c r="E12" s="175"/>
      <c r="F12" s="175"/>
      <c r="G12" s="175"/>
      <c r="H12" s="175"/>
      <c r="I12" s="175"/>
      <c r="J12" s="175"/>
      <c r="K12" s="175"/>
      <c r="L12" s="175"/>
      <c r="M12" s="175"/>
      <c r="N12" s="175"/>
      <c r="O12" s="175"/>
      <c r="P12" s="175"/>
      <c r="Q12" s="175"/>
      <c r="R12" s="175"/>
      <c r="S12" s="175"/>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row>
    <row r="13">
      <c r="A13" s="63" t="s">
        <v>62</v>
      </c>
      <c r="B13" s="175" t="str">
        <f t="shared" ref="B13:AQ13" si="2">SUBSTITUTE(B3, ",", ".")</f>
        <v>  -   </v>
      </c>
      <c r="C13" s="175" t="str">
        <f t="shared" si="2"/>
        <v>  -   </v>
      </c>
      <c r="D13" s="175" t="str">
        <f t="shared" si="2"/>
        <v>  -   </v>
      </c>
      <c r="E13" s="175" t="str">
        <f t="shared" si="2"/>
        <v>  4.0 </v>
      </c>
      <c r="F13" s="175" t="str">
        <f t="shared" si="2"/>
        <v>  -   </v>
      </c>
      <c r="G13" s="175" t="str">
        <f t="shared" si="2"/>
        <v>  6.0 </v>
      </c>
      <c r="H13" s="175" t="str">
        <f t="shared" si="2"/>
        <v>  -   </v>
      </c>
      <c r="I13" s="175" t="str">
        <f t="shared" si="2"/>
        <v>  -   </v>
      </c>
      <c r="J13" s="175" t="str">
        <f t="shared" si="2"/>
        <v>  -   </v>
      </c>
      <c r="K13" s="175" t="str">
        <f t="shared" si="2"/>
        <v>  5.0 </v>
      </c>
      <c r="L13" s="175" t="str">
        <f t="shared" si="2"/>
        <v>  -   </v>
      </c>
      <c r="M13" s="175" t="str">
        <f t="shared" si="2"/>
        <v>  4.0 </v>
      </c>
      <c r="N13" s="175" t="str">
        <f t="shared" si="2"/>
        <v>  6.0 </v>
      </c>
      <c r="O13" s="175" t="str">
        <f t="shared" si="2"/>
        <v>  -   </v>
      </c>
      <c r="P13" s="175" t="str">
        <f t="shared" si="2"/>
        <v>  -   </v>
      </c>
      <c r="Q13" s="175" t="str">
        <f t="shared" si="2"/>
        <v>  -   </v>
      </c>
      <c r="R13" s="175" t="str">
        <f t="shared" si="2"/>
        <v>  2.0 </v>
      </c>
      <c r="S13" s="175" t="str">
        <f t="shared" si="2"/>
        <v>  5.0 </v>
      </c>
      <c r="T13" s="175" t="str">
        <f t="shared" si="2"/>
        <v>  4.0 </v>
      </c>
      <c r="U13" s="175" t="str">
        <f t="shared" si="2"/>
        <v>  -   </v>
      </c>
      <c r="V13" s="175" t="str">
        <f t="shared" si="2"/>
        <v>  6.0 </v>
      </c>
      <c r="W13" s="175" t="str">
        <f t="shared" si="2"/>
        <v>  6.0 </v>
      </c>
      <c r="X13" s="175" t="str">
        <f t="shared" si="2"/>
        <v>  -   </v>
      </c>
      <c r="Y13" s="175" t="str">
        <f t="shared" si="2"/>
        <v>  3.0 </v>
      </c>
      <c r="Z13" s="175" t="str">
        <f t="shared" si="2"/>
        <v>  4.0 </v>
      </c>
      <c r="AA13" s="175" t="str">
        <f t="shared" si="2"/>
        <v>  3.0 </v>
      </c>
      <c r="AB13" s="175" t="str">
        <f t="shared" si="2"/>
        <v>  6.0 </v>
      </c>
      <c r="AC13" s="175" t="str">
        <f t="shared" si="2"/>
        <v>  -   </v>
      </c>
      <c r="AD13" s="175" t="str">
        <f t="shared" si="2"/>
        <v>  4.0 </v>
      </c>
      <c r="AE13" s="175" t="str">
        <f t="shared" si="2"/>
        <v>  -   </v>
      </c>
      <c r="AF13" s="175" t="str">
        <f t="shared" si="2"/>
        <v>  -   </v>
      </c>
      <c r="AG13" s="175" t="str">
        <f t="shared" si="2"/>
        <v>  4.0 </v>
      </c>
      <c r="AH13" s="175" t="str">
        <f t="shared" si="2"/>
        <v>  4.0 </v>
      </c>
      <c r="AI13" s="175" t="str">
        <f t="shared" si="2"/>
        <v>  6.0 </v>
      </c>
      <c r="AJ13" s="175" t="str">
        <f t="shared" si="2"/>
        <v>  5.0 </v>
      </c>
      <c r="AK13" s="175" t="str">
        <f t="shared" si="2"/>
        <v>  9.0 </v>
      </c>
      <c r="AL13" s="175" t="str">
        <f t="shared" si="2"/>
        <v>  -   </v>
      </c>
      <c r="AM13" s="175" t="str">
        <f t="shared" si="2"/>
        <v>  -   </v>
      </c>
      <c r="AN13" s="175" t="str">
        <f t="shared" si="2"/>
        <v>  -   </v>
      </c>
      <c r="AO13" s="175" t="str">
        <f t="shared" si="2"/>
        <v>  -   </v>
      </c>
      <c r="AP13" s="175" t="str">
        <f t="shared" si="2"/>
        <v>  -   </v>
      </c>
      <c r="AQ13" s="175" t="str">
        <f t="shared" si="2"/>
        <v>  -   </v>
      </c>
    </row>
    <row r="14">
      <c r="A14" s="77" t="s">
        <v>63</v>
      </c>
      <c r="B14" s="175" t="str">
        <f t="shared" ref="B14:AQ14" si="3">SUBSTITUTE(B4, ",", ".")</f>
        <v>  -   </v>
      </c>
      <c r="C14" s="175" t="str">
        <f t="shared" si="3"/>
        <v>  -   </v>
      </c>
      <c r="D14" s="175" t="str">
        <f t="shared" si="3"/>
        <v>  -   </v>
      </c>
      <c r="E14" s="175" t="str">
        <f t="shared" si="3"/>
        <v>  6.0 </v>
      </c>
      <c r="F14" s="175" t="str">
        <f t="shared" si="3"/>
        <v>  4.0 </v>
      </c>
      <c r="G14" s="175" t="str">
        <f t="shared" si="3"/>
        <v>  5.0 </v>
      </c>
      <c r="H14" s="175" t="str">
        <f t="shared" si="3"/>
        <v>  5.0 </v>
      </c>
      <c r="I14" s="175" t="str">
        <f t="shared" si="3"/>
        <v>  5.0 </v>
      </c>
      <c r="J14" s="175" t="str">
        <f t="shared" si="3"/>
        <v>  -   </v>
      </c>
      <c r="K14" s="175" t="str">
        <f t="shared" si="3"/>
        <v>  4.0 </v>
      </c>
      <c r="L14" s="175" t="str">
        <f t="shared" si="3"/>
        <v>  6.0 </v>
      </c>
      <c r="M14" s="175" t="str">
        <f t="shared" si="3"/>
        <v>  4.0 </v>
      </c>
      <c r="N14" s="175" t="str">
        <f t="shared" si="3"/>
        <v>  5.0 </v>
      </c>
      <c r="O14" s="175" t="str">
        <f t="shared" si="3"/>
        <v>  -   </v>
      </c>
      <c r="P14" s="175" t="str">
        <f t="shared" si="3"/>
        <v>  4.0 </v>
      </c>
      <c r="Q14" s="175" t="str">
        <f t="shared" si="3"/>
        <v>  -   </v>
      </c>
      <c r="R14" s="175" t="str">
        <f t="shared" si="3"/>
        <v>  3.0 </v>
      </c>
      <c r="S14" s="175" t="str">
        <f t="shared" si="3"/>
        <v>  -   </v>
      </c>
      <c r="T14" s="175" t="str">
        <f t="shared" si="3"/>
        <v>  4.0 </v>
      </c>
      <c r="U14" s="175" t="str">
        <f t="shared" si="3"/>
        <v>  -   </v>
      </c>
      <c r="V14" s="175" t="str">
        <f t="shared" si="3"/>
        <v>  4.0 </v>
      </c>
      <c r="W14" s="175" t="str">
        <f t="shared" si="3"/>
        <v>  3.0 </v>
      </c>
      <c r="X14" s="175" t="str">
        <f t="shared" si="3"/>
        <v>  -   </v>
      </c>
      <c r="Y14" s="175" t="str">
        <f t="shared" si="3"/>
        <v>  -   </v>
      </c>
      <c r="Z14" s="175" t="str">
        <f t="shared" si="3"/>
        <v>  6.0 </v>
      </c>
      <c r="AA14" s="175" t="str">
        <f t="shared" si="3"/>
        <v>  4.0 </v>
      </c>
      <c r="AB14" s="175" t="str">
        <f t="shared" si="3"/>
        <v>  5.0 </v>
      </c>
      <c r="AC14" s="175" t="str">
        <f t="shared" si="3"/>
        <v>  -   </v>
      </c>
      <c r="AD14" s="175" t="str">
        <f t="shared" si="3"/>
        <v>  -   </v>
      </c>
      <c r="AE14" s="175" t="str">
        <f t="shared" si="3"/>
        <v>  4.0 </v>
      </c>
      <c r="AF14" s="175" t="str">
        <f t="shared" si="3"/>
        <v>  -   </v>
      </c>
      <c r="AG14" s="175" t="str">
        <f t="shared" si="3"/>
        <v>  6.0 </v>
      </c>
      <c r="AH14" s="175" t="str">
        <f t="shared" si="3"/>
        <v>  4.0 </v>
      </c>
      <c r="AI14" s="175" t="str">
        <f t="shared" si="3"/>
        <v>  4.0 </v>
      </c>
      <c r="AJ14" s="175" t="str">
        <f t="shared" si="3"/>
        <v>  -   </v>
      </c>
      <c r="AK14" s="175" t="str">
        <f t="shared" si="3"/>
        <v>  -   </v>
      </c>
      <c r="AL14" s="175" t="str">
        <f t="shared" si="3"/>
        <v>  -   </v>
      </c>
      <c r="AM14" s="175" t="str">
        <f t="shared" si="3"/>
        <v>  -   </v>
      </c>
      <c r="AN14" s="175" t="str">
        <f t="shared" si="3"/>
        <v>  -   </v>
      </c>
      <c r="AO14" s="175" t="str">
        <f t="shared" si="3"/>
        <v>  -   </v>
      </c>
      <c r="AP14" s="175" t="str">
        <f t="shared" si="3"/>
        <v>  -   </v>
      </c>
      <c r="AQ14" s="175" t="str">
        <f t="shared" si="3"/>
        <v>  -   </v>
      </c>
    </row>
    <row r="15">
      <c r="A15" s="77" t="s">
        <v>64</v>
      </c>
      <c r="B15" s="175" t="str">
        <f t="shared" ref="B15:AQ15" si="4">SUBSTITUTE(B5, ",", ".")</f>
        <v>  -   </v>
      </c>
      <c r="C15" s="175" t="str">
        <f t="shared" si="4"/>
        <v>  -   </v>
      </c>
      <c r="D15" s="175" t="str">
        <f t="shared" si="4"/>
        <v>  4.0 </v>
      </c>
      <c r="E15" s="175" t="str">
        <f t="shared" si="4"/>
        <v>  -   </v>
      </c>
      <c r="F15" s="175" t="str">
        <f t="shared" si="4"/>
        <v>  5.0 </v>
      </c>
      <c r="G15" s="175" t="str">
        <f t="shared" si="4"/>
        <v>  -   </v>
      </c>
      <c r="H15" s="175" t="str">
        <f t="shared" si="4"/>
        <v>  -   </v>
      </c>
      <c r="I15" s="175" t="str">
        <f t="shared" si="4"/>
        <v>  4.0 </v>
      </c>
      <c r="J15" s="175" t="str">
        <f t="shared" si="4"/>
        <v>  9.0 </v>
      </c>
      <c r="K15" s="175" t="str">
        <f t="shared" si="4"/>
        <v>  5.0 </v>
      </c>
      <c r="L15" s="175" t="str">
        <f t="shared" si="4"/>
        <v>  4.0 </v>
      </c>
      <c r="M15" s="175" t="str">
        <f t="shared" si="4"/>
        <v>  5.0 </v>
      </c>
      <c r="N15" s="175" t="str">
        <f t="shared" si="4"/>
        <v>  -   </v>
      </c>
      <c r="O15" s="175" t="str">
        <f t="shared" si="4"/>
        <v>  -   </v>
      </c>
      <c r="P15" s="175" t="str">
        <f t="shared" si="4"/>
        <v>  9.0 </v>
      </c>
      <c r="Q15" s="175" t="str">
        <f t="shared" si="4"/>
        <v>  9.0 </v>
      </c>
      <c r="R15" s="175" t="str">
        <f t="shared" si="4"/>
        <v>  5.0 </v>
      </c>
      <c r="S15" s="175" t="str">
        <f t="shared" si="4"/>
        <v>  9.0 </v>
      </c>
      <c r="T15" s="175" t="str">
        <f t="shared" si="4"/>
        <v>  5.0 </v>
      </c>
      <c r="U15" s="175" t="str">
        <f t="shared" si="4"/>
        <v>  -   </v>
      </c>
      <c r="V15" s="175" t="str">
        <f t="shared" si="4"/>
        <v>  -   </v>
      </c>
      <c r="W15" s="175" t="str">
        <f t="shared" si="4"/>
        <v>  9.0 </v>
      </c>
      <c r="X15" s="175" t="str">
        <f t="shared" si="4"/>
        <v>  7.0 </v>
      </c>
      <c r="Y15" s="175" t="str">
        <f t="shared" si="4"/>
        <v>  9.0 </v>
      </c>
      <c r="Z15" s="175" t="str">
        <f t="shared" si="4"/>
        <v>  5.0 </v>
      </c>
      <c r="AA15" s="175" t="str">
        <f t="shared" si="4"/>
        <v>  5.0 </v>
      </c>
      <c r="AB15" s="175" t="str">
        <f t="shared" si="4"/>
        <v>  -   </v>
      </c>
      <c r="AC15" s="175" t="str">
        <f t="shared" si="4"/>
        <v>  -   </v>
      </c>
      <c r="AD15" s="175" t="str">
        <f t="shared" si="4"/>
        <v>  -   </v>
      </c>
      <c r="AE15" s="175" t="str">
        <f t="shared" si="4"/>
        <v>  -   </v>
      </c>
      <c r="AF15" s="175" t="str">
        <f t="shared" si="4"/>
        <v>  -   </v>
      </c>
      <c r="AG15" s="175" t="str">
        <f t="shared" si="4"/>
        <v>  9.0 </v>
      </c>
      <c r="AH15" s="175" t="str">
        <f t="shared" si="4"/>
        <v>  5.0 </v>
      </c>
      <c r="AI15" s="175" t="str">
        <f t="shared" si="4"/>
        <v>  -   </v>
      </c>
      <c r="AJ15" s="175" t="str">
        <f t="shared" si="4"/>
        <v>  -   </v>
      </c>
      <c r="AK15" s="175" t="str">
        <f t="shared" si="4"/>
        <v>  -   </v>
      </c>
      <c r="AL15" s="175" t="str">
        <f t="shared" si="4"/>
        <v>  -   </v>
      </c>
      <c r="AM15" s="175" t="str">
        <f t="shared" si="4"/>
        <v>  -   </v>
      </c>
      <c r="AN15" s="175" t="str">
        <f t="shared" si="4"/>
        <v>  -   </v>
      </c>
      <c r="AO15" s="175" t="str">
        <f t="shared" si="4"/>
        <v>  -   </v>
      </c>
      <c r="AP15" s="175" t="str">
        <f t="shared" si="4"/>
        <v>  -   </v>
      </c>
      <c r="AQ15" s="175" t="str">
        <f t="shared" si="4"/>
        <v>  -   </v>
      </c>
    </row>
    <row r="16">
      <c r="A16" s="77" t="s">
        <v>65</v>
      </c>
      <c r="B16" s="175" t="str">
        <f t="shared" ref="B16:AQ16" si="5">SUBSTITUTE(B6, ",", ".")</f>
        <v>  -   </v>
      </c>
      <c r="C16" s="175" t="str">
        <f t="shared" si="5"/>
        <v>  -   </v>
      </c>
      <c r="D16" s="175" t="str">
        <f t="shared" si="5"/>
        <v>  4.0 </v>
      </c>
      <c r="E16" s="175" t="str">
        <f t="shared" si="5"/>
        <v>  5.0 </v>
      </c>
      <c r="F16" s="175" t="str">
        <f t="shared" si="5"/>
        <v>  4.0 </v>
      </c>
      <c r="G16" s="175" t="str">
        <f t="shared" si="5"/>
        <v>  -   </v>
      </c>
      <c r="H16" s="175" t="str">
        <f t="shared" si="5"/>
        <v>  4.0 </v>
      </c>
      <c r="I16" s="175" t="str">
        <f t="shared" si="5"/>
        <v>  6.0 </v>
      </c>
      <c r="J16" s="175" t="str">
        <f t="shared" si="5"/>
        <v>  4.0 </v>
      </c>
      <c r="K16" s="175" t="str">
        <f t="shared" si="5"/>
        <v>  4.0 </v>
      </c>
      <c r="L16" s="175" t="str">
        <f t="shared" si="5"/>
        <v>  -   </v>
      </c>
      <c r="M16" s="175" t="str">
        <f t="shared" si="5"/>
        <v>  10.0 </v>
      </c>
      <c r="N16" s="175" t="str">
        <f t="shared" si="5"/>
        <v>  -   </v>
      </c>
      <c r="O16" s="175" t="str">
        <f t="shared" si="5"/>
        <v>  5.0 </v>
      </c>
      <c r="P16" s="175" t="str">
        <f t="shared" si="5"/>
        <v>  6.0 </v>
      </c>
      <c r="Q16" s="175" t="str">
        <f t="shared" si="5"/>
        <v>  4.0 </v>
      </c>
      <c r="R16" s="175" t="str">
        <f t="shared" si="5"/>
        <v>  3.0 </v>
      </c>
      <c r="S16" s="175" t="str">
        <f t="shared" si="5"/>
        <v>  4.0 </v>
      </c>
      <c r="T16" s="175" t="str">
        <f t="shared" si="5"/>
        <v>  5.0 </v>
      </c>
      <c r="U16" s="175" t="str">
        <f t="shared" si="5"/>
        <v>  4.0 </v>
      </c>
      <c r="V16" s="175" t="str">
        <f t="shared" si="5"/>
        <v>  -   </v>
      </c>
      <c r="W16" s="175" t="str">
        <f t="shared" si="5"/>
        <v>  6.0 </v>
      </c>
      <c r="X16" s="175" t="str">
        <f t="shared" si="5"/>
        <v>  4.0 </v>
      </c>
      <c r="Y16" s="175" t="str">
        <f t="shared" si="5"/>
        <v>  4.0 </v>
      </c>
      <c r="Z16" s="175" t="str">
        <f t="shared" si="5"/>
        <v>  4.0 </v>
      </c>
      <c r="AA16" s="175" t="str">
        <f t="shared" si="5"/>
        <v>  10.0 </v>
      </c>
      <c r="AB16" s="175" t="str">
        <f t="shared" si="5"/>
        <v>  4.0 </v>
      </c>
      <c r="AC16" s="175" t="str">
        <f t="shared" si="5"/>
        <v>  -   </v>
      </c>
      <c r="AD16" s="175" t="str">
        <f t="shared" si="5"/>
        <v>  6.0 </v>
      </c>
      <c r="AE16" s="175" t="str">
        <f t="shared" si="5"/>
        <v>  9.0 </v>
      </c>
      <c r="AF16" s="175" t="str">
        <f t="shared" si="5"/>
        <v>  -   </v>
      </c>
      <c r="AG16" s="175" t="str">
        <f t="shared" si="5"/>
        <v>  5.0 </v>
      </c>
      <c r="AH16" s="175" t="str">
        <f t="shared" si="5"/>
        <v>  -   </v>
      </c>
      <c r="AI16" s="175" t="str">
        <f t="shared" si="5"/>
        <v>  -   </v>
      </c>
      <c r="AJ16" s="175" t="str">
        <f t="shared" si="5"/>
        <v>  6.0 </v>
      </c>
      <c r="AK16" s="175" t="str">
        <f t="shared" si="5"/>
        <v>  -   </v>
      </c>
      <c r="AL16" s="175" t="str">
        <f t="shared" si="5"/>
        <v>  -   </v>
      </c>
      <c r="AM16" s="175" t="str">
        <f t="shared" si="5"/>
        <v>  -   </v>
      </c>
      <c r="AN16" s="175" t="str">
        <f t="shared" si="5"/>
        <v>  -   </v>
      </c>
      <c r="AO16" s="175" t="str">
        <f t="shared" si="5"/>
        <v>  -   </v>
      </c>
      <c r="AP16" s="175" t="str">
        <f t="shared" si="5"/>
        <v>  -   </v>
      </c>
      <c r="AQ16" s="175" t="str">
        <f t="shared" si="5"/>
        <v>  -   </v>
      </c>
    </row>
    <row r="17">
      <c r="A17" s="77" t="s">
        <v>66</v>
      </c>
      <c r="B17" s="175" t="str">
        <f t="shared" ref="B17:AQ17" si="6">SUBSTITUTE(B7, ",", ".")</f>
        <v>  -   </v>
      </c>
      <c r="C17" s="175" t="str">
        <f t="shared" si="6"/>
        <v>  -   </v>
      </c>
      <c r="D17" s="175" t="str">
        <f t="shared" si="6"/>
        <v>  4.0 </v>
      </c>
      <c r="E17" s="175" t="str">
        <f t="shared" si="6"/>
        <v>  -   </v>
      </c>
      <c r="F17" s="175" t="str">
        <f t="shared" si="6"/>
        <v>  5.0 </v>
      </c>
      <c r="G17" s="175" t="str">
        <f t="shared" si="6"/>
        <v>  -   </v>
      </c>
      <c r="H17" s="175" t="str">
        <f t="shared" si="6"/>
        <v>  -   </v>
      </c>
      <c r="I17" s="175" t="str">
        <f t="shared" si="6"/>
        <v>  5.0 </v>
      </c>
      <c r="J17" s="175" t="str">
        <f t="shared" si="6"/>
        <v>  4.0 </v>
      </c>
      <c r="K17" s="175" t="str">
        <f t="shared" si="6"/>
        <v>  4.0 </v>
      </c>
      <c r="L17" s="175" t="str">
        <f t="shared" si="6"/>
        <v>  5.0 </v>
      </c>
      <c r="M17" s="175" t="str">
        <f t="shared" si="6"/>
        <v>  5.0 </v>
      </c>
      <c r="N17" s="175" t="str">
        <f t="shared" si="6"/>
        <v>  -   </v>
      </c>
      <c r="O17" s="175" t="str">
        <f t="shared" si="6"/>
        <v>  -   </v>
      </c>
      <c r="P17" s="175" t="str">
        <f t="shared" si="6"/>
        <v>  5.0 </v>
      </c>
      <c r="Q17" s="175" t="str">
        <f t="shared" si="6"/>
        <v>  -   </v>
      </c>
      <c r="R17" s="175" t="str">
        <f t="shared" si="6"/>
        <v>  5.0 </v>
      </c>
      <c r="S17" s="175" t="str">
        <f t="shared" si="6"/>
        <v>  5.0 </v>
      </c>
      <c r="T17" s="175" t="str">
        <f t="shared" si="6"/>
        <v>  -   </v>
      </c>
      <c r="U17" s="175" t="str">
        <f t="shared" si="6"/>
        <v>  -   </v>
      </c>
      <c r="V17" s="175" t="str">
        <f t="shared" si="6"/>
        <v>  -   </v>
      </c>
      <c r="W17" s="175" t="str">
        <f t="shared" si="6"/>
        <v>  6.0 </v>
      </c>
      <c r="X17" s="175" t="str">
        <f t="shared" si="6"/>
        <v>  -   </v>
      </c>
      <c r="Y17" s="175" t="str">
        <f t="shared" si="6"/>
        <v>  5.0 </v>
      </c>
      <c r="Z17" s="175" t="str">
        <f t="shared" si="6"/>
        <v>  5.0 </v>
      </c>
      <c r="AA17" s="175" t="str">
        <f t="shared" si="6"/>
        <v>  -   </v>
      </c>
      <c r="AB17" s="175" t="str">
        <f t="shared" si="6"/>
        <v>  -   </v>
      </c>
      <c r="AC17" s="175" t="str">
        <f t="shared" si="6"/>
        <v>  -   </v>
      </c>
      <c r="AD17" s="175" t="str">
        <f t="shared" si="6"/>
        <v>  9.0 </v>
      </c>
      <c r="AE17" s="175" t="str">
        <f t="shared" si="6"/>
        <v>  6.0 </v>
      </c>
      <c r="AF17" s="175" t="str">
        <f t="shared" si="6"/>
        <v>  -   </v>
      </c>
      <c r="AG17" s="175" t="str">
        <f t="shared" si="6"/>
        <v>  5.0 </v>
      </c>
      <c r="AH17" s="175" t="str">
        <f t="shared" si="6"/>
        <v>  -   </v>
      </c>
      <c r="AI17" s="175" t="str">
        <f t="shared" si="6"/>
        <v>  -   </v>
      </c>
      <c r="AJ17" s="175" t="str">
        <f t="shared" si="6"/>
        <v>  -   </v>
      </c>
      <c r="AK17" s="175" t="str">
        <f t="shared" si="6"/>
        <v>  -   </v>
      </c>
      <c r="AL17" s="175" t="str">
        <f t="shared" si="6"/>
        <v>  -   </v>
      </c>
      <c r="AM17" s="175" t="str">
        <f t="shared" si="6"/>
        <v>  -   </v>
      </c>
      <c r="AN17" s="175" t="str">
        <f t="shared" si="6"/>
        <v>  -   </v>
      </c>
      <c r="AO17" s="175" t="str">
        <f t="shared" si="6"/>
        <v>  -   </v>
      </c>
      <c r="AP17" s="175" t="str">
        <f t="shared" si="6"/>
        <v>  -   </v>
      </c>
      <c r="AQ17" s="175" t="str">
        <f t="shared" si="6"/>
        <v>  -   </v>
      </c>
    </row>
    <row r="18">
      <c r="A18" s="77" t="s">
        <v>67</v>
      </c>
      <c r="B18" s="175" t="str">
        <f t="shared" ref="B18:AQ18" si="7">SUBSTITUTE(B8, ",", ".")</f>
        <v>  -   </v>
      </c>
      <c r="C18" s="175" t="str">
        <f t="shared" si="7"/>
        <v>  -   </v>
      </c>
      <c r="D18" s="175" t="str">
        <f t="shared" si="7"/>
        <v>  5.0 </v>
      </c>
      <c r="E18" s="175" t="str">
        <f t="shared" si="7"/>
        <v>  4.0 </v>
      </c>
      <c r="F18" s="175" t="str">
        <f t="shared" si="7"/>
        <v>  -   </v>
      </c>
      <c r="G18" s="175" t="str">
        <f t="shared" si="7"/>
        <v>  4.0 </v>
      </c>
      <c r="H18" s="175" t="str">
        <f t="shared" si="7"/>
        <v>  -   </v>
      </c>
      <c r="I18" s="175" t="str">
        <f t="shared" si="7"/>
        <v>  9.0 </v>
      </c>
      <c r="J18" s="175" t="str">
        <f t="shared" si="7"/>
        <v>  6.0 </v>
      </c>
      <c r="K18" s="175" t="str">
        <f t="shared" si="7"/>
        <v>  -   </v>
      </c>
      <c r="L18" s="175" t="str">
        <f t="shared" si="7"/>
        <v>  -   </v>
      </c>
      <c r="M18" s="175" t="str">
        <f t="shared" si="7"/>
        <v>  -   </v>
      </c>
      <c r="N18" s="175" t="str">
        <f t="shared" si="7"/>
        <v>  4.0 </v>
      </c>
      <c r="O18" s="175" t="str">
        <f t="shared" si="7"/>
        <v>  -   </v>
      </c>
      <c r="P18" s="175" t="str">
        <f t="shared" si="7"/>
        <v>  3.0 </v>
      </c>
      <c r="Q18" s="175" t="str">
        <f t="shared" si="7"/>
        <v>  2.0 </v>
      </c>
      <c r="R18" s="175" t="str">
        <f t="shared" si="7"/>
        <v>  -   </v>
      </c>
      <c r="S18" s="175" t="str">
        <f t="shared" si="7"/>
        <v>  6.0 </v>
      </c>
      <c r="T18" s="175" t="str">
        <f t="shared" si="7"/>
        <v>  6.0 </v>
      </c>
      <c r="U18" s="175" t="str">
        <f t="shared" si="7"/>
        <v>  6.0 </v>
      </c>
      <c r="V18" s="175" t="str">
        <f t="shared" si="7"/>
        <v>  5.0 </v>
      </c>
      <c r="W18" s="175" t="str">
        <f t="shared" si="7"/>
        <v>  -   </v>
      </c>
      <c r="X18" s="175" t="str">
        <f t="shared" si="7"/>
        <v>  5.0 </v>
      </c>
      <c r="Y18" s="175" t="str">
        <f t="shared" si="7"/>
        <v>  6.0 </v>
      </c>
      <c r="Z18" s="175" t="str">
        <f t="shared" si="7"/>
        <v>  4.0 </v>
      </c>
      <c r="AA18" s="175" t="str">
        <f t="shared" si="7"/>
        <v>  3.0 </v>
      </c>
      <c r="AB18" s="175" t="str">
        <f t="shared" si="7"/>
        <v>  -   </v>
      </c>
      <c r="AC18" s="175" t="str">
        <f t="shared" si="7"/>
        <v>  6.0 </v>
      </c>
      <c r="AD18" s="175" t="str">
        <f t="shared" si="7"/>
        <v>  -   </v>
      </c>
      <c r="AE18" s="175" t="str">
        <f t="shared" si="7"/>
        <v>  2.0 </v>
      </c>
      <c r="AF18" s="175" t="str">
        <f t="shared" si="7"/>
        <v>  5.0 </v>
      </c>
      <c r="AG18" s="175" t="str">
        <f t="shared" si="7"/>
        <v>  -   </v>
      </c>
      <c r="AH18" s="175" t="str">
        <f t="shared" si="7"/>
        <v>  9.0 </v>
      </c>
      <c r="AI18" s="175" t="str">
        <f t="shared" si="7"/>
        <v>  -   </v>
      </c>
      <c r="AJ18" s="175" t="str">
        <f t="shared" si="7"/>
        <v>  4.0 </v>
      </c>
      <c r="AK18" s="175" t="str">
        <f t="shared" si="7"/>
        <v>  9.0 </v>
      </c>
      <c r="AL18" s="175" t="str">
        <f t="shared" si="7"/>
        <v>  -   </v>
      </c>
      <c r="AM18" s="175" t="str">
        <f t="shared" si="7"/>
        <v>  -   </v>
      </c>
      <c r="AN18" s="175" t="str">
        <f t="shared" si="7"/>
        <v>  -   </v>
      </c>
      <c r="AO18" s="175" t="str">
        <f t="shared" si="7"/>
        <v>  -   </v>
      </c>
      <c r="AP18" s="175" t="str">
        <f t="shared" si="7"/>
        <v>  -   </v>
      </c>
      <c r="AQ18" s="175" t="str">
        <f t="shared" si="7"/>
        <v>  -   </v>
      </c>
    </row>
    <row r="19">
      <c r="A19" s="77" t="s">
        <v>68</v>
      </c>
      <c r="B19" s="175" t="str">
        <f t="shared" ref="B19:AQ19" si="8">SUBSTITUTE(B10, ",", ".")</f>
        <v>  -   </v>
      </c>
      <c r="C19" s="175" t="str">
        <f t="shared" si="8"/>
        <v>  -   </v>
      </c>
      <c r="D19" s="175" t="str">
        <f t="shared" si="8"/>
        <v>  5.0 </v>
      </c>
      <c r="E19" s="175" t="str">
        <f t="shared" si="8"/>
        <v>  9.0 </v>
      </c>
      <c r="F19" s="175" t="str">
        <f t="shared" si="8"/>
        <v>  6.0 </v>
      </c>
      <c r="G19" s="175" t="str">
        <f t="shared" si="8"/>
        <v>  -   </v>
      </c>
      <c r="H19" s="175" t="str">
        <f t="shared" si="8"/>
        <v>  -   </v>
      </c>
      <c r="I19" s="175" t="str">
        <f t="shared" si="8"/>
        <v>  -   </v>
      </c>
      <c r="J19" s="175" t="str">
        <f t="shared" si="8"/>
        <v>  9.0 </v>
      </c>
      <c r="K19" s="175" t="str">
        <f t="shared" si="8"/>
        <v>  6.0 </v>
      </c>
      <c r="L19" s="175" t="str">
        <f t="shared" si="8"/>
        <v>  9.0 </v>
      </c>
      <c r="M19" s="175" t="str">
        <f t="shared" si="8"/>
        <v>  -   </v>
      </c>
      <c r="N19" s="175" t="str">
        <f t="shared" si="8"/>
        <v>  -   </v>
      </c>
      <c r="O19" s="175" t="str">
        <f t="shared" si="8"/>
        <v>  6.0 </v>
      </c>
      <c r="P19" s="175" t="str">
        <f t="shared" si="8"/>
        <v>  5.0 </v>
      </c>
      <c r="Q19" s="175" t="str">
        <f t="shared" si="8"/>
        <v>  6.0 </v>
      </c>
      <c r="R19" s="175" t="str">
        <f t="shared" si="8"/>
        <v>  4.0 </v>
      </c>
      <c r="S19" s="175" t="str">
        <f t="shared" si="8"/>
        <v>  4.0 </v>
      </c>
      <c r="T19" s="175" t="str">
        <f t="shared" si="8"/>
        <v>  4.0 </v>
      </c>
      <c r="U19" s="175" t="str">
        <f t="shared" si="8"/>
        <v>  -   </v>
      </c>
      <c r="V19" s="175" t="str">
        <f t="shared" si="8"/>
        <v>  -   </v>
      </c>
      <c r="W19" s="175" t="str">
        <f t="shared" si="8"/>
        <v>  -   </v>
      </c>
      <c r="X19" s="175" t="str">
        <f t="shared" si="8"/>
        <v>  -   </v>
      </c>
      <c r="Y19" s="175" t="str">
        <f t="shared" si="8"/>
        <v>  5.0 </v>
      </c>
      <c r="Z19" s="175" t="str">
        <f t="shared" si="8"/>
        <v>  5.0 </v>
      </c>
      <c r="AA19" s="175" t="str">
        <f t="shared" si="8"/>
        <v>  -   </v>
      </c>
      <c r="AB19" s="175" t="str">
        <f t="shared" si="8"/>
        <v>  -   </v>
      </c>
      <c r="AC19" s="175" t="str">
        <f t="shared" si="8"/>
        <v>  4.0 </v>
      </c>
      <c r="AD19" s="175" t="str">
        <f t="shared" si="8"/>
        <v>  9.0 </v>
      </c>
      <c r="AE19" s="175" t="str">
        <f t="shared" si="8"/>
        <v>  4.0 </v>
      </c>
      <c r="AF19" s="175" t="str">
        <f t="shared" si="8"/>
        <v>  6.0 </v>
      </c>
      <c r="AG19" s="175" t="str">
        <f t="shared" si="8"/>
        <v>  5.0 </v>
      </c>
      <c r="AH19" s="175" t="str">
        <f t="shared" si="8"/>
        <v>  6.0 </v>
      </c>
      <c r="AI19" s="175" t="str">
        <f t="shared" si="8"/>
        <v>  -   </v>
      </c>
      <c r="AJ19" s="175" t="str">
        <f t="shared" si="8"/>
        <v>  -   </v>
      </c>
      <c r="AK19" s="175" t="str">
        <f t="shared" si="8"/>
        <v>  9.0 </v>
      </c>
      <c r="AL19" s="175" t="str">
        <f t="shared" si="8"/>
        <v>  -   </v>
      </c>
      <c r="AM19" s="175" t="str">
        <f t="shared" si="8"/>
        <v>  -   </v>
      </c>
      <c r="AN19" s="175" t="str">
        <f t="shared" si="8"/>
        <v>  -   </v>
      </c>
      <c r="AO19" s="175" t="str">
        <f t="shared" si="8"/>
        <v>  -   </v>
      </c>
      <c r="AP19" s="175" t="str">
        <f t="shared" si="8"/>
        <v>  -   </v>
      </c>
      <c r="AQ19" s="175" t="str">
        <f t="shared" si="8"/>
        <v>  -   </v>
      </c>
    </row>
    <row r="20">
      <c r="A20" s="77" t="s">
        <v>69</v>
      </c>
      <c r="B20" s="175" t="str">
        <f t="shared" ref="B20:AQ20" si="9">SUBSTITUTE(B11, ",", ".")</f>
        <v>  -   </v>
      </c>
      <c r="C20" s="175" t="str">
        <f t="shared" si="9"/>
        <v>  -   </v>
      </c>
      <c r="D20" s="175" t="str">
        <f t="shared" si="9"/>
        <v>  4.0 </v>
      </c>
      <c r="E20" s="175" t="str">
        <f t="shared" si="9"/>
        <v>  5.0 </v>
      </c>
      <c r="F20" s="175" t="str">
        <f t="shared" si="9"/>
        <v>  5.0 </v>
      </c>
      <c r="G20" s="175" t="str">
        <f t="shared" si="9"/>
        <v>  -   </v>
      </c>
      <c r="H20" s="175" t="str">
        <f t="shared" si="9"/>
        <v>  6.0 </v>
      </c>
      <c r="I20" s="175" t="str">
        <f t="shared" si="9"/>
        <v>  4.0 </v>
      </c>
      <c r="J20" s="175" t="str">
        <f t="shared" si="9"/>
        <v>  -   </v>
      </c>
      <c r="K20" s="175" t="str">
        <f t="shared" si="9"/>
        <v>  -   </v>
      </c>
      <c r="L20" s="175" t="str">
        <f t="shared" si="9"/>
        <v>  9.0 </v>
      </c>
      <c r="M20" s="175" t="str">
        <f t="shared" si="9"/>
        <v>  5.0 </v>
      </c>
      <c r="N20" s="175" t="str">
        <f t="shared" si="9"/>
        <v>  -   </v>
      </c>
      <c r="O20" s="175" t="str">
        <f t="shared" si="9"/>
        <v>  4.0 </v>
      </c>
      <c r="P20" s="175" t="str">
        <f t="shared" si="9"/>
        <v>  -   </v>
      </c>
      <c r="Q20" s="175" t="str">
        <f t="shared" si="9"/>
        <v>  6.0 </v>
      </c>
      <c r="R20" s="175" t="str">
        <f t="shared" si="9"/>
        <v>  6.0 </v>
      </c>
      <c r="S20" s="175" t="str">
        <f t="shared" si="9"/>
        <v>  -   </v>
      </c>
      <c r="T20" s="175" t="str">
        <f t="shared" si="9"/>
        <v>  5.0 </v>
      </c>
      <c r="U20" s="175" t="str">
        <f t="shared" si="9"/>
        <v>  5.0 </v>
      </c>
      <c r="V20" s="175" t="str">
        <f t="shared" si="9"/>
        <v>  -   </v>
      </c>
      <c r="W20" s="175" t="str">
        <f t="shared" si="9"/>
        <v>  -   </v>
      </c>
      <c r="X20" s="175" t="str">
        <f t="shared" si="9"/>
        <v>  9.0 </v>
      </c>
      <c r="Y20" s="175" t="str">
        <f t="shared" si="9"/>
        <v>  -   </v>
      </c>
      <c r="Z20" s="175" t="str">
        <f t="shared" si="9"/>
        <v>  4.0 </v>
      </c>
      <c r="AA20" s="175" t="str">
        <f t="shared" si="9"/>
        <v>  9.0 </v>
      </c>
      <c r="AB20" s="175" t="str">
        <f t="shared" si="9"/>
        <v>  -   </v>
      </c>
      <c r="AC20" s="175" t="str">
        <f t="shared" si="9"/>
        <v>  5.0 </v>
      </c>
      <c r="AD20" s="175" t="str">
        <f t="shared" si="9"/>
        <v>  -   </v>
      </c>
      <c r="AE20" s="175" t="str">
        <f t="shared" si="9"/>
        <v>  7.0 </v>
      </c>
      <c r="AF20" s="175" t="str">
        <f t="shared" si="9"/>
        <v>  4.0 </v>
      </c>
      <c r="AG20" s="175" t="str">
        <f t="shared" si="9"/>
        <v>  -   </v>
      </c>
      <c r="AH20" s="175" t="str">
        <f t="shared" si="9"/>
        <v>  5.0 </v>
      </c>
      <c r="AI20" s="175" t="str">
        <f t="shared" si="9"/>
        <v>  5.0 </v>
      </c>
      <c r="AJ20" s="175" t="str">
        <f t="shared" si="9"/>
        <v>  -   </v>
      </c>
      <c r="AK20" s="175" t="str">
        <f t="shared" si="9"/>
        <v>  6.0 </v>
      </c>
      <c r="AL20" s="175" t="str">
        <f t="shared" si="9"/>
        <v>  -   </v>
      </c>
      <c r="AM20" s="175" t="str">
        <f t="shared" si="9"/>
        <v>  -   </v>
      </c>
      <c r="AN20" s="175" t="str">
        <f t="shared" si="9"/>
        <v>  -   </v>
      </c>
      <c r="AO20" s="175" t="str">
        <f t="shared" si="9"/>
        <v>  -   </v>
      </c>
      <c r="AP20" s="175" t="str">
        <f t="shared" si="9"/>
        <v>  -   </v>
      </c>
      <c r="AQ20" s="175" t="str">
        <f t="shared" si="9"/>
        <v>  -   </v>
      </c>
    </row>
    <row r="21">
      <c r="B21" s="175"/>
      <c r="C21" s="175"/>
      <c r="D21" s="175"/>
      <c r="E21" s="175"/>
      <c r="F21" s="175"/>
      <c r="G21" s="175"/>
      <c r="H21" s="175"/>
      <c r="I21" s="175"/>
      <c r="J21" s="175"/>
      <c r="K21" s="175"/>
      <c r="L21" s="175"/>
      <c r="M21" s="175"/>
      <c r="N21" s="175"/>
      <c r="O21" s="175"/>
      <c r="P21" s="175"/>
      <c r="Q21" s="175"/>
      <c r="R21" s="175"/>
      <c r="S21" s="175"/>
      <c r="T21" s="175"/>
      <c r="U21" s="175"/>
      <c r="V21" s="175"/>
      <c r="W21" s="175"/>
      <c r="X21" s="175"/>
      <c r="Y21" s="175"/>
      <c r="Z21" s="175"/>
      <c r="AA21" s="175"/>
      <c r="AB21" s="175"/>
      <c r="AC21" s="175"/>
      <c r="AD21" s="175"/>
      <c r="AE21" s="175"/>
      <c r="AF21" s="175"/>
      <c r="AG21" s="175"/>
      <c r="AH21" s="175"/>
      <c r="AI21" s="175"/>
      <c r="AJ21" s="175"/>
      <c r="AK21" s="175"/>
      <c r="AL21" s="175"/>
      <c r="AM21" s="175"/>
      <c r="AN21" s="175"/>
      <c r="AO21" s="175"/>
      <c r="AP21" s="175"/>
      <c r="AQ21" s="175"/>
    </row>
    <row r="22">
      <c r="B22" s="175"/>
      <c r="C22" s="175"/>
      <c r="D22" s="175"/>
      <c r="E22" s="175"/>
      <c r="F22" s="175"/>
      <c r="G22" s="175"/>
      <c r="H22" s="175"/>
      <c r="I22" s="175"/>
      <c r="J22" s="175"/>
      <c r="K22" s="175"/>
      <c r="L22" s="175"/>
      <c r="M22" s="175"/>
      <c r="N22" s="175"/>
      <c r="O22" s="175"/>
      <c r="P22" s="175"/>
      <c r="Q22" s="175"/>
      <c r="R22" s="175"/>
      <c r="S22" s="175"/>
      <c r="T22" s="175"/>
      <c r="U22" s="175"/>
      <c r="V22" s="175"/>
      <c r="W22" s="175"/>
      <c r="X22" s="175"/>
      <c r="Y22" s="175"/>
      <c r="Z22" s="175"/>
      <c r="AA22" s="175"/>
      <c r="AB22" s="175"/>
      <c r="AC22" s="175"/>
      <c r="AD22" s="175"/>
      <c r="AE22" s="175"/>
      <c r="AF22" s="175"/>
      <c r="AG22" s="175"/>
      <c r="AH22" s="175"/>
      <c r="AI22" s="175"/>
      <c r="AJ22" s="175"/>
      <c r="AK22" s="175"/>
      <c r="AL22" s="175"/>
      <c r="AM22" s="175"/>
      <c r="AN22" s="175"/>
      <c r="AO22" s="175"/>
      <c r="AP22" s="175"/>
      <c r="AQ22" s="175"/>
    </row>
    <row r="23">
      <c r="B23" s="175"/>
      <c r="C23" s="175"/>
      <c r="D23" s="175"/>
      <c r="E23" s="175"/>
      <c r="F23" s="175"/>
      <c r="G23" s="175"/>
      <c r="H23" s="175"/>
      <c r="I23" s="175"/>
      <c r="J23" s="175"/>
      <c r="K23" s="175"/>
      <c r="L23" s="175"/>
      <c r="M23" s="175"/>
      <c r="N23" s="175"/>
      <c r="O23" s="175"/>
      <c r="P23" s="175"/>
      <c r="Q23" s="175"/>
      <c r="R23" s="175"/>
      <c r="S23" s="175"/>
      <c r="T23" s="175"/>
      <c r="U23" s="175"/>
      <c r="V23" s="175"/>
      <c r="W23" s="175"/>
      <c r="X23" s="175"/>
      <c r="Y23" s="175"/>
      <c r="Z23" s="175"/>
      <c r="AA23" s="175"/>
      <c r="AB23" s="175"/>
      <c r="AC23" s="175"/>
      <c r="AD23" s="175"/>
      <c r="AE23" s="175"/>
      <c r="AF23" s="175"/>
      <c r="AG23" s="175"/>
      <c r="AH23" s="175"/>
      <c r="AI23" s="175"/>
      <c r="AJ23" s="175"/>
      <c r="AK23" s="175"/>
      <c r="AL23" s="175"/>
      <c r="AM23" s="175"/>
      <c r="AN23" s="175"/>
      <c r="AO23" s="175"/>
      <c r="AP23" s="175"/>
      <c r="AQ23" s="175"/>
    </row>
    <row r="24">
      <c r="B24" s="175"/>
      <c r="C24" s="175"/>
      <c r="D24" s="175"/>
      <c r="E24" s="175"/>
      <c r="F24" s="175"/>
      <c r="G24" s="175"/>
      <c r="H24" s="175"/>
      <c r="I24" s="175"/>
      <c r="J24" s="175"/>
      <c r="K24" s="175"/>
      <c r="L24" s="175"/>
      <c r="M24" s="175"/>
      <c r="N24" s="175"/>
      <c r="O24" s="175"/>
      <c r="P24" s="175"/>
      <c r="Q24" s="175"/>
      <c r="R24" s="175"/>
      <c r="S24" s="175"/>
      <c r="T24" s="175"/>
      <c r="U24" s="175"/>
      <c r="V24" s="175"/>
      <c r="W24" s="175"/>
      <c r="X24" s="175"/>
      <c r="Y24" s="175"/>
      <c r="Z24" s="175"/>
      <c r="AA24" s="175"/>
      <c r="AB24" s="175"/>
      <c r="AC24" s="175"/>
      <c r="AD24" s="175"/>
      <c r="AE24" s="175"/>
      <c r="AF24" s="175"/>
      <c r="AG24" s="175"/>
      <c r="AH24" s="175"/>
      <c r="AI24" s="175"/>
      <c r="AJ24" s="175"/>
      <c r="AK24" s="175"/>
      <c r="AL24" s="175"/>
      <c r="AM24" s="175"/>
      <c r="AN24" s="175"/>
      <c r="AO24" s="175"/>
      <c r="AP24" s="175"/>
      <c r="AQ24" s="175"/>
    </row>
    <row r="25">
      <c r="B25" s="175"/>
      <c r="C25" s="175"/>
      <c r="D25" s="175"/>
      <c r="E25" s="175"/>
      <c r="F25" s="175"/>
      <c r="G25" s="175"/>
      <c r="H25" s="175"/>
      <c r="I25" s="175"/>
      <c r="J25" s="175"/>
      <c r="K25" s="175"/>
      <c r="L25" s="175"/>
      <c r="M25" s="175"/>
      <c r="N25" s="175"/>
      <c r="O25" s="175"/>
      <c r="P25" s="175"/>
      <c r="Q25" s="175"/>
      <c r="R25" s="175"/>
      <c r="S25" s="175"/>
      <c r="T25" s="175"/>
      <c r="U25" s="175"/>
      <c r="V25" s="175"/>
      <c r="W25" s="175"/>
      <c r="X25" s="175"/>
      <c r="Y25" s="175"/>
      <c r="Z25" s="175"/>
      <c r="AA25" s="175"/>
      <c r="AB25" s="175"/>
      <c r="AC25" s="175"/>
      <c r="AD25" s="175"/>
      <c r="AE25" s="175"/>
      <c r="AF25" s="175"/>
      <c r="AG25" s="175"/>
      <c r="AH25" s="175"/>
      <c r="AI25" s="175"/>
      <c r="AJ25" s="175"/>
      <c r="AK25" s="175"/>
      <c r="AL25" s="175"/>
      <c r="AM25" s="175"/>
      <c r="AN25" s="175"/>
      <c r="AO25" s="175"/>
      <c r="AP25" s="175"/>
      <c r="AQ25" s="175"/>
    </row>
    <row r="26">
      <c r="B26" s="175"/>
      <c r="C26" s="175"/>
      <c r="D26" s="175"/>
      <c r="E26" s="175"/>
      <c r="F26" s="175"/>
      <c r="G26" s="175"/>
      <c r="H26" s="175"/>
      <c r="I26" s="175"/>
      <c r="J26" s="175"/>
      <c r="K26" s="175"/>
      <c r="L26" s="175"/>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row>
    <row r="27">
      <c r="B27" s="175"/>
      <c r="C27" s="175"/>
      <c r="D27" s="175"/>
      <c r="E27" s="175"/>
      <c r="F27" s="175"/>
      <c r="G27" s="175"/>
      <c r="H27" s="175"/>
      <c r="I27" s="175"/>
      <c r="J27" s="175"/>
      <c r="K27" s="175"/>
      <c r="L27" s="175"/>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row>
    <row r="28">
      <c r="B28" s="175"/>
      <c r="C28" s="175"/>
      <c r="D28" s="175"/>
      <c r="E28" s="175"/>
      <c r="F28" s="175"/>
      <c r="G28" s="175"/>
      <c r="H28" s="175"/>
      <c r="I28" s="175"/>
      <c r="J28" s="175"/>
      <c r="K28" s="175"/>
      <c r="L28" s="175"/>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row>
    <row r="29">
      <c r="B29" s="175"/>
      <c r="C29" s="175"/>
      <c r="D29" s="175"/>
      <c r="E29" s="175"/>
      <c r="F29" s="175"/>
      <c r="G29" s="175"/>
      <c r="H29" s="175"/>
      <c r="I29" s="175"/>
      <c r="J29" s="175"/>
      <c r="K29" s="175"/>
      <c r="L29" s="175"/>
      <c r="M29" s="175"/>
      <c r="N29" s="175"/>
      <c r="O29" s="175"/>
      <c r="P29" s="175"/>
      <c r="Q29" s="175"/>
      <c r="R29" s="175"/>
      <c r="S29" s="175"/>
      <c r="T29" s="175"/>
      <c r="U29" s="175"/>
      <c r="V29" s="175"/>
      <c r="W29" s="175"/>
      <c r="X29" s="175"/>
      <c r="Y29" s="175"/>
      <c r="Z29" s="175"/>
      <c r="AA29" s="175"/>
      <c r="AB29" s="175"/>
      <c r="AC29" s="175"/>
      <c r="AD29" s="175"/>
      <c r="AE29" s="175"/>
      <c r="AF29" s="175"/>
      <c r="AG29" s="175"/>
      <c r="AH29" s="175"/>
      <c r="AI29" s="175"/>
      <c r="AJ29" s="175"/>
      <c r="AK29" s="175"/>
      <c r="AL29" s="175"/>
      <c r="AM29" s="175"/>
      <c r="AN29" s="175"/>
      <c r="AO29" s="175"/>
      <c r="AP29" s="175"/>
      <c r="AQ29" s="175"/>
    </row>
    <row r="30">
      <c r="B30" s="175"/>
      <c r="C30" s="175"/>
      <c r="D30" s="175"/>
      <c r="E30" s="175"/>
      <c r="F30" s="175"/>
      <c r="G30" s="175"/>
      <c r="H30" s="175"/>
      <c r="I30" s="175"/>
      <c r="J30" s="175"/>
      <c r="K30" s="175"/>
      <c r="L30" s="175"/>
      <c r="M30" s="175"/>
      <c r="N30" s="175"/>
      <c r="O30" s="175"/>
      <c r="P30" s="175"/>
      <c r="Q30" s="175"/>
      <c r="R30" s="175"/>
      <c r="S30" s="175"/>
      <c r="T30" s="175"/>
      <c r="U30" s="175"/>
      <c r="V30" s="175"/>
      <c r="W30" s="175"/>
      <c r="X30" s="175"/>
      <c r="Y30" s="175"/>
      <c r="Z30" s="175"/>
      <c r="AA30" s="175"/>
      <c r="AB30" s="175"/>
      <c r="AC30" s="175"/>
      <c r="AD30" s="175"/>
      <c r="AE30" s="175"/>
      <c r="AF30" s="175"/>
      <c r="AG30" s="175"/>
      <c r="AH30" s="175"/>
      <c r="AI30" s="175"/>
      <c r="AJ30" s="175"/>
      <c r="AK30" s="175"/>
      <c r="AL30" s="175"/>
      <c r="AM30" s="175"/>
      <c r="AN30" s="175"/>
      <c r="AO30" s="175"/>
      <c r="AP30" s="175"/>
      <c r="AQ30" s="175"/>
    </row>
    <row r="31">
      <c r="B31" s="175"/>
      <c r="C31" s="175"/>
      <c r="D31" s="175"/>
      <c r="E31" s="175"/>
      <c r="F31" s="175"/>
      <c r="G31" s="175"/>
      <c r="H31" s="175"/>
      <c r="I31" s="175"/>
      <c r="J31" s="175"/>
      <c r="K31" s="175"/>
      <c r="L31" s="175"/>
      <c r="M31" s="175"/>
      <c r="N31" s="175"/>
      <c r="O31" s="175"/>
      <c r="P31" s="175"/>
      <c r="Q31" s="175"/>
      <c r="R31" s="175"/>
      <c r="S31" s="175"/>
      <c r="T31" s="175"/>
      <c r="U31" s="175"/>
      <c r="V31" s="175"/>
      <c r="W31" s="175"/>
      <c r="X31" s="175"/>
      <c r="Y31" s="175"/>
      <c r="Z31" s="175"/>
      <c r="AA31" s="175"/>
      <c r="AB31" s="175"/>
      <c r="AC31" s="175"/>
      <c r="AD31" s="175"/>
      <c r="AE31" s="175"/>
      <c r="AF31" s="175"/>
      <c r="AG31" s="175"/>
      <c r="AH31" s="175"/>
      <c r="AI31" s="175"/>
      <c r="AJ31" s="175"/>
      <c r="AK31" s="175"/>
      <c r="AL31" s="175"/>
      <c r="AM31" s="175"/>
      <c r="AN31" s="175"/>
      <c r="AO31" s="175"/>
      <c r="AP31" s="175"/>
      <c r="AQ31" s="175"/>
    </row>
    <row r="32">
      <c r="B32" s="175"/>
      <c r="C32" s="175"/>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row>
    <row r="33">
      <c r="B33" s="175"/>
      <c r="C33" s="175"/>
      <c r="D33" s="175"/>
      <c r="E33" s="175"/>
      <c r="F33" s="175"/>
      <c r="G33" s="175"/>
      <c r="H33" s="175"/>
      <c r="I33" s="175"/>
      <c r="J33" s="175"/>
      <c r="K33" s="175"/>
      <c r="L33" s="175"/>
      <c r="M33" s="175"/>
      <c r="N33" s="175"/>
      <c r="O33" s="175"/>
      <c r="P33" s="175"/>
      <c r="Q33" s="175"/>
      <c r="R33" s="175"/>
      <c r="S33" s="175"/>
      <c r="T33" s="175"/>
      <c r="U33" s="175"/>
      <c r="V33" s="175"/>
      <c r="W33" s="175"/>
      <c r="X33" s="175"/>
      <c r="Y33" s="175"/>
      <c r="Z33" s="175"/>
      <c r="AA33" s="175"/>
      <c r="AB33" s="175"/>
      <c r="AC33" s="175"/>
      <c r="AD33" s="175"/>
      <c r="AE33" s="175"/>
      <c r="AF33" s="175"/>
      <c r="AG33" s="175"/>
      <c r="AH33" s="175"/>
      <c r="AI33" s="175"/>
      <c r="AJ33" s="175"/>
      <c r="AK33" s="175"/>
      <c r="AL33" s="175"/>
      <c r="AM33" s="175"/>
      <c r="AN33" s="175"/>
      <c r="AO33" s="175"/>
      <c r="AP33" s="175"/>
      <c r="AQ33" s="175"/>
    </row>
    <row r="34">
      <c r="B34" s="175"/>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5"/>
      <c r="AH34" s="175"/>
      <c r="AI34" s="175"/>
      <c r="AJ34" s="175"/>
      <c r="AK34" s="175"/>
      <c r="AL34" s="175"/>
      <c r="AM34" s="175"/>
      <c r="AN34" s="175"/>
      <c r="AO34" s="175"/>
      <c r="AP34" s="175"/>
      <c r="AQ34" s="175"/>
    </row>
    <row r="35">
      <c r="B35" s="175"/>
      <c r="C35" s="175"/>
      <c r="D35" s="175"/>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75"/>
      <c r="AO35" s="175"/>
      <c r="AP35" s="175"/>
      <c r="AQ35" s="175"/>
    </row>
    <row r="36">
      <c r="B36" s="175"/>
      <c r="C36" s="175"/>
      <c r="D36" s="175"/>
      <c r="E36" s="175"/>
      <c r="F36" s="175"/>
      <c r="G36" s="175"/>
      <c r="H36" s="175"/>
      <c r="I36" s="175"/>
      <c r="J36" s="175"/>
      <c r="K36" s="175"/>
      <c r="L36" s="175"/>
      <c r="M36" s="175"/>
      <c r="N36" s="175"/>
      <c r="O36" s="175"/>
      <c r="P36" s="175"/>
      <c r="Q36" s="175"/>
      <c r="R36" s="175"/>
      <c r="S36" s="175"/>
      <c r="T36" s="175"/>
      <c r="U36" s="175"/>
      <c r="V36" s="175"/>
      <c r="W36" s="175"/>
      <c r="X36" s="175"/>
      <c r="Y36" s="175"/>
      <c r="Z36" s="175"/>
      <c r="AA36" s="175"/>
      <c r="AB36" s="175"/>
      <c r="AC36" s="175"/>
      <c r="AD36" s="175"/>
      <c r="AE36" s="175"/>
      <c r="AF36" s="175"/>
      <c r="AG36" s="175"/>
      <c r="AH36" s="175"/>
      <c r="AI36" s="175"/>
      <c r="AJ36" s="175"/>
      <c r="AK36" s="175"/>
      <c r="AL36" s="175"/>
      <c r="AM36" s="175"/>
      <c r="AN36" s="175"/>
      <c r="AO36" s="175"/>
      <c r="AP36" s="175"/>
      <c r="AQ36" s="175"/>
    </row>
    <row r="37">
      <c r="B37" s="175"/>
      <c r="C37" s="175"/>
      <c r="D37" s="175"/>
      <c r="E37" s="175"/>
      <c r="F37" s="175"/>
      <c r="G37" s="175"/>
      <c r="H37" s="175"/>
      <c r="I37" s="175"/>
      <c r="J37" s="175"/>
      <c r="K37" s="175"/>
      <c r="L37" s="175"/>
      <c r="M37" s="175"/>
      <c r="N37" s="175"/>
      <c r="O37" s="175"/>
      <c r="P37" s="175"/>
      <c r="Q37" s="175"/>
      <c r="R37" s="175"/>
      <c r="S37" s="175"/>
      <c r="T37" s="175"/>
      <c r="U37" s="175"/>
      <c r="V37" s="175"/>
      <c r="W37" s="175"/>
      <c r="X37" s="175"/>
      <c r="Y37" s="175"/>
      <c r="Z37" s="175"/>
      <c r="AA37" s="175"/>
      <c r="AB37" s="175"/>
      <c r="AC37" s="175"/>
      <c r="AD37" s="175"/>
      <c r="AE37" s="175"/>
      <c r="AF37" s="175"/>
      <c r="AG37" s="175"/>
      <c r="AH37" s="175"/>
      <c r="AI37" s="175"/>
      <c r="AJ37" s="175"/>
      <c r="AK37" s="175"/>
      <c r="AL37" s="175"/>
      <c r="AM37" s="175"/>
      <c r="AN37" s="175"/>
      <c r="AO37" s="175"/>
      <c r="AP37" s="175"/>
      <c r="AQ37" s="175"/>
    </row>
    <row r="38">
      <c r="B38" s="175"/>
      <c r="C38" s="175"/>
      <c r="D38" s="175"/>
      <c r="E38" s="175"/>
      <c r="F38" s="175"/>
      <c r="G38" s="175"/>
      <c r="H38" s="175"/>
      <c r="I38" s="175"/>
      <c r="J38" s="175"/>
      <c r="K38" s="175"/>
      <c r="L38" s="175"/>
      <c r="M38" s="175"/>
      <c r="N38" s="175"/>
      <c r="O38" s="175"/>
      <c r="P38" s="175"/>
      <c r="Q38" s="175"/>
      <c r="R38" s="175"/>
      <c r="S38" s="175"/>
      <c r="T38" s="175"/>
      <c r="U38" s="175"/>
      <c r="V38" s="175"/>
      <c r="W38" s="175"/>
      <c r="X38" s="175"/>
      <c r="Y38" s="175"/>
      <c r="Z38" s="175"/>
      <c r="AA38" s="175"/>
      <c r="AB38" s="175"/>
      <c r="AC38" s="175"/>
      <c r="AD38" s="175"/>
      <c r="AE38" s="175"/>
      <c r="AF38" s="175"/>
      <c r="AG38" s="175"/>
      <c r="AH38" s="175"/>
      <c r="AI38" s="175"/>
      <c r="AJ38" s="175"/>
      <c r="AK38" s="175"/>
      <c r="AL38" s="175"/>
      <c r="AM38" s="175"/>
      <c r="AN38" s="175"/>
      <c r="AO38" s="175"/>
      <c r="AP38" s="175"/>
      <c r="AQ38" s="175"/>
    </row>
    <row r="39">
      <c r="B39" s="175"/>
      <c r="C39" s="175"/>
      <c r="D39" s="175"/>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row>
    <row r="40">
      <c r="B40" s="175"/>
      <c r="C40" s="175"/>
      <c r="D40" s="175"/>
      <c r="E40" s="175"/>
      <c r="F40" s="175"/>
      <c r="G40" s="175"/>
      <c r="H40" s="175"/>
      <c r="I40" s="175"/>
      <c r="J40" s="175"/>
      <c r="K40" s="175"/>
      <c r="L40" s="175"/>
      <c r="M40" s="175"/>
      <c r="N40" s="175"/>
      <c r="O40" s="175"/>
      <c r="P40" s="175"/>
      <c r="Q40" s="175"/>
      <c r="R40" s="175"/>
      <c r="S40" s="175"/>
      <c r="T40" s="175"/>
      <c r="U40" s="175"/>
      <c r="V40" s="175"/>
      <c r="W40" s="175"/>
      <c r="X40" s="175"/>
      <c r="Y40" s="175"/>
      <c r="Z40" s="175"/>
      <c r="AA40" s="175"/>
      <c r="AB40" s="175"/>
      <c r="AC40" s="175"/>
      <c r="AD40" s="175"/>
      <c r="AE40" s="175"/>
      <c r="AF40" s="175"/>
      <c r="AG40" s="175"/>
      <c r="AH40" s="175"/>
      <c r="AI40" s="175"/>
      <c r="AJ40" s="175"/>
      <c r="AK40" s="175"/>
      <c r="AL40" s="175"/>
      <c r="AM40" s="175"/>
      <c r="AN40" s="175"/>
      <c r="AO40" s="175"/>
      <c r="AP40" s="175"/>
      <c r="AQ40" s="175"/>
    </row>
    <row r="41">
      <c r="B41" s="175"/>
      <c r="C41" s="175"/>
      <c r="D41" s="175"/>
      <c r="E41" s="175"/>
      <c r="F41" s="175"/>
      <c r="G41" s="175"/>
      <c r="H41" s="175"/>
      <c r="I41" s="1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row>
    <row r="42">
      <c r="B42" s="175"/>
      <c r="C42" s="175"/>
      <c r="D42" s="175"/>
      <c r="E42" s="175"/>
      <c r="F42" s="175"/>
      <c r="G42" s="175"/>
      <c r="H42" s="175"/>
      <c r="I42" s="175"/>
      <c r="J42" s="175"/>
      <c r="K42" s="175"/>
      <c r="L42" s="175"/>
      <c r="M42" s="175"/>
      <c r="N42" s="175"/>
      <c r="O42" s="175"/>
      <c r="P42" s="175"/>
      <c r="Q42" s="175"/>
      <c r="R42" s="175"/>
      <c r="S42" s="175"/>
      <c r="T42" s="175"/>
      <c r="U42" s="175"/>
      <c r="V42" s="175"/>
      <c r="W42" s="175"/>
      <c r="X42" s="175"/>
      <c r="Y42" s="175"/>
      <c r="Z42" s="175"/>
      <c r="AA42" s="175"/>
      <c r="AB42" s="175"/>
      <c r="AC42" s="175"/>
      <c r="AD42" s="175"/>
      <c r="AE42" s="175"/>
      <c r="AF42" s="175"/>
      <c r="AG42" s="175"/>
      <c r="AH42" s="175"/>
      <c r="AI42" s="175"/>
      <c r="AJ42" s="175"/>
      <c r="AK42" s="175"/>
      <c r="AL42" s="175"/>
      <c r="AM42" s="175"/>
      <c r="AN42" s="175"/>
      <c r="AO42" s="175"/>
      <c r="AP42" s="175"/>
      <c r="AQ42" s="175"/>
    </row>
    <row r="43">
      <c r="B43" s="175"/>
      <c r="C43" s="175"/>
      <c r="D43" s="175"/>
      <c r="E43" s="175"/>
      <c r="F43" s="175"/>
      <c r="G43" s="175"/>
      <c r="H43" s="175"/>
      <c r="I43" s="175"/>
      <c r="J43" s="175"/>
      <c r="K43" s="175"/>
      <c r="L43" s="175"/>
      <c r="M43" s="175"/>
      <c r="N43" s="175"/>
      <c r="O43" s="175"/>
      <c r="P43" s="175"/>
      <c r="Q43" s="175"/>
      <c r="R43" s="175"/>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row>
    <row r="44">
      <c r="B44" s="175"/>
      <c r="C44" s="175"/>
      <c r="D44" s="175"/>
      <c r="E44" s="175"/>
      <c r="F44" s="175"/>
      <c r="G44" s="175"/>
      <c r="H44" s="175"/>
      <c r="I44" s="175"/>
      <c r="J44" s="175"/>
      <c r="K44" s="175"/>
      <c r="L44" s="175"/>
      <c r="M44" s="175"/>
      <c r="N44" s="175"/>
      <c r="O44" s="175"/>
      <c r="P44" s="175"/>
      <c r="Q44" s="175"/>
      <c r="R44" s="175"/>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row>
    <row r="45">
      <c r="B45" s="175"/>
      <c r="C45" s="175"/>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row>
    <row r="46">
      <c r="B46" s="175"/>
      <c r="C46" s="175"/>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row>
    <row r="47">
      <c r="B47" s="175"/>
      <c r="C47" s="175"/>
      <c r="D47" s="175"/>
      <c r="E47" s="175"/>
      <c r="F47" s="175"/>
      <c r="G47" s="175"/>
      <c r="H47" s="175"/>
      <c r="I47" s="175"/>
      <c r="J47" s="175"/>
      <c r="K47" s="175"/>
      <c r="L47" s="175"/>
      <c r="M47" s="175"/>
      <c r="N47" s="175"/>
      <c r="O47" s="175"/>
      <c r="P47" s="175"/>
      <c r="Q47" s="175"/>
      <c r="R47" s="175"/>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row>
    <row r="48">
      <c r="B48" s="175"/>
      <c r="C48" s="175"/>
      <c r="D48" s="175"/>
      <c r="E48" s="175"/>
      <c r="F48" s="175"/>
      <c r="G48" s="175"/>
      <c r="H48" s="175"/>
      <c r="I48" s="175"/>
      <c r="J48" s="175"/>
      <c r="K48" s="175"/>
      <c r="L48" s="175"/>
      <c r="M48" s="175"/>
      <c r="N48" s="175"/>
      <c r="O48" s="175"/>
      <c r="P48" s="175"/>
      <c r="Q48" s="175"/>
      <c r="R48" s="175"/>
      <c r="S48" s="175"/>
      <c r="T48" s="175"/>
      <c r="U48" s="175"/>
      <c r="V48" s="175"/>
      <c r="W48" s="175"/>
      <c r="X48" s="175"/>
      <c r="Y48" s="175"/>
      <c r="Z48" s="175"/>
      <c r="AA48" s="175"/>
      <c r="AB48" s="175"/>
      <c r="AC48" s="175"/>
      <c r="AD48" s="175"/>
      <c r="AE48" s="175"/>
      <c r="AF48" s="175"/>
      <c r="AG48" s="175"/>
      <c r="AH48" s="175"/>
      <c r="AI48" s="175"/>
      <c r="AJ48" s="175"/>
      <c r="AK48" s="175"/>
      <c r="AL48" s="175"/>
      <c r="AM48" s="175"/>
      <c r="AN48" s="175"/>
      <c r="AO48" s="175"/>
      <c r="AP48" s="175"/>
      <c r="AQ48" s="175"/>
    </row>
    <row r="49">
      <c r="B49" s="175"/>
      <c r="C49" s="175"/>
      <c r="D49" s="175"/>
      <c r="E49" s="175"/>
      <c r="F49" s="175"/>
      <c r="G49" s="175"/>
      <c r="H49" s="175"/>
      <c r="I49" s="17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row>
    <row r="50">
      <c r="B50" s="175"/>
      <c r="C50" s="175"/>
      <c r="D50" s="175"/>
      <c r="E50" s="175"/>
      <c r="F50" s="175"/>
      <c r="G50" s="175"/>
      <c r="H50" s="175"/>
      <c r="I50" s="17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row>
    <row r="51">
      <c r="B51" s="175"/>
      <c r="C51" s="175"/>
      <c r="D51" s="175"/>
      <c r="E51" s="175"/>
      <c r="F51" s="175"/>
      <c r="G51" s="175"/>
      <c r="H51" s="175"/>
      <c r="I51" s="1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row>
    <row r="52">
      <c r="B52" s="17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row>
    <row r="53">
      <c r="B53" s="175"/>
      <c r="C53" s="175"/>
      <c r="D53" s="175"/>
      <c r="E53" s="175"/>
      <c r="F53" s="175"/>
      <c r="G53" s="175"/>
      <c r="H53" s="175"/>
      <c r="I53" s="1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row>
    <row r="54">
      <c r="B54" s="175"/>
      <c r="C54" s="175"/>
      <c r="D54" s="175"/>
      <c r="E54" s="175"/>
      <c r="F54" s="175"/>
      <c r="G54" s="175"/>
      <c r="H54" s="175"/>
      <c r="I54" s="1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row>
    <row r="55">
      <c r="B55" s="175"/>
      <c r="C55" s="175"/>
      <c r="D55" s="175"/>
      <c r="E55" s="175"/>
      <c r="F55" s="175"/>
      <c r="G55" s="175"/>
      <c r="H55" s="175"/>
      <c r="I55" s="17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row>
    <row r="56">
      <c r="B56" s="175"/>
      <c r="C56" s="175"/>
      <c r="D56" s="175"/>
      <c r="E56" s="175"/>
      <c r="F56" s="175"/>
      <c r="G56" s="175"/>
      <c r="H56" s="175"/>
      <c r="I56" s="17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row>
    <row r="57">
      <c r="B57" s="175"/>
      <c r="C57" s="175"/>
      <c r="D57" s="175"/>
      <c r="E57" s="175"/>
      <c r="F57" s="175"/>
      <c r="G57" s="175"/>
      <c r="H57" s="175"/>
      <c r="I57" s="17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row>
    <row r="58">
      <c r="B58" s="175"/>
      <c r="C58" s="175"/>
      <c r="D58" s="175"/>
      <c r="E58" s="175"/>
      <c r="F58" s="175"/>
      <c r="G58" s="175"/>
      <c r="H58" s="175"/>
      <c r="I58" s="17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row>
    <row r="59">
      <c r="B59" s="175"/>
      <c r="C59" s="175"/>
      <c r="D59" s="175"/>
      <c r="E59" s="175"/>
      <c r="F59" s="175"/>
      <c r="G59" s="175"/>
      <c r="H59" s="175"/>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row>
    <row r="60">
      <c r="B60" s="175"/>
      <c r="C60" s="175"/>
      <c r="D60" s="175"/>
      <c r="E60" s="175"/>
      <c r="F60" s="175"/>
      <c r="G60" s="175"/>
      <c r="H60" s="175"/>
      <c r="I60" s="17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row>
    <row r="61">
      <c r="B61" s="175"/>
      <c r="C61" s="175"/>
      <c r="D61" s="175"/>
      <c r="E61" s="175"/>
      <c r="F61" s="175"/>
      <c r="G61" s="175"/>
      <c r="H61" s="175"/>
      <c r="I61" s="17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row>
    <row r="62">
      <c r="B62" s="175"/>
      <c r="C62" s="175"/>
      <c r="D62" s="175"/>
      <c r="E62" s="175"/>
      <c r="F62" s="175"/>
      <c r="G62" s="175"/>
      <c r="H62" s="175"/>
      <c r="I62" s="17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row>
    <row r="63">
      <c r="B63" s="175"/>
      <c r="C63" s="175"/>
      <c r="D63" s="175"/>
      <c r="E63" s="175"/>
      <c r="F63" s="175"/>
      <c r="G63" s="175"/>
      <c r="H63" s="175"/>
      <c r="I63" s="17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row>
    <row r="64">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row>
    <row r="65">
      <c r="B65" s="175"/>
      <c r="C65" s="175"/>
      <c r="D65" s="175"/>
      <c r="E65" s="175"/>
      <c r="F65" s="175"/>
      <c r="G65" s="175"/>
      <c r="H65" s="175"/>
      <c r="I65" s="17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row>
    <row r="66">
      <c r="B66" s="175"/>
      <c r="C66" s="175"/>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row>
    <row r="67">
      <c r="B67" s="175"/>
      <c r="C67" s="175"/>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row>
    <row r="68">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row>
    <row r="69">
      <c r="B69" s="175"/>
      <c r="C69" s="175"/>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row>
    <row r="70">
      <c r="B70" s="175"/>
      <c r="C70" s="175"/>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row>
    <row r="71">
      <c r="B71" s="175"/>
      <c r="C71" s="175"/>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row>
    <row r="72">
      <c r="B72" s="175"/>
      <c r="C72" s="175"/>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row>
    <row r="73">
      <c r="B73" s="175"/>
      <c r="C73" s="175"/>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row>
    <row r="74">
      <c r="B74" s="175"/>
      <c r="C74" s="175"/>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row>
    <row r="75">
      <c r="B75" s="175"/>
      <c r="C75" s="175"/>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row>
    <row r="76">
      <c r="B76" s="175"/>
      <c r="C76" s="175"/>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row>
    <row r="77">
      <c r="B77" s="175"/>
      <c r="C77" s="175"/>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row>
    <row r="78">
      <c r="B78" s="175"/>
      <c r="C78" s="175"/>
      <c r="D78" s="175"/>
      <c r="E78" s="175"/>
      <c r="F78" s="175"/>
      <c r="G78" s="175"/>
      <c r="H78" s="175"/>
      <c r="I78" s="17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row>
    <row r="79">
      <c r="B79" s="175"/>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row>
    <row r="80">
      <c r="B80" s="175"/>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row>
    <row r="81">
      <c r="B81" s="175"/>
      <c r="C81" s="175"/>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row>
    <row r="82">
      <c r="B82" s="175"/>
      <c r="C82" s="175"/>
      <c r="D82" s="175"/>
      <c r="E82" s="175"/>
      <c r="F82" s="175"/>
      <c r="G82" s="175"/>
      <c r="H82" s="175"/>
      <c r="I82" s="17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row>
    <row r="83">
      <c r="B83" s="175"/>
      <c r="C83" s="175"/>
      <c r="D83" s="175"/>
      <c r="E83" s="175"/>
      <c r="F83" s="175"/>
      <c r="G83" s="175"/>
      <c r="H83" s="175"/>
      <c r="I83" s="17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row>
    <row r="84">
      <c r="B84" s="175"/>
      <c r="C84" s="175"/>
      <c r="D84" s="175"/>
      <c r="E84" s="175"/>
      <c r="F84" s="175"/>
      <c r="G84" s="175"/>
      <c r="H84" s="175"/>
      <c r="I84" s="17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row>
    <row r="85">
      <c r="B85" s="175"/>
      <c r="C85" s="175"/>
      <c r="D85" s="175"/>
      <c r="E85" s="175"/>
      <c r="F85" s="175"/>
      <c r="G85" s="175"/>
      <c r="H85" s="175"/>
      <c r="I85" s="17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row>
    <row r="86">
      <c r="B86" s="175"/>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row>
    <row r="87">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row>
    <row r="88">
      <c r="B88" s="175"/>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row>
    <row r="89">
      <c r="B89" s="175"/>
      <c r="C89" s="175"/>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row>
    <row r="90">
      <c r="B90" s="175"/>
      <c r="C90" s="175"/>
      <c r="D90" s="175"/>
      <c r="E90" s="175"/>
      <c r="F90" s="175"/>
      <c r="G90" s="175"/>
      <c r="H90" s="175"/>
      <c r="I90" s="17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row>
    <row r="91">
      <c r="B91" s="175"/>
      <c r="C91" s="175"/>
      <c r="D91" s="175"/>
      <c r="E91" s="175"/>
      <c r="F91" s="175"/>
      <c r="G91" s="175"/>
      <c r="H91" s="175"/>
      <c r="I91" s="17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row>
    <row r="92">
      <c r="B92" s="175"/>
      <c r="C92" s="175"/>
      <c r="D92" s="175"/>
      <c r="E92" s="175"/>
      <c r="F92" s="175"/>
      <c r="G92" s="175"/>
      <c r="H92" s="175"/>
      <c r="I92" s="17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row>
    <row r="93">
      <c r="B93" s="175"/>
      <c r="C93" s="175"/>
      <c r="D93" s="175"/>
      <c r="E93" s="175"/>
      <c r="F93" s="175"/>
      <c r="G93" s="175"/>
      <c r="H93" s="175"/>
      <c r="I93" s="17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row>
    <row r="94">
      <c r="B94" s="175"/>
      <c r="C94" s="175"/>
      <c r="D94" s="175"/>
      <c r="E94" s="175"/>
      <c r="F94" s="175"/>
      <c r="G94" s="175"/>
      <c r="H94" s="175"/>
      <c r="I94" s="17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row>
    <row r="95">
      <c r="B95" s="175"/>
      <c r="C95" s="175"/>
      <c r="D95" s="175"/>
      <c r="E95" s="175"/>
      <c r="F95" s="175"/>
      <c r="G95" s="175"/>
      <c r="H95" s="175"/>
      <c r="I95" s="17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row>
    <row r="96">
      <c r="B96" s="175"/>
      <c r="C96" s="175"/>
      <c r="D96" s="175"/>
      <c r="E96" s="175"/>
      <c r="F96" s="175"/>
      <c r="G96" s="175"/>
      <c r="H96" s="175"/>
      <c r="I96" s="17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row>
    <row r="97">
      <c r="B97" s="175"/>
      <c r="C97" s="175"/>
      <c r="D97" s="175"/>
      <c r="E97" s="175"/>
      <c r="F97" s="175"/>
      <c r="G97" s="175"/>
      <c r="H97" s="175"/>
      <c r="I97" s="17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row>
    <row r="98">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row>
    <row r="99">
      <c r="B99" s="175"/>
      <c r="C99" s="175"/>
      <c r="D99" s="175"/>
      <c r="E99" s="175"/>
      <c r="F99" s="175"/>
      <c r="G99" s="175"/>
      <c r="H99" s="175"/>
      <c r="I99" s="17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row>
    <row r="100">
      <c r="B100" s="175"/>
      <c r="C100" s="175"/>
      <c r="D100" s="175"/>
      <c r="E100" s="175"/>
      <c r="F100" s="175"/>
      <c r="G100" s="175"/>
      <c r="H100" s="175"/>
      <c r="I100" s="17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row>
    <row r="101">
      <c r="B101" s="175"/>
      <c r="C101" s="175"/>
      <c r="D101" s="175"/>
      <c r="E101" s="175"/>
      <c r="F101" s="175"/>
      <c r="G101" s="175"/>
      <c r="H101" s="175"/>
      <c r="I101" s="17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row>
    <row r="102">
      <c r="B102" s="175"/>
      <c r="C102" s="175"/>
      <c r="D102" s="175"/>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row>
    <row r="103">
      <c r="B103" s="175"/>
      <c r="C103" s="175"/>
      <c r="D103" s="175"/>
      <c r="E103" s="175"/>
      <c r="F103" s="175"/>
      <c r="G103" s="175"/>
      <c r="H103" s="175"/>
      <c r="I103" s="17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row>
    <row r="104">
      <c r="B104" s="175"/>
      <c r="C104" s="175"/>
      <c r="D104" s="175"/>
      <c r="E104" s="175"/>
      <c r="F104" s="175"/>
      <c r="G104" s="175"/>
      <c r="H104" s="175"/>
      <c r="I104" s="17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row>
    <row r="105">
      <c r="B105" s="175"/>
      <c r="C105" s="175"/>
      <c r="D105" s="175"/>
      <c r="E105" s="175"/>
      <c r="F105" s="175"/>
      <c r="G105" s="175"/>
      <c r="H105" s="175"/>
      <c r="I105" s="17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row>
    <row r="106">
      <c r="B106" s="175"/>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row>
    <row r="107">
      <c r="B107" s="175"/>
      <c r="C107" s="175"/>
      <c r="D107" s="175"/>
      <c r="E107" s="175"/>
      <c r="F107" s="175"/>
      <c r="G107" s="175"/>
      <c r="H107" s="175"/>
      <c r="I107" s="17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row>
    <row r="108">
      <c r="B108" s="175"/>
      <c r="C108" s="175"/>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row>
    <row r="109">
      <c r="B109" s="175"/>
      <c r="C109" s="175"/>
      <c r="D109" s="175"/>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row>
    <row r="110">
      <c r="B110" s="175"/>
      <c r="C110" s="175"/>
      <c r="D110" s="175"/>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row>
    <row r="111">
      <c r="B111" s="175"/>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row>
    <row r="112">
      <c r="B112" s="175"/>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row>
    <row r="113">
      <c r="B113" s="175"/>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row>
    <row r="114">
      <c r="B114" s="175"/>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row>
    <row r="115">
      <c r="B115" s="175"/>
      <c r="C115" s="175"/>
      <c r="D115" s="175"/>
      <c r="E115" s="175"/>
      <c r="F115" s="175"/>
      <c r="G115" s="175"/>
      <c r="H115" s="175"/>
      <c r="I115" s="17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row>
    <row r="116">
      <c r="B116" s="175"/>
      <c r="C116" s="175"/>
      <c r="D116" s="175"/>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row>
    <row r="117">
      <c r="B117" s="175"/>
      <c r="C117" s="175"/>
      <c r="D117" s="175"/>
      <c r="E117" s="175"/>
      <c r="F117" s="175"/>
      <c r="G117" s="175"/>
      <c r="H117" s="175"/>
      <c r="I117" s="17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row>
    <row r="118">
      <c r="B118" s="175"/>
      <c r="C118" s="175"/>
      <c r="D118" s="175"/>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row>
    <row r="119">
      <c r="B119" s="175"/>
      <c r="C119" s="175"/>
      <c r="D119" s="175"/>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row>
    <row r="120">
      <c r="B120" s="175"/>
      <c r="C120" s="175"/>
      <c r="D120" s="175"/>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row>
    <row r="121">
      <c r="B121" s="175"/>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row>
    <row r="122">
      <c r="B122" s="175"/>
      <c r="C122" s="175"/>
      <c r="D122" s="175"/>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row>
    <row r="123">
      <c r="B123" s="175"/>
      <c r="C123" s="175"/>
      <c r="D123" s="175"/>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row>
    <row r="124">
      <c r="B124" s="175"/>
      <c r="C124" s="175"/>
      <c r="D124" s="175"/>
      <c r="E124" s="175"/>
      <c r="F124" s="175"/>
      <c r="G124" s="175"/>
      <c r="H124" s="175"/>
      <c r="I124" s="17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row>
    <row r="125">
      <c r="B125" s="175"/>
      <c r="C125" s="175"/>
      <c r="D125" s="175"/>
      <c r="E125" s="175"/>
      <c r="F125" s="175"/>
      <c r="G125" s="175"/>
      <c r="H125" s="175"/>
      <c r="I125" s="17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row>
    <row r="126">
      <c r="B126" s="175"/>
      <c r="C126" s="175"/>
      <c r="D126" s="175"/>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row>
    <row r="127">
      <c r="B127" s="175"/>
      <c r="C127" s="175"/>
      <c r="D127" s="175"/>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row>
    <row r="128">
      <c r="B128" s="175"/>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row>
    <row r="129">
      <c r="B129" s="175"/>
      <c r="C129" s="175"/>
      <c r="D129" s="175"/>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row>
    <row r="130">
      <c r="B130" s="175"/>
      <c r="C130" s="175"/>
      <c r="D130" s="175"/>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row>
    <row r="131">
      <c r="B131" s="175"/>
      <c r="C131" s="175"/>
      <c r="D131" s="175"/>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row>
    <row r="132">
      <c r="B132" s="175"/>
      <c r="C132" s="175"/>
      <c r="D132" s="175"/>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row>
    <row r="133">
      <c r="B133" s="175"/>
      <c r="C133" s="175"/>
      <c r="D133" s="175"/>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row>
    <row r="134">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row>
    <row r="135">
      <c r="B135" s="175"/>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row>
    <row r="136">
      <c r="B136" s="175"/>
      <c r="C136" s="175"/>
      <c r="D136" s="175"/>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row>
    <row r="137">
      <c r="B137" s="175"/>
      <c r="C137" s="175"/>
      <c r="D137" s="175"/>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row>
    <row r="138">
      <c r="B138" s="175"/>
      <c r="C138" s="175"/>
      <c r="D138" s="175"/>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row>
    <row r="139">
      <c r="B139" s="175"/>
      <c r="C139" s="175"/>
      <c r="D139" s="175"/>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row>
    <row r="140">
      <c r="B140" s="175"/>
      <c r="C140" s="175"/>
      <c r="D140" s="175"/>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row>
    <row r="141">
      <c r="B141" s="175"/>
      <c r="C141" s="175"/>
      <c r="D141" s="175"/>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row>
    <row r="142">
      <c r="B142" s="175"/>
      <c r="C142" s="175"/>
      <c r="D142" s="175"/>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row>
    <row r="143">
      <c r="B143" s="175"/>
      <c r="C143" s="175"/>
      <c r="D143" s="175"/>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row>
    <row r="144">
      <c r="B144" s="175"/>
      <c r="C144" s="175"/>
      <c r="D144" s="175"/>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row>
    <row r="145">
      <c r="B145" s="175"/>
      <c r="C145" s="175"/>
      <c r="D145" s="175"/>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row>
    <row r="146">
      <c r="B146" s="175"/>
      <c r="C146" s="175"/>
      <c r="D146" s="175"/>
      <c r="E146" s="175"/>
      <c r="F146" s="175"/>
      <c r="G146" s="175"/>
      <c r="H146" s="175"/>
      <c r="I146" s="17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row>
    <row r="147">
      <c r="B147" s="175"/>
      <c r="C147" s="175"/>
      <c r="D147" s="175"/>
      <c r="E147" s="175"/>
      <c r="F147" s="175"/>
      <c r="G147" s="175"/>
      <c r="H147" s="175"/>
      <c r="I147" s="17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row>
    <row r="148">
      <c r="B148" s="175"/>
      <c r="C148" s="175"/>
      <c r="D148" s="175"/>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row>
    <row r="149">
      <c r="B149" s="175"/>
      <c r="C149" s="175"/>
      <c r="D149" s="175"/>
      <c r="E149" s="175"/>
      <c r="F149" s="175"/>
      <c r="G149" s="175"/>
      <c r="H149" s="175"/>
      <c r="I149" s="17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row>
    <row r="150">
      <c r="B150" s="175"/>
      <c r="C150" s="175"/>
      <c r="D150" s="175"/>
      <c r="E150" s="175"/>
      <c r="F150" s="175"/>
      <c r="G150" s="175"/>
      <c r="H150" s="175"/>
      <c r="I150" s="17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row>
    <row r="151">
      <c r="B151" s="175"/>
      <c r="C151" s="175"/>
      <c r="D151" s="175"/>
      <c r="E151" s="175"/>
      <c r="F151" s="175"/>
      <c r="G151" s="175"/>
      <c r="H151" s="175"/>
      <c r="I151" s="17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row>
    <row r="152">
      <c r="B152" s="175"/>
      <c r="C152" s="175"/>
      <c r="D152" s="175"/>
      <c r="E152" s="175"/>
      <c r="F152" s="175"/>
      <c r="G152" s="175"/>
      <c r="H152" s="175"/>
      <c r="I152" s="17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row>
    <row r="153">
      <c r="B153" s="175"/>
      <c r="C153" s="175"/>
      <c r="D153" s="175"/>
      <c r="E153" s="175"/>
      <c r="F153" s="175"/>
      <c r="G153" s="175"/>
      <c r="H153" s="175"/>
      <c r="I153" s="17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row>
    <row r="154">
      <c r="B154" s="175"/>
      <c r="C154" s="175"/>
      <c r="D154" s="175"/>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row>
    <row r="155">
      <c r="B155" s="175"/>
      <c r="C155" s="175"/>
      <c r="D155" s="175"/>
      <c r="E155" s="175"/>
      <c r="F155" s="175"/>
      <c r="G155" s="175"/>
      <c r="H155" s="175"/>
      <c r="I155" s="17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row>
    <row r="156">
      <c r="B156" s="175"/>
      <c r="C156" s="175"/>
      <c r="D156" s="175"/>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row>
    <row r="157">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row>
    <row r="158">
      <c r="B158" s="175"/>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row>
    <row r="159">
      <c r="B159" s="175"/>
      <c r="C159" s="175"/>
      <c r="D159" s="175"/>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row>
    <row r="160">
      <c r="B160" s="175"/>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c r="B161" s="175"/>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c r="B162" s="175"/>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c r="B163" s="175"/>
      <c r="C163" s="175"/>
      <c r="D163" s="175"/>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c r="B164" s="175"/>
      <c r="C164" s="175"/>
      <c r="D164" s="175"/>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c r="B165" s="175"/>
      <c r="C165" s="175"/>
      <c r="D165" s="175"/>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c r="B166" s="175"/>
      <c r="C166" s="175"/>
      <c r="D166" s="175"/>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c r="B167" s="175"/>
      <c r="C167" s="175"/>
      <c r="D167" s="175"/>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row>
    <row r="168">
      <c r="B168" s="175"/>
      <c r="C168" s="175"/>
      <c r="D168" s="175"/>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c r="B169" s="175"/>
      <c r="C169" s="175"/>
      <c r="D169" s="175"/>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row>
    <row r="170">
      <c r="B170" s="175"/>
      <c r="C170" s="175"/>
      <c r="D170" s="175"/>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row>
    <row r="171">
      <c r="B171" s="175"/>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row>
    <row r="172">
      <c r="B172" s="175"/>
      <c r="C172" s="175"/>
      <c r="D172" s="175"/>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row>
    <row r="173">
      <c r="B173" s="175"/>
      <c r="C173" s="175"/>
      <c r="D173" s="175"/>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row>
    <row r="174">
      <c r="B174" s="175"/>
      <c r="C174" s="175"/>
      <c r="D174" s="175"/>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row>
    <row r="175">
      <c r="B175" s="175"/>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row>
    <row r="176">
      <c r="B176" s="175"/>
      <c r="C176" s="175"/>
      <c r="D176" s="175"/>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row>
    <row r="177">
      <c r="B177" s="175"/>
      <c r="C177" s="175"/>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row>
    <row r="178">
      <c r="B178" s="175"/>
      <c r="C178" s="175"/>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row>
    <row r="179">
      <c r="B179" s="175"/>
      <c r="C179" s="175"/>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row>
    <row r="180">
      <c r="B180" s="175"/>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row>
    <row r="181">
      <c r="B181" s="175"/>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row>
    <row r="182">
      <c r="B182" s="175"/>
      <c r="C182" s="175"/>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row>
    <row r="183">
      <c r="B183" s="175"/>
      <c r="C183" s="175"/>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row>
    <row r="184">
      <c r="B184" s="175"/>
      <c r="C184" s="175"/>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row>
    <row r="185">
      <c r="B185" s="175"/>
      <c r="C185" s="175"/>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row>
    <row r="186">
      <c r="B186" s="175"/>
      <c r="C186" s="175"/>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row>
    <row r="187">
      <c r="B187" s="175"/>
      <c r="C187" s="175"/>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row>
    <row r="188">
      <c r="B188" s="175"/>
      <c r="C188" s="175"/>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row>
    <row r="189">
      <c r="B189" s="175"/>
      <c r="C189" s="175"/>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row>
    <row r="190">
      <c r="B190" s="175"/>
      <c r="C190" s="175"/>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row>
    <row r="191">
      <c r="B191" s="175"/>
      <c r="C191" s="175"/>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row>
    <row r="192">
      <c r="B192" s="175"/>
      <c r="C192" s="175"/>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row>
    <row r="193">
      <c r="B193" s="175"/>
      <c r="C193" s="175"/>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row>
    <row r="194">
      <c r="B194" s="175"/>
      <c r="C194" s="175"/>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row>
    <row r="195">
      <c r="B195" s="175"/>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row>
    <row r="196">
      <c r="B196" s="175"/>
      <c r="C196" s="175"/>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row>
    <row r="197">
      <c r="B197" s="175"/>
      <c r="C197" s="175"/>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row>
    <row r="198">
      <c r="B198" s="175"/>
      <c r="C198" s="175"/>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row>
    <row r="199">
      <c r="B199" s="175"/>
      <c r="C199" s="175"/>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row>
    <row r="200">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row>
    <row r="201">
      <c r="B201" s="175"/>
      <c r="C201" s="175"/>
      <c r="D201" s="175"/>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row>
    <row r="202">
      <c r="B202" s="175"/>
      <c r="C202" s="175"/>
      <c r="D202" s="175"/>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row>
    <row r="203">
      <c r="B203" s="175"/>
      <c r="C203" s="175"/>
      <c r="D203" s="175"/>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row>
    <row r="204">
      <c r="B204" s="175"/>
      <c r="C204" s="175"/>
      <c r="D204" s="175"/>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row>
    <row r="205">
      <c r="B205" s="175"/>
      <c r="C205" s="175"/>
      <c r="D205" s="175"/>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row>
    <row r="206">
      <c r="B206" s="175"/>
      <c r="C206" s="175"/>
      <c r="D206" s="175"/>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row>
    <row r="207">
      <c r="B207" s="175"/>
      <c r="C207" s="175"/>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row>
    <row r="208">
      <c r="B208" s="175"/>
      <c r="C208" s="175"/>
      <c r="D208" s="175"/>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row>
    <row r="209">
      <c r="B209" s="175"/>
      <c r="C209" s="175"/>
      <c r="D209" s="175"/>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row>
    <row r="210">
      <c r="B210" s="175"/>
      <c r="C210" s="175"/>
      <c r="D210" s="175"/>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row>
    <row r="211">
      <c r="B211" s="175"/>
      <c r="C211" s="175"/>
      <c r="D211" s="175"/>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row>
    <row r="212">
      <c r="B212" s="175"/>
      <c r="C212" s="175"/>
      <c r="D212" s="175"/>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row>
    <row r="213">
      <c r="B213" s="175"/>
      <c r="C213" s="175"/>
      <c r="D213" s="175"/>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row>
    <row r="214">
      <c r="B214" s="175"/>
      <c r="C214" s="175"/>
      <c r="D214" s="175"/>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row>
    <row r="215">
      <c r="B215" s="175"/>
      <c r="C215" s="175"/>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row>
    <row r="216">
      <c r="B216" s="175"/>
      <c r="C216" s="175"/>
      <c r="D216" s="175"/>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row>
    <row r="217">
      <c r="B217" s="175"/>
      <c r="C217" s="175"/>
      <c r="D217" s="175"/>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row>
    <row r="218">
      <c r="B218" s="175"/>
      <c r="C218" s="175"/>
      <c r="D218" s="175"/>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row>
    <row r="219">
      <c r="B219" s="175"/>
      <c r="C219" s="175"/>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row>
    <row r="220">
      <c r="B220" s="175"/>
      <c r="C220" s="175"/>
      <c r="D220" s="175"/>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row>
    <row r="221">
      <c r="B221" s="175"/>
      <c r="C221" s="175"/>
      <c r="D221" s="175"/>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row>
    <row r="222">
      <c r="B222" s="175"/>
      <c r="C222" s="175"/>
      <c r="D222" s="175"/>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row>
    <row r="223">
      <c r="B223" s="175"/>
      <c r="C223" s="175"/>
      <c r="D223" s="175"/>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row>
    <row r="224">
      <c r="B224" s="175"/>
      <c r="C224" s="175"/>
      <c r="D224" s="175"/>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row>
    <row r="225">
      <c r="B225" s="175"/>
      <c r="C225" s="175"/>
      <c r="D225" s="175"/>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row>
    <row r="226">
      <c r="B226" s="175"/>
      <c r="C226" s="175"/>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row>
    <row r="227">
      <c r="B227" s="175"/>
      <c r="C227" s="175"/>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row>
    <row r="228">
      <c r="B228" s="175"/>
      <c r="C228" s="175"/>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row>
    <row r="229">
      <c r="B229" s="175"/>
      <c r="C229" s="175"/>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row>
    <row r="230">
      <c r="B230" s="175"/>
      <c r="C230" s="175"/>
      <c r="D230" s="175"/>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row>
    <row r="231">
      <c r="B231" s="175"/>
      <c r="C231" s="175"/>
      <c r="D231" s="175"/>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row>
    <row r="232">
      <c r="B232" s="175"/>
      <c r="C232" s="175"/>
      <c r="D232" s="175"/>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row>
    <row r="233">
      <c r="B233" s="175"/>
      <c r="C233" s="175"/>
      <c r="D233" s="175"/>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row>
    <row r="234">
      <c r="B234" s="175"/>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row>
    <row r="235">
      <c r="B235" s="175"/>
      <c r="C235" s="175"/>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row>
    <row r="236">
      <c r="B236" s="175"/>
      <c r="C236" s="175"/>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row>
    <row r="237">
      <c r="B237" s="175"/>
      <c r="C237" s="175"/>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row>
    <row r="238">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row>
    <row r="239">
      <c r="B239" s="175"/>
      <c r="C239" s="175"/>
      <c r="D239" s="175"/>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row>
    <row r="240">
      <c r="B240" s="175"/>
      <c r="C240" s="175"/>
      <c r="D240" s="175"/>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row>
    <row r="241">
      <c r="B241" s="175"/>
      <c r="C241" s="175"/>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row>
    <row r="242">
      <c r="B242" s="175"/>
      <c r="C242" s="175"/>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row>
    <row r="243">
      <c r="B243" s="175"/>
      <c r="C243" s="175"/>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row>
    <row r="244">
      <c r="B244" s="175"/>
      <c r="C244" s="175"/>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row>
    <row r="245">
      <c r="B245" s="175"/>
      <c r="C245" s="175"/>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row>
    <row r="246">
      <c r="B246" s="175"/>
      <c r="C246" s="175"/>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row>
    <row r="247">
      <c r="B247" s="175"/>
      <c r="C247" s="175"/>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row>
    <row r="248">
      <c r="B248" s="175"/>
      <c r="C248" s="175"/>
      <c r="D248" s="175"/>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row>
    <row r="249">
      <c r="B249" s="175"/>
      <c r="C249" s="175"/>
      <c r="D249" s="175"/>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row>
    <row r="250">
      <c r="B250" s="175"/>
      <c r="C250" s="175"/>
      <c r="D250" s="175"/>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row>
    <row r="251">
      <c r="B251" s="175"/>
      <c r="C251" s="175"/>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row>
    <row r="252">
      <c r="B252" s="175"/>
      <c r="C252" s="175"/>
      <c r="D252" s="175"/>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row>
    <row r="253">
      <c r="B253" s="175"/>
      <c r="C253" s="175"/>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c r="AA253" s="175"/>
      <c r="AB253" s="175"/>
      <c r="AC253" s="175"/>
      <c r="AD253" s="175"/>
      <c r="AE253" s="175"/>
      <c r="AF253" s="175"/>
      <c r="AG253" s="175"/>
      <c r="AH253" s="175"/>
      <c r="AI253" s="175"/>
      <c r="AJ253" s="175"/>
      <c r="AK253" s="175"/>
      <c r="AL253" s="175"/>
      <c r="AM253" s="175"/>
      <c r="AN253" s="175"/>
      <c r="AO253" s="175"/>
      <c r="AP253" s="175"/>
      <c r="AQ253" s="175"/>
    </row>
    <row r="254">
      <c r="B254" s="175"/>
      <c r="C254" s="175"/>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c r="AA254" s="175"/>
      <c r="AB254" s="175"/>
      <c r="AC254" s="175"/>
      <c r="AD254" s="175"/>
      <c r="AE254" s="175"/>
      <c r="AF254" s="175"/>
      <c r="AG254" s="175"/>
      <c r="AH254" s="175"/>
      <c r="AI254" s="175"/>
      <c r="AJ254" s="175"/>
      <c r="AK254" s="175"/>
      <c r="AL254" s="175"/>
      <c r="AM254" s="175"/>
      <c r="AN254" s="175"/>
      <c r="AO254" s="175"/>
      <c r="AP254" s="175"/>
      <c r="AQ254" s="175"/>
    </row>
    <row r="255">
      <c r="B255" s="175"/>
      <c r="C255" s="175"/>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c r="AA255" s="175"/>
      <c r="AB255" s="175"/>
      <c r="AC255" s="175"/>
      <c r="AD255" s="175"/>
      <c r="AE255" s="175"/>
      <c r="AF255" s="175"/>
      <c r="AG255" s="175"/>
      <c r="AH255" s="175"/>
      <c r="AI255" s="175"/>
      <c r="AJ255" s="175"/>
      <c r="AK255" s="175"/>
      <c r="AL255" s="175"/>
      <c r="AM255" s="175"/>
      <c r="AN255" s="175"/>
      <c r="AO255" s="175"/>
      <c r="AP255" s="175"/>
      <c r="AQ255" s="175"/>
    </row>
    <row r="256">
      <c r="B256" s="175"/>
      <c r="C256" s="175"/>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c r="AA256" s="175"/>
      <c r="AB256" s="175"/>
      <c r="AC256" s="175"/>
      <c r="AD256" s="175"/>
      <c r="AE256" s="175"/>
      <c r="AF256" s="175"/>
      <c r="AG256" s="175"/>
      <c r="AH256" s="175"/>
      <c r="AI256" s="175"/>
      <c r="AJ256" s="175"/>
      <c r="AK256" s="175"/>
      <c r="AL256" s="175"/>
      <c r="AM256" s="175"/>
      <c r="AN256" s="175"/>
      <c r="AO256" s="175"/>
      <c r="AP256" s="175"/>
      <c r="AQ256" s="175"/>
    </row>
    <row r="257">
      <c r="B257" s="175"/>
      <c r="C257" s="175"/>
      <c r="D257" s="175"/>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row>
    <row r="258">
      <c r="B258" s="175"/>
      <c r="C258" s="175"/>
      <c r="D258" s="175"/>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c r="AA258" s="175"/>
      <c r="AB258" s="175"/>
      <c r="AC258" s="175"/>
      <c r="AD258" s="175"/>
      <c r="AE258" s="175"/>
      <c r="AF258" s="175"/>
      <c r="AG258" s="175"/>
      <c r="AH258" s="175"/>
      <c r="AI258" s="175"/>
      <c r="AJ258" s="175"/>
      <c r="AK258" s="175"/>
      <c r="AL258" s="175"/>
      <c r="AM258" s="175"/>
      <c r="AN258" s="175"/>
      <c r="AO258" s="175"/>
      <c r="AP258" s="175"/>
      <c r="AQ258" s="175"/>
    </row>
    <row r="259">
      <c r="B259" s="175"/>
      <c r="C259" s="175"/>
      <c r="D259" s="175"/>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c r="AA259" s="175"/>
      <c r="AB259" s="175"/>
      <c r="AC259" s="175"/>
      <c r="AD259" s="175"/>
      <c r="AE259" s="175"/>
      <c r="AF259" s="175"/>
      <c r="AG259" s="175"/>
      <c r="AH259" s="175"/>
      <c r="AI259" s="175"/>
      <c r="AJ259" s="175"/>
      <c r="AK259" s="175"/>
      <c r="AL259" s="175"/>
      <c r="AM259" s="175"/>
      <c r="AN259" s="175"/>
      <c r="AO259" s="175"/>
      <c r="AP259" s="175"/>
      <c r="AQ259" s="175"/>
    </row>
    <row r="260">
      <c r="B260" s="175"/>
      <c r="C260" s="175"/>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c r="AA260" s="175"/>
      <c r="AB260" s="175"/>
      <c r="AC260" s="175"/>
      <c r="AD260" s="175"/>
      <c r="AE260" s="175"/>
      <c r="AF260" s="175"/>
      <c r="AG260" s="175"/>
      <c r="AH260" s="175"/>
      <c r="AI260" s="175"/>
      <c r="AJ260" s="175"/>
      <c r="AK260" s="175"/>
      <c r="AL260" s="175"/>
      <c r="AM260" s="175"/>
      <c r="AN260" s="175"/>
      <c r="AO260" s="175"/>
      <c r="AP260" s="175"/>
      <c r="AQ260" s="175"/>
    </row>
    <row r="261">
      <c r="B261" s="175"/>
      <c r="C261" s="175"/>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c r="AA261" s="175"/>
      <c r="AB261" s="175"/>
      <c r="AC261" s="175"/>
      <c r="AD261" s="175"/>
      <c r="AE261" s="175"/>
      <c r="AF261" s="175"/>
      <c r="AG261" s="175"/>
      <c r="AH261" s="175"/>
      <c r="AI261" s="175"/>
      <c r="AJ261" s="175"/>
      <c r="AK261" s="175"/>
      <c r="AL261" s="175"/>
      <c r="AM261" s="175"/>
      <c r="AN261" s="175"/>
      <c r="AO261" s="175"/>
      <c r="AP261" s="175"/>
      <c r="AQ261" s="175"/>
    </row>
    <row r="262">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row>
    <row r="263">
      <c r="B263" s="175"/>
      <c r="C263" s="175"/>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row>
    <row r="264">
      <c r="B264" s="175"/>
      <c r="C264" s="175"/>
      <c r="D264" s="175"/>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c r="AA264" s="175"/>
      <c r="AB264" s="175"/>
      <c r="AC264" s="175"/>
      <c r="AD264" s="175"/>
      <c r="AE264" s="175"/>
      <c r="AF264" s="175"/>
      <c r="AG264" s="175"/>
      <c r="AH264" s="175"/>
      <c r="AI264" s="175"/>
      <c r="AJ264" s="175"/>
      <c r="AK264" s="175"/>
      <c r="AL264" s="175"/>
      <c r="AM264" s="175"/>
      <c r="AN264" s="175"/>
      <c r="AO264" s="175"/>
      <c r="AP264" s="175"/>
      <c r="AQ264" s="175"/>
    </row>
    <row r="265">
      <c r="B265" s="175"/>
      <c r="C265" s="175"/>
      <c r="D265" s="175"/>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c r="AA265" s="175"/>
      <c r="AB265" s="175"/>
      <c r="AC265" s="175"/>
      <c r="AD265" s="175"/>
      <c r="AE265" s="175"/>
      <c r="AF265" s="175"/>
      <c r="AG265" s="175"/>
      <c r="AH265" s="175"/>
      <c r="AI265" s="175"/>
      <c r="AJ265" s="175"/>
      <c r="AK265" s="175"/>
      <c r="AL265" s="175"/>
      <c r="AM265" s="175"/>
      <c r="AN265" s="175"/>
      <c r="AO265" s="175"/>
      <c r="AP265" s="175"/>
      <c r="AQ265" s="175"/>
    </row>
    <row r="266">
      <c r="B266" s="175"/>
      <c r="C266" s="175"/>
      <c r="D266" s="175"/>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c r="AA266" s="175"/>
      <c r="AB266" s="175"/>
      <c r="AC266" s="175"/>
      <c r="AD266" s="175"/>
      <c r="AE266" s="175"/>
      <c r="AF266" s="175"/>
      <c r="AG266" s="175"/>
      <c r="AH266" s="175"/>
      <c r="AI266" s="175"/>
      <c r="AJ266" s="175"/>
      <c r="AK266" s="175"/>
      <c r="AL266" s="175"/>
      <c r="AM266" s="175"/>
      <c r="AN266" s="175"/>
      <c r="AO266" s="175"/>
      <c r="AP266" s="175"/>
      <c r="AQ266" s="175"/>
    </row>
    <row r="267">
      <c r="B267" s="175"/>
      <c r="C267" s="175"/>
      <c r="D267" s="175"/>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c r="AA267" s="175"/>
      <c r="AB267" s="175"/>
      <c r="AC267" s="175"/>
      <c r="AD267" s="175"/>
      <c r="AE267" s="175"/>
      <c r="AF267" s="175"/>
      <c r="AG267" s="175"/>
      <c r="AH267" s="175"/>
      <c r="AI267" s="175"/>
      <c r="AJ267" s="175"/>
      <c r="AK267" s="175"/>
      <c r="AL267" s="175"/>
      <c r="AM267" s="175"/>
      <c r="AN267" s="175"/>
      <c r="AO267" s="175"/>
      <c r="AP267" s="175"/>
      <c r="AQ267" s="175"/>
    </row>
    <row r="268">
      <c r="B268" s="175"/>
      <c r="C268" s="175"/>
      <c r="D268" s="175"/>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c r="AA268" s="175"/>
      <c r="AB268" s="175"/>
      <c r="AC268" s="175"/>
      <c r="AD268" s="175"/>
      <c r="AE268" s="175"/>
      <c r="AF268" s="175"/>
      <c r="AG268" s="175"/>
      <c r="AH268" s="175"/>
      <c r="AI268" s="175"/>
      <c r="AJ268" s="175"/>
      <c r="AK268" s="175"/>
      <c r="AL268" s="175"/>
      <c r="AM268" s="175"/>
      <c r="AN268" s="175"/>
      <c r="AO268" s="175"/>
      <c r="AP268" s="175"/>
      <c r="AQ268" s="175"/>
    </row>
    <row r="269">
      <c r="B269" s="175"/>
      <c r="C269" s="175"/>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c r="AA269" s="175"/>
      <c r="AB269" s="175"/>
      <c r="AC269" s="175"/>
      <c r="AD269" s="175"/>
      <c r="AE269" s="175"/>
      <c r="AF269" s="175"/>
      <c r="AG269" s="175"/>
      <c r="AH269" s="175"/>
      <c r="AI269" s="175"/>
      <c r="AJ269" s="175"/>
      <c r="AK269" s="175"/>
      <c r="AL269" s="175"/>
      <c r="AM269" s="175"/>
      <c r="AN269" s="175"/>
      <c r="AO269" s="175"/>
      <c r="AP269" s="175"/>
      <c r="AQ269" s="175"/>
    </row>
    <row r="270">
      <c r="B270" s="175"/>
      <c r="C270" s="175"/>
      <c r="D270" s="175"/>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c r="AA270" s="175"/>
      <c r="AB270" s="175"/>
      <c r="AC270" s="175"/>
      <c r="AD270" s="175"/>
      <c r="AE270" s="175"/>
      <c r="AF270" s="175"/>
      <c r="AG270" s="175"/>
      <c r="AH270" s="175"/>
      <c r="AI270" s="175"/>
      <c r="AJ270" s="175"/>
      <c r="AK270" s="175"/>
      <c r="AL270" s="175"/>
      <c r="AM270" s="175"/>
      <c r="AN270" s="175"/>
      <c r="AO270" s="175"/>
      <c r="AP270" s="175"/>
      <c r="AQ270" s="175"/>
    </row>
    <row r="271">
      <c r="B271" s="175"/>
      <c r="C271" s="175"/>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c r="AA271" s="175"/>
      <c r="AB271" s="175"/>
      <c r="AC271" s="175"/>
      <c r="AD271" s="175"/>
      <c r="AE271" s="175"/>
      <c r="AF271" s="175"/>
      <c r="AG271" s="175"/>
      <c r="AH271" s="175"/>
      <c r="AI271" s="175"/>
      <c r="AJ271" s="175"/>
      <c r="AK271" s="175"/>
      <c r="AL271" s="175"/>
      <c r="AM271" s="175"/>
      <c r="AN271" s="175"/>
      <c r="AO271" s="175"/>
      <c r="AP271" s="175"/>
      <c r="AQ271" s="175"/>
    </row>
    <row r="272">
      <c r="B272" s="175"/>
      <c r="C272" s="175"/>
      <c r="D272" s="175"/>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c r="AA272" s="175"/>
      <c r="AB272" s="175"/>
      <c r="AC272" s="175"/>
      <c r="AD272" s="175"/>
      <c r="AE272" s="175"/>
      <c r="AF272" s="175"/>
      <c r="AG272" s="175"/>
      <c r="AH272" s="175"/>
      <c r="AI272" s="175"/>
      <c r="AJ272" s="175"/>
      <c r="AK272" s="175"/>
      <c r="AL272" s="175"/>
      <c r="AM272" s="175"/>
      <c r="AN272" s="175"/>
      <c r="AO272" s="175"/>
      <c r="AP272" s="175"/>
      <c r="AQ272" s="175"/>
    </row>
    <row r="273">
      <c r="B273" s="175"/>
      <c r="C273" s="175"/>
      <c r="D273" s="175"/>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c r="AA273" s="175"/>
      <c r="AB273" s="175"/>
      <c r="AC273" s="175"/>
      <c r="AD273" s="175"/>
      <c r="AE273" s="175"/>
      <c r="AF273" s="175"/>
      <c r="AG273" s="175"/>
      <c r="AH273" s="175"/>
      <c r="AI273" s="175"/>
      <c r="AJ273" s="175"/>
      <c r="AK273" s="175"/>
      <c r="AL273" s="175"/>
      <c r="AM273" s="175"/>
      <c r="AN273" s="175"/>
      <c r="AO273" s="175"/>
      <c r="AP273" s="175"/>
      <c r="AQ273" s="175"/>
    </row>
    <row r="274">
      <c r="B274" s="175"/>
      <c r="C274" s="175"/>
      <c r="D274" s="175"/>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c r="AA274" s="175"/>
      <c r="AB274" s="175"/>
      <c r="AC274" s="175"/>
      <c r="AD274" s="175"/>
      <c r="AE274" s="175"/>
      <c r="AF274" s="175"/>
      <c r="AG274" s="175"/>
      <c r="AH274" s="175"/>
      <c r="AI274" s="175"/>
      <c r="AJ274" s="175"/>
      <c r="AK274" s="175"/>
      <c r="AL274" s="175"/>
      <c r="AM274" s="175"/>
      <c r="AN274" s="175"/>
      <c r="AO274" s="175"/>
      <c r="AP274" s="175"/>
      <c r="AQ274" s="175"/>
    </row>
    <row r="275">
      <c r="B275" s="175"/>
      <c r="C275" s="175"/>
      <c r="D275" s="175"/>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c r="AA275" s="175"/>
      <c r="AB275" s="175"/>
      <c r="AC275" s="175"/>
      <c r="AD275" s="175"/>
      <c r="AE275" s="175"/>
      <c r="AF275" s="175"/>
      <c r="AG275" s="175"/>
      <c r="AH275" s="175"/>
      <c r="AI275" s="175"/>
      <c r="AJ275" s="175"/>
      <c r="AK275" s="175"/>
      <c r="AL275" s="175"/>
      <c r="AM275" s="175"/>
      <c r="AN275" s="175"/>
      <c r="AO275" s="175"/>
      <c r="AP275" s="175"/>
      <c r="AQ275" s="175"/>
    </row>
    <row r="276">
      <c r="B276" s="175"/>
      <c r="C276" s="175"/>
      <c r="D276" s="175"/>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c r="AA276" s="175"/>
      <c r="AB276" s="175"/>
      <c r="AC276" s="175"/>
      <c r="AD276" s="175"/>
      <c r="AE276" s="175"/>
      <c r="AF276" s="175"/>
      <c r="AG276" s="175"/>
      <c r="AH276" s="175"/>
      <c r="AI276" s="175"/>
      <c r="AJ276" s="175"/>
      <c r="AK276" s="175"/>
      <c r="AL276" s="175"/>
      <c r="AM276" s="175"/>
      <c r="AN276" s="175"/>
      <c r="AO276" s="175"/>
      <c r="AP276" s="175"/>
      <c r="AQ276" s="175"/>
    </row>
    <row r="277">
      <c r="B277" s="175"/>
      <c r="C277" s="175"/>
      <c r="D277" s="175"/>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c r="AA277" s="175"/>
      <c r="AB277" s="175"/>
      <c r="AC277" s="175"/>
      <c r="AD277" s="175"/>
      <c r="AE277" s="175"/>
      <c r="AF277" s="175"/>
      <c r="AG277" s="175"/>
      <c r="AH277" s="175"/>
      <c r="AI277" s="175"/>
      <c r="AJ277" s="175"/>
      <c r="AK277" s="175"/>
      <c r="AL277" s="175"/>
      <c r="AM277" s="175"/>
      <c r="AN277" s="175"/>
      <c r="AO277" s="175"/>
      <c r="AP277" s="175"/>
      <c r="AQ277" s="175"/>
    </row>
    <row r="278">
      <c r="B278" s="175"/>
      <c r="C278" s="175"/>
      <c r="D278" s="175"/>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c r="AA278" s="175"/>
      <c r="AB278" s="175"/>
      <c r="AC278" s="175"/>
      <c r="AD278" s="175"/>
      <c r="AE278" s="175"/>
      <c r="AF278" s="175"/>
      <c r="AG278" s="175"/>
      <c r="AH278" s="175"/>
      <c r="AI278" s="175"/>
      <c r="AJ278" s="175"/>
      <c r="AK278" s="175"/>
      <c r="AL278" s="175"/>
      <c r="AM278" s="175"/>
      <c r="AN278" s="175"/>
      <c r="AO278" s="175"/>
      <c r="AP278" s="175"/>
      <c r="AQ278" s="175"/>
    </row>
    <row r="279">
      <c r="B279" s="175"/>
      <c r="C279" s="175"/>
      <c r="D279" s="175"/>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c r="AA279" s="175"/>
      <c r="AB279" s="175"/>
      <c r="AC279" s="175"/>
      <c r="AD279" s="175"/>
      <c r="AE279" s="175"/>
      <c r="AF279" s="175"/>
      <c r="AG279" s="175"/>
      <c r="AH279" s="175"/>
      <c r="AI279" s="175"/>
      <c r="AJ279" s="175"/>
      <c r="AK279" s="175"/>
      <c r="AL279" s="175"/>
      <c r="AM279" s="175"/>
      <c r="AN279" s="175"/>
      <c r="AO279" s="175"/>
      <c r="AP279" s="175"/>
      <c r="AQ279" s="175"/>
    </row>
    <row r="280">
      <c r="B280" s="175"/>
      <c r="C280" s="175"/>
      <c r="D280" s="175"/>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c r="AA280" s="175"/>
      <c r="AB280" s="175"/>
      <c r="AC280" s="175"/>
      <c r="AD280" s="175"/>
      <c r="AE280" s="175"/>
      <c r="AF280" s="175"/>
      <c r="AG280" s="175"/>
      <c r="AH280" s="175"/>
      <c r="AI280" s="175"/>
      <c r="AJ280" s="175"/>
      <c r="AK280" s="175"/>
      <c r="AL280" s="175"/>
      <c r="AM280" s="175"/>
      <c r="AN280" s="175"/>
      <c r="AO280" s="175"/>
      <c r="AP280" s="175"/>
      <c r="AQ280" s="175"/>
    </row>
    <row r="281">
      <c r="B281" s="175"/>
      <c r="C281" s="175"/>
      <c r="D281" s="175"/>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c r="AA281" s="175"/>
      <c r="AB281" s="175"/>
      <c r="AC281" s="175"/>
      <c r="AD281" s="175"/>
      <c r="AE281" s="175"/>
      <c r="AF281" s="175"/>
      <c r="AG281" s="175"/>
      <c r="AH281" s="175"/>
      <c r="AI281" s="175"/>
      <c r="AJ281" s="175"/>
      <c r="AK281" s="175"/>
      <c r="AL281" s="175"/>
      <c r="AM281" s="175"/>
      <c r="AN281" s="175"/>
      <c r="AO281" s="175"/>
      <c r="AP281" s="175"/>
      <c r="AQ281" s="175"/>
    </row>
    <row r="282">
      <c r="B282" s="175"/>
      <c r="C282" s="175"/>
      <c r="D282" s="175"/>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c r="AA282" s="175"/>
      <c r="AB282" s="175"/>
      <c r="AC282" s="175"/>
      <c r="AD282" s="175"/>
      <c r="AE282" s="175"/>
      <c r="AF282" s="175"/>
      <c r="AG282" s="175"/>
      <c r="AH282" s="175"/>
      <c r="AI282" s="175"/>
      <c r="AJ282" s="175"/>
      <c r="AK282" s="175"/>
      <c r="AL282" s="175"/>
      <c r="AM282" s="175"/>
      <c r="AN282" s="175"/>
      <c r="AO282" s="175"/>
      <c r="AP282" s="175"/>
      <c r="AQ282" s="175"/>
    </row>
    <row r="283">
      <c r="B283" s="175"/>
      <c r="C283" s="175"/>
      <c r="D283" s="175"/>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c r="AA283" s="175"/>
      <c r="AB283" s="175"/>
      <c r="AC283" s="175"/>
      <c r="AD283" s="175"/>
      <c r="AE283" s="175"/>
      <c r="AF283" s="175"/>
      <c r="AG283" s="175"/>
      <c r="AH283" s="175"/>
      <c r="AI283" s="175"/>
      <c r="AJ283" s="175"/>
      <c r="AK283" s="175"/>
      <c r="AL283" s="175"/>
      <c r="AM283" s="175"/>
      <c r="AN283" s="175"/>
      <c r="AO283" s="175"/>
      <c r="AP283" s="175"/>
      <c r="AQ283" s="175"/>
    </row>
    <row r="284">
      <c r="B284" s="175"/>
      <c r="C284" s="175"/>
      <c r="D284" s="175"/>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c r="AA284" s="175"/>
      <c r="AB284" s="175"/>
      <c r="AC284" s="175"/>
      <c r="AD284" s="175"/>
      <c r="AE284" s="175"/>
      <c r="AF284" s="175"/>
      <c r="AG284" s="175"/>
      <c r="AH284" s="175"/>
      <c r="AI284" s="175"/>
      <c r="AJ284" s="175"/>
      <c r="AK284" s="175"/>
      <c r="AL284" s="175"/>
      <c r="AM284" s="175"/>
      <c r="AN284" s="175"/>
      <c r="AO284" s="175"/>
      <c r="AP284" s="175"/>
      <c r="AQ284" s="175"/>
    </row>
    <row r="285">
      <c r="B285" s="175"/>
      <c r="C285" s="175"/>
      <c r="D285" s="175"/>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c r="AA285" s="175"/>
      <c r="AB285" s="175"/>
      <c r="AC285" s="175"/>
      <c r="AD285" s="175"/>
      <c r="AE285" s="175"/>
      <c r="AF285" s="175"/>
      <c r="AG285" s="175"/>
      <c r="AH285" s="175"/>
      <c r="AI285" s="175"/>
      <c r="AJ285" s="175"/>
      <c r="AK285" s="175"/>
      <c r="AL285" s="175"/>
      <c r="AM285" s="175"/>
      <c r="AN285" s="175"/>
      <c r="AO285" s="175"/>
      <c r="AP285" s="175"/>
      <c r="AQ285" s="175"/>
    </row>
    <row r="286">
      <c r="B286" s="175"/>
      <c r="C286" s="175"/>
      <c r="D286" s="175"/>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c r="AA286" s="175"/>
      <c r="AB286" s="175"/>
      <c r="AC286" s="175"/>
      <c r="AD286" s="175"/>
      <c r="AE286" s="175"/>
      <c r="AF286" s="175"/>
      <c r="AG286" s="175"/>
      <c r="AH286" s="175"/>
      <c r="AI286" s="175"/>
      <c r="AJ286" s="175"/>
      <c r="AK286" s="175"/>
      <c r="AL286" s="175"/>
      <c r="AM286" s="175"/>
      <c r="AN286" s="175"/>
      <c r="AO286" s="175"/>
      <c r="AP286" s="175"/>
      <c r="AQ286" s="175"/>
    </row>
    <row r="287">
      <c r="B287" s="175"/>
      <c r="C287" s="175"/>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c r="AA287" s="175"/>
      <c r="AB287" s="175"/>
      <c r="AC287" s="175"/>
      <c r="AD287" s="175"/>
      <c r="AE287" s="175"/>
      <c r="AF287" s="175"/>
      <c r="AG287" s="175"/>
      <c r="AH287" s="175"/>
      <c r="AI287" s="175"/>
      <c r="AJ287" s="175"/>
      <c r="AK287" s="175"/>
      <c r="AL287" s="175"/>
      <c r="AM287" s="175"/>
      <c r="AN287" s="175"/>
      <c r="AO287" s="175"/>
      <c r="AP287" s="175"/>
      <c r="AQ287" s="175"/>
    </row>
    <row r="288">
      <c r="B288" s="175"/>
      <c r="C288" s="175"/>
      <c r="D288" s="175"/>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c r="AA288" s="175"/>
      <c r="AB288" s="175"/>
      <c r="AC288" s="175"/>
      <c r="AD288" s="175"/>
      <c r="AE288" s="175"/>
      <c r="AF288" s="175"/>
      <c r="AG288" s="175"/>
      <c r="AH288" s="175"/>
      <c r="AI288" s="175"/>
      <c r="AJ288" s="175"/>
      <c r="AK288" s="175"/>
      <c r="AL288" s="175"/>
      <c r="AM288" s="175"/>
      <c r="AN288" s="175"/>
      <c r="AO288" s="175"/>
      <c r="AP288" s="175"/>
      <c r="AQ288" s="175"/>
    </row>
    <row r="289">
      <c r="B289" s="175"/>
      <c r="C289" s="175"/>
      <c r="D289" s="175"/>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c r="AA289" s="175"/>
      <c r="AB289" s="175"/>
      <c r="AC289" s="175"/>
      <c r="AD289" s="175"/>
      <c r="AE289" s="175"/>
      <c r="AF289" s="175"/>
      <c r="AG289" s="175"/>
      <c r="AH289" s="175"/>
      <c r="AI289" s="175"/>
      <c r="AJ289" s="175"/>
      <c r="AK289" s="175"/>
      <c r="AL289" s="175"/>
      <c r="AM289" s="175"/>
      <c r="AN289" s="175"/>
      <c r="AO289" s="175"/>
      <c r="AP289" s="175"/>
      <c r="AQ289" s="175"/>
    </row>
    <row r="290">
      <c r="B290" s="175"/>
      <c r="C290" s="175"/>
      <c r="D290" s="175"/>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c r="AA290" s="175"/>
      <c r="AB290" s="175"/>
      <c r="AC290" s="175"/>
      <c r="AD290" s="175"/>
      <c r="AE290" s="175"/>
      <c r="AF290" s="175"/>
      <c r="AG290" s="175"/>
      <c r="AH290" s="175"/>
      <c r="AI290" s="175"/>
      <c r="AJ290" s="175"/>
      <c r="AK290" s="175"/>
      <c r="AL290" s="175"/>
      <c r="AM290" s="175"/>
      <c r="AN290" s="175"/>
      <c r="AO290" s="175"/>
      <c r="AP290" s="175"/>
      <c r="AQ290" s="175"/>
    </row>
    <row r="291">
      <c r="B291" s="175"/>
      <c r="C291" s="175"/>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c r="AA291" s="175"/>
      <c r="AB291" s="175"/>
      <c r="AC291" s="175"/>
      <c r="AD291" s="175"/>
      <c r="AE291" s="175"/>
      <c r="AF291" s="175"/>
      <c r="AG291" s="175"/>
      <c r="AH291" s="175"/>
      <c r="AI291" s="175"/>
      <c r="AJ291" s="175"/>
      <c r="AK291" s="175"/>
      <c r="AL291" s="175"/>
      <c r="AM291" s="175"/>
      <c r="AN291" s="175"/>
      <c r="AO291" s="175"/>
      <c r="AP291" s="175"/>
      <c r="AQ291" s="175"/>
    </row>
    <row r="292">
      <c r="B292" s="175"/>
      <c r="C292" s="175"/>
      <c r="D292" s="175"/>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c r="AA292" s="175"/>
      <c r="AB292" s="175"/>
      <c r="AC292" s="175"/>
      <c r="AD292" s="175"/>
      <c r="AE292" s="175"/>
      <c r="AF292" s="175"/>
      <c r="AG292" s="175"/>
      <c r="AH292" s="175"/>
      <c r="AI292" s="175"/>
      <c r="AJ292" s="175"/>
      <c r="AK292" s="175"/>
      <c r="AL292" s="175"/>
      <c r="AM292" s="175"/>
      <c r="AN292" s="175"/>
      <c r="AO292" s="175"/>
      <c r="AP292" s="175"/>
      <c r="AQ292" s="175"/>
    </row>
    <row r="293">
      <c r="B293" s="175"/>
      <c r="C293" s="175"/>
      <c r="D293" s="175"/>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c r="AA293" s="175"/>
      <c r="AB293" s="175"/>
      <c r="AC293" s="175"/>
      <c r="AD293" s="175"/>
      <c r="AE293" s="175"/>
      <c r="AF293" s="175"/>
      <c r="AG293" s="175"/>
      <c r="AH293" s="175"/>
      <c r="AI293" s="175"/>
      <c r="AJ293" s="175"/>
      <c r="AK293" s="175"/>
      <c r="AL293" s="175"/>
      <c r="AM293" s="175"/>
      <c r="AN293" s="175"/>
      <c r="AO293" s="175"/>
      <c r="AP293" s="175"/>
      <c r="AQ293" s="175"/>
    </row>
    <row r="294">
      <c r="B294" s="175"/>
      <c r="C294" s="175"/>
      <c r="D294" s="175"/>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c r="AA294" s="175"/>
      <c r="AB294" s="175"/>
      <c r="AC294" s="175"/>
      <c r="AD294" s="175"/>
      <c r="AE294" s="175"/>
      <c r="AF294" s="175"/>
      <c r="AG294" s="175"/>
      <c r="AH294" s="175"/>
      <c r="AI294" s="175"/>
      <c r="AJ294" s="175"/>
      <c r="AK294" s="175"/>
      <c r="AL294" s="175"/>
      <c r="AM294" s="175"/>
      <c r="AN294" s="175"/>
      <c r="AO294" s="175"/>
      <c r="AP294" s="175"/>
      <c r="AQ294" s="175"/>
    </row>
    <row r="295">
      <c r="B295" s="175"/>
      <c r="C295" s="175"/>
      <c r="D295" s="175"/>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c r="AA295" s="175"/>
      <c r="AB295" s="175"/>
      <c r="AC295" s="175"/>
      <c r="AD295" s="175"/>
      <c r="AE295" s="175"/>
      <c r="AF295" s="175"/>
      <c r="AG295" s="175"/>
      <c r="AH295" s="175"/>
      <c r="AI295" s="175"/>
      <c r="AJ295" s="175"/>
      <c r="AK295" s="175"/>
      <c r="AL295" s="175"/>
      <c r="AM295" s="175"/>
      <c r="AN295" s="175"/>
      <c r="AO295" s="175"/>
      <c r="AP295" s="175"/>
      <c r="AQ295" s="175"/>
    </row>
    <row r="296">
      <c r="B296" s="175"/>
      <c r="C296" s="175"/>
      <c r="D296" s="175"/>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c r="AA296" s="175"/>
      <c r="AB296" s="175"/>
      <c r="AC296" s="175"/>
      <c r="AD296" s="175"/>
      <c r="AE296" s="175"/>
      <c r="AF296" s="175"/>
      <c r="AG296" s="175"/>
      <c r="AH296" s="175"/>
      <c r="AI296" s="175"/>
      <c r="AJ296" s="175"/>
      <c r="AK296" s="175"/>
      <c r="AL296" s="175"/>
      <c r="AM296" s="175"/>
      <c r="AN296" s="175"/>
      <c r="AO296" s="175"/>
      <c r="AP296" s="175"/>
      <c r="AQ296" s="175"/>
    </row>
    <row r="297">
      <c r="B297" s="175"/>
      <c r="C297" s="175"/>
      <c r="D297" s="175"/>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c r="AA297" s="175"/>
      <c r="AB297" s="175"/>
      <c r="AC297" s="175"/>
      <c r="AD297" s="175"/>
      <c r="AE297" s="175"/>
      <c r="AF297" s="175"/>
      <c r="AG297" s="175"/>
      <c r="AH297" s="175"/>
      <c r="AI297" s="175"/>
      <c r="AJ297" s="175"/>
      <c r="AK297" s="175"/>
      <c r="AL297" s="175"/>
      <c r="AM297" s="175"/>
      <c r="AN297" s="175"/>
      <c r="AO297" s="175"/>
      <c r="AP297" s="175"/>
      <c r="AQ297" s="175"/>
    </row>
    <row r="298">
      <c r="B298" s="175"/>
      <c r="C298" s="175"/>
      <c r="D298" s="175"/>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c r="AA298" s="175"/>
      <c r="AB298" s="175"/>
      <c r="AC298" s="175"/>
      <c r="AD298" s="175"/>
      <c r="AE298" s="175"/>
      <c r="AF298" s="175"/>
      <c r="AG298" s="175"/>
      <c r="AH298" s="175"/>
      <c r="AI298" s="175"/>
      <c r="AJ298" s="175"/>
      <c r="AK298" s="175"/>
      <c r="AL298" s="175"/>
      <c r="AM298" s="175"/>
      <c r="AN298" s="175"/>
      <c r="AO298" s="175"/>
      <c r="AP298" s="175"/>
      <c r="AQ298" s="175"/>
    </row>
    <row r="299">
      <c r="B299" s="175"/>
      <c r="C299" s="175"/>
      <c r="D299" s="175"/>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c r="AA299" s="175"/>
      <c r="AB299" s="175"/>
      <c r="AC299" s="175"/>
      <c r="AD299" s="175"/>
      <c r="AE299" s="175"/>
      <c r="AF299" s="175"/>
      <c r="AG299" s="175"/>
      <c r="AH299" s="175"/>
      <c r="AI299" s="175"/>
      <c r="AJ299" s="175"/>
      <c r="AK299" s="175"/>
      <c r="AL299" s="175"/>
      <c r="AM299" s="175"/>
      <c r="AN299" s="175"/>
      <c r="AO299" s="175"/>
      <c r="AP299" s="175"/>
      <c r="AQ299" s="175"/>
    </row>
    <row r="300">
      <c r="B300" s="175"/>
      <c r="C300" s="175"/>
      <c r="D300" s="175"/>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c r="AA300" s="175"/>
      <c r="AB300" s="175"/>
      <c r="AC300" s="175"/>
      <c r="AD300" s="175"/>
      <c r="AE300" s="175"/>
      <c r="AF300" s="175"/>
      <c r="AG300" s="175"/>
      <c r="AH300" s="175"/>
      <c r="AI300" s="175"/>
      <c r="AJ300" s="175"/>
      <c r="AK300" s="175"/>
      <c r="AL300" s="175"/>
      <c r="AM300" s="175"/>
      <c r="AN300" s="175"/>
      <c r="AO300" s="175"/>
      <c r="AP300" s="175"/>
      <c r="AQ300" s="175"/>
    </row>
    <row r="301">
      <c r="B301" s="175"/>
      <c r="C301" s="175"/>
      <c r="D301" s="175"/>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c r="AA301" s="175"/>
      <c r="AB301" s="175"/>
      <c r="AC301" s="175"/>
      <c r="AD301" s="175"/>
      <c r="AE301" s="175"/>
      <c r="AF301" s="175"/>
      <c r="AG301" s="175"/>
      <c r="AH301" s="175"/>
      <c r="AI301" s="175"/>
      <c r="AJ301" s="175"/>
      <c r="AK301" s="175"/>
      <c r="AL301" s="175"/>
      <c r="AM301" s="175"/>
      <c r="AN301" s="175"/>
      <c r="AO301" s="175"/>
      <c r="AP301" s="175"/>
      <c r="AQ301" s="175"/>
    </row>
    <row r="302">
      <c r="B302" s="175"/>
      <c r="C302" s="175"/>
      <c r="D302" s="175"/>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c r="AA302" s="175"/>
      <c r="AB302" s="175"/>
      <c r="AC302" s="175"/>
      <c r="AD302" s="175"/>
      <c r="AE302" s="175"/>
      <c r="AF302" s="175"/>
      <c r="AG302" s="175"/>
      <c r="AH302" s="175"/>
      <c r="AI302" s="175"/>
      <c r="AJ302" s="175"/>
      <c r="AK302" s="175"/>
      <c r="AL302" s="175"/>
      <c r="AM302" s="175"/>
      <c r="AN302" s="175"/>
      <c r="AO302" s="175"/>
      <c r="AP302" s="175"/>
      <c r="AQ302" s="175"/>
    </row>
    <row r="303">
      <c r="B303" s="175"/>
      <c r="C303" s="175"/>
      <c r="D303" s="175"/>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c r="AA303" s="175"/>
      <c r="AB303" s="175"/>
      <c r="AC303" s="175"/>
      <c r="AD303" s="175"/>
      <c r="AE303" s="175"/>
      <c r="AF303" s="175"/>
      <c r="AG303" s="175"/>
      <c r="AH303" s="175"/>
      <c r="AI303" s="175"/>
      <c r="AJ303" s="175"/>
      <c r="AK303" s="175"/>
      <c r="AL303" s="175"/>
      <c r="AM303" s="175"/>
      <c r="AN303" s="175"/>
      <c r="AO303" s="175"/>
      <c r="AP303" s="175"/>
      <c r="AQ303" s="175"/>
    </row>
    <row r="304">
      <c r="B304" s="175"/>
      <c r="C304" s="175"/>
      <c r="D304" s="175"/>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c r="AA304" s="175"/>
      <c r="AB304" s="175"/>
      <c r="AC304" s="175"/>
      <c r="AD304" s="175"/>
      <c r="AE304" s="175"/>
      <c r="AF304" s="175"/>
      <c r="AG304" s="175"/>
      <c r="AH304" s="175"/>
      <c r="AI304" s="175"/>
      <c r="AJ304" s="175"/>
      <c r="AK304" s="175"/>
      <c r="AL304" s="175"/>
      <c r="AM304" s="175"/>
      <c r="AN304" s="175"/>
      <c r="AO304" s="175"/>
      <c r="AP304" s="175"/>
      <c r="AQ304" s="175"/>
    </row>
    <row r="305">
      <c r="B305" s="175"/>
      <c r="C305" s="175"/>
      <c r="D305" s="175"/>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c r="AA305" s="175"/>
      <c r="AB305" s="175"/>
      <c r="AC305" s="175"/>
      <c r="AD305" s="175"/>
      <c r="AE305" s="175"/>
      <c r="AF305" s="175"/>
      <c r="AG305" s="175"/>
      <c r="AH305" s="175"/>
      <c r="AI305" s="175"/>
      <c r="AJ305" s="175"/>
      <c r="AK305" s="175"/>
      <c r="AL305" s="175"/>
      <c r="AM305" s="175"/>
      <c r="AN305" s="175"/>
      <c r="AO305" s="175"/>
      <c r="AP305" s="175"/>
      <c r="AQ305" s="175"/>
    </row>
    <row r="306">
      <c r="B306" s="175"/>
      <c r="C306" s="175"/>
      <c r="D306" s="175"/>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c r="AA306" s="175"/>
      <c r="AB306" s="175"/>
      <c r="AC306" s="175"/>
      <c r="AD306" s="175"/>
      <c r="AE306" s="175"/>
      <c r="AF306" s="175"/>
      <c r="AG306" s="175"/>
      <c r="AH306" s="175"/>
      <c r="AI306" s="175"/>
      <c r="AJ306" s="175"/>
      <c r="AK306" s="175"/>
      <c r="AL306" s="175"/>
      <c r="AM306" s="175"/>
      <c r="AN306" s="175"/>
      <c r="AO306" s="175"/>
      <c r="AP306" s="175"/>
      <c r="AQ306" s="175"/>
    </row>
    <row r="307">
      <c r="B307" s="175"/>
      <c r="C307" s="175"/>
      <c r="D307" s="175"/>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c r="AA307" s="175"/>
      <c r="AB307" s="175"/>
      <c r="AC307" s="175"/>
      <c r="AD307" s="175"/>
      <c r="AE307" s="175"/>
      <c r="AF307" s="175"/>
      <c r="AG307" s="175"/>
      <c r="AH307" s="175"/>
      <c r="AI307" s="175"/>
      <c r="AJ307" s="175"/>
      <c r="AK307" s="175"/>
      <c r="AL307" s="175"/>
      <c r="AM307" s="175"/>
      <c r="AN307" s="175"/>
      <c r="AO307" s="175"/>
      <c r="AP307" s="175"/>
      <c r="AQ307" s="175"/>
    </row>
    <row r="308">
      <c r="B308" s="175"/>
      <c r="C308" s="175"/>
      <c r="D308" s="175"/>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c r="AA308" s="175"/>
      <c r="AB308" s="175"/>
      <c r="AC308" s="175"/>
      <c r="AD308" s="175"/>
      <c r="AE308" s="175"/>
      <c r="AF308" s="175"/>
      <c r="AG308" s="175"/>
      <c r="AH308" s="175"/>
      <c r="AI308" s="175"/>
      <c r="AJ308" s="175"/>
      <c r="AK308" s="175"/>
      <c r="AL308" s="175"/>
      <c r="AM308" s="175"/>
      <c r="AN308" s="175"/>
      <c r="AO308" s="175"/>
      <c r="AP308" s="175"/>
      <c r="AQ308" s="175"/>
    </row>
    <row r="309">
      <c r="B309" s="175"/>
      <c r="C309" s="175"/>
      <c r="D309" s="175"/>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c r="AA309" s="175"/>
      <c r="AB309" s="175"/>
      <c r="AC309" s="175"/>
      <c r="AD309" s="175"/>
      <c r="AE309" s="175"/>
      <c r="AF309" s="175"/>
      <c r="AG309" s="175"/>
      <c r="AH309" s="175"/>
      <c r="AI309" s="175"/>
      <c r="AJ309" s="175"/>
      <c r="AK309" s="175"/>
      <c r="AL309" s="175"/>
      <c r="AM309" s="175"/>
      <c r="AN309" s="175"/>
      <c r="AO309" s="175"/>
      <c r="AP309" s="175"/>
      <c r="AQ309" s="175"/>
    </row>
    <row r="310">
      <c r="B310" s="175"/>
      <c r="C310" s="175"/>
      <c r="D310" s="175"/>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c r="AA310" s="175"/>
      <c r="AB310" s="175"/>
      <c r="AC310" s="175"/>
      <c r="AD310" s="175"/>
      <c r="AE310" s="175"/>
      <c r="AF310" s="175"/>
      <c r="AG310" s="175"/>
      <c r="AH310" s="175"/>
      <c r="AI310" s="175"/>
      <c r="AJ310" s="175"/>
      <c r="AK310" s="175"/>
      <c r="AL310" s="175"/>
      <c r="AM310" s="175"/>
      <c r="AN310" s="175"/>
      <c r="AO310" s="175"/>
      <c r="AP310" s="175"/>
      <c r="AQ310" s="175"/>
    </row>
    <row r="311">
      <c r="B311" s="175"/>
      <c r="C311" s="175"/>
      <c r="D311" s="175"/>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c r="AA311" s="175"/>
      <c r="AB311" s="175"/>
      <c r="AC311" s="175"/>
      <c r="AD311" s="175"/>
      <c r="AE311" s="175"/>
      <c r="AF311" s="175"/>
      <c r="AG311" s="175"/>
      <c r="AH311" s="175"/>
      <c r="AI311" s="175"/>
      <c r="AJ311" s="175"/>
      <c r="AK311" s="175"/>
      <c r="AL311" s="175"/>
      <c r="AM311" s="175"/>
      <c r="AN311" s="175"/>
      <c r="AO311" s="175"/>
      <c r="AP311" s="175"/>
      <c r="AQ311" s="175"/>
    </row>
    <row r="312">
      <c r="B312" s="175"/>
      <c r="C312" s="175"/>
      <c r="D312" s="175"/>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c r="AA312" s="175"/>
      <c r="AB312" s="175"/>
      <c r="AC312" s="175"/>
      <c r="AD312" s="175"/>
      <c r="AE312" s="175"/>
      <c r="AF312" s="175"/>
      <c r="AG312" s="175"/>
      <c r="AH312" s="175"/>
      <c r="AI312" s="175"/>
      <c r="AJ312" s="175"/>
      <c r="AK312" s="175"/>
      <c r="AL312" s="175"/>
      <c r="AM312" s="175"/>
      <c r="AN312" s="175"/>
      <c r="AO312" s="175"/>
      <c r="AP312" s="175"/>
      <c r="AQ312" s="175"/>
    </row>
    <row r="313">
      <c r="B313" s="175"/>
      <c r="C313" s="175"/>
      <c r="D313" s="175"/>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c r="AA313" s="175"/>
      <c r="AB313" s="175"/>
      <c r="AC313" s="175"/>
      <c r="AD313" s="175"/>
      <c r="AE313" s="175"/>
      <c r="AF313" s="175"/>
      <c r="AG313" s="175"/>
      <c r="AH313" s="175"/>
      <c r="AI313" s="175"/>
      <c r="AJ313" s="175"/>
      <c r="AK313" s="175"/>
      <c r="AL313" s="175"/>
      <c r="AM313" s="175"/>
      <c r="AN313" s="175"/>
      <c r="AO313" s="175"/>
      <c r="AP313" s="175"/>
      <c r="AQ313" s="175"/>
    </row>
    <row r="314">
      <c r="B314" s="175"/>
      <c r="C314" s="175"/>
      <c r="D314" s="175"/>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c r="AA314" s="175"/>
      <c r="AB314" s="175"/>
      <c r="AC314" s="175"/>
      <c r="AD314" s="175"/>
      <c r="AE314" s="175"/>
      <c r="AF314" s="175"/>
      <c r="AG314" s="175"/>
      <c r="AH314" s="175"/>
      <c r="AI314" s="175"/>
      <c r="AJ314" s="175"/>
      <c r="AK314" s="175"/>
      <c r="AL314" s="175"/>
      <c r="AM314" s="175"/>
      <c r="AN314" s="175"/>
      <c r="AO314" s="175"/>
      <c r="AP314" s="175"/>
      <c r="AQ314" s="175"/>
    </row>
    <row r="315">
      <c r="B315" s="175"/>
      <c r="C315" s="175"/>
      <c r="D315" s="175"/>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c r="AA315" s="175"/>
      <c r="AB315" s="175"/>
      <c r="AC315" s="175"/>
      <c r="AD315" s="175"/>
      <c r="AE315" s="175"/>
      <c r="AF315" s="175"/>
      <c r="AG315" s="175"/>
      <c r="AH315" s="175"/>
      <c r="AI315" s="175"/>
      <c r="AJ315" s="175"/>
      <c r="AK315" s="175"/>
      <c r="AL315" s="175"/>
      <c r="AM315" s="175"/>
      <c r="AN315" s="175"/>
      <c r="AO315" s="175"/>
      <c r="AP315" s="175"/>
      <c r="AQ315" s="175"/>
    </row>
    <row r="316">
      <c r="B316" s="175"/>
      <c r="C316" s="175"/>
      <c r="D316" s="175"/>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c r="AA316" s="175"/>
      <c r="AB316" s="175"/>
      <c r="AC316" s="175"/>
      <c r="AD316" s="175"/>
      <c r="AE316" s="175"/>
      <c r="AF316" s="175"/>
      <c r="AG316" s="175"/>
      <c r="AH316" s="175"/>
      <c r="AI316" s="175"/>
      <c r="AJ316" s="175"/>
      <c r="AK316" s="175"/>
      <c r="AL316" s="175"/>
      <c r="AM316" s="175"/>
      <c r="AN316" s="175"/>
      <c r="AO316" s="175"/>
      <c r="AP316" s="175"/>
      <c r="AQ316" s="175"/>
    </row>
    <row r="317">
      <c r="B317" s="175"/>
      <c r="C317" s="175"/>
      <c r="D317" s="175"/>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c r="AA317" s="175"/>
      <c r="AB317" s="175"/>
      <c r="AC317" s="175"/>
      <c r="AD317" s="175"/>
      <c r="AE317" s="175"/>
      <c r="AF317" s="175"/>
      <c r="AG317" s="175"/>
      <c r="AH317" s="175"/>
      <c r="AI317" s="175"/>
      <c r="AJ317" s="175"/>
      <c r="AK317" s="175"/>
      <c r="AL317" s="175"/>
      <c r="AM317" s="175"/>
      <c r="AN317" s="175"/>
      <c r="AO317" s="175"/>
      <c r="AP317" s="175"/>
      <c r="AQ317" s="175"/>
    </row>
    <row r="318">
      <c r="B318" s="175"/>
      <c r="C318" s="175"/>
      <c r="D318" s="175"/>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c r="AA318" s="175"/>
      <c r="AB318" s="175"/>
      <c r="AC318" s="175"/>
      <c r="AD318" s="175"/>
      <c r="AE318" s="175"/>
      <c r="AF318" s="175"/>
      <c r="AG318" s="175"/>
      <c r="AH318" s="175"/>
      <c r="AI318" s="175"/>
      <c r="AJ318" s="175"/>
      <c r="AK318" s="175"/>
      <c r="AL318" s="175"/>
      <c r="AM318" s="175"/>
      <c r="AN318" s="175"/>
      <c r="AO318" s="175"/>
      <c r="AP318" s="175"/>
      <c r="AQ318" s="175"/>
    </row>
    <row r="319">
      <c r="B319" s="175"/>
      <c r="C319" s="175"/>
      <c r="D319" s="175"/>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c r="AA319" s="175"/>
      <c r="AB319" s="175"/>
      <c r="AC319" s="175"/>
      <c r="AD319" s="175"/>
      <c r="AE319" s="175"/>
      <c r="AF319" s="175"/>
      <c r="AG319" s="175"/>
      <c r="AH319" s="175"/>
      <c r="AI319" s="175"/>
      <c r="AJ319" s="175"/>
      <c r="AK319" s="175"/>
      <c r="AL319" s="175"/>
      <c r="AM319" s="175"/>
      <c r="AN319" s="175"/>
      <c r="AO319" s="175"/>
      <c r="AP319" s="175"/>
      <c r="AQ319" s="175"/>
    </row>
    <row r="320">
      <c r="B320" s="175"/>
      <c r="C320" s="175"/>
      <c r="D320" s="175"/>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c r="AA320" s="175"/>
      <c r="AB320" s="175"/>
      <c r="AC320" s="175"/>
      <c r="AD320" s="175"/>
      <c r="AE320" s="175"/>
      <c r="AF320" s="175"/>
      <c r="AG320" s="175"/>
      <c r="AH320" s="175"/>
      <c r="AI320" s="175"/>
      <c r="AJ320" s="175"/>
      <c r="AK320" s="175"/>
      <c r="AL320" s="175"/>
      <c r="AM320" s="175"/>
      <c r="AN320" s="175"/>
      <c r="AO320" s="175"/>
      <c r="AP320" s="175"/>
      <c r="AQ320" s="175"/>
    </row>
    <row r="321">
      <c r="B321" s="175"/>
      <c r="C321" s="175"/>
      <c r="D321" s="175"/>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c r="AA321" s="175"/>
      <c r="AB321" s="175"/>
      <c r="AC321" s="175"/>
      <c r="AD321" s="175"/>
      <c r="AE321" s="175"/>
      <c r="AF321" s="175"/>
      <c r="AG321" s="175"/>
      <c r="AH321" s="175"/>
      <c r="AI321" s="175"/>
      <c r="AJ321" s="175"/>
      <c r="AK321" s="175"/>
      <c r="AL321" s="175"/>
      <c r="AM321" s="175"/>
      <c r="AN321" s="175"/>
      <c r="AO321" s="175"/>
      <c r="AP321" s="175"/>
      <c r="AQ321" s="175"/>
    </row>
    <row r="322">
      <c r="B322" s="175"/>
      <c r="C322" s="175"/>
      <c r="D322" s="175"/>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c r="AA322" s="175"/>
      <c r="AB322" s="175"/>
      <c r="AC322" s="175"/>
      <c r="AD322" s="175"/>
      <c r="AE322" s="175"/>
      <c r="AF322" s="175"/>
      <c r="AG322" s="175"/>
      <c r="AH322" s="175"/>
      <c r="AI322" s="175"/>
      <c r="AJ322" s="175"/>
      <c r="AK322" s="175"/>
      <c r="AL322" s="175"/>
      <c r="AM322" s="175"/>
      <c r="AN322" s="175"/>
      <c r="AO322" s="175"/>
      <c r="AP322" s="175"/>
      <c r="AQ322" s="175"/>
    </row>
    <row r="323">
      <c r="B323" s="175"/>
      <c r="C323" s="175"/>
      <c r="D323" s="175"/>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c r="AA323" s="175"/>
      <c r="AB323" s="175"/>
      <c r="AC323" s="175"/>
      <c r="AD323" s="175"/>
      <c r="AE323" s="175"/>
      <c r="AF323" s="175"/>
      <c r="AG323" s="175"/>
      <c r="AH323" s="175"/>
      <c r="AI323" s="175"/>
      <c r="AJ323" s="175"/>
      <c r="AK323" s="175"/>
      <c r="AL323" s="175"/>
      <c r="AM323" s="175"/>
      <c r="AN323" s="175"/>
      <c r="AO323" s="175"/>
      <c r="AP323" s="175"/>
      <c r="AQ323" s="175"/>
    </row>
    <row r="324">
      <c r="B324" s="175"/>
      <c r="C324" s="175"/>
      <c r="D324" s="175"/>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c r="AA324" s="175"/>
      <c r="AB324" s="175"/>
      <c r="AC324" s="175"/>
      <c r="AD324" s="175"/>
      <c r="AE324" s="175"/>
      <c r="AF324" s="175"/>
      <c r="AG324" s="175"/>
      <c r="AH324" s="175"/>
      <c r="AI324" s="175"/>
      <c r="AJ324" s="175"/>
      <c r="AK324" s="175"/>
      <c r="AL324" s="175"/>
      <c r="AM324" s="175"/>
      <c r="AN324" s="175"/>
      <c r="AO324" s="175"/>
      <c r="AP324" s="175"/>
      <c r="AQ324" s="175"/>
    </row>
    <row r="325">
      <c r="B325" s="175"/>
      <c r="C325" s="175"/>
      <c r="D325" s="175"/>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c r="AA325" s="175"/>
      <c r="AB325" s="175"/>
      <c r="AC325" s="175"/>
      <c r="AD325" s="175"/>
      <c r="AE325" s="175"/>
      <c r="AF325" s="175"/>
      <c r="AG325" s="175"/>
      <c r="AH325" s="175"/>
      <c r="AI325" s="175"/>
      <c r="AJ325" s="175"/>
      <c r="AK325" s="175"/>
      <c r="AL325" s="175"/>
      <c r="AM325" s="175"/>
      <c r="AN325" s="175"/>
      <c r="AO325" s="175"/>
      <c r="AP325" s="175"/>
      <c r="AQ325" s="175"/>
    </row>
    <row r="326">
      <c r="B326" s="175"/>
      <c r="C326" s="175"/>
      <c r="D326" s="175"/>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c r="AA326" s="175"/>
      <c r="AB326" s="175"/>
      <c r="AC326" s="175"/>
      <c r="AD326" s="175"/>
      <c r="AE326" s="175"/>
      <c r="AF326" s="175"/>
      <c r="AG326" s="175"/>
      <c r="AH326" s="175"/>
      <c r="AI326" s="175"/>
      <c r="AJ326" s="175"/>
      <c r="AK326" s="175"/>
      <c r="AL326" s="175"/>
      <c r="AM326" s="175"/>
      <c r="AN326" s="175"/>
      <c r="AO326" s="175"/>
      <c r="AP326" s="175"/>
      <c r="AQ326" s="175"/>
    </row>
    <row r="327">
      <c r="B327" s="175"/>
      <c r="C327" s="175"/>
      <c r="D327" s="175"/>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c r="AA327" s="175"/>
      <c r="AB327" s="175"/>
      <c r="AC327" s="175"/>
      <c r="AD327" s="175"/>
      <c r="AE327" s="175"/>
      <c r="AF327" s="175"/>
      <c r="AG327" s="175"/>
      <c r="AH327" s="175"/>
      <c r="AI327" s="175"/>
      <c r="AJ327" s="175"/>
      <c r="AK327" s="175"/>
      <c r="AL327" s="175"/>
      <c r="AM327" s="175"/>
      <c r="AN327" s="175"/>
      <c r="AO327" s="175"/>
      <c r="AP327" s="175"/>
      <c r="AQ327" s="175"/>
    </row>
    <row r="328">
      <c r="B328" s="175"/>
      <c r="C328" s="175"/>
      <c r="D328" s="175"/>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c r="AA328" s="175"/>
      <c r="AB328" s="175"/>
      <c r="AC328" s="175"/>
      <c r="AD328" s="175"/>
      <c r="AE328" s="175"/>
      <c r="AF328" s="175"/>
      <c r="AG328" s="175"/>
      <c r="AH328" s="175"/>
      <c r="AI328" s="175"/>
      <c r="AJ328" s="175"/>
      <c r="AK328" s="175"/>
      <c r="AL328" s="175"/>
      <c r="AM328" s="175"/>
      <c r="AN328" s="175"/>
      <c r="AO328" s="175"/>
      <c r="AP328" s="175"/>
      <c r="AQ328" s="175"/>
    </row>
    <row r="329">
      <c r="B329" s="175"/>
      <c r="C329" s="175"/>
      <c r="D329" s="175"/>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c r="AA329" s="175"/>
      <c r="AB329" s="175"/>
      <c r="AC329" s="175"/>
      <c r="AD329" s="175"/>
      <c r="AE329" s="175"/>
      <c r="AF329" s="175"/>
      <c r="AG329" s="175"/>
      <c r="AH329" s="175"/>
      <c r="AI329" s="175"/>
      <c r="AJ329" s="175"/>
      <c r="AK329" s="175"/>
      <c r="AL329" s="175"/>
      <c r="AM329" s="175"/>
      <c r="AN329" s="175"/>
      <c r="AO329" s="175"/>
      <c r="AP329" s="175"/>
      <c r="AQ329" s="175"/>
    </row>
    <row r="330">
      <c r="B330" s="175"/>
      <c r="C330" s="175"/>
      <c r="D330" s="175"/>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c r="AA330" s="175"/>
      <c r="AB330" s="175"/>
      <c r="AC330" s="175"/>
      <c r="AD330" s="175"/>
      <c r="AE330" s="175"/>
      <c r="AF330" s="175"/>
      <c r="AG330" s="175"/>
      <c r="AH330" s="175"/>
      <c r="AI330" s="175"/>
      <c r="AJ330" s="175"/>
      <c r="AK330" s="175"/>
      <c r="AL330" s="175"/>
      <c r="AM330" s="175"/>
      <c r="AN330" s="175"/>
      <c r="AO330" s="175"/>
      <c r="AP330" s="175"/>
      <c r="AQ330" s="175"/>
    </row>
    <row r="331">
      <c r="B331" s="175"/>
      <c r="C331" s="175"/>
      <c r="D331" s="175"/>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c r="AA331" s="175"/>
      <c r="AB331" s="175"/>
      <c r="AC331" s="175"/>
      <c r="AD331" s="175"/>
      <c r="AE331" s="175"/>
      <c r="AF331" s="175"/>
      <c r="AG331" s="175"/>
      <c r="AH331" s="175"/>
      <c r="AI331" s="175"/>
      <c r="AJ331" s="175"/>
      <c r="AK331" s="175"/>
      <c r="AL331" s="175"/>
      <c r="AM331" s="175"/>
      <c r="AN331" s="175"/>
      <c r="AO331" s="175"/>
      <c r="AP331" s="175"/>
      <c r="AQ331" s="175"/>
    </row>
    <row r="332">
      <c r="B332" s="175"/>
      <c r="C332" s="175"/>
      <c r="D332" s="175"/>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c r="AA332" s="175"/>
      <c r="AB332" s="175"/>
      <c r="AC332" s="175"/>
      <c r="AD332" s="175"/>
      <c r="AE332" s="175"/>
      <c r="AF332" s="175"/>
      <c r="AG332" s="175"/>
      <c r="AH332" s="175"/>
      <c r="AI332" s="175"/>
      <c r="AJ332" s="175"/>
      <c r="AK332" s="175"/>
      <c r="AL332" s="175"/>
      <c r="AM332" s="175"/>
      <c r="AN332" s="175"/>
      <c r="AO332" s="175"/>
      <c r="AP332" s="175"/>
      <c r="AQ332" s="175"/>
    </row>
    <row r="333">
      <c r="B333" s="175"/>
      <c r="C333" s="175"/>
      <c r="D333" s="175"/>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c r="AA333" s="175"/>
      <c r="AB333" s="175"/>
      <c r="AC333" s="175"/>
      <c r="AD333" s="175"/>
      <c r="AE333" s="175"/>
      <c r="AF333" s="175"/>
      <c r="AG333" s="175"/>
      <c r="AH333" s="175"/>
      <c r="AI333" s="175"/>
      <c r="AJ333" s="175"/>
      <c r="AK333" s="175"/>
      <c r="AL333" s="175"/>
      <c r="AM333" s="175"/>
      <c r="AN333" s="175"/>
      <c r="AO333" s="175"/>
      <c r="AP333" s="175"/>
      <c r="AQ333" s="175"/>
    </row>
    <row r="334">
      <c r="B334" s="175"/>
      <c r="C334" s="175"/>
      <c r="D334" s="175"/>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c r="AA334" s="175"/>
      <c r="AB334" s="175"/>
      <c r="AC334" s="175"/>
      <c r="AD334" s="175"/>
      <c r="AE334" s="175"/>
      <c r="AF334" s="175"/>
      <c r="AG334" s="175"/>
      <c r="AH334" s="175"/>
      <c r="AI334" s="175"/>
      <c r="AJ334" s="175"/>
      <c r="AK334" s="175"/>
      <c r="AL334" s="175"/>
      <c r="AM334" s="175"/>
      <c r="AN334" s="175"/>
      <c r="AO334" s="175"/>
      <c r="AP334" s="175"/>
      <c r="AQ334" s="175"/>
    </row>
    <row r="335">
      <c r="B335" s="175"/>
      <c r="C335" s="175"/>
      <c r="D335" s="175"/>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c r="AA335" s="175"/>
      <c r="AB335" s="175"/>
      <c r="AC335" s="175"/>
      <c r="AD335" s="175"/>
      <c r="AE335" s="175"/>
      <c r="AF335" s="175"/>
      <c r="AG335" s="175"/>
      <c r="AH335" s="175"/>
      <c r="AI335" s="175"/>
      <c r="AJ335" s="175"/>
      <c r="AK335" s="175"/>
      <c r="AL335" s="175"/>
      <c r="AM335" s="175"/>
      <c r="AN335" s="175"/>
      <c r="AO335" s="175"/>
      <c r="AP335" s="175"/>
      <c r="AQ335" s="175"/>
    </row>
    <row r="336">
      <c r="B336" s="175"/>
      <c r="C336" s="175"/>
      <c r="D336" s="175"/>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c r="AA336" s="175"/>
      <c r="AB336" s="175"/>
      <c r="AC336" s="175"/>
      <c r="AD336" s="175"/>
      <c r="AE336" s="175"/>
      <c r="AF336" s="175"/>
      <c r="AG336" s="175"/>
      <c r="AH336" s="175"/>
      <c r="AI336" s="175"/>
      <c r="AJ336" s="175"/>
      <c r="AK336" s="175"/>
      <c r="AL336" s="175"/>
      <c r="AM336" s="175"/>
      <c r="AN336" s="175"/>
      <c r="AO336" s="175"/>
      <c r="AP336" s="175"/>
      <c r="AQ336" s="175"/>
    </row>
    <row r="337">
      <c r="B337" s="175"/>
      <c r="C337" s="175"/>
      <c r="D337" s="175"/>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c r="AA337" s="175"/>
      <c r="AB337" s="175"/>
      <c r="AC337" s="175"/>
      <c r="AD337" s="175"/>
      <c r="AE337" s="175"/>
      <c r="AF337" s="175"/>
      <c r="AG337" s="175"/>
      <c r="AH337" s="175"/>
      <c r="AI337" s="175"/>
      <c r="AJ337" s="175"/>
      <c r="AK337" s="175"/>
      <c r="AL337" s="175"/>
      <c r="AM337" s="175"/>
      <c r="AN337" s="175"/>
      <c r="AO337" s="175"/>
      <c r="AP337" s="175"/>
      <c r="AQ337" s="175"/>
    </row>
    <row r="338">
      <c r="B338" s="175"/>
      <c r="C338" s="175"/>
      <c r="D338" s="175"/>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c r="AA338" s="175"/>
      <c r="AB338" s="175"/>
      <c r="AC338" s="175"/>
      <c r="AD338" s="175"/>
      <c r="AE338" s="175"/>
      <c r="AF338" s="175"/>
      <c r="AG338" s="175"/>
      <c r="AH338" s="175"/>
      <c r="AI338" s="175"/>
      <c r="AJ338" s="175"/>
      <c r="AK338" s="175"/>
      <c r="AL338" s="175"/>
      <c r="AM338" s="175"/>
      <c r="AN338" s="175"/>
      <c r="AO338" s="175"/>
      <c r="AP338" s="175"/>
      <c r="AQ338" s="175"/>
    </row>
    <row r="339">
      <c r="B339" s="175"/>
      <c r="C339" s="175"/>
      <c r="D339" s="175"/>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c r="AA339" s="175"/>
      <c r="AB339" s="175"/>
      <c r="AC339" s="175"/>
      <c r="AD339" s="175"/>
      <c r="AE339" s="175"/>
      <c r="AF339" s="175"/>
      <c r="AG339" s="175"/>
      <c r="AH339" s="175"/>
      <c r="AI339" s="175"/>
      <c r="AJ339" s="175"/>
      <c r="AK339" s="175"/>
      <c r="AL339" s="175"/>
      <c r="AM339" s="175"/>
      <c r="AN339" s="175"/>
      <c r="AO339" s="175"/>
      <c r="AP339" s="175"/>
      <c r="AQ339" s="175"/>
    </row>
    <row r="340">
      <c r="B340" s="175"/>
      <c r="C340" s="175"/>
      <c r="D340" s="175"/>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c r="AA340" s="175"/>
      <c r="AB340" s="175"/>
      <c r="AC340" s="175"/>
      <c r="AD340" s="175"/>
      <c r="AE340" s="175"/>
      <c r="AF340" s="175"/>
      <c r="AG340" s="175"/>
      <c r="AH340" s="175"/>
      <c r="AI340" s="175"/>
      <c r="AJ340" s="175"/>
      <c r="AK340" s="175"/>
      <c r="AL340" s="175"/>
      <c r="AM340" s="175"/>
      <c r="AN340" s="175"/>
      <c r="AO340" s="175"/>
      <c r="AP340" s="175"/>
      <c r="AQ340" s="175"/>
    </row>
    <row r="341">
      <c r="B341" s="175"/>
      <c r="C341" s="175"/>
      <c r="D341" s="175"/>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c r="AA341" s="175"/>
      <c r="AB341" s="175"/>
      <c r="AC341" s="175"/>
      <c r="AD341" s="175"/>
      <c r="AE341" s="175"/>
      <c r="AF341" s="175"/>
      <c r="AG341" s="175"/>
      <c r="AH341" s="175"/>
      <c r="AI341" s="175"/>
      <c r="AJ341" s="175"/>
      <c r="AK341" s="175"/>
      <c r="AL341" s="175"/>
      <c r="AM341" s="175"/>
      <c r="AN341" s="175"/>
      <c r="AO341" s="175"/>
      <c r="AP341" s="175"/>
      <c r="AQ341" s="175"/>
    </row>
    <row r="342">
      <c r="B342" s="175"/>
      <c r="C342" s="175"/>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c r="AA342" s="175"/>
      <c r="AB342" s="175"/>
      <c r="AC342" s="175"/>
      <c r="AD342" s="175"/>
      <c r="AE342" s="175"/>
      <c r="AF342" s="175"/>
      <c r="AG342" s="175"/>
      <c r="AH342" s="175"/>
      <c r="AI342" s="175"/>
      <c r="AJ342" s="175"/>
      <c r="AK342" s="175"/>
      <c r="AL342" s="175"/>
      <c r="AM342" s="175"/>
      <c r="AN342" s="175"/>
      <c r="AO342" s="175"/>
      <c r="AP342" s="175"/>
      <c r="AQ342" s="175"/>
    </row>
    <row r="343">
      <c r="B343" s="175"/>
      <c r="C343" s="175"/>
      <c r="D343" s="175"/>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c r="AA343" s="175"/>
      <c r="AB343" s="175"/>
      <c r="AC343" s="175"/>
      <c r="AD343" s="175"/>
      <c r="AE343" s="175"/>
      <c r="AF343" s="175"/>
      <c r="AG343" s="175"/>
      <c r="AH343" s="175"/>
      <c r="AI343" s="175"/>
      <c r="AJ343" s="175"/>
      <c r="AK343" s="175"/>
      <c r="AL343" s="175"/>
      <c r="AM343" s="175"/>
      <c r="AN343" s="175"/>
      <c r="AO343" s="175"/>
      <c r="AP343" s="175"/>
      <c r="AQ343" s="175"/>
    </row>
    <row r="344">
      <c r="B344" s="175"/>
      <c r="C344" s="175"/>
      <c r="D344" s="175"/>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c r="AA344" s="175"/>
      <c r="AB344" s="175"/>
      <c r="AC344" s="175"/>
      <c r="AD344" s="175"/>
      <c r="AE344" s="175"/>
      <c r="AF344" s="175"/>
      <c r="AG344" s="175"/>
      <c r="AH344" s="175"/>
      <c r="AI344" s="175"/>
      <c r="AJ344" s="175"/>
      <c r="AK344" s="175"/>
      <c r="AL344" s="175"/>
      <c r="AM344" s="175"/>
      <c r="AN344" s="175"/>
      <c r="AO344" s="175"/>
      <c r="AP344" s="175"/>
      <c r="AQ344" s="175"/>
    </row>
    <row r="345">
      <c r="B345" s="175"/>
      <c r="C345" s="175"/>
      <c r="D345" s="175"/>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c r="AA345" s="175"/>
      <c r="AB345" s="175"/>
      <c r="AC345" s="175"/>
      <c r="AD345" s="175"/>
      <c r="AE345" s="175"/>
      <c r="AF345" s="175"/>
      <c r="AG345" s="175"/>
      <c r="AH345" s="175"/>
      <c r="AI345" s="175"/>
      <c r="AJ345" s="175"/>
      <c r="AK345" s="175"/>
      <c r="AL345" s="175"/>
      <c r="AM345" s="175"/>
      <c r="AN345" s="175"/>
      <c r="AO345" s="175"/>
      <c r="AP345" s="175"/>
      <c r="AQ345" s="175"/>
    </row>
    <row r="346">
      <c r="B346" s="175"/>
      <c r="C346" s="175"/>
      <c r="D346" s="175"/>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c r="AA346" s="175"/>
      <c r="AB346" s="175"/>
      <c r="AC346" s="175"/>
      <c r="AD346" s="175"/>
      <c r="AE346" s="175"/>
      <c r="AF346" s="175"/>
      <c r="AG346" s="175"/>
      <c r="AH346" s="175"/>
      <c r="AI346" s="175"/>
      <c r="AJ346" s="175"/>
      <c r="AK346" s="175"/>
      <c r="AL346" s="175"/>
      <c r="AM346" s="175"/>
      <c r="AN346" s="175"/>
      <c r="AO346" s="175"/>
      <c r="AP346" s="175"/>
      <c r="AQ346" s="175"/>
    </row>
    <row r="347">
      <c r="B347" s="175"/>
      <c r="C347" s="175"/>
      <c r="D347" s="175"/>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c r="AA347" s="175"/>
      <c r="AB347" s="175"/>
      <c r="AC347" s="175"/>
      <c r="AD347" s="175"/>
      <c r="AE347" s="175"/>
      <c r="AF347" s="175"/>
      <c r="AG347" s="175"/>
      <c r="AH347" s="175"/>
      <c r="AI347" s="175"/>
      <c r="AJ347" s="175"/>
      <c r="AK347" s="175"/>
      <c r="AL347" s="175"/>
      <c r="AM347" s="175"/>
      <c r="AN347" s="175"/>
      <c r="AO347" s="175"/>
      <c r="AP347" s="175"/>
      <c r="AQ347" s="175"/>
    </row>
    <row r="348">
      <c r="B348" s="175"/>
      <c r="C348" s="175"/>
      <c r="D348" s="175"/>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c r="AA348" s="175"/>
      <c r="AB348" s="175"/>
      <c r="AC348" s="175"/>
      <c r="AD348" s="175"/>
      <c r="AE348" s="175"/>
      <c r="AF348" s="175"/>
      <c r="AG348" s="175"/>
      <c r="AH348" s="175"/>
      <c r="AI348" s="175"/>
      <c r="AJ348" s="175"/>
      <c r="AK348" s="175"/>
      <c r="AL348" s="175"/>
      <c r="AM348" s="175"/>
      <c r="AN348" s="175"/>
      <c r="AO348" s="175"/>
      <c r="AP348" s="175"/>
      <c r="AQ348" s="175"/>
    </row>
    <row r="349">
      <c r="B349" s="175"/>
      <c r="C349" s="175"/>
      <c r="D349" s="175"/>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c r="AA349" s="175"/>
      <c r="AB349" s="175"/>
      <c r="AC349" s="175"/>
      <c r="AD349" s="175"/>
      <c r="AE349" s="175"/>
      <c r="AF349" s="175"/>
      <c r="AG349" s="175"/>
      <c r="AH349" s="175"/>
      <c r="AI349" s="175"/>
      <c r="AJ349" s="175"/>
      <c r="AK349" s="175"/>
      <c r="AL349" s="175"/>
      <c r="AM349" s="175"/>
      <c r="AN349" s="175"/>
      <c r="AO349" s="175"/>
      <c r="AP349" s="175"/>
      <c r="AQ349" s="175"/>
    </row>
    <row r="350">
      <c r="B350" s="175"/>
      <c r="C350" s="175"/>
      <c r="D350" s="175"/>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c r="AA350" s="175"/>
      <c r="AB350" s="175"/>
      <c r="AC350" s="175"/>
      <c r="AD350" s="175"/>
      <c r="AE350" s="175"/>
      <c r="AF350" s="175"/>
      <c r="AG350" s="175"/>
      <c r="AH350" s="175"/>
      <c r="AI350" s="175"/>
      <c r="AJ350" s="175"/>
      <c r="AK350" s="175"/>
      <c r="AL350" s="175"/>
      <c r="AM350" s="175"/>
      <c r="AN350" s="175"/>
      <c r="AO350" s="175"/>
      <c r="AP350" s="175"/>
      <c r="AQ350" s="175"/>
    </row>
    <row r="351">
      <c r="B351" s="175"/>
      <c r="C351" s="175"/>
      <c r="D351" s="175"/>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c r="AA351" s="175"/>
      <c r="AB351" s="175"/>
      <c r="AC351" s="175"/>
      <c r="AD351" s="175"/>
      <c r="AE351" s="175"/>
      <c r="AF351" s="175"/>
      <c r="AG351" s="175"/>
      <c r="AH351" s="175"/>
      <c r="AI351" s="175"/>
      <c r="AJ351" s="175"/>
      <c r="AK351" s="175"/>
      <c r="AL351" s="175"/>
      <c r="AM351" s="175"/>
      <c r="AN351" s="175"/>
      <c r="AO351" s="175"/>
      <c r="AP351" s="175"/>
      <c r="AQ351" s="175"/>
    </row>
    <row r="352">
      <c r="B352" s="175"/>
      <c r="C352" s="175"/>
      <c r="D352" s="175"/>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c r="AA352" s="175"/>
      <c r="AB352" s="175"/>
      <c r="AC352" s="175"/>
      <c r="AD352" s="175"/>
      <c r="AE352" s="175"/>
      <c r="AF352" s="175"/>
      <c r="AG352" s="175"/>
      <c r="AH352" s="175"/>
      <c r="AI352" s="175"/>
      <c r="AJ352" s="175"/>
      <c r="AK352" s="175"/>
      <c r="AL352" s="175"/>
      <c r="AM352" s="175"/>
      <c r="AN352" s="175"/>
      <c r="AO352" s="175"/>
      <c r="AP352" s="175"/>
      <c r="AQ352" s="175"/>
    </row>
    <row r="353">
      <c r="B353" s="175"/>
      <c r="C353" s="175"/>
      <c r="D353" s="175"/>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c r="AA353" s="175"/>
      <c r="AB353" s="175"/>
      <c r="AC353" s="175"/>
      <c r="AD353" s="175"/>
      <c r="AE353" s="175"/>
      <c r="AF353" s="175"/>
      <c r="AG353" s="175"/>
      <c r="AH353" s="175"/>
      <c r="AI353" s="175"/>
      <c r="AJ353" s="175"/>
      <c r="AK353" s="175"/>
      <c r="AL353" s="175"/>
      <c r="AM353" s="175"/>
      <c r="AN353" s="175"/>
      <c r="AO353" s="175"/>
      <c r="AP353" s="175"/>
      <c r="AQ353" s="175"/>
    </row>
    <row r="354">
      <c r="B354" s="175"/>
      <c r="C354" s="175"/>
      <c r="D354" s="175"/>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c r="AA354" s="175"/>
      <c r="AB354" s="175"/>
      <c r="AC354" s="175"/>
      <c r="AD354" s="175"/>
      <c r="AE354" s="175"/>
      <c r="AF354" s="175"/>
      <c r="AG354" s="175"/>
      <c r="AH354" s="175"/>
      <c r="AI354" s="175"/>
      <c r="AJ354" s="175"/>
      <c r="AK354" s="175"/>
      <c r="AL354" s="175"/>
      <c r="AM354" s="175"/>
      <c r="AN354" s="175"/>
      <c r="AO354" s="175"/>
      <c r="AP354" s="175"/>
      <c r="AQ354" s="175"/>
    </row>
    <row r="355">
      <c r="B355" s="175"/>
      <c r="C355" s="175"/>
      <c r="D355" s="175"/>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c r="AA355" s="175"/>
      <c r="AB355" s="175"/>
      <c r="AC355" s="175"/>
      <c r="AD355" s="175"/>
      <c r="AE355" s="175"/>
      <c r="AF355" s="175"/>
      <c r="AG355" s="175"/>
      <c r="AH355" s="175"/>
      <c r="AI355" s="175"/>
      <c r="AJ355" s="175"/>
      <c r="AK355" s="175"/>
      <c r="AL355" s="175"/>
      <c r="AM355" s="175"/>
      <c r="AN355" s="175"/>
      <c r="AO355" s="175"/>
      <c r="AP355" s="175"/>
      <c r="AQ355" s="175"/>
    </row>
    <row r="356">
      <c r="B356" s="175"/>
      <c r="C356" s="175"/>
      <c r="D356" s="175"/>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c r="AA356" s="175"/>
      <c r="AB356" s="175"/>
      <c r="AC356" s="175"/>
      <c r="AD356" s="175"/>
      <c r="AE356" s="175"/>
      <c r="AF356" s="175"/>
      <c r="AG356" s="175"/>
      <c r="AH356" s="175"/>
      <c r="AI356" s="175"/>
      <c r="AJ356" s="175"/>
      <c r="AK356" s="175"/>
      <c r="AL356" s="175"/>
      <c r="AM356" s="175"/>
      <c r="AN356" s="175"/>
      <c r="AO356" s="175"/>
      <c r="AP356" s="175"/>
      <c r="AQ356" s="175"/>
    </row>
    <row r="357">
      <c r="B357" s="175"/>
      <c r="C357" s="175"/>
      <c r="D357" s="175"/>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c r="AA357" s="175"/>
      <c r="AB357" s="175"/>
      <c r="AC357" s="175"/>
      <c r="AD357" s="175"/>
      <c r="AE357" s="175"/>
      <c r="AF357" s="175"/>
      <c r="AG357" s="175"/>
      <c r="AH357" s="175"/>
      <c r="AI357" s="175"/>
      <c r="AJ357" s="175"/>
      <c r="AK357" s="175"/>
      <c r="AL357" s="175"/>
      <c r="AM357" s="175"/>
      <c r="AN357" s="175"/>
      <c r="AO357" s="175"/>
      <c r="AP357" s="175"/>
      <c r="AQ357" s="175"/>
    </row>
    <row r="358">
      <c r="B358" s="175"/>
      <c r="C358" s="175"/>
      <c r="D358" s="175"/>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c r="AA358" s="175"/>
      <c r="AB358" s="175"/>
      <c r="AC358" s="175"/>
      <c r="AD358" s="175"/>
      <c r="AE358" s="175"/>
      <c r="AF358" s="175"/>
      <c r="AG358" s="175"/>
      <c r="AH358" s="175"/>
      <c r="AI358" s="175"/>
      <c r="AJ358" s="175"/>
      <c r="AK358" s="175"/>
      <c r="AL358" s="175"/>
      <c r="AM358" s="175"/>
      <c r="AN358" s="175"/>
      <c r="AO358" s="175"/>
      <c r="AP358" s="175"/>
      <c r="AQ358" s="175"/>
    </row>
    <row r="359">
      <c r="B359" s="175"/>
      <c r="C359" s="175"/>
      <c r="D359" s="175"/>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c r="AA359" s="175"/>
      <c r="AB359" s="175"/>
      <c r="AC359" s="175"/>
      <c r="AD359" s="175"/>
      <c r="AE359" s="175"/>
      <c r="AF359" s="175"/>
      <c r="AG359" s="175"/>
      <c r="AH359" s="175"/>
      <c r="AI359" s="175"/>
      <c r="AJ359" s="175"/>
      <c r="AK359" s="175"/>
      <c r="AL359" s="175"/>
      <c r="AM359" s="175"/>
      <c r="AN359" s="175"/>
      <c r="AO359" s="175"/>
      <c r="AP359" s="175"/>
      <c r="AQ359" s="175"/>
    </row>
    <row r="360">
      <c r="B360" s="175"/>
      <c r="C360" s="175"/>
      <c r="D360" s="175"/>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c r="AA360" s="175"/>
      <c r="AB360" s="175"/>
      <c r="AC360" s="175"/>
      <c r="AD360" s="175"/>
      <c r="AE360" s="175"/>
      <c r="AF360" s="175"/>
      <c r="AG360" s="175"/>
      <c r="AH360" s="175"/>
      <c r="AI360" s="175"/>
      <c r="AJ360" s="175"/>
      <c r="AK360" s="175"/>
      <c r="AL360" s="175"/>
      <c r="AM360" s="175"/>
      <c r="AN360" s="175"/>
      <c r="AO360" s="175"/>
      <c r="AP360" s="175"/>
      <c r="AQ360" s="175"/>
    </row>
    <row r="361">
      <c r="B361" s="175"/>
      <c r="C361" s="175"/>
      <c r="D361" s="175"/>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c r="AA361" s="175"/>
      <c r="AB361" s="175"/>
      <c r="AC361" s="175"/>
      <c r="AD361" s="175"/>
      <c r="AE361" s="175"/>
      <c r="AF361" s="175"/>
      <c r="AG361" s="175"/>
      <c r="AH361" s="175"/>
      <c r="AI361" s="175"/>
      <c r="AJ361" s="175"/>
      <c r="AK361" s="175"/>
      <c r="AL361" s="175"/>
      <c r="AM361" s="175"/>
      <c r="AN361" s="175"/>
      <c r="AO361" s="175"/>
      <c r="AP361" s="175"/>
      <c r="AQ361" s="175"/>
    </row>
    <row r="362">
      <c r="B362" s="175"/>
      <c r="C362" s="175"/>
      <c r="D362" s="175"/>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c r="AA362" s="175"/>
      <c r="AB362" s="175"/>
      <c r="AC362" s="175"/>
      <c r="AD362" s="175"/>
      <c r="AE362" s="175"/>
      <c r="AF362" s="175"/>
      <c r="AG362" s="175"/>
      <c r="AH362" s="175"/>
      <c r="AI362" s="175"/>
      <c r="AJ362" s="175"/>
      <c r="AK362" s="175"/>
      <c r="AL362" s="175"/>
      <c r="AM362" s="175"/>
      <c r="AN362" s="175"/>
      <c r="AO362" s="175"/>
      <c r="AP362" s="175"/>
      <c r="AQ362" s="175"/>
    </row>
    <row r="363">
      <c r="B363" s="175"/>
      <c r="C363" s="175"/>
      <c r="D363" s="175"/>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c r="AA363" s="175"/>
      <c r="AB363" s="175"/>
      <c r="AC363" s="175"/>
      <c r="AD363" s="175"/>
      <c r="AE363" s="175"/>
      <c r="AF363" s="175"/>
      <c r="AG363" s="175"/>
      <c r="AH363" s="175"/>
      <c r="AI363" s="175"/>
      <c r="AJ363" s="175"/>
      <c r="AK363" s="175"/>
      <c r="AL363" s="175"/>
      <c r="AM363" s="175"/>
      <c r="AN363" s="175"/>
      <c r="AO363" s="175"/>
      <c r="AP363" s="175"/>
      <c r="AQ363" s="175"/>
    </row>
    <row r="364">
      <c r="B364" s="175"/>
      <c r="C364" s="175"/>
      <c r="D364" s="175"/>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c r="AA364" s="175"/>
      <c r="AB364" s="175"/>
      <c r="AC364" s="175"/>
      <c r="AD364" s="175"/>
      <c r="AE364" s="175"/>
      <c r="AF364" s="175"/>
      <c r="AG364" s="175"/>
      <c r="AH364" s="175"/>
      <c r="AI364" s="175"/>
      <c r="AJ364" s="175"/>
      <c r="AK364" s="175"/>
      <c r="AL364" s="175"/>
      <c r="AM364" s="175"/>
      <c r="AN364" s="175"/>
      <c r="AO364" s="175"/>
      <c r="AP364" s="175"/>
      <c r="AQ364" s="175"/>
    </row>
    <row r="365">
      <c r="B365" s="175"/>
      <c r="C365" s="175"/>
      <c r="D365" s="175"/>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c r="AA365" s="175"/>
      <c r="AB365" s="175"/>
      <c r="AC365" s="175"/>
      <c r="AD365" s="175"/>
      <c r="AE365" s="175"/>
      <c r="AF365" s="175"/>
      <c r="AG365" s="175"/>
      <c r="AH365" s="175"/>
      <c r="AI365" s="175"/>
      <c r="AJ365" s="175"/>
      <c r="AK365" s="175"/>
      <c r="AL365" s="175"/>
      <c r="AM365" s="175"/>
      <c r="AN365" s="175"/>
      <c r="AO365" s="175"/>
      <c r="AP365" s="175"/>
      <c r="AQ365" s="175"/>
    </row>
    <row r="366">
      <c r="B366" s="175"/>
      <c r="C366" s="175"/>
      <c r="D366" s="175"/>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c r="AA366" s="175"/>
      <c r="AB366" s="175"/>
      <c r="AC366" s="175"/>
      <c r="AD366" s="175"/>
      <c r="AE366" s="175"/>
      <c r="AF366" s="175"/>
      <c r="AG366" s="175"/>
      <c r="AH366" s="175"/>
      <c r="AI366" s="175"/>
      <c r="AJ366" s="175"/>
      <c r="AK366" s="175"/>
      <c r="AL366" s="175"/>
      <c r="AM366" s="175"/>
      <c r="AN366" s="175"/>
      <c r="AO366" s="175"/>
      <c r="AP366" s="175"/>
      <c r="AQ366" s="175"/>
    </row>
    <row r="367">
      <c r="B367" s="175"/>
      <c r="C367" s="175"/>
      <c r="D367" s="175"/>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c r="AA367" s="175"/>
      <c r="AB367" s="175"/>
      <c r="AC367" s="175"/>
      <c r="AD367" s="175"/>
      <c r="AE367" s="175"/>
      <c r="AF367" s="175"/>
      <c r="AG367" s="175"/>
      <c r="AH367" s="175"/>
      <c r="AI367" s="175"/>
      <c r="AJ367" s="175"/>
      <c r="AK367" s="175"/>
      <c r="AL367" s="175"/>
      <c r="AM367" s="175"/>
      <c r="AN367" s="175"/>
      <c r="AO367" s="175"/>
      <c r="AP367" s="175"/>
      <c r="AQ367" s="175"/>
    </row>
    <row r="368">
      <c r="B368" s="175"/>
      <c r="C368" s="175"/>
      <c r="D368" s="175"/>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c r="AA368" s="175"/>
      <c r="AB368" s="175"/>
      <c r="AC368" s="175"/>
      <c r="AD368" s="175"/>
      <c r="AE368" s="175"/>
      <c r="AF368" s="175"/>
      <c r="AG368" s="175"/>
      <c r="AH368" s="175"/>
      <c r="AI368" s="175"/>
      <c r="AJ368" s="175"/>
      <c r="AK368" s="175"/>
      <c r="AL368" s="175"/>
      <c r="AM368" s="175"/>
      <c r="AN368" s="175"/>
      <c r="AO368" s="175"/>
      <c r="AP368" s="175"/>
      <c r="AQ368" s="175"/>
    </row>
    <row r="369">
      <c r="B369" s="175"/>
      <c r="C369" s="175"/>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c r="AA369" s="175"/>
      <c r="AB369" s="175"/>
      <c r="AC369" s="175"/>
      <c r="AD369" s="175"/>
      <c r="AE369" s="175"/>
      <c r="AF369" s="175"/>
      <c r="AG369" s="175"/>
      <c r="AH369" s="175"/>
      <c r="AI369" s="175"/>
      <c r="AJ369" s="175"/>
      <c r="AK369" s="175"/>
      <c r="AL369" s="175"/>
      <c r="AM369" s="175"/>
      <c r="AN369" s="175"/>
      <c r="AO369" s="175"/>
      <c r="AP369" s="175"/>
      <c r="AQ369" s="175"/>
    </row>
    <row r="370">
      <c r="B370" s="175"/>
      <c r="C370" s="175"/>
      <c r="D370" s="175"/>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c r="AA370" s="175"/>
      <c r="AB370" s="175"/>
      <c r="AC370" s="175"/>
      <c r="AD370" s="175"/>
      <c r="AE370" s="175"/>
      <c r="AF370" s="175"/>
      <c r="AG370" s="175"/>
      <c r="AH370" s="175"/>
      <c r="AI370" s="175"/>
      <c r="AJ370" s="175"/>
      <c r="AK370" s="175"/>
      <c r="AL370" s="175"/>
      <c r="AM370" s="175"/>
      <c r="AN370" s="175"/>
      <c r="AO370" s="175"/>
      <c r="AP370" s="175"/>
      <c r="AQ370" s="175"/>
    </row>
    <row r="371">
      <c r="B371" s="175"/>
      <c r="C371" s="175"/>
      <c r="D371" s="175"/>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c r="AA371" s="175"/>
      <c r="AB371" s="175"/>
      <c r="AC371" s="175"/>
      <c r="AD371" s="175"/>
      <c r="AE371" s="175"/>
      <c r="AF371" s="175"/>
      <c r="AG371" s="175"/>
      <c r="AH371" s="175"/>
      <c r="AI371" s="175"/>
      <c r="AJ371" s="175"/>
      <c r="AK371" s="175"/>
      <c r="AL371" s="175"/>
      <c r="AM371" s="175"/>
      <c r="AN371" s="175"/>
      <c r="AO371" s="175"/>
      <c r="AP371" s="175"/>
      <c r="AQ371" s="175"/>
    </row>
    <row r="372">
      <c r="B372" s="175"/>
      <c r="C372" s="175"/>
      <c r="D372" s="175"/>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c r="AA372" s="175"/>
      <c r="AB372" s="175"/>
      <c r="AC372" s="175"/>
      <c r="AD372" s="175"/>
      <c r="AE372" s="175"/>
      <c r="AF372" s="175"/>
      <c r="AG372" s="175"/>
      <c r="AH372" s="175"/>
      <c r="AI372" s="175"/>
      <c r="AJ372" s="175"/>
      <c r="AK372" s="175"/>
      <c r="AL372" s="175"/>
      <c r="AM372" s="175"/>
      <c r="AN372" s="175"/>
      <c r="AO372" s="175"/>
      <c r="AP372" s="175"/>
      <c r="AQ372" s="175"/>
    </row>
    <row r="373">
      <c r="B373" s="175"/>
      <c r="C373" s="175"/>
      <c r="D373" s="175"/>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c r="AA373" s="175"/>
      <c r="AB373" s="175"/>
      <c r="AC373" s="175"/>
      <c r="AD373" s="175"/>
      <c r="AE373" s="175"/>
      <c r="AF373" s="175"/>
      <c r="AG373" s="175"/>
      <c r="AH373" s="175"/>
      <c r="AI373" s="175"/>
      <c r="AJ373" s="175"/>
      <c r="AK373" s="175"/>
      <c r="AL373" s="175"/>
      <c r="AM373" s="175"/>
      <c r="AN373" s="175"/>
      <c r="AO373" s="175"/>
      <c r="AP373" s="175"/>
      <c r="AQ373" s="175"/>
    </row>
    <row r="374">
      <c r="B374" s="175"/>
      <c r="C374" s="175"/>
      <c r="D374" s="175"/>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c r="AA374" s="175"/>
      <c r="AB374" s="175"/>
      <c r="AC374" s="175"/>
      <c r="AD374" s="175"/>
      <c r="AE374" s="175"/>
      <c r="AF374" s="175"/>
      <c r="AG374" s="175"/>
      <c r="AH374" s="175"/>
      <c r="AI374" s="175"/>
      <c r="AJ374" s="175"/>
      <c r="AK374" s="175"/>
      <c r="AL374" s="175"/>
      <c r="AM374" s="175"/>
      <c r="AN374" s="175"/>
      <c r="AO374" s="175"/>
      <c r="AP374" s="175"/>
      <c r="AQ374" s="175"/>
    </row>
    <row r="375">
      <c r="B375" s="175"/>
      <c r="C375" s="175"/>
      <c r="D375" s="175"/>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c r="AA375" s="175"/>
      <c r="AB375" s="175"/>
      <c r="AC375" s="175"/>
      <c r="AD375" s="175"/>
      <c r="AE375" s="175"/>
      <c r="AF375" s="175"/>
      <c r="AG375" s="175"/>
      <c r="AH375" s="175"/>
      <c r="AI375" s="175"/>
      <c r="AJ375" s="175"/>
      <c r="AK375" s="175"/>
      <c r="AL375" s="175"/>
      <c r="AM375" s="175"/>
      <c r="AN375" s="175"/>
      <c r="AO375" s="175"/>
      <c r="AP375" s="175"/>
      <c r="AQ375" s="175"/>
    </row>
    <row r="376">
      <c r="B376" s="175"/>
      <c r="C376" s="175"/>
      <c r="D376" s="175"/>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c r="AA376" s="175"/>
      <c r="AB376" s="175"/>
      <c r="AC376" s="175"/>
      <c r="AD376" s="175"/>
      <c r="AE376" s="175"/>
      <c r="AF376" s="175"/>
      <c r="AG376" s="175"/>
      <c r="AH376" s="175"/>
      <c r="AI376" s="175"/>
      <c r="AJ376" s="175"/>
      <c r="AK376" s="175"/>
      <c r="AL376" s="175"/>
      <c r="AM376" s="175"/>
      <c r="AN376" s="175"/>
      <c r="AO376" s="175"/>
      <c r="AP376" s="175"/>
      <c r="AQ376" s="175"/>
    </row>
    <row r="377">
      <c r="B377" s="175"/>
      <c r="C377" s="175"/>
      <c r="D377" s="175"/>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c r="AA377" s="175"/>
      <c r="AB377" s="175"/>
      <c r="AC377" s="175"/>
      <c r="AD377" s="175"/>
      <c r="AE377" s="175"/>
      <c r="AF377" s="175"/>
      <c r="AG377" s="175"/>
      <c r="AH377" s="175"/>
      <c r="AI377" s="175"/>
      <c r="AJ377" s="175"/>
      <c r="AK377" s="175"/>
      <c r="AL377" s="175"/>
      <c r="AM377" s="175"/>
      <c r="AN377" s="175"/>
      <c r="AO377" s="175"/>
      <c r="AP377" s="175"/>
      <c r="AQ377" s="175"/>
    </row>
    <row r="378">
      <c r="B378" s="175"/>
      <c r="C378" s="175"/>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c r="AA378" s="175"/>
      <c r="AB378" s="175"/>
      <c r="AC378" s="175"/>
      <c r="AD378" s="175"/>
      <c r="AE378" s="175"/>
      <c r="AF378" s="175"/>
      <c r="AG378" s="175"/>
      <c r="AH378" s="175"/>
      <c r="AI378" s="175"/>
      <c r="AJ378" s="175"/>
      <c r="AK378" s="175"/>
      <c r="AL378" s="175"/>
      <c r="AM378" s="175"/>
      <c r="AN378" s="175"/>
      <c r="AO378" s="175"/>
      <c r="AP378" s="175"/>
      <c r="AQ378" s="175"/>
    </row>
    <row r="379">
      <c r="B379" s="175"/>
      <c r="C379" s="175"/>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c r="AA379" s="175"/>
      <c r="AB379" s="175"/>
      <c r="AC379" s="175"/>
      <c r="AD379" s="175"/>
      <c r="AE379" s="175"/>
      <c r="AF379" s="175"/>
      <c r="AG379" s="175"/>
      <c r="AH379" s="175"/>
      <c r="AI379" s="175"/>
      <c r="AJ379" s="175"/>
      <c r="AK379" s="175"/>
      <c r="AL379" s="175"/>
      <c r="AM379" s="175"/>
      <c r="AN379" s="175"/>
      <c r="AO379" s="175"/>
      <c r="AP379" s="175"/>
      <c r="AQ379" s="175"/>
    </row>
    <row r="380">
      <c r="B380" s="175"/>
      <c r="C380" s="175"/>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c r="AA380" s="175"/>
      <c r="AB380" s="175"/>
      <c r="AC380" s="175"/>
      <c r="AD380" s="175"/>
      <c r="AE380" s="175"/>
      <c r="AF380" s="175"/>
      <c r="AG380" s="175"/>
      <c r="AH380" s="175"/>
      <c r="AI380" s="175"/>
      <c r="AJ380" s="175"/>
      <c r="AK380" s="175"/>
      <c r="AL380" s="175"/>
      <c r="AM380" s="175"/>
      <c r="AN380" s="175"/>
      <c r="AO380" s="175"/>
      <c r="AP380" s="175"/>
      <c r="AQ380" s="175"/>
    </row>
    <row r="381">
      <c r="B381" s="175"/>
      <c r="C381" s="175"/>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c r="AA381" s="175"/>
      <c r="AB381" s="175"/>
      <c r="AC381" s="175"/>
      <c r="AD381" s="175"/>
      <c r="AE381" s="175"/>
      <c r="AF381" s="175"/>
      <c r="AG381" s="175"/>
      <c r="AH381" s="175"/>
      <c r="AI381" s="175"/>
      <c r="AJ381" s="175"/>
      <c r="AK381" s="175"/>
      <c r="AL381" s="175"/>
      <c r="AM381" s="175"/>
      <c r="AN381" s="175"/>
      <c r="AO381" s="175"/>
      <c r="AP381" s="175"/>
      <c r="AQ381" s="175"/>
    </row>
    <row r="382">
      <c r="B382" s="175"/>
      <c r="C382" s="175"/>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c r="AA382" s="175"/>
      <c r="AB382" s="175"/>
      <c r="AC382" s="175"/>
      <c r="AD382" s="175"/>
      <c r="AE382" s="175"/>
      <c r="AF382" s="175"/>
      <c r="AG382" s="175"/>
      <c r="AH382" s="175"/>
      <c r="AI382" s="175"/>
      <c r="AJ382" s="175"/>
      <c r="AK382" s="175"/>
      <c r="AL382" s="175"/>
      <c r="AM382" s="175"/>
      <c r="AN382" s="175"/>
      <c r="AO382" s="175"/>
      <c r="AP382" s="175"/>
      <c r="AQ382" s="175"/>
    </row>
    <row r="383">
      <c r="B383" s="175"/>
      <c r="C383" s="175"/>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c r="AA383" s="175"/>
      <c r="AB383" s="175"/>
      <c r="AC383" s="175"/>
      <c r="AD383" s="175"/>
      <c r="AE383" s="175"/>
      <c r="AF383" s="175"/>
      <c r="AG383" s="175"/>
      <c r="AH383" s="175"/>
      <c r="AI383" s="175"/>
      <c r="AJ383" s="175"/>
      <c r="AK383" s="175"/>
      <c r="AL383" s="175"/>
      <c r="AM383" s="175"/>
      <c r="AN383" s="175"/>
      <c r="AO383" s="175"/>
      <c r="AP383" s="175"/>
      <c r="AQ383" s="175"/>
    </row>
    <row r="384">
      <c r="B384" s="175"/>
      <c r="C384" s="175"/>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c r="AA384" s="175"/>
      <c r="AB384" s="175"/>
      <c r="AC384" s="175"/>
      <c r="AD384" s="175"/>
      <c r="AE384" s="175"/>
      <c r="AF384" s="175"/>
      <c r="AG384" s="175"/>
      <c r="AH384" s="175"/>
      <c r="AI384" s="175"/>
      <c r="AJ384" s="175"/>
      <c r="AK384" s="175"/>
      <c r="AL384" s="175"/>
      <c r="AM384" s="175"/>
      <c r="AN384" s="175"/>
      <c r="AO384" s="175"/>
      <c r="AP384" s="175"/>
      <c r="AQ384" s="175"/>
    </row>
    <row r="385">
      <c r="B385" s="175"/>
      <c r="C385" s="175"/>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c r="AA385" s="175"/>
      <c r="AB385" s="175"/>
      <c r="AC385" s="175"/>
      <c r="AD385" s="175"/>
      <c r="AE385" s="175"/>
      <c r="AF385" s="175"/>
      <c r="AG385" s="175"/>
      <c r="AH385" s="175"/>
      <c r="AI385" s="175"/>
      <c r="AJ385" s="175"/>
      <c r="AK385" s="175"/>
      <c r="AL385" s="175"/>
      <c r="AM385" s="175"/>
      <c r="AN385" s="175"/>
      <c r="AO385" s="175"/>
      <c r="AP385" s="175"/>
      <c r="AQ385" s="175"/>
    </row>
    <row r="386">
      <c r="B386" s="175"/>
      <c r="C386" s="175"/>
      <c r="D386" s="175"/>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c r="AA386" s="175"/>
      <c r="AB386" s="175"/>
      <c r="AC386" s="175"/>
      <c r="AD386" s="175"/>
      <c r="AE386" s="175"/>
      <c r="AF386" s="175"/>
      <c r="AG386" s="175"/>
      <c r="AH386" s="175"/>
      <c r="AI386" s="175"/>
      <c r="AJ386" s="175"/>
      <c r="AK386" s="175"/>
      <c r="AL386" s="175"/>
      <c r="AM386" s="175"/>
      <c r="AN386" s="175"/>
      <c r="AO386" s="175"/>
      <c r="AP386" s="175"/>
      <c r="AQ386" s="175"/>
    </row>
    <row r="387">
      <c r="B387" s="175"/>
      <c r="C387" s="175"/>
      <c r="D387" s="175"/>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c r="AA387" s="175"/>
      <c r="AB387" s="175"/>
      <c r="AC387" s="175"/>
      <c r="AD387" s="175"/>
      <c r="AE387" s="175"/>
      <c r="AF387" s="175"/>
      <c r="AG387" s="175"/>
      <c r="AH387" s="175"/>
      <c r="AI387" s="175"/>
      <c r="AJ387" s="175"/>
      <c r="AK387" s="175"/>
      <c r="AL387" s="175"/>
      <c r="AM387" s="175"/>
      <c r="AN387" s="175"/>
      <c r="AO387" s="175"/>
      <c r="AP387" s="175"/>
      <c r="AQ387" s="175"/>
    </row>
    <row r="388">
      <c r="B388" s="175"/>
      <c r="C388" s="175"/>
      <c r="D388" s="175"/>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c r="AA388" s="175"/>
      <c r="AB388" s="175"/>
      <c r="AC388" s="175"/>
      <c r="AD388" s="175"/>
      <c r="AE388" s="175"/>
      <c r="AF388" s="175"/>
      <c r="AG388" s="175"/>
      <c r="AH388" s="175"/>
      <c r="AI388" s="175"/>
      <c r="AJ388" s="175"/>
      <c r="AK388" s="175"/>
      <c r="AL388" s="175"/>
      <c r="AM388" s="175"/>
      <c r="AN388" s="175"/>
      <c r="AO388" s="175"/>
      <c r="AP388" s="175"/>
      <c r="AQ388" s="175"/>
    </row>
    <row r="389">
      <c r="B389" s="175"/>
      <c r="C389" s="175"/>
      <c r="D389" s="175"/>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c r="AA389" s="175"/>
      <c r="AB389" s="175"/>
      <c r="AC389" s="175"/>
      <c r="AD389" s="175"/>
      <c r="AE389" s="175"/>
      <c r="AF389" s="175"/>
      <c r="AG389" s="175"/>
      <c r="AH389" s="175"/>
      <c r="AI389" s="175"/>
      <c r="AJ389" s="175"/>
      <c r="AK389" s="175"/>
      <c r="AL389" s="175"/>
      <c r="AM389" s="175"/>
      <c r="AN389" s="175"/>
      <c r="AO389" s="175"/>
      <c r="AP389" s="175"/>
      <c r="AQ389" s="175"/>
    </row>
    <row r="390">
      <c r="B390" s="175"/>
      <c r="C390" s="175"/>
      <c r="D390" s="175"/>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c r="AA390" s="175"/>
      <c r="AB390" s="175"/>
      <c r="AC390" s="175"/>
      <c r="AD390" s="175"/>
      <c r="AE390" s="175"/>
      <c r="AF390" s="175"/>
      <c r="AG390" s="175"/>
      <c r="AH390" s="175"/>
      <c r="AI390" s="175"/>
      <c r="AJ390" s="175"/>
      <c r="AK390" s="175"/>
      <c r="AL390" s="175"/>
      <c r="AM390" s="175"/>
      <c r="AN390" s="175"/>
      <c r="AO390" s="175"/>
      <c r="AP390" s="175"/>
      <c r="AQ390" s="175"/>
    </row>
    <row r="391">
      <c r="B391" s="175"/>
      <c r="C391" s="175"/>
      <c r="D391" s="175"/>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c r="AA391" s="175"/>
      <c r="AB391" s="175"/>
      <c r="AC391" s="175"/>
      <c r="AD391" s="175"/>
      <c r="AE391" s="175"/>
      <c r="AF391" s="175"/>
      <c r="AG391" s="175"/>
      <c r="AH391" s="175"/>
      <c r="AI391" s="175"/>
      <c r="AJ391" s="175"/>
      <c r="AK391" s="175"/>
      <c r="AL391" s="175"/>
      <c r="AM391" s="175"/>
      <c r="AN391" s="175"/>
      <c r="AO391" s="175"/>
      <c r="AP391" s="175"/>
      <c r="AQ391" s="175"/>
    </row>
    <row r="392">
      <c r="B392" s="175"/>
      <c r="C392" s="175"/>
      <c r="D392" s="175"/>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c r="AA392" s="175"/>
      <c r="AB392" s="175"/>
      <c r="AC392" s="175"/>
      <c r="AD392" s="175"/>
      <c r="AE392" s="175"/>
      <c r="AF392" s="175"/>
      <c r="AG392" s="175"/>
      <c r="AH392" s="175"/>
      <c r="AI392" s="175"/>
      <c r="AJ392" s="175"/>
      <c r="AK392" s="175"/>
      <c r="AL392" s="175"/>
      <c r="AM392" s="175"/>
      <c r="AN392" s="175"/>
      <c r="AO392" s="175"/>
      <c r="AP392" s="175"/>
      <c r="AQ392" s="175"/>
    </row>
    <row r="393">
      <c r="B393" s="175"/>
      <c r="C393" s="175"/>
      <c r="D393" s="175"/>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c r="AA393" s="175"/>
      <c r="AB393" s="175"/>
      <c r="AC393" s="175"/>
      <c r="AD393" s="175"/>
      <c r="AE393" s="175"/>
      <c r="AF393" s="175"/>
      <c r="AG393" s="175"/>
      <c r="AH393" s="175"/>
      <c r="AI393" s="175"/>
      <c r="AJ393" s="175"/>
      <c r="AK393" s="175"/>
      <c r="AL393" s="175"/>
      <c r="AM393" s="175"/>
      <c r="AN393" s="175"/>
      <c r="AO393" s="175"/>
      <c r="AP393" s="175"/>
      <c r="AQ393" s="175"/>
    </row>
    <row r="394">
      <c r="B394" s="175"/>
      <c r="C394" s="175"/>
      <c r="D394" s="175"/>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c r="AA394" s="175"/>
      <c r="AB394" s="175"/>
      <c r="AC394" s="175"/>
      <c r="AD394" s="175"/>
      <c r="AE394" s="175"/>
      <c r="AF394" s="175"/>
      <c r="AG394" s="175"/>
      <c r="AH394" s="175"/>
      <c r="AI394" s="175"/>
      <c r="AJ394" s="175"/>
      <c r="AK394" s="175"/>
      <c r="AL394" s="175"/>
      <c r="AM394" s="175"/>
      <c r="AN394" s="175"/>
      <c r="AO394" s="175"/>
      <c r="AP394" s="175"/>
      <c r="AQ394" s="175"/>
    </row>
    <row r="395">
      <c r="B395" s="175"/>
      <c r="C395" s="175"/>
      <c r="D395" s="175"/>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c r="AA395" s="175"/>
      <c r="AB395" s="175"/>
      <c r="AC395" s="175"/>
      <c r="AD395" s="175"/>
      <c r="AE395" s="175"/>
      <c r="AF395" s="175"/>
      <c r="AG395" s="175"/>
      <c r="AH395" s="175"/>
      <c r="AI395" s="175"/>
      <c r="AJ395" s="175"/>
      <c r="AK395" s="175"/>
      <c r="AL395" s="175"/>
      <c r="AM395" s="175"/>
      <c r="AN395" s="175"/>
      <c r="AO395" s="175"/>
      <c r="AP395" s="175"/>
      <c r="AQ395" s="175"/>
    </row>
    <row r="396">
      <c r="B396" s="175"/>
      <c r="C396" s="175"/>
      <c r="D396" s="175"/>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c r="AA396" s="175"/>
      <c r="AB396" s="175"/>
      <c r="AC396" s="175"/>
      <c r="AD396" s="175"/>
      <c r="AE396" s="175"/>
      <c r="AF396" s="175"/>
      <c r="AG396" s="175"/>
      <c r="AH396" s="175"/>
      <c r="AI396" s="175"/>
      <c r="AJ396" s="175"/>
      <c r="AK396" s="175"/>
      <c r="AL396" s="175"/>
      <c r="AM396" s="175"/>
      <c r="AN396" s="175"/>
      <c r="AO396" s="175"/>
      <c r="AP396" s="175"/>
      <c r="AQ396" s="175"/>
    </row>
    <row r="397">
      <c r="B397" s="175"/>
      <c r="C397" s="175"/>
      <c r="D397" s="175"/>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c r="AA397" s="175"/>
      <c r="AB397" s="175"/>
      <c r="AC397" s="175"/>
      <c r="AD397" s="175"/>
      <c r="AE397" s="175"/>
      <c r="AF397" s="175"/>
      <c r="AG397" s="175"/>
      <c r="AH397" s="175"/>
      <c r="AI397" s="175"/>
      <c r="AJ397" s="175"/>
      <c r="AK397" s="175"/>
      <c r="AL397" s="175"/>
      <c r="AM397" s="175"/>
      <c r="AN397" s="175"/>
      <c r="AO397" s="175"/>
      <c r="AP397" s="175"/>
      <c r="AQ397" s="175"/>
    </row>
    <row r="398">
      <c r="B398" s="175"/>
      <c r="C398" s="175"/>
      <c r="D398" s="175"/>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c r="AA398" s="175"/>
      <c r="AB398" s="175"/>
      <c r="AC398" s="175"/>
      <c r="AD398" s="175"/>
      <c r="AE398" s="175"/>
      <c r="AF398" s="175"/>
      <c r="AG398" s="175"/>
      <c r="AH398" s="175"/>
      <c r="AI398" s="175"/>
      <c r="AJ398" s="175"/>
      <c r="AK398" s="175"/>
      <c r="AL398" s="175"/>
      <c r="AM398" s="175"/>
      <c r="AN398" s="175"/>
      <c r="AO398" s="175"/>
      <c r="AP398" s="175"/>
      <c r="AQ398" s="175"/>
    </row>
    <row r="399">
      <c r="B399" s="175"/>
      <c r="C399" s="175"/>
      <c r="D399" s="175"/>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c r="AA399" s="175"/>
      <c r="AB399" s="175"/>
      <c r="AC399" s="175"/>
      <c r="AD399" s="175"/>
      <c r="AE399" s="175"/>
      <c r="AF399" s="175"/>
      <c r="AG399" s="175"/>
      <c r="AH399" s="175"/>
      <c r="AI399" s="175"/>
      <c r="AJ399" s="175"/>
      <c r="AK399" s="175"/>
      <c r="AL399" s="175"/>
      <c r="AM399" s="175"/>
      <c r="AN399" s="175"/>
      <c r="AO399" s="175"/>
      <c r="AP399" s="175"/>
      <c r="AQ399" s="175"/>
    </row>
    <row r="400">
      <c r="B400" s="175"/>
      <c r="C400" s="175"/>
      <c r="D400" s="175"/>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c r="AA400" s="175"/>
      <c r="AB400" s="175"/>
      <c r="AC400" s="175"/>
      <c r="AD400" s="175"/>
      <c r="AE400" s="175"/>
      <c r="AF400" s="175"/>
      <c r="AG400" s="175"/>
      <c r="AH400" s="175"/>
      <c r="AI400" s="175"/>
      <c r="AJ400" s="175"/>
      <c r="AK400" s="175"/>
      <c r="AL400" s="175"/>
      <c r="AM400" s="175"/>
      <c r="AN400" s="175"/>
      <c r="AO400" s="175"/>
      <c r="AP400" s="175"/>
      <c r="AQ400" s="175"/>
    </row>
    <row r="401">
      <c r="B401" s="175"/>
      <c r="C401" s="175"/>
      <c r="D401" s="175"/>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c r="AA401" s="175"/>
      <c r="AB401" s="175"/>
      <c r="AC401" s="175"/>
      <c r="AD401" s="175"/>
      <c r="AE401" s="175"/>
      <c r="AF401" s="175"/>
      <c r="AG401" s="175"/>
      <c r="AH401" s="175"/>
      <c r="AI401" s="175"/>
      <c r="AJ401" s="175"/>
      <c r="AK401" s="175"/>
      <c r="AL401" s="175"/>
      <c r="AM401" s="175"/>
      <c r="AN401" s="175"/>
      <c r="AO401" s="175"/>
      <c r="AP401" s="175"/>
      <c r="AQ401" s="175"/>
    </row>
    <row r="402">
      <c r="B402" s="175"/>
      <c r="C402" s="175"/>
      <c r="D402" s="175"/>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c r="AA402" s="175"/>
      <c r="AB402" s="175"/>
      <c r="AC402" s="175"/>
      <c r="AD402" s="175"/>
      <c r="AE402" s="175"/>
      <c r="AF402" s="175"/>
      <c r="AG402" s="175"/>
      <c r="AH402" s="175"/>
      <c r="AI402" s="175"/>
      <c r="AJ402" s="175"/>
      <c r="AK402" s="175"/>
      <c r="AL402" s="175"/>
      <c r="AM402" s="175"/>
      <c r="AN402" s="175"/>
      <c r="AO402" s="175"/>
      <c r="AP402" s="175"/>
      <c r="AQ402" s="175"/>
    </row>
    <row r="403">
      <c r="B403" s="175"/>
      <c r="C403" s="175"/>
      <c r="D403" s="175"/>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c r="AA403" s="175"/>
      <c r="AB403" s="175"/>
      <c r="AC403" s="175"/>
      <c r="AD403" s="175"/>
      <c r="AE403" s="175"/>
      <c r="AF403" s="175"/>
      <c r="AG403" s="175"/>
      <c r="AH403" s="175"/>
      <c r="AI403" s="175"/>
      <c r="AJ403" s="175"/>
      <c r="AK403" s="175"/>
      <c r="AL403" s="175"/>
      <c r="AM403" s="175"/>
      <c r="AN403" s="175"/>
      <c r="AO403" s="175"/>
      <c r="AP403" s="175"/>
      <c r="AQ403" s="175"/>
    </row>
    <row r="404">
      <c r="B404" s="175"/>
      <c r="C404" s="175"/>
      <c r="D404" s="175"/>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c r="AA404" s="175"/>
      <c r="AB404" s="175"/>
      <c r="AC404" s="175"/>
      <c r="AD404" s="175"/>
      <c r="AE404" s="175"/>
      <c r="AF404" s="175"/>
      <c r="AG404" s="175"/>
      <c r="AH404" s="175"/>
      <c r="AI404" s="175"/>
      <c r="AJ404" s="175"/>
      <c r="AK404" s="175"/>
      <c r="AL404" s="175"/>
      <c r="AM404" s="175"/>
      <c r="AN404" s="175"/>
      <c r="AO404" s="175"/>
      <c r="AP404" s="175"/>
      <c r="AQ404" s="175"/>
    </row>
    <row r="405">
      <c r="B405" s="175"/>
      <c r="C405" s="175"/>
      <c r="D405" s="175"/>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c r="AA405" s="175"/>
      <c r="AB405" s="175"/>
      <c r="AC405" s="175"/>
      <c r="AD405" s="175"/>
      <c r="AE405" s="175"/>
      <c r="AF405" s="175"/>
      <c r="AG405" s="175"/>
      <c r="AH405" s="175"/>
      <c r="AI405" s="175"/>
      <c r="AJ405" s="175"/>
      <c r="AK405" s="175"/>
      <c r="AL405" s="175"/>
      <c r="AM405" s="175"/>
      <c r="AN405" s="175"/>
      <c r="AO405" s="175"/>
      <c r="AP405" s="175"/>
      <c r="AQ405" s="175"/>
    </row>
    <row r="406">
      <c r="B406" s="175"/>
      <c r="C406" s="175"/>
      <c r="D406" s="175"/>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c r="AA406" s="175"/>
      <c r="AB406" s="175"/>
      <c r="AC406" s="175"/>
      <c r="AD406" s="175"/>
      <c r="AE406" s="175"/>
      <c r="AF406" s="175"/>
      <c r="AG406" s="175"/>
      <c r="AH406" s="175"/>
      <c r="AI406" s="175"/>
      <c r="AJ406" s="175"/>
      <c r="AK406" s="175"/>
      <c r="AL406" s="175"/>
      <c r="AM406" s="175"/>
      <c r="AN406" s="175"/>
      <c r="AO406" s="175"/>
      <c r="AP406" s="175"/>
      <c r="AQ406" s="175"/>
    </row>
    <row r="407">
      <c r="B407" s="175"/>
      <c r="C407" s="175"/>
      <c r="D407" s="175"/>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c r="AA407" s="175"/>
      <c r="AB407" s="175"/>
      <c r="AC407" s="175"/>
      <c r="AD407" s="175"/>
      <c r="AE407" s="175"/>
      <c r="AF407" s="175"/>
      <c r="AG407" s="175"/>
      <c r="AH407" s="175"/>
      <c r="AI407" s="175"/>
      <c r="AJ407" s="175"/>
      <c r="AK407" s="175"/>
      <c r="AL407" s="175"/>
      <c r="AM407" s="175"/>
      <c r="AN407" s="175"/>
      <c r="AO407" s="175"/>
      <c r="AP407" s="175"/>
      <c r="AQ407" s="175"/>
    </row>
    <row r="408">
      <c r="B408" s="175"/>
      <c r="C408" s="175"/>
      <c r="D408" s="175"/>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c r="AA408" s="175"/>
      <c r="AB408" s="175"/>
      <c r="AC408" s="175"/>
      <c r="AD408" s="175"/>
      <c r="AE408" s="175"/>
      <c r="AF408" s="175"/>
      <c r="AG408" s="175"/>
      <c r="AH408" s="175"/>
      <c r="AI408" s="175"/>
      <c r="AJ408" s="175"/>
      <c r="AK408" s="175"/>
      <c r="AL408" s="175"/>
      <c r="AM408" s="175"/>
      <c r="AN408" s="175"/>
      <c r="AO408" s="175"/>
      <c r="AP408" s="175"/>
      <c r="AQ408" s="175"/>
    </row>
    <row r="409">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c r="AA409" s="175"/>
      <c r="AB409" s="175"/>
      <c r="AC409" s="175"/>
      <c r="AD409" s="175"/>
      <c r="AE409" s="175"/>
      <c r="AF409" s="175"/>
      <c r="AG409" s="175"/>
      <c r="AH409" s="175"/>
      <c r="AI409" s="175"/>
      <c r="AJ409" s="175"/>
      <c r="AK409" s="175"/>
      <c r="AL409" s="175"/>
      <c r="AM409" s="175"/>
      <c r="AN409" s="175"/>
      <c r="AO409" s="175"/>
      <c r="AP409" s="175"/>
      <c r="AQ409" s="175"/>
    </row>
    <row r="410">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c r="AA410" s="175"/>
      <c r="AB410" s="175"/>
      <c r="AC410" s="175"/>
      <c r="AD410" s="175"/>
      <c r="AE410" s="175"/>
      <c r="AF410" s="175"/>
      <c r="AG410" s="175"/>
      <c r="AH410" s="175"/>
      <c r="AI410" s="175"/>
      <c r="AJ410" s="175"/>
      <c r="AK410" s="175"/>
      <c r="AL410" s="175"/>
      <c r="AM410" s="175"/>
      <c r="AN410" s="175"/>
      <c r="AO410" s="175"/>
      <c r="AP410" s="175"/>
      <c r="AQ410" s="175"/>
    </row>
    <row r="411">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c r="AA411" s="175"/>
      <c r="AB411" s="175"/>
      <c r="AC411" s="175"/>
      <c r="AD411" s="175"/>
      <c r="AE411" s="175"/>
      <c r="AF411" s="175"/>
      <c r="AG411" s="175"/>
      <c r="AH411" s="175"/>
      <c r="AI411" s="175"/>
      <c r="AJ411" s="175"/>
      <c r="AK411" s="175"/>
      <c r="AL411" s="175"/>
      <c r="AM411" s="175"/>
      <c r="AN411" s="175"/>
      <c r="AO411" s="175"/>
      <c r="AP411" s="175"/>
      <c r="AQ411" s="175"/>
    </row>
    <row r="412">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c r="AA412" s="175"/>
      <c r="AB412" s="175"/>
      <c r="AC412" s="175"/>
      <c r="AD412" s="175"/>
      <c r="AE412" s="175"/>
      <c r="AF412" s="175"/>
      <c r="AG412" s="175"/>
      <c r="AH412" s="175"/>
      <c r="AI412" s="175"/>
      <c r="AJ412" s="175"/>
      <c r="AK412" s="175"/>
      <c r="AL412" s="175"/>
      <c r="AM412" s="175"/>
      <c r="AN412" s="175"/>
      <c r="AO412" s="175"/>
      <c r="AP412" s="175"/>
      <c r="AQ412" s="175"/>
    </row>
    <row r="413">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c r="AA413" s="175"/>
      <c r="AB413" s="175"/>
      <c r="AC413" s="175"/>
      <c r="AD413" s="175"/>
      <c r="AE413" s="175"/>
      <c r="AF413" s="175"/>
      <c r="AG413" s="175"/>
      <c r="AH413" s="175"/>
      <c r="AI413" s="175"/>
      <c r="AJ413" s="175"/>
      <c r="AK413" s="175"/>
      <c r="AL413" s="175"/>
      <c r="AM413" s="175"/>
      <c r="AN413" s="175"/>
      <c r="AO413" s="175"/>
      <c r="AP413" s="175"/>
      <c r="AQ413" s="175"/>
    </row>
    <row r="414">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c r="AA414" s="175"/>
      <c r="AB414" s="175"/>
      <c r="AC414" s="175"/>
      <c r="AD414" s="175"/>
      <c r="AE414" s="175"/>
      <c r="AF414" s="175"/>
      <c r="AG414" s="175"/>
      <c r="AH414" s="175"/>
      <c r="AI414" s="175"/>
      <c r="AJ414" s="175"/>
      <c r="AK414" s="175"/>
      <c r="AL414" s="175"/>
      <c r="AM414" s="175"/>
      <c r="AN414" s="175"/>
      <c r="AO414" s="175"/>
      <c r="AP414" s="175"/>
      <c r="AQ414" s="175"/>
    </row>
    <row r="41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c r="AA415" s="175"/>
      <c r="AB415" s="175"/>
      <c r="AC415" s="175"/>
      <c r="AD415" s="175"/>
      <c r="AE415" s="175"/>
      <c r="AF415" s="175"/>
      <c r="AG415" s="175"/>
      <c r="AH415" s="175"/>
      <c r="AI415" s="175"/>
      <c r="AJ415" s="175"/>
      <c r="AK415" s="175"/>
      <c r="AL415" s="175"/>
      <c r="AM415" s="175"/>
      <c r="AN415" s="175"/>
      <c r="AO415" s="175"/>
      <c r="AP415" s="175"/>
      <c r="AQ415" s="175"/>
    </row>
    <row r="416">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c r="AA416" s="175"/>
      <c r="AB416" s="175"/>
      <c r="AC416" s="175"/>
      <c r="AD416" s="175"/>
      <c r="AE416" s="175"/>
      <c r="AF416" s="175"/>
      <c r="AG416" s="175"/>
      <c r="AH416" s="175"/>
      <c r="AI416" s="175"/>
      <c r="AJ416" s="175"/>
      <c r="AK416" s="175"/>
      <c r="AL416" s="175"/>
      <c r="AM416" s="175"/>
      <c r="AN416" s="175"/>
      <c r="AO416" s="175"/>
      <c r="AP416" s="175"/>
      <c r="AQ416" s="175"/>
    </row>
    <row r="417">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c r="AA417" s="175"/>
      <c r="AB417" s="175"/>
      <c r="AC417" s="175"/>
      <c r="AD417" s="175"/>
      <c r="AE417" s="175"/>
      <c r="AF417" s="175"/>
      <c r="AG417" s="175"/>
      <c r="AH417" s="175"/>
      <c r="AI417" s="175"/>
      <c r="AJ417" s="175"/>
      <c r="AK417" s="175"/>
      <c r="AL417" s="175"/>
      <c r="AM417" s="175"/>
      <c r="AN417" s="175"/>
      <c r="AO417" s="175"/>
      <c r="AP417" s="175"/>
      <c r="AQ417" s="175"/>
    </row>
    <row r="418">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c r="AA418" s="175"/>
      <c r="AB418" s="175"/>
      <c r="AC418" s="175"/>
      <c r="AD418" s="175"/>
      <c r="AE418" s="175"/>
      <c r="AF418" s="175"/>
      <c r="AG418" s="175"/>
      <c r="AH418" s="175"/>
      <c r="AI418" s="175"/>
      <c r="AJ418" s="175"/>
      <c r="AK418" s="175"/>
      <c r="AL418" s="175"/>
      <c r="AM418" s="175"/>
      <c r="AN418" s="175"/>
      <c r="AO418" s="175"/>
      <c r="AP418" s="175"/>
      <c r="AQ418" s="175"/>
    </row>
    <row r="419">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c r="AA419" s="175"/>
      <c r="AB419" s="175"/>
      <c r="AC419" s="175"/>
      <c r="AD419" s="175"/>
      <c r="AE419" s="175"/>
      <c r="AF419" s="175"/>
      <c r="AG419" s="175"/>
      <c r="AH419" s="175"/>
      <c r="AI419" s="175"/>
      <c r="AJ419" s="175"/>
      <c r="AK419" s="175"/>
      <c r="AL419" s="175"/>
      <c r="AM419" s="175"/>
      <c r="AN419" s="175"/>
      <c r="AO419" s="175"/>
      <c r="AP419" s="175"/>
      <c r="AQ419" s="175"/>
    </row>
    <row r="420">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175"/>
      <c r="AF420" s="175"/>
      <c r="AG420" s="175"/>
      <c r="AH420" s="175"/>
      <c r="AI420" s="175"/>
      <c r="AJ420" s="175"/>
      <c r="AK420" s="175"/>
      <c r="AL420" s="175"/>
      <c r="AM420" s="175"/>
      <c r="AN420" s="175"/>
      <c r="AO420" s="175"/>
      <c r="AP420" s="175"/>
      <c r="AQ420" s="175"/>
    </row>
    <row r="421">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175"/>
      <c r="AF421" s="175"/>
      <c r="AG421" s="175"/>
      <c r="AH421" s="175"/>
      <c r="AI421" s="175"/>
      <c r="AJ421" s="175"/>
      <c r="AK421" s="175"/>
      <c r="AL421" s="175"/>
      <c r="AM421" s="175"/>
      <c r="AN421" s="175"/>
      <c r="AO421" s="175"/>
      <c r="AP421" s="175"/>
      <c r="AQ421" s="175"/>
    </row>
    <row r="422">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175"/>
      <c r="AF422" s="175"/>
      <c r="AG422" s="175"/>
      <c r="AH422" s="175"/>
      <c r="AI422" s="175"/>
      <c r="AJ422" s="175"/>
      <c r="AK422" s="175"/>
      <c r="AL422" s="175"/>
      <c r="AM422" s="175"/>
      <c r="AN422" s="175"/>
      <c r="AO422" s="175"/>
      <c r="AP422" s="175"/>
      <c r="AQ422" s="175"/>
    </row>
    <row r="423">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175"/>
      <c r="AF423" s="175"/>
      <c r="AG423" s="175"/>
      <c r="AH423" s="175"/>
      <c r="AI423" s="175"/>
      <c r="AJ423" s="175"/>
      <c r="AK423" s="175"/>
      <c r="AL423" s="175"/>
      <c r="AM423" s="175"/>
      <c r="AN423" s="175"/>
      <c r="AO423" s="175"/>
      <c r="AP423" s="175"/>
      <c r="AQ423" s="175"/>
    </row>
    <row r="424">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175"/>
      <c r="AF424" s="175"/>
      <c r="AG424" s="175"/>
      <c r="AH424" s="175"/>
      <c r="AI424" s="175"/>
      <c r="AJ424" s="175"/>
      <c r="AK424" s="175"/>
      <c r="AL424" s="175"/>
      <c r="AM424" s="175"/>
      <c r="AN424" s="175"/>
      <c r="AO424" s="175"/>
      <c r="AP424" s="175"/>
      <c r="AQ424" s="175"/>
    </row>
    <row r="42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175"/>
      <c r="AF425" s="175"/>
      <c r="AG425" s="175"/>
      <c r="AH425" s="175"/>
      <c r="AI425" s="175"/>
      <c r="AJ425" s="175"/>
      <c r="AK425" s="175"/>
      <c r="AL425" s="175"/>
      <c r="AM425" s="175"/>
      <c r="AN425" s="175"/>
      <c r="AO425" s="175"/>
      <c r="AP425" s="175"/>
      <c r="AQ425" s="175"/>
    </row>
    <row r="426">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175"/>
      <c r="AF426" s="175"/>
      <c r="AG426" s="175"/>
      <c r="AH426" s="175"/>
      <c r="AI426" s="175"/>
      <c r="AJ426" s="175"/>
      <c r="AK426" s="175"/>
      <c r="AL426" s="175"/>
      <c r="AM426" s="175"/>
      <c r="AN426" s="175"/>
      <c r="AO426" s="175"/>
      <c r="AP426" s="175"/>
      <c r="AQ426" s="175"/>
    </row>
    <row r="427">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175"/>
      <c r="AF427" s="175"/>
      <c r="AG427" s="175"/>
      <c r="AH427" s="175"/>
      <c r="AI427" s="175"/>
      <c r="AJ427" s="175"/>
      <c r="AK427" s="175"/>
      <c r="AL427" s="175"/>
      <c r="AM427" s="175"/>
      <c r="AN427" s="175"/>
      <c r="AO427" s="175"/>
      <c r="AP427" s="175"/>
      <c r="AQ427" s="175"/>
    </row>
    <row r="428">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175"/>
      <c r="AF428" s="175"/>
      <c r="AG428" s="175"/>
      <c r="AH428" s="175"/>
      <c r="AI428" s="175"/>
      <c r="AJ428" s="175"/>
      <c r="AK428" s="175"/>
      <c r="AL428" s="175"/>
      <c r="AM428" s="175"/>
      <c r="AN428" s="175"/>
      <c r="AO428" s="175"/>
      <c r="AP428" s="175"/>
      <c r="AQ428" s="175"/>
    </row>
    <row r="429">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175"/>
      <c r="AF429" s="175"/>
      <c r="AG429" s="175"/>
      <c r="AH429" s="175"/>
      <c r="AI429" s="175"/>
      <c r="AJ429" s="175"/>
      <c r="AK429" s="175"/>
      <c r="AL429" s="175"/>
      <c r="AM429" s="175"/>
      <c r="AN429" s="175"/>
      <c r="AO429" s="175"/>
      <c r="AP429" s="175"/>
      <c r="AQ429" s="175"/>
    </row>
    <row r="430">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c r="AA430" s="175"/>
      <c r="AB430" s="175"/>
      <c r="AC430" s="175"/>
      <c r="AD430" s="175"/>
      <c r="AE430" s="175"/>
      <c r="AF430" s="175"/>
      <c r="AG430" s="175"/>
      <c r="AH430" s="175"/>
      <c r="AI430" s="175"/>
      <c r="AJ430" s="175"/>
      <c r="AK430" s="175"/>
      <c r="AL430" s="175"/>
      <c r="AM430" s="175"/>
      <c r="AN430" s="175"/>
      <c r="AO430" s="175"/>
      <c r="AP430" s="175"/>
      <c r="AQ430" s="175"/>
    </row>
    <row r="431">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c r="AA431" s="175"/>
      <c r="AB431" s="175"/>
      <c r="AC431" s="175"/>
      <c r="AD431" s="175"/>
      <c r="AE431" s="175"/>
      <c r="AF431" s="175"/>
      <c r="AG431" s="175"/>
      <c r="AH431" s="175"/>
      <c r="AI431" s="175"/>
      <c r="AJ431" s="175"/>
      <c r="AK431" s="175"/>
      <c r="AL431" s="175"/>
      <c r="AM431" s="175"/>
      <c r="AN431" s="175"/>
      <c r="AO431" s="175"/>
      <c r="AP431" s="175"/>
      <c r="AQ431" s="175"/>
    </row>
    <row r="432">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c r="AA432" s="175"/>
      <c r="AB432" s="175"/>
      <c r="AC432" s="175"/>
      <c r="AD432" s="175"/>
      <c r="AE432" s="175"/>
      <c r="AF432" s="175"/>
      <c r="AG432" s="175"/>
      <c r="AH432" s="175"/>
      <c r="AI432" s="175"/>
      <c r="AJ432" s="175"/>
      <c r="AK432" s="175"/>
      <c r="AL432" s="175"/>
      <c r="AM432" s="175"/>
      <c r="AN432" s="175"/>
      <c r="AO432" s="175"/>
      <c r="AP432" s="175"/>
      <c r="AQ432" s="175"/>
    </row>
    <row r="433">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c r="AA433" s="175"/>
      <c r="AB433" s="175"/>
      <c r="AC433" s="175"/>
      <c r="AD433" s="175"/>
      <c r="AE433" s="175"/>
      <c r="AF433" s="175"/>
      <c r="AG433" s="175"/>
      <c r="AH433" s="175"/>
      <c r="AI433" s="175"/>
      <c r="AJ433" s="175"/>
      <c r="AK433" s="175"/>
      <c r="AL433" s="175"/>
      <c r="AM433" s="175"/>
      <c r="AN433" s="175"/>
      <c r="AO433" s="175"/>
      <c r="AP433" s="175"/>
      <c r="AQ433" s="175"/>
    </row>
    <row r="434">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c r="AA434" s="175"/>
      <c r="AB434" s="175"/>
      <c r="AC434" s="175"/>
      <c r="AD434" s="175"/>
      <c r="AE434" s="175"/>
      <c r="AF434" s="175"/>
      <c r="AG434" s="175"/>
      <c r="AH434" s="175"/>
      <c r="AI434" s="175"/>
      <c r="AJ434" s="175"/>
      <c r="AK434" s="175"/>
      <c r="AL434" s="175"/>
      <c r="AM434" s="175"/>
      <c r="AN434" s="175"/>
      <c r="AO434" s="175"/>
      <c r="AP434" s="175"/>
      <c r="AQ434" s="175"/>
    </row>
    <row r="43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c r="AA435" s="175"/>
      <c r="AB435" s="175"/>
      <c r="AC435" s="175"/>
      <c r="AD435" s="175"/>
      <c r="AE435" s="175"/>
      <c r="AF435" s="175"/>
      <c r="AG435" s="175"/>
      <c r="AH435" s="175"/>
      <c r="AI435" s="175"/>
      <c r="AJ435" s="175"/>
      <c r="AK435" s="175"/>
      <c r="AL435" s="175"/>
      <c r="AM435" s="175"/>
      <c r="AN435" s="175"/>
      <c r="AO435" s="175"/>
      <c r="AP435" s="175"/>
      <c r="AQ435" s="175"/>
    </row>
    <row r="436">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c r="AA436" s="175"/>
      <c r="AB436" s="175"/>
      <c r="AC436" s="175"/>
      <c r="AD436" s="175"/>
      <c r="AE436" s="175"/>
      <c r="AF436" s="175"/>
      <c r="AG436" s="175"/>
      <c r="AH436" s="175"/>
      <c r="AI436" s="175"/>
      <c r="AJ436" s="175"/>
      <c r="AK436" s="175"/>
      <c r="AL436" s="175"/>
      <c r="AM436" s="175"/>
      <c r="AN436" s="175"/>
      <c r="AO436" s="175"/>
      <c r="AP436" s="175"/>
      <c r="AQ436" s="175"/>
    </row>
    <row r="437">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c r="AA437" s="175"/>
      <c r="AB437" s="175"/>
      <c r="AC437" s="175"/>
      <c r="AD437" s="175"/>
      <c r="AE437" s="175"/>
      <c r="AF437" s="175"/>
      <c r="AG437" s="175"/>
      <c r="AH437" s="175"/>
      <c r="AI437" s="175"/>
      <c r="AJ437" s="175"/>
      <c r="AK437" s="175"/>
      <c r="AL437" s="175"/>
      <c r="AM437" s="175"/>
      <c r="AN437" s="175"/>
      <c r="AO437" s="175"/>
      <c r="AP437" s="175"/>
      <c r="AQ437" s="175"/>
    </row>
    <row r="438">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c r="AA438" s="175"/>
      <c r="AB438" s="175"/>
      <c r="AC438" s="175"/>
      <c r="AD438" s="175"/>
      <c r="AE438" s="175"/>
      <c r="AF438" s="175"/>
      <c r="AG438" s="175"/>
      <c r="AH438" s="175"/>
      <c r="AI438" s="175"/>
      <c r="AJ438" s="175"/>
      <c r="AK438" s="175"/>
      <c r="AL438" s="175"/>
      <c r="AM438" s="175"/>
      <c r="AN438" s="175"/>
      <c r="AO438" s="175"/>
      <c r="AP438" s="175"/>
      <c r="AQ438" s="175"/>
    </row>
    <row r="439">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c r="AA439" s="175"/>
      <c r="AB439" s="175"/>
      <c r="AC439" s="175"/>
      <c r="AD439" s="175"/>
      <c r="AE439" s="175"/>
      <c r="AF439" s="175"/>
      <c r="AG439" s="175"/>
      <c r="AH439" s="175"/>
      <c r="AI439" s="175"/>
      <c r="AJ439" s="175"/>
      <c r="AK439" s="175"/>
      <c r="AL439" s="175"/>
      <c r="AM439" s="175"/>
      <c r="AN439" s="175"/>
      <c r="AO439" s="175"/>
      <c r="AP439" s="175"/>
      <c r="AQ439" s="175"/>
    </row>
    <row r="440">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c r="AA440" s="175"/>
      <c r="AB440" s="175"/>
      <c r="AC440" s="175"/>
      <c r="AD440" s="175"/>
      <c r="AE440" s="175"/>
      <c r="AF440" s="175"/>
      <c r="AG440" s="175"/>
      <c r="AH440" s="175"/>
      <c r="AI440" s="175"/>
      <c r="AJ440" s="175"/>
      <c r="AK440" s="175"/>
      <c r="AL440" s="175"/>
      <c r="AM440" s="175"/>
      <c r="AN440" s="175"/>
      <c r="AO440" s="175"/>
      <c r="AP440" s="175"/>
      <c r="AQ440" s="175"/>
    </row>
    <row r="441">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c r="AA441" s="175"/>
      <c r="AB441" s="175"/>
      <c r="AC441" s="175"/>
      <c r="AD441" s="175"/>
      <c r="AE441" s="175"/>
      <c r="AF441" s="175"/>
      <c r="AG441" s="175"/>
      <c r="AH441" s="175"/>
      <c r="AI441" s="175"/>
      <c r="AJ441" s="175"/>
      <c r="AK441" s="175"/>
      <c r="AL441" s="175"/>
      <c r="AM441" s="175"/>
      <c r="AN441" s="175"/>
      <c r="AO441" s="175"/>
      <c r="AP441" s="175"/>
      <c r="AQ441" s="175"/>
    </row>
    <row r="442">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c r="AA442" s="175"/>
      <c r="AB442" s="175"/>
      <c r="AC442" s="175"/>
      <c r="AD442" s="175"/>
      <c r="AE442" s="175"/>
      <c r="AF442" s="175"/>
      <c r="AG442" s="175"/>
      <c r="AH442" s="175"/>
      <c r="AI442" s="175"/>
      <c r="AJ442" s="175"/>
      <c r="AK442" s="175"/>
      <c r="AL442" s="175"/>
      <c r="AM442" s="175"/>
      <c r="AN442" s="175"/>
      <c r="AO442" s="175"/>
      <c r="AP442" s="175"/>
      <c r="AQ442" s="175"/>
    </row>
    <row r="443">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c r="AA443" s="175"/>
      <c r="AB443" s="175"/>
      <c r="AC443" s="175"/>
      <c r="AD443" s="175"/>
      <c r="AE443" s="175"/>
      <c r="AF443" s="175"/>
      <c r="AG443" s="175"/>
      <c r="AH443" s="175"/>
      <c r="AI443" s="175"/>
      <c r="AJ443" s="175"/>
      <c r="AK443" s="175"/>
      <c r="AL443" s="175"/>
      <c r="AM443" s="175"/>
      <c r="AN443" s="175"/>
      <c r="AO443" s="175"/>
      <c r="AP443" s="175"/>
      <c r="AQ443" s="175"/>
    </row>
    <row r="444">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c r="AA444" s="175"/>
      <c r="AB444" s="175"/>
      <c r="AC444" s="175"/>
      <c r="AD444" s="175"/>
      <c r="AE444" s="175"/>
      <c r="AF444" s="175"/>
      <c r="AG444" s="175"/>
      <c r="AH444" s="175"/>
      <c r="AI444" s="175"/>
      <c r="AJ444" s="175"/>
      <c r="AK444" s="175"/>
      <c r="AL444" s="175"/>
      <c r="AM444" s="175"/>
      <c r="AN444" s="175"/>
      <c r="AO444" s="175"/>
      <c r="AP444" s="175"/>
      <c r="AQ444" s="175"/>
    </row>
    <row r="44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c r="AA445" s="175"/>
      <c r="AB445" s="175"/>
      <c r="AC445" s="175"/>
      <c r="AD445" s="175"/>
      <c r="AE445" s="175"/>
      <c r="AF445" s="175"/>
      <c r="AG445" s="175"/>
      <c r="AH445" s="175"/>
      <c r="AI445" s="175"/>
      <c r="AJ445" s="175"/>
      <c r="AK445" s="175"/>
      <c r="AL445" s="175"/>
      <c r="AM445" s="175"/>
      <c r="AN445" s="175"/>
      <c r="AO445" s="175"/>
      <c r="AP445" s="175"/>
      <c r="AQ445" s="175"/>
    </row>
    <row r="446">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c r="AA446" s="175"/>
      <c r="AB446" s="175"/>
      <c r="AC446" s="175"/>
      <c r="AD446" s="175"/>
      <c r="AE446" s="175"/>
      <c r="AF446" s="175"/>
      <c r="AG446" s="175"/>
      <c r="AH446" s="175"/>
      <c r="AI446" s="175"/>
      <c r="AJ446" s="175"/>
      <c r="AK446" s="175"/>
      <c r="AL446" s="175"/>
      <c r="AM446" s="175"/>
      <c r="AN446" s="175"/>
      <c r="AO446" s="175"/>
      <c r="AP446" s="175"/>
      <c r="AQ446" s="175"/>
    </row>
    <row r="447">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c r="AA447" s="175"/>
      <c r="AB447" s="175"/>
      <c r="AC447" s="175"/>
      <c r="AD447" s="175"/>
      <c r="AE447" s="175"/>
      <c r="AF447" s="175"/>
      <c r="AG447" s="175"/>
      <c r="AH447" s="175"/>
      <c r="AI447" s="175"/>
      <c r="AJ447" s="175"/>
      <c r="AK447" s="175"/>
      <c r="AL447" s="175"/>
      <c r="AM447" s="175"/>
      <c r="AN447" s="175"/>
      <c r="AO447" s="175"/>
      <c r="AP447" s="175"/>
      <c r="AQ447" s="175"/>
    </row>
    <row r="448">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c r="AA448" s="175"/>
      <c r="AB448" s="175"/>
      <c r="AC448" s="175"/>
      <c r="AD448" s="175"/>
      <c r="AE448" s="175"/>
      <c r="AF448" s="175"/>
      <c r="AG448" s="175"/>
      <c r="AH448" s="175"/>
      <c r="AI448" s="175"/>
      <c r="AJ448" s="175"/>
      <c r="AK448" s="175"/>
      <c r="AL448" s="175"/>
      <c r="AM448" s="175"/>
      <c r="AN448" s="175"/>
      <c r="AO448" s="175"/>
      <c r="AP448" s="175"/>
      <c r="AQ448" s="175"/>
    </row>
    <row r="449">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c r="AA449" s="175"/>
      <c r="AB449" s="175"/>
      <c r="AC449" s="175"/>
      <c r="AD449" s="175"/>
      <c r="AE449" s="175"/>
      <c r="AF449" s="175"/>
      <c r="AG449" s="175"/>
      <c r="AH449" s="175"/>
      <c r="AI449" s="175"/>
      <c r="AJ449" s="175"/>
      <c r="AK449" s="175"/>
      <c r="AL449" s="175"/>
      <c r="AM449" s="175"/>
      <c r="AN449" s="175"/>
      <c r="AO449" s="175"/>
      <c r="AP449" s="175"/>
      <c r="AQ449" s="175"/>
    </row>
    <row r="450">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c r="AA450" s="175"/>
      <c r="AB450" s="175"/>
      <c r="AC450" s="175"/>
      <c r="AD450" s="175"/>
      <c r="AE450" s="175"/>
      <c r="AF450" s="175"/>
      <c r="AG450" s="175"/>
      <c r="AH450" s="175"/>
      <c r="AI450" s="175"/>
      <c r="AJ450" s="175"/>
      <c r="AK450" s="175"/>
      <c r="AL450" s="175"/>
      <c r="AM450" s="175"/>
      <c r="AN450" s="175"/>
      <c r="AO450" s="175"/>
      <c r="AP450" s="175"/>
      <c r="AQ450" s="175"/>
    </row>
    <row r="451">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c r="AA451" s="175"/>
      <c r="AB451" s="175"/>
      <c r="AC451" s="175"/>
      <c r="AD451" s="175"/>
      <c r="AE451" s="175"/>
      <c r="AF451" s="175"/>
      <c r="AG451" s="175"/>
      <c r="AH451" s="175"/>
      <c r="AI451" s="175"/>
      <c r="AJ451" s="175"/>
      <c r="AK451" s="175"/>
      <c r="AL451" s="175"/>
      <c r="AM451" s="175"/>
      <c r="AN451" s="175"/>
      <c r="AO451" s="175"/>
      <c r="AP451" s="175"/>
      <c r="AQ451" s="175"/>
    </row>
    <row r="452">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c r="AA452" s="175"/>
      <c r="AB452" s="175"/>
      <c r="AC452" s="175"/>
      <c r="AD452" s="175"/>
      <c r="AE452" s="175"/>
      <c r="AF452" s="175"/>
      <c r="AG452" s="175"/>
      <c r="AH452" s="175"/>
      <c r="AI452" s="175"/>
      <c r="AJ452" s="175"/>
      <c r="AK452" s="175"/>
      <c r="AL452" s="175"/>
      <c r="AM452" s="175"/>
      <c r="AN452" s="175"/>
      <c r="AO452" s="175"/>
      <c r="AP452" s="175"/>
      <c r="AQ452" s="175"/>
    </row>
    <row r="453">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c r="AA453" s="175"/>
      <c r="AB453" s="175"/>
      <c r="AC453" s="175"/>
      <c r="AD453" s="175"/>
      <c r="AE453" s="175"/>
      <c r="AF453" s="175"/>
      <c r="AG453" s="175"/>
      <c r="AH453" s="175"/>
      <c r="AI453" s="175"/>
      <c r="AJ453" s="175"/>
      <c r="AK453" s="175"/>
      <c r="AL453" s="175"/>
      <c r="AM453" s="175"/>
      <c r="AN453" s="175"/>
      <c r="AO453" s="175"/>
      <c r="AP453" s="175"/>
      <c r="AQ453" s="175"/>
    </row>
    <row r="454">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c r="AA454" s="175"/>
      <c r="AB454" s="175"/>
      <c r="AC454" s="175"/>
      <c r="AD454" s="175"/>
      <c r="AE454" s="175"/>
      <c r="AF454" s="175"/>
      <c r="AG454" s="175"/>
      <c r="AH454" s="175"/>
      <c r="AI454" s="175"/>
      <c r="AJ454" s="175"/>
      <c r="AK454" s="175"/>
      <c r="AL454" s="175"/>
      <c r="AM454" s="175"/>
      <c r="AN454" s="175"/>
      <c r="AO454" s="175"/>
      <c r="AP454" s="175"/>
      <c r="AQ454" s="175"/>
    </row>
    <row r="45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c r="AA455" s="175"/>
      <c r="AB455" s="175"/>
      <c r="AC455" s="175"/>
      <c r="AD455" s="175"/>
      <c r="AE455" s="175"/>
      <c r="AF455" s="175"/>
      <c r="AG455" s="175"/>
      <c r="AH455" s="175"/>
      <c r="AI455" s="175"/>
      <c r="AJ455" s="175"/>
      <c r="AK455" s="175"/>
      <c r="AL455" s="175"/>
      <c r="AM455" s="175"/>
      <c r="AN455" s="175"/>
      <c r="AO455" s="175"/>
      <c r="AP455" s="175"/>
      <c r="AQ455" s="175"/>
    </row>
    <row r="456">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c r="AA456" s="175"/>
      <c r="AB456" s="175"/>
      <c r="AC456" s="175"/>
      <c r="AD456" s="175"/>
      <c r="AE456" s="175"/>
      <c r="AF456" s="175"/>
      <c r="AG456" s="175"/>
      <c r="AH456" s="175"/>
      <c r="AI456" s="175"/>
      <c r="AJ456" s="175"/>
      <c r="AK456" s="175"/>
      <c r="AL456" s="175"/>
      <c r="AM456" s="175"/>
      <c r="AN456" s="175"/>
      <c r="AO456" s="175"/>
      <c r="AP456" s="175"/>
      <c r="AQ456" s="175"/>
    </row>
    <row r="457">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c r="AA457" s="175"/>
      <c r="AB457" s="175"/>
      <c r="AC457" s="175"/>
      <c r="AD457" s="175"/>
      <c r="AE457" s="175"/>
      <c r="AF457" s="175"/>
      <c r="AG457" s="175"/>
      <c r="AH457" s="175"/>
      <c r="AI457" s="175"/>
      <c r="AJ457" s="175"/>
      <c r="AK457" s="175"/>
      <c r="AL457" s="175"/>
      <c r="AM457" s="175"/>
      <c r="AN457" s="175"/>
      <c r="AO457" s="175"/>
      <c r="AP457" s="175"/>
      <c r="AQ457" s="175"/>
    </row>
    <row r="458">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c r="AA458" s="175"/>
      <c r="AB458" s="175"/>
      <c r="AC458" s="175"/>
      <c r="AD458" s="175"/>
      <c r="AE458" s="175"/>
      <c r="AF458" s="175"/>
      <c r="AG458" s="175"/>
      <c r="AH458" s="175"/>
      <c r="AI458" s="175"/>
      <c r="AJ458" s="175"/>
      <c r="AK458" s="175"/>
      <c r="AL458" s="175"/>
      <c r="AM458" s="175"/>
      <c r="AN458" s="175"/>
      <c r="AO458" s="175"/>
      <c r="AP458" s="175"/>
      <c r="AQ458" s="175"/>
    </row>
    <row r="459">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c r="AA459" s="175"/>
      <c r="AB459" s="175"/>
      <c r="AC459" s="175"/>
      <c r="AD459" s="175"/>
      <c r="AE459" s="175"/>
      <c r="AF459" s="175"/>
      <c r="AG459" s="175"/>
      <c r="AH459" s="175"/>
      <c r="AI459" s="175"/>
      <c r="AJ459" s="175"/>
      <c r="AK459" s="175"/>
      <c r="AL459" s="175"/>
      <c r="AM459" s="175"/>
      <c r="AN459" s="175"/>
      <c r="AO459" s="175"/>
      <c r="AP459" s="175"/>
      <c r="AQ459" s="175"/>
    </row>
    <row r="460">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c r="AA460" s="175"/>
      <c r="AB460" s="175"/>
      <c r="AC460" s="175"/>
      <c r="AD460" s="175"/>
      <c r="AE460" s="175"/>
      <c r="AF460" s="175"/>
      <c r="AG460" s="175"/>
      <c r="AH460" s="175"/>
      <c r="AI460" s="175"/>
      <c r="AJ460" s="175"/>
      <c r="AK460" s="175"/>
      <c r="AL460" s="175"/>
      <c r="AM460" s="175"/>
      <c r="AN460" s="175"/>
      <c r="AO460" s="175"/>
      <c r="AP460" s="175"/>
      <c r="AQ460" s="175"/>
    </row>
    <row r="461">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c r="AA461" s="175"/>
      <c r="AB461" s="175"/>
      <c r="AC461" s="175"/>
      <c r="AD461" s="175"/>
      <c r="AE461" s="175"/>
      <c r="AF461" s="175"/>
      <c r="AG461" s="175"/>
      <c r="AH461" s="175"/>
      <c r="AI461" s="175"/>
      <c r="AJ461" s="175"/>
      <c r="AK461" s="175"/>
      <c r="AL461" s="175"/>
      <c r="AM461" s="175"/>
      <c r="AN461" s="175"/>
      <c r="AO461" s="175"/>
      <c r="AP461" s="175"/>
      <c r="AQ461" s="175"/>
    </row>
    <row r="462">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c r="AA462" s="175"/>
      <c r="AB462" s="175"/>
      <c r="AC462" s="175"/>
      <c r="AD462" s="175"/>
      <c r="AE462" s="175"/>
      <c r="AF462" s="175"/>
      <c r="AG462" s="175"/>
      <c r="AH462" s="175"/>
      <c r="AI462" s="175"/>
      <c r="AJ462" s="175"/>
      <c r="AK462" s="175"/>
      <c r="AL462" s="175"/>
      <c r="AM462" s="175"/>
      <c r="AN462" s="175"/>
      <c r="AO462" s="175"/>
      <c r="AP462" s="175"/>
      <c r="AQ462" s="175"/>
    </row>
    <row r="463">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c r="AA463" s="175"/>
      <c r="AB463" s="175"/>
      <c r="AC463" s="175"/>
      <c r="AD463" s="175"/>
      <c r="AE463" s="175"/>
      <c r="AF463" s="175"/>
      <c r="AG463" s="175"/>
      <c r="AH463" s="175"/>
      <c r="AI463" s="175"/>
      <c r="AJ463" s="175"/>
      <c r="AK463" s="175"/>
      <c r="AL463" s="175"/>
      <c r="AM463" s="175"/>
      <c r="AN463" s="175"/>
      <c r="AO463" s="175"/>
      <c r="AP463" s="175"/>
      <c r="AQ463" s="175"/>
    </row>
    <row r="464">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c r="AA464" s="175"/>
      <c r="AB464" s="175"/>
      <c r="AC464" s="175"/>
      <c r="AD464" s="175"/>
      <c r="AE464" s="175"/>
      <c r="AF464" s="175"/>
      <c r="AG464" s="175"/>
      <c r="AH464" s="175"/>
      <c r="AI464" s="175"/>
      <c r="AJ464" s="175"/>
      <c r="AK464" s="175"/>
      <c r="AL464" s="175"/>
      <c r="AM464" s="175"/>
      <c r="AN464" s="175"/>
      <c r="AO464" s="175"/>
      <c r="AP464" s="175"/>
      <c r="AQ464" s="175"/>
    </row>
    <row r="46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c r="AA465" s="175"/>
      <c r="AB465" s="175"/>
      <c r="AC465" s="175"/>
      <c r="AD465" s="175"/>
      <c r="AE465" s="175"/>
      <c r="AF465" s="175"/>
      <c r="AG465" s="175"/>
      <c r="AH465" s="175"/>
      <c r="AI465" s="175"/>
      <c r="AJ465" s="175"/>
      <c r="AK465" s="175"/>
      <c r="AL465" s="175"/>
      <c r="AM465" s="175"/>
      <c r="AN465" s="175"/>
      <c r="AO465" s="175"/>
      <c r="AP465" s="175"/>
      <c r="AQ465" s="175"/>
    </row>
    <row r="466">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c r="AA466" s="175"/>
      <c r="AB466" s="175"/>
      <c r="AC466" s="175"/>
      <c r="AD466" s="175"/>
      <c r="AE466" s="175"/>
      <c r="AF466" s="175"/>
      <c r="AG466" s="175"/>
      <c r="AH466" s="175"/>
      <c r="AI466" s="175"/>
      <c r="AJ466" s="175"/>
      <c r="AK466" s="175"/>
      <c r="AL466" s="175"/>
      <c r="AM466" s="175"/>
      <c r="AN466" s="175"/>
      <c r="AO466" s="175"/>
      <c r="AP466" s="175"/>
      <c r="AQ466" s="175"/>
    </row>
    <row r="467">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c r="AA467" s="175"/>
      <c r="AB467" s="175"/>
      <c r="AC467" s="175"/>
      <c r="AD467" s="175"/>
      <c r="AE467" s="175"/>
      <c r="AF467" s="175"/>
      <c r="AG467" s="175"/>
      <c r="AH467" s="175"/>
      <c r="AI467" s="175"/>
      <c r="AJ467" s="175"/>
      <c r="AK467" s="175"/>
      <c r="AL467" s="175"/>
      <c r="AM467" s="175"/>
      <c r="AN467" s="175"/>
      <c r="AO467" s="175"/>
      <c r="AP467" s="175"/>
      <c r="AQ467" s="175"/>
    </row>
    <row r="468">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c r="AA468" s="175"/>
      <c r="AB468" s="175"/>
      <c r="AC468" s="175"/>
      <c r="AD468" s="175"/>
      <c r="AE468" s="175"/>
      <c r="AF468" s="175"/>
      <c r="AG468" s="175"/>
      <c r="AH468" s="175"/>
      <c r="AI468" s="175"/>
      <c r="AJ468" s="175"/>
      <c r="AK468" s="175"/>
      <c r="AL468" s="175"/>
      <c r="AM468" s="175"/>
      <c r="AN468" s="175"/>
      <c r="AO468" s="175"/>
      <c r="AP468" s="175"/>
      <c r="AQ468" s="175"/>
    </row>
    <row r="469">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c r="AA469" s="175"/>
      <c r="AB469" s="175"/>
      <c r="AC469" s="175"/>
      <c r="AD469" s="175"/>
      <c r="AE469" s="175"/>
      <c r="AF469" s="175"/>
      <c r="AG469" s="175"/>
      <c r="AH469" s="175"/>
      <c r="AI469" s="175"/>
      <c r="AJ469" s="175"/>
      <c r="AK469" s="175"/>
      <c r="AL469" s="175"/>
      <c r="AM469" s="175"/>
      <c r="AN469" s="175"/>
      <c r="AO469" s="175"/>
      <c r="AP469" s="175"/>
      <c r="AQ469" s="175"/>
    </row>
    <row r="470">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c r="AA470" s="175"/>
      <c r="AB470" s="175"/>
      <c r="AC470" s="175"/>
      <c r="AD470" s="175"/>
      <c r="AE470" s="175"/>
      <c r="AF470" s="175"/>
      <c r="AG470" s="175"/>
      <c r="AH470" s="175"/>
      <c r="AI470" s="175"/>
      <c r="AJ470" s="175"/>
      <c r="AK470" s="175"/>
      <c r="AL470" s="175"/>
      <c r="AM470" s="175"/>
      <c r="AN470" s="175"/>
      <c r="AO470" s="175"/>
      <c r="AP470" s="175"/>
      <c r="AQ470" s="175"/>
    </row>
    <row r="471">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c r="AA471" s="175"/>
      <c r="AB471" s="175"/>
      <c r="AC471" s="175"/>
      <c r="AD471" s="175"/>
      <c r="AE471" s="175"/>
      <c r="AF471" s="175"/>
      <c r="AG471" s="175"/>
      <c r="AH471" s="175"/>
      <c r="AI471" s="175"/>
      <c r="AJ471" s="175"/>
      <c r="AK471" s="175"/>
      <c r="AL471" s="175"/>
      <c r="AM471" s="175"/>
      <c r="AN471" s="175"/>
      <c r="AO471" s="175"/>
      <c r="AP471" s="175"/>
      <c r="AQ471" s="175"/>
    </row>
    <row r="472">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c r="AA472" s="175"/>
      <c r="AB472" s="175"/>
      <c r="AC472" s="175"/>
      <c r="AD472" s="175"/>
      <c r="AE472" s="175"/>
      <c r="AF472" s="175"/>
      <c r="AG472" s="175"/>
      <c r="AH472" s="175"/>
      <c r="AI472" s="175"/>
      <c r="AJ472" s="175"/>
      <c r="AK472" s="175"/>
      <c r="AL472" s="175"/>
      <c r="AM472" s="175"/>
      <c r="AN472" s="175"/>
      <c r="AO472" s="175"/>
      <c r="AP472" s="175"/>
      <c r="AQ472" s="175"/>
    </row>
    <row r="473">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c r="AA473" s="175"/>
      <c r="AB473" s="175"/>
      <c r="AC473" s="175"/>
      <c r="AD473" s="175"/>
      <c r="AE473" s="175"/>
      <c r="AF473" s="175"/>
      <c r="AG473" s="175"/>
      <c r="AH473" s="175"/>
      <c r="AI473" s="175"/>
      <c r="AJ473" s="175"/>
      <c r="AK473" s="175"/>
      <c r="AL473" s="175"/>
      <c r="AM473" s="175"/>
      <c r="AN473" s="175"/>
      <c r="AO473" s="175"/>
      <c r="AP473" s="175"/>
      <c r="AQ473" s="175"/>
    </row>
    <row r="474">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c r="AA474" s="175"/>
      <c r="AB474" s="175"/>
      <c r="AC474" s="175"/>
      <c r="AD474" s="175"/>
      <c r="AE474" s="175"/>
      <c r="AF474" s="175"/>
      <c r="AG474" s="175"/>
      <c r="AH474" s="175"/>
      <c r="AI474" s="175"/>
      <c r="AJ474" s="175"/>
      <c r="AK474" s="175"/>
      <c r="AL474" s="175"/>
      <c r="AM474" s="175"/>
      <c r="AN474" s="175"/>
      <c r="AO474" s="175"/>
      <c r="AP474" s="175"/>
      <c r="AQ474" s="175"/>
    </row>
    <row r="4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c r="AA475" s="175"/>
      <c r="AB475" s="175"/>
      <c r="AC475" s="175"/>
      <c r="AD475" s="175"/>
      <c r="AE475" s="175"/>
      <c r="AF475" s="175"/>
      <c r="AG475" s="175"/>
      <c r="AH475" s="175"/>
      <c r="AI475" s="175"/>
      <c r="AJ475" s="175"/>
      <c r="AK475" s="175"/>
      <c r="AL475" s="175"/>
      <c r="AM475" s="175"/>
      <c r="AN475" s="175"/>
      <c r="AO475" s="175"/>
      <c r="AP475" s="175"/>
      <c r="AQ475" s="175"/>
    </row>
    <row r="476">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c r="AA476" s="175"/>
      <c r="AB476" s="175"/>
      <c r="AC476" s="175"/>
      <c r="AD476" s="175"/>
      <c r="AE476" s="175"/>
      <c r="AF476" s="175"/>
      <c r="AG476" s="175"/>
      <c r="AH476" s="175"/>
      <c r="AI476" s="175"/>
      <c r="AJ476" s="175"/>
      <c r="AK476" s="175"/>
      <c r="AL476" s="175"/>
      <c r="AM476" s="175"/>
      <c r="AN476" s="175"/>
      <c r="AO476" s="175"/>
      <c r="AP476" s="175"/>
      <c r="AQ476" s="175"/>
    </row>
    <row r="477">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c r="AA477" s="175"/>
      <c r="AB477" s="175"/>
      <c r="AC477" s="175"/>
      <c r="AD477" s="175"/>
      <c r="AE477" s="175"/>
      <c r="AF477" s="175"/>
      <c r="AG477" s="175"/>
      <c r="AH477" s="175"/>
      <c r="AI477" s="175"/>
      <c r="AJ477" s="175"/>
      <c r="AK477" s="175"/>
      <c r="AL477" s="175"/>
      <c r="AM477" s="175"/>
      <c r="AN477" s="175"/>
      <c r="AO477" s="175"/>
      <c r="AP477" s="175"/>
      <c r="AQ477" s="175"/>
    </row>
    <row r="478">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c r="AA478" s="175"/>
      <c r="AB478" s="175"/>
      <c r="AC478" s="175"/>
      <c r="AD478" s="175"/>
      <c r="AE478" s="175"/>
      <c r="AF478" s="175"/>
      <c r="AG478" s="175"/>
      <c r="AH478" s="175"/>
      <c r="AI478" s="175"/>
      <c r="AJ478" s="175"/>
      <c r="AK478" s="175"/>
      <c r="AL478" s="175"/>
      <c r="AM478" s="175"/>
      <c r="AN478" s="175"/>
      <c r="AO478" s="175"/>
      <c r="AP478" s="175"/>
      <c r="AQ478" s="175"/>
    </row>
    <row r="479">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c r="AA479" s="175"/>
      <c r="AB479" s="175"/>
      <c r="AC479" s="175"/>
      <c r="AD479" s="175"/>
      <c r="AE479" s="175"/>
      <c r="AF479" s="175"/>
      <c r="AG479" s="175"/>
      <c r="AH479" s="175"/>
      <c r="AI479" s="175"/>
      <c r="AJ479" s="175"/>
      <c r="AK479" s="175"/>
      <c r="AL479" s="175"/>
      <c r="AM479" s="175"/>
      <c r="AN479" s="175"/>
      <c r="AO479" s="175"/>
      <c r="AP479" s="175"/>
      <c r="AQ479" s="175"/>
    </row>
    <row r="480">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c r="AA480" s="175"/>
      <c r="AB480" s="175"/>
      <c r="AC480" s="175"/>
      <c r="AD480" s="175"/>
      <c r="AE480" s="175"/>
      <c r="AF480" s="175"/>
      <c r="AG480" s="175"/>
      <c r="AH480" s="175"/>
      <c r="AI480" s="175"/>
      <c r="AJ480" s="175"/>
      <c r="AK480" s="175"/>
      <c r="AL480" s="175"/>
      <c r="AM480" s="175"/>
      <c r="AN480" s="175"/>
      <c r="AO480" s="175"/>
      <c r="AP480" s="175"/>
      <c r="AQ480" s="175"/>
    </row>
    <row r="481">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c r="AA481" s="175"/>
      <c r="AB481" s="175"/>
      <c r="AC481" s="175"/>
      <c r="AD481" s="175"/>
      <c r="AE481" s="175"/>
      <c r="AF481" s="175"/>
      <c r="AG481" s="175"/>
      <c r="AH481" s="175"/>
      <c r="AI481" s="175"/>
      <c r="AJ481" s="175"/>
      <c r="AK481" s="175"/>
      <c r="AL481" s="175"/>
      <c r="AM481" s="175"/>
      <c r="AN481" s="175"/>
      <c r="AO481" s="175"/>
      <c r="AP481" s="175"/>
      <c r="AQ481" s="175"/>
    </row>
    <row r="482">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c r="AA482" s="175"/>
      <c r="AB482" s="175"/>
      <c r="AC482" s="175"/>
      <c r="AD482" s="175"/>
      <c r="AE482" s="175"/>
      <c r="AF482" s="175"/>
      <c r="AG482" s="175"/>
      <c r="AH482" s="175"/>
      <c r="AI482" s="175"/>
      <c r="AJ482" s="175"/>
      <c r="AK482" s="175"/>
      <c r="AL482" s="175"/>
      <c r="AM482" s="175"/>
      <c r="AN482" s="175"/>
      <c r="AO482" s="175"/>
      <c r="AP482" s="175"/>
      <c r="AQ482" s="175"/>
    </row>
    <row r="483">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c r="AA483" s="175"/>
      <c r="AB483" s="175"/>
      <c r="AC483" s="175"/>
      <c r="AD483" s="175"/>
      <c r="AE483" s="175"/>
      <c r="AF483" s="175"/>
      <c r="AG483" s="175"/>
      <c r="AH483" s="175"/>
      <c r="AI483" s="175"/>
      <c r="AJ483" s="175"/>
      <c r="AK483" s="175"/>
      <c r="AL483" s="175"/>
      <c r="AM483" s="175"/>
      <c r="AN483" s="175"/>
      <c r="AO483" s="175"/>
      <c r="AP483" s="175"/>
      <c r="AQ483" s="175"/>
    </row>
    <row r="484">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c r="AA484" s="175"/>
      <c r="AB484" s="175"/>
      <c r="AC484" s="175"/>
      <c r="AD484" s="175"/>
      <c r="AE484" s="175"/>
      <c r="AF484" s="175"/>
      <c r="AG484" s="175"/>
      <c r="AH484" s="175"/>
      <c r="AI484" s="175"/>
      <c r="AJ484" s="175"/>
      <c r="AK484" s="175"/>
      <c r="AL484" s="175"/>
      <c r="AM484" s="175"/>
      <c r="AN484" s="175"/>
      <c r="AO484" s="175"/>
      <c r="AP484" s="175"/>
      <c r="AQ484" s="175"/>
    </row>
    <row r="48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c r="AQ485" s="175"/>
    </row>
    <row r="486">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c r="AA486" s="175"/>
      <c r="AB486" s="175"/>
      <c r="AC486" s="175"/>
      <c r="AD486" s="175"/>
      <c r="AE486" s="175"/>
      <c r="AF486" s="175"/>
      <c r="AG486" s="175"/>
      <c r="AH486" s="175"/>
      <c r="AI486" s="175"/>
      <c r="AJ486" s="175"/>
      <c r="AK486" s="175"/>
      <c r="AL486" s="175"/>
      <c r="AM486" s="175"/>
      <c r="AN486" s="175"/>
      <c r="AO486" s="175"/>
      <c r="AP486" s="175"/>
      <c r="AQ486" s="175"/>
    </row>
    <row r="487">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c r="AA487" s="175"/>
      <c r="AB487" s="175"/>
      <c r="AC487" s="175"/>
      <c r="AD487" s="175"/>
      <c r="AE487" s="175"/>
      <c r="AF487" s="175"/>
      <c r="AG487" s="175"/>
      <c r="AH487" s="175"/>
      <c r="AI487" s="175"/>
      <c r="AJ487" s="175"/>
      <c r="AK487" s="175"/>
      <c r="AL487" s="175"/>
      <c r="AM487" s="175"/>
      <c r="AN487" s="175"/>
      <c r="AO487" s="175"/>
      <c r="AP487" s="175"/>
      <c r="AQ487" s="175"/>
    </row>
    <row r="488">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c r="AA488" s="175"/>
      <c r="AB488" s="175"/>
      <c r="AC488" s="175"/>
      <c r="AD488" s="175"/>
      <c r="AE488" s="175"/>
      <c r="AF488" s="175"/>
      <c r="AG488" s="175"/>
      <c r="AH488" s="175"/>
      <c r="AI488" s="175"/>
      <c r="AJ488" s="175"/>
      <c r="AK488" s="175"/>
      <c r="AL488" s="175"/>
      <c r="AM488" s="175"/>
      <c r="AN488" s="175"/>
      <c r="AO488" s="175"/>
      <c r="AP488" s="175"/>
      <c r="AQ488" s="175"/>
    </row>
    <row r="489">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c r="AA489" s="175"/>
      <c r="AB489" s="175"/>
      <c r="AC489" s="175"/>
      <c r="AD489" s="175"/>
      <c r="AE489" s="175"/>
      <c r="AF489" s="175"/>
      <c r="AG489" s="175"/>
      <c r="AH489" s="175"/>
      <c r="AI489" s="175"/>
      <c r="AJ489" s="175"/>
      <c r="AK489" s="175"/>
      <c r="AL489" s="175"/>
      <c r="AM489" s="175"/>
      <c r="AN489" s="175"/>
      <c r="AO489" s="175"/>
      <c r="AP489" s="175"/>
      <c r="AQ489" s="175"/>
    </row>
    <row r="490">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c r="AA490" s="175"/>
      <c r="AB490" s="175"/>
      <c r="AC490" s="175"/>
      <c r="AD490" s="175"/>
      <c r="AE490" s="175"/>
      <c r="AF490" s="175"/>
      <c r="AG490" s="175"/>
      <c r="AH490" s="175"/>
      <c r="AI490" s="175"/>
      <c r="AJ490" s="175"/>
      <c r="AK490" s="175"/>
      <c r="AL490" s="175"/>
      <c r="AM490" s="175"/>
      <c r="AN490" s="175"/>
      <c r="AO490" s="175"/>
      <c r="AP490" s="175"/>
      <c r="AQ490" s="175"/>
    </row>
    <row r="491">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c r="AA491" s="175"/>
      <c r="AB491" s="175"/>
      <c r="AC491" s="175"/>
      <c r="AD491" s="175"/>
      <c r="AE491" s="175"/>
      <c r="AF491" s="175"/>
      <c r="AG491" s="175"/>
      <c r="AH491" s="175"/>
      <c r="AI491" s="175"/>
      <c r="AJ491" s="175"/>
      <c r="AK491" s="175"/>
      <c r="AL491" s="175"/>
      <c r="AM491" s="175"/>
      <c r="AN491" s="175"/>
      <c r="AO491" s="175"/>
      <c r="AP491" s="175"/>
      <c r="AQ491" s="175"/>
    </row>
    <row r="492">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c r="AA492" s="175"/>
      <c r="AB492" s="175"/>
      <c r="AC492" s="175"/>
      <c r="AD492" s="175"/>
      <c r="AE492" s="175"/>
      <c r="AF492" s="175"/>
      <c r="AG492" s="175"/>
      <c r="AH492" s="175"/>
      <c r="AI492" s="175"/>
      <c r="AJ492" s="175"/>
      <c r="AK492" s="175"/>
      <c r="AL492" s="175"/>
      <c r="AM492" s="175"/>
      <c r="AN492" s="175"/>
      <c r="AO492" s="175"/>
      <c r="AP492" s="175"/>
      <c r="AQ492" s="175"/>
    </row>
    <row r="493">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c r="AA493" s="175"/>
      <c r="AB493" s="175"/>
      <c r="AC493" s="175"/>
      <c r="AD493" s="175"/>
      <c r="AE493" s="175"/>
      <c r="AF493" s="175"/>
      <c r="AG493" s="175"/>
      <c r="AH493" s="175"/>
      <c r="AI493" s="175"/>
      <c r="AJ493" s="175"/>
      <c r="AK493" s="175"/>
      <c r="AL493" s="175"/>
      <c r="AM493" s="175"/>
      <c r="AN493" s="175"/>
      <c r="AO493" s="175"/>
      <c r="AP493" s="175"/>
      <c r="AQ493" s="175"/>
    </row>
    <row r="494">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c r="AA494" s="175"/>
      <c r="AB494" s="175"/>
      <c r="AC494" s="175"/>
      <c r="AD494" s="175"/>
      <c r="AE494" s="175"/>
      <c r="AF494" s="175"/>
      <c r="AG494" s="175"/>
      <c r="AH494" s="175"/>
      <c r="AI494" s="175"/>
      <c r="AJ494" s="175"/>
      <c r="AK494" s="175"/>
      <c r="AL494" s="175"/>
      <c r="AM494" s="175"/>
      <c r="AN494" s="175"/>
      <c r="AO494" s="175"/>
      <c r="AP494" s="175"/>
      <c r="AQ494" s="175"/>
    </row>
    <row r="49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c r="AA495" s="175"/>
      <c r="AB495" s="175"/>
      <c r="AC495" s="175"/>
      <c r="AD495" s="175"/>
      <c r="AE495" s="175"/>
      <c r="AF495" s="175"/>
      <c r="AG495" s="175"/>
      <c r="AH495" s="175"/>
      <c r="AI495" s="175"/>
      <c r="AJ495" s="175"/>
      <c r="AK495" s="175"/>
      <c r="AL495" s="175"/>
      <c r="AM495" s="175"/>
      <c r="AN495" s="175"/>
      <c r="AO495" s="175"/>
      <c r="AP495" s="175"/>
      <c r="AQ495" s="175"/>
    </row>
    <row r="496">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c r="AA496" s="175"/>
      <c r="AB496" s="175"/>
      <c r="AC496" s="175"/>
      <c r="AD496" s="175"/>
      <c r="AE496" s="175"/>
      <c r="AF496" s="175"/>
      <c r="AG496" s="175"/>
      <c r="AH496" s="175"/>
      <c r="AI496" s="175"/>
      <c r="AJ496" s="175"/>
      <c r="AK496" s="175"/>
      <c r="AL496" s="175"/>
      <c r="AM496" s="175"/>
      <c r="AN496" s="175"/>
      <c r="AO496" s="175"/>
      <c r="AP496" s="175"/>
      <c r="AQ496" s="175"/>
    </row>
    <row r="497">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c r="AA497" s="175"/>
      <c r="AB497" s="175"/>
      <c r="AC497" s="175"/>
      <c r="AD497" s="175"/>
      <c r="AE497" s="175"/>
      <c r="AF497" s="175"/>
      <c r="AG497" s="175"/>
      <c r="AH497" s="175"/>
      <c r="AI497" s="175"/>
      <c r="AJ497" s="175"/>
      <c r="AK497" s="175"/>
      <c r="AL497" s="175"/>
      <c r="AM497" s="175"/>
      <c r="AN497" s="175"/>
      <c r="AO497" s="175"/>
      <c r="AP497" s="175"/>
      <c r="AQ497" s="175"/>
    </row>
    <row r="498">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c r="AA498" s="175"/>
      <c r="AB498" s="175"/>
      <c r="AC498" s="175"/>
      <c r="AD498" s="175"/>
      <c r="AE498" s="175"/>
      <c r="AF498" s="175"/>
      <c r="AG498" s="175"/>
      <c r="AH498" s="175"/>
      <c r="AI498" s="175"/>
      <c r="AJ498" s="175"/>
      <c r="AK498" s="175"/>
      <c r="AL498" s="175"/>
      <c r="AM498" s="175"/>
      <c r="AN498" s="175"/>
      <c r="AO498" s="175"/>
      <c r="AP498" s="175"/>
      <c r="AQ498" s="175"/>
    </row>
    <row r="499">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c r="AA499" s="175"/>
      <c r="AB499" s="175"/>
      <c r="AC499" s="175"/>
      <c r="AD499" s="175"/>
      <c r="AE499" s="175"/>
      <c r="AF499" s="175"/>
      <c r="AG499" s="175"/>
      <c r="AH499" s="175"/>
      <c r="AI499" s="175"/>
      <c r="AJ499" s="175"/>
      <c r="AK499" s="175"/>
      <c r="AL499" s="175"/>
      <c r="AM499" s="175"/>
      <c r="AN499" s="175"/>
      <c r="AO499" s="175"/>
      <c r="AP499" s="175"/>
      <c r="AQ499" s="175"/>
    </row>
    <row r="500">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c r="AA500" s="175"/>
      <c r="AB500" s="175"/>
      <c r="AC500" s="175"/>
      <c r="AD500" s="175"/>
      <c r="AE500" s="175"/>
      <c r="AF500" s="175"/>
      <c r="AG500" s="175"/>
      <c r="AH500" s="175"/>
      <c r="AI500" s="175"/>
      <c r="AJ500" s="175"/>
      <c r="AK500" s="175"/>
      <c r="AL500" s="175"/>
      <c r="AM500" s="175"/>
      <c r="AN500" s="175"/>
      <c r="AO500" s="175"/>
      <c r="AP500" s="175"/>
      <c r="AQ500" s="175"/>
    </row>
    <row r="501">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c r="AA501" s="175"/>
      <c r="AB501" s="175"/>
      <c r="AC501" s="175"/>
      <c r="AD501" s="175"/>
      <c r="AE501" s="175"/>
      <c r="AF501" s="175"/>
      <c r="AG501" s="175"/>
      <c r="AH501" s="175"/>
      <c r="AI501" s="175"/>
      <c r="AJ501" s="175"/>
      <c r="AK501" s="175"/>
      <c r="AL501" s="175"/>
      <c r="AM501" s="175"/>
      <c r="AN501" s="175"/>
      <c r="AO501" s="175"/>
      <c r="AP501" s="175"/>
      <c r="AQ501" s="175"/>
    </row>
    <row r="502">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c r="AA502" s="175"/>
      <c r="AB502" s="175"/>
      <c r="AC502" s="175"/>
      <c r="AD502" s="175"/>
      <c r="AE502" s="175"/>
      <c r="AF502" s="175"/>
      <c r="AG502" s="175"/>
      <c r="AH502" s="175"/>
      <c r="AI502" s="175"/>
      <c r="AJ502" s="175"/>
      <c r="AK502" s="175"/>
      <c r="AL502" s="175"/>
      <c r="AM502" s="175"/>
      <c r="AN502" s="175"/>
      <c r="AO502" s="175"/>
      <c r="AP502" s="175"/>
      <c r="AQ502" s="175"/>
    </row>
    <row r="503">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c r="AA503" s="175"/>
      <c r="AB503" s="175"/>
      <c r="AC503" s="175"/>
      <c r="AD503" s="175"/>
      <c r="AE503" s="175"/>
      <c r="AF503" s="175"/>
      <c r="AG503" s="175"/>
      <c r="AH503" s="175"/>
      <c r="AI503" s="175"/>
      <c r="AJ503" s="175"/>
      <c r="AK503" s="175"/>
      <c r="AL503" s="175"/>
      <c r="AM503" s="175"/>
      <c r="AN503" s="175"/>
      <c r="AO503" s="175"/>
      <c r="AP503" s="175"/>
      <c r="AQ503" s="175"/>
    </row>
    <row r="504">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c r="AA504" s="175"/>
      <c r="AB504" s="175"/>
      <c r="AC504" s="175"/>
      <c r="AD504" s="175"/>
      <c r="AE504" s="175"/>
      <c r="AF504" s="175"/>
      <c r="AG504" s="175"/>
      <c r="AH504" s="175"/>
      <c r="AI504" s="175"/>
      <c r="AJ504" s="175"/>
      <c r="AK504" s="175"/>
      <c r="AL504" s="175"/>
      <c r="AM504" s="175"/>
      <c r="AN504" s="175"/>
      <c r="AO504" s="175"/>
      <c r="AP504" s="175"/>
      <c r="AQ504" s="175"/>
    </row>
    <row r="50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c r="AA505" s="175"/>
      <c r="AB505" s="175"/>
      <c r="AC505" s="175"/>
      <c r="AD505" s="175"/>
      <c r="AE505" s="175"/>
      <c r="AF505" s="175"/>
      <c r="AG505" s="175"/>
      <c r="AH505" s="175"/>
      <c r="AI505" s="175"/>
      <c r="AJ505" s="175"/>
      <c r="AK505" s="175"/>
      <c r="AL505" s="175"/>
      <c r="AM505" s="175"/>
      <c r="AN505" s="175"/>
      <c r="AO505" s="175"/>
      <c r="AP505" s="175"/>
      <c r="AQ505" s="175"/>
    </row>
    <row r="506">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c r="AA506" s="175"/>
      <c r="AB506" s="175"/>
      <c r="AC506" s="175"/>
      <c r="AD506" s="175"/>
      <c r="AE506" s="175"/>
      <c r="AF506" s="175"/>
      <c r="AG506" s="175"/>
      <c r="AH506" s="175"/>
      <c r="AI506" s="175"/>
      <c r="AJ506" s="175"/>
      <c r="AK506" s="175"/>
      <c r="AL506" s="175"/>
      <c r="AM506" s="175"/>
      <c r="AN506" s="175"/>
      <c r="AO506" s="175"/>
      <c r="AP506" s="175"/>
      <c r="AQ506" s="175"/>
    </row>
    <row r="507">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c r="AA507" s="175"/>
      <c r="AB507" s="175"/>
      <c r="AC507" s="175"/>
      <c r="AD507" s="175"/>
      <c r="AE507" s="175"/>
      <c r="AF507" s="175"/>
      <c r="AG507" s="175"/>
      <c r="AH507" s="175"/>
      <c r="AI507" s="175"/>
      <c r="AJ507" s="175"/>
      <c r="AK507" s="175"/>
      <c r="AL507" s="175"/>
      <c r="AM507" s="175"/>
      <c r="AN507" s="175"/>
      <c r="AO507" s="175"/>
      <c r="AP507" s="175"/>
      <c r="AQ507" s="175"/>
    </row>
    <row r="508">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c r="AA508" s="175"/>
      <c r="AB508" s="175"/>
      <c r="AC508" s="175"/>
      <c r="AD508" s="175"/>
      <c r="AE508" s="175"/>
      <c r="AF508" s="175"/>
      <c r="AG508" s="175"/>
      <c r="AH508" s="175"/>
      <c r="AI508" s="175"/>
      <c r="AJ508" s="175"/>
      <c r="AK508" s="175"/>
      <c r="AL508" s="175"/>
      <c r="AM508" s="175"/>
      <c r="AN508" s="175"/>
      <c r="AO508" s="175"/>
      <c r="AP508" s="175"/>
      <c r="AQ508" s="175"/>
    </row>
    <row r="509">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c r="AA509" s="175"/>
      <c r="AB509" s="175"/>
      <c r="AC509" s="175"/>
      <c r="AD509" s="175"/>
      <c r="AE509" s="175"/>
      <c r="AF509" s="175"/>
      <c r="AG509" s="175"/>
      <c r="AH509" s="175"/>
      <c r="AI509" s="175"/>
      <c r="AJ509" s="175"/>
      <c r="AK509" s="175"/>
      <c r="AL509" s="175"/>
      <c r="AM509" s="175"/>
      <c r="AN509" s="175"/>
      <c r="AO509" s="175"/>
      <c r="AP509" s="175"/>
      <c r="AQ509" s="175"/>
    </row>
    <row r="510">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c r="AA510" s="175"/>
      <c r="AB510" s="175"/>
      <c r="AC510" s="175"/>
      <c r="AD510" s="175"/>
      <c r="AE510" s="175"/>
      <c r="AF510" s="175"/>
      <c r="AG510" s="175"/>
      <c r="AH510" s="175"/>
      <c r="AI510" s="175"/>
      <c r="AJ510" s="175"/>
      <c r="AK510" s="175"/>
      <c r="AL510" s="175"/>
      <c r="AM510" s="175"/>
      <c r="AN510" s="175"/>
      <c r="AO510" s="175"/>
      <c r="AP510" s="175"/>
      <c r="AQ510" s="175"/>
    </row>
    <row r="511">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c r="AA511" s="175"/>
      <c r="AB511" s="175"/>
      <c r="AC511" s="175"/>
      <c r="AD511" s="175"/>
      <c r="AE511" s="175"/>
      <c r="AF511" s="175"/>
      <c r="AG511" s="175"/>
      <c r="AH511" s="175"/>
      <c r="AI511" s="175"/>
      <c r="AJ511" s="175"/>
      <c r="AK511" s="175"/>
      <c r="AL511" s="175"/>
      <c r="AM511" s="175"/>
      <c r="AN511" s="175"/>
      <c r="AO511" s="175"/>
      <c r="AP511" s="175"/>
      <c r="AQ511" s="175"/>
    </row>
    <row r="512">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c r="AA512" s="175"/>
      <c r="AB512" s="175"/>
      <c r="AC512" s="175"/>
      <c r="AD512" s="175"/>
      <c r="AE512" s="175"/>
      <c r="AF512" s="175"/>
      <c r="AG512" s="175"/>
      <c r="AH512" s="175"/>
      <c r="AI512" s="175"/>
      <c r="AJ512" s="175"/>
      <c r="AK512" s="175"/>
      <c r="AL512" s="175"/>
      <c r="AM512" s="175"/>
      <c r="AN512" s="175"/>
      <c r="AO512" s="175"/>
      <c r="AP512" s="175"/>
      <c r="AQ512" s="175"/>
    </row>
    <row r="513">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c r="AA513" s="175"/>
      <c r="AB513" s="175"/>
      <c r="AC513" s="175"/>
      <c r="AD513" s="175"/>
      <c r="AE513" s="175"/>
      <c r="AF513" s="175"/>
      <c r="AG513" s="175"/>
      <c r="AH513" s="175"/>
      <c r="AI513" s="175"/>
      <c r="AJ513" s="175"/>
      <c r="AK513" s="175"/>
      <c r="AL513" s="175"/>
      <c r="AM513" s="175"/>
      <c r="AN513" s="175"/>
      <c r="AO513" s="175"/>
      <c r="AP513" s="175"/>
      <c r="AQ513" s="175"/>
    </row>
    <row r="514">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c r="AA514" s="175"/>
      <c r="AB514" s="175"/>
      <c r="AC514" s="175"/>
      <c r="AD514" s="175"/>
      <c r="AE514" s="175"/>
      <c r="AF514" s="175"/>
      <c r="AG514" s="175"/>
      <c r="AH514" s="175"/>
      <c r="AI514" s="175"/>
      <c r="AJ514" s="175"/>
      <c r="AK514" s="175"/>
      <c r="AL514" s="175"/>
      <c r="AM514" s="175"/>
      <c r="AN514" s="175"/>
      <c r="AO514" s="175"/>
      <c r="AP514" s="175"/>
      <c r="AQ514" s="175"/>
    </row>
    <row r="51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c r="AA515" s="175"/>
      <c r="AB515" s="175"/>
      <c r="AC515" s="175"/>
      <c r="AD515" s="175"/>
      <c r="AE515" s="175"/>
      <c r="AF515" s="175"/>
      <c r="AG515" s="175"/>
      <c r="AH515" s="175"/>
      <c r="AI515" s="175"/>
      <c r="AJ515" s="175"/>
      <c r="AK515" s="175"/>
      <c r="AL515" s="175"/>
      <c r="AM515" s="175"/>
      <c r="AN515" s="175"/>
      <c r="AO515" s="175"/>
      <c r="AP515" s="175"/>
      <c r="AQ515" s="175"/>
    </row>
    <row r="516">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c r="AA516" s="175"/>
      <c r="AB516" s="175"/>
      <c r="AC516" s="175"/>
      <c r="AD516" s="175"/>
      <c r="AE516" s="175"/>
      <c r="AF516" s="175"/>
      <c r="AG516" s="175"/>
      <c r="AH516" s="175"/>
      <c r="AI516" s="175"/>
      <c r="AJ516" s="175"/>
      <c r="AK516" s="175"/>
      <c r="AL516" s="175"/>
      <c r="AM516" s="175"/>
      <c r="AN516" s="175"/>
      <c r="AO516" s="175"/>
      <c r="AP516" s="175"/>
      <c r="AQ516" s="175"/>
    </row>
    <row r="517">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c r="AA517" s="175"/>
      <c r="AB517" s="175"/>
      <c r="AC517" s="175"/>
      <c r="AD517" s="175"/>
      <c r="AE517" s="175"/>
      <c r="AF517" s="175"/>
      <c r="AG517" s="175"/>
      <c r="AH517" s="175"/>
      <c r="AI517" s="175"/>
      <c r="AJ517" s="175"/>
      <c r="AK517" s="175"/>
      <c r="AL517" s="175"/>
      <c r="AM517" s="175"/>
      <c r="AN517" s="175"/>
      <c r="AO517" s="175"/>
      <c r="AP517" s="175"/>
      <c r="AQ517" s="175"/>
    </row>
    <row r="518">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c r="AA518" s="175"/>
      <c r="AB518" s="175"/>
      <c r="AC518" s="175"/>
      <c r="AD518" s="175"/>
      <c r="AE518" s="175"/>
      <c r="AF518" s="175"/>
      <c r="AG518" s="175"/>
      <c r="AH518" s="175"/>
      <c r="AI518" s="175"/>
      <c r="AJ518" s="175"/>
      <c r="AK518" s="175"/>
      <c r="AL518" s="175"/>
      <c r="AM518" s="175"/>
      <c r="AN518" s="175"/>
      <c r="AO518" s="175"/>
      <c r="AP518" s="175"/>
      <c r="AQ518" s="175"/>
    </row>
    <row r="519">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c r="AA519" s="175"/>
      <c r="AB519" s="175"/>
      <c r="AC519" s="175"/>
      <c r="AD519" s="175"/>
      <c r="AE519" s="175"/>
      <c r="AF519" s="175"/>
      <c r="AG519" s="175"/>
      <c r="AH519" s="175"/>
      <c r="AI519" s="175"/>
      <c r="AJ519" s="175"/>
      <c r="AK519" s="175"/>
      <c r="AL519" s="175"/>
      <c r="AM519" s="175"/>
      <c r="AN519" s="175"/>
      <c r="AO519" s="175"/>
      <c r="AP519" s="175"/>
      <c r="AQ519" s="175"/>
    </row>
    <row r="520">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c r="AA520" s="175"/>
      <c r="AB520" s="175"/>
      <c r="AC520" s="175"/>
      <c r="AD520" s="175"/>
      <c r="AE520" s="175"/>
      <c r="AF520" s="175"/>
      <c r="AG520" s="175"/>
      <c r="AH520" s="175"/>
      <c r="AI520" s="175"/>
      <c r="AJ520" s="175"/>
      <c r="AK520" s="175"/>
      <c r="AL520" s="175"/>
      <c r="AM520" s="175"/>
      <c r="AN520" s="175"/>
      <c r="AO520" s="175"/>
      <c r="AP520" s="175"/>
      <c r="AQ520" s="175"/>
    </row>
    <row r="521">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c r="AA521" s="175"/>
      <c r="AB521" s="175"/>
      <c r="AC521" s="175"/>
      <c r="AD521" s="175"/>
      <c r="AE521" s="175"/>
      <c r="AF521" s="175"/>
      <c r="AG521" s="175"/>
      <c r="AH521" s="175"/>
      <c r="AI521" s="175"/>
      <c r="AJ521" s="175"/>
      <c r="AK521" s="175"/>
      <c r="AL521" s="175"/>
      <c r="AM521" s="175"/>
      <c r="AN521" s="175"/>
      <c r="AO521" s="175"/>
      <c r="AP521" s="175"/>
      <c r="AQ521" s="175"/>
    </row>
    <row r="522">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c r="AA522" s="175"/>
      <c r="AB522" s="175"/>
      <c r="AC522" s="175"/>
      <c r="AD522" s="175"/>
      <c r="AE522" s="175"/>
      <c r="AF522" s="175"/>
      <c r="AG522" s="175"/>
      <c r="AH522" s="175"/>
      <c r="AI522" s="175"/>
      <c r="AJ522" s="175"/>
      <c r="AK522" s="175"/>
      <c r="AL522" s="175"/>
      <c r="AM522" s="175"/>
      <c r="AN522" s="175"/>
      <c r="AO522" s="175"/>
      <c r="AP522" s="175"/>
      <c r="AQ522" s="175"/>
    </row>
    <row r="523">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c r="AA523" s="175"/>
      <c r="AB523" s="175"/>
      <c r="AC523" s="175"/>
      <c r="AD523" s="175"/>
      <c r="AE523" s="175"/>
      <c r="AF523" s="175"/>
      <c r="AG523" s="175"/>
      <c r="AH523" s="175"/>
      <c r="AI523" s="175"/>
      <c r="AJ523" s="175"/>
      <c r="AK523" s="175"/>
      <c r="AL523" s="175"/>
      <c r="AM523" s="175"/>
      <c r="AN523" s="175"/>
      <c r="AO523" s="175"/>
      <c r="AP523" s="175"/>
      <c r="AQ523" s="175"/>
    </row>
    <row r="524">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c r="AA524" s="175"/>
      <c r="AB524" s="175"/>
      <c r="AC524" s="175"/>
      <c r="AD524" s="175"/>
      <c r="AE524" s="175"/>
      <c r="AF524" s="175"/>
      <c r="AG524" s="175"/>
      <c r="AH524" s="175"/>
      <c r="AI524" s="175"/>
      <c r="AJ524" s="175"/>
      <c r="AK524" s="175"/>
      <c r="AL524" s="175"/>
      <c r="AM524" s="175"/>
      <c r="AN524" s="175"/>
      <c r="AO524" s="175"/>
      <c r="AP524" s="175"/>
      <c r="AQ524" s="175"/>
    </row>
    <row r="52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c r="AA525" s="175"/>
      <c r="AB525" s="175"/>
      <c r="AC525" s="175"/>
      <c r="AD525" s="175"/>
      <c r="AE525" s="175"/>
      <c r="AF525" s="175"/>
      <c r="AG525" s="175"/>
      <c r="AH525" s="175"/>
      <c r="AI525" s="175"/>
      <c r="AJ525" s="175"/>
      <c r="AK525" s="175"/>
      <c r="AL525" s="175"/>
      <c r="AM525" s="175"/>
      <c r="AN525" s="175"/>
      <c r="AO525" s="175"/>
      <c r="AP525" s="175"/>
      <c r="AQ525" s="175"/>
    </row>
    <row r="526">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c r="AA526" s="175"/>
      <c r="AB526" s="175"/>
      <c r="AC526" s="175"/>
      <c r="AD526" s="175"/>
      <c r="AE526" s="175"/>
      <c r="AF526" s="175"/>
      <c r="AG526" s="175"/>
      <c r="AH526" s="175"/>
      <c r="AI526" s="175"/>
      <c r="AJ526" s="175"/>
      <c r="AK526" s="175"/>
      <c r="AL526" s="175"/>
      <c r="AM526" s="175"/>
      <c r="AN526" s="175"/>
      <c r="AO526" s="175"/>
      <c r="AP526" s="175"/>
      <c r="AQ526" s="175"/>
    </row>
    <row r="527">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c r="AA527" s="175"/>
      <c r="AB527" s="175"/>
      <c r="AC527" s="175"/>
      <c r="AD527" s="175"/>
      <c r="AE527" s="175"/>
      <c r="AF527" s="175"/>
      <c r="AG527" s="175"/>
      <c r="AH527" s="175"/>
      <c r="AI527" s="175"/>
      <c r="AJ527" s="175"/>
      <c r="AK527" s="175"/>
      <c r="AL527" s="175"/>
      <c r="AM527" s="175"/>
      <c r="AN527" s="175"/>
      <c r="AO527" s="175"/>
      <c r="AP527" s="175"/>
      <c r="AQ527" s="175"/>
    </row>
    <row r="528">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c r="AA528" s="175"/>
      <c r="AB528" s="175"/>
      <c r="AC528" s="175"/>
      <c r="AD528" s="175"/>
      <c r="AE528" s="175"/>
      <c r="AF528" s="175"/>
      <c r="AG528" s="175"/>
      <c r="AH528" s="175"/>
      <c r="AI528" s="175"/>
      <c r="AJ528" s="175"/>
      <c r="AK528" s="175"/>
      <c r="AL528" s="175"/>
      <c r="AM528" s="175"/>
      <c r="AN528" s="175"/>
      <c r="AO528" s="175"/>
      <c r="AP528" s="175"/>
      <c r="AQ528" s="175"/>
    </row>
    <row r="529">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c r="AA529" s="175"/>
      <c r="AB529" s="175"/>
      <c r="AC529" s="175"/>
      <c r="AD529" s="175"/>
      <c r="AE529" s="175"/>
      <c r="AF529" s="175"/>
      <c r="AG529" s="175"/>
      <c r="AH529" s="175"/>
      <c r="AI529" s="175"/>
      <c r="AJ529" s="175"/>
      <c r="AK529" s="175"/>
      <c r="AL529" s="175"/>
      <c r="AM529" s="175"/>
      <c r="AN529" s="175"/>
      <c r="AO529" s="175"/>
      <c r="AP529" s="175"/>
      <c r="AQ529" s="175"/>
    </row>
    <row r="530">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c r="AA530" s="175"/>
      <c r="AB530" s="175"/>
      <c r="AC530" s="175"/>
      <c r="AD530" s="175"/>
      <c r="AE530" s="175"/>
      <c r="AF530" s="175"/>
      <c r="AG530" s="175"/>
      <c r="AH530" s="175"/>
      <c r="AI530" s="175"/>
      <c r="AJ530" s="175"/>
      <c r="AK530" s="175"/>
      <c r="AL530" s="175"/>
      <c r="AM530" s="175"/>
      <c r="AN530" s="175"/>
      <c r="AO530" s="175"/>
      <c r="AP530" s="175"/>
      <c r="AQ530" s="175"/>
    </row>
    <row r="531">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c r="AA531" s="175"/>
      <c r="AB531" s="175"/>
      <c r="AC531" s="175"/>
      <c r="AD531" s="175"/>
      <c r="AE531" s="175"/>
      <c r="AF531" s="175"/>
      <c r="AG531" s="175"/>
      <c r="AH531" s="175"/>
      <c r="AI531" s="175"/>
      <c r="AJ531" s="175"/>
      <c r="AK531" s="175"/>
      <c r="AL531" s="175"/>
      <c r="AM531" s="175"/>
      <c r="AN531" s="175"/>
      <c r="AO531" s="175"/>
      <c r="AP531" s="175"/>
      <c r="AQ531" s="175"/>
    </row>
    <row r="532">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c r="AA532" s="175"/>
      <c r="AB532" s="175"/>
      <c r="AC532" s="175"/>
      <c r="AD532" s="175"/>
      <c r="AE532" s="175"/>
      <c r="AF532" s="175"/>
      <c r="AG532" s="175"/>
      <c r="AH532" s="175"/>
      <c r="AI532" s="175"/>
      <c r="AJ532" s="175"/>
      <c r="AK532" s="175"/>
      <c r="AL532" s="175"/>
      <c r="AM532" s="175"/>
      <c r="AN532" s="175"/>
      <c r="AO532" s="175"/>
      <c r="AP532" s="175"/>
      <c r="AQ532" s="175"/>
    </row>
    <row r="533">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c r="AA533" s="175"/>
      <c r="AB533" s="175"/>
      <c r="AC533" s="175"/>
      <c r="AD533" s="175"/>
      <c r="AE533" s="175"/>
      <c r="AF533" s="175"/>
      <c r="AG533" s="175"/>
      <c r="AH533" s="175"/>
      <c r="AI533" s="175"/>
      <c r="AJ533" s="175"/>
      <c r="AK533" s="175"/>
      <c r="AL533" s="175"/>
      <c r="AM533" s="175"/>
      <c r="AN533" s="175"/>
      <c r="AO533" s="175"/>
      <c r="AP533" s="175"/>
      <c r="AQ533" s="175"/>
    </row>
    <row r="534">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c r="AA534" s="175"/>
      <c r="AB534" s="175"/>
      <c r="AC534" s="175"/>
      <c r="AD534" s="175"/>
      <c r="AE534" s="175"/>
      <c r="AF534" s="175"/>
      <c r="AG534" s="175"/>
      <c r="AH534" s="175"/>
      <c r="AI534" s="175"/>
      <c r="AJ534" s="175"/>
      <c r="AK534" s="175"/>
      <c r="AL534" s="175"/>
      <c r="AM534" s="175"/>
      <c r="AN534" s="175"/>
      <c r="AO534" s="175"/>
      <c r="AP534" s="175"/>
      <c r="AQ534" s="175"/>
    </row>
    <row r="53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c r="AA535" s="175"/>
      <c r="AB535" s="175"/>
      <c r="AC535" s="175"/>
      <c r="AD535" s="175"/>
      <c r="AE535" s="175"/>
      <c r="AF535" s="175"/>
      <c r="AG535" s="175"/>
      <c r="AH535" s="175"/>
      <c r="AI535" s="175"/>
      <c r="AJ535" s="175"/>
      <c r="AK535" s="175"/>
      <c r="AL535" s="175"/>
      <c r="AM535" s="175"/>
      <c r="AN535" s="175"/>
      <c r="AO535" s="175"/>
      <c r="AP535" s="175"/>
      <c r="AQ535" s="175"/>
    </row>
    <row r="536">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c r="AA536" s="175"/>
      <c r="AB536" s="175"/>
      <c r="AC536" s="175"/>
      <c r="AD536" s="175"/>
      <c r="AE536" s="175"/>
      <c r="AF536" s="175"/>
      <c r="AG536" s="175"/>
      <c r="AH536" s="175"/>
      <c r="AI536" s="175"/>
      <c r="AJ536" s="175"/>
      <c r="AK536" s="175"/>
      <c r="AL536" s="175"/>
      <c r="AM536" s="175"/>
      <c r="AN536" s="175"/>
      <c r="AO536" s="175"/>
      <c r="AP536" s="175"/>
      <c r="AQ536" s="175"/>
    </row>
    <row r="537">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c r="AA537" s="175"/>
      <c r="AB537" s="175"/>
      <c r="AC537" s="175"/>
      <c r="AD537" s="175"/>
      <c r="AE537" s="175"/>
      <c r="AF537" s="175"/>
      <c r="AG537" s="175"/>
      <c r="AH537" s="175"/>
      <c r="AI537" s="175"/>
      <c r="AJ537" s="175"/>
      <c r="AK537" s="175"/>
      <c r="AL537" s="175"/>
      <c r="AM537" s="175"/>
      <c r="AN537" s="175"/>
      <c r="AO537" s="175"/>
      <c r="AP537" s="175"/>
      <c r="AQ537" s="175"/>
    </row>
    <row r="538">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c r="AA538" s="175"/>
      <c r="AB538" s="175"/>
      <c r="AC538" s="175"/>
      <c r="AD538" s="175"/>
      <c r="AE538" s="175"/>
      <c r="AF538" s="175"/>
      <c r="AG538" s="175"/>
      <c r="AH538" s="175"/>
      <c r="AI538" s="175"/>
      <c r="AJ538" s="175"/>
      <c r="AK538" s="175"/>
      <c r="AL538" s="175"/>
      <c r="AM538" s="175"/>
      <c r="AN538" s="175"/>
      <c r="AO538" s="175"/>
      <c r="AP538" s="175"/>
      <c r="AQ538" s="175"/>
    </row>
    <row r="539">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c r="AA539" s="175"/>
      <c r="AB539" s="175"/>
      <c r="AC539" s="175"/>
      <c r="AD539" s="175"/>
      <c r="AE539" s="175"/>
      <c r="AF539" s="175"/>
      <c r="AG539" s="175"/>
      <c r="AH539" s="175"/>
      <c r="AI539" s="175"/>
      <c r="AJ539" s="175"/>
      <c r="AK539" s="175"/>
      <c r="AL539" s="175"/>
      <c r="AM539" s="175"/>
      <c r="AN539" s="175"/>
      <c r="AO539" s="175"/>
      <c r="AP539" s="175"/>
      <c r="AQ539" s="175"/>
    </row>
    <row r="540">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c r="AA540" s="175"/>
      <c r="AB540" s="175"/>
      <c r="AC540" s="175"/>
      <c r="AD540" s="175"/>
      <c r="AE540" s="175"/>
      <c r="AF540" s="175"/>
      <c r="AG540" s="175"/>
      <c r="AH540" s="175"/>
      <c r="AI540" s="175"/>
      <c r="AJ540" s="175"/>
      <c r="AK540" s="175"/>
      <c r="AL540" s="175"/>
      <c r="AM540" s="175"/>
      <c r="AN540" s="175"/>
      <c r="AO540" s="175"/>
      <c r="AP540" s="175"/>
      <c r="AQ540" s="175"/>
    </row>
    <row r="541">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c r="AA541" s="175"/>
      <c r="AB541" s="175"/>
      <c r="AC541" s="175"/>
      <c r="AD541" s="175"/>
      <c r="AE541" s="175"/>
      <c r="AF541" s="175"/>
      <c r="AG541" s="175"/>
      <c r="AH541" s="175"/>
      <c r="AI541" s="175"/>
      <c r="AJ541" s="175"/>
      <c r="AK541" s="175"/>
      <c r="AL541" s="175"/>
      <c r="AM541" s="175"/>
      <c r="AN541" s="175"/>
      <c r="AO541" s="175"/>
      <c r="AP541" s="175"/>
      <c r="AQ541" s="175"/>
    </row>
    <row r="542">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c r="AA542" s="175"/>
      <c r="AB542" s="175"/>
      <c r="AC542" s="175"/>
      <c r="AD542" s="175"/>
      <c r="AE542" s="175"/>
      <c r="AF542" s="175"/>
      <c r="AG542" s="175"/>
      <c r="AH542" s="175"/>
      <c r="AI542" s="175"/>
      <c r="AJ542" s="175"/>
      <c r="AK542" s="175"/>
      <c r="AL542" s="175"/>
      <c r="AM542" s="175"/>
      <c r="AN542" s="175"/>
      <c r="AO542" s="175"/>
      <c r="AP542" s="175"/>
      <c r="AQ542" s="175"/>
    </row>
    <row r="543">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c r="AA543" s="175"/>
      <c r="AB543" s="175"/>
      <c r="AC543" s="175"/>
      <c r="AD543" s="175"/>
      <c r="AE543" s="175"/>
      <c r="AF543" s="175"/>
      <c r="AG543" s="175"/>
      <c r="AH543" s="175"/>
      <c r="AI543" s="175"/>
      <c r="AJ543" s="175"/>
      <c r="AK543" s="175"/>
      <c r="AL543" s="175"/>
      <c r="AM543" s="175"/>
      <c r="AN543" s="175"/>
      <c r="AO543" s="175"/>
      <c r="AP543" s="175"/>
      <c r="AQ543" s="175"/>
    </row>
    <row r="544">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c r="AA544" s="175"/>
      <c r="AB544" s="175"/>
      <c r="AC544" s="175"/>
      <c r="AD544" s="175"/>
      <c r="AE544" s="175"/>
      <c r="AF544" s="175"/>
      <c r="AG544" s="175"/>
      <c r="AH544" s="175"/>
      <c r="AI544" s="175"/>
      <c r="AJ544" s="175"/>
      <c r="AK544" s="175"/>
      <c r="AL544" s="175"/>
      <c r="AM544" s="175"/>
      <c r="AN544" s="175"/>
      <c r="AO544" s="175"/>
      <c r="AP544" s="175"/>
      <c r="AQ544" s="175"/>
    </row>
    <row r="54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c r="AA545" s="175"/>
      <c r="AB545" s="175"/>
      <c r="AC545" s="175"/>
      <c r="AD545" s="175"/>
      <c r="AE545" s="175"/>
      <c r="AF545" s="175"/>
      <c r="AG545" s="175"/>
      <c r="AH545" s="175"/>
      <c r="AI545" s="175"/>
      <c r="AJ545" s="175"/>
      <c r="AK545" s="175"/>
      <c r="AL545" s="175"/>
      <c r="AM545" s="175"/>
      <c r="AN545" s="175"/>
      <c r="AO545" s="175"/>
      <c r="AP545" s="175"/>
      <c r="AQ545" s="175"/>
    </row>
    <row r="546">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c r="AA546" s="175"/>
      <c r="AB546" s="175"/>
      <c r="AC546" s="175"/>
      <c r="AD546" s="175"/>
      <c r="AE546" s="175"/>
      <c r="AF546" s="175"/>
      <c r="AG546" s="175"/>
      <c r="AH546" s="175"/>
      <c r="AI546" s="175"/>
      <c r="AJ546" s="175"/>
      <c r="AK546" s="175"/>
      <c r="AL546" s="175"/>
      <c r="AM546" s="175"/>
      <c r="AN546" s="175"/>
      <c r="AO546" s="175"/>
      <c r="AP546" s="175"/>
      <c r="AQ546" s="175"/>
    </row>
    <row r="547">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c r="AA547" s="175"/>
      <c r="AB547" s="175"/>
      <c r="AC547" s="175"/>
      <c r="AD547" s="175"/>
      <c r="AE547" s="175"/>
      <c r="AF547" s="175"/>
      <c r="AG547" s="175"/>
      <c r="AH547" s="175"/>
      <c r="AI547" s="175"/>
      <c r="AJ547" s="175"/>
      <c r="AK547" s="175"/>
      <c r="AL547" s="175"/>
      <c r="AM547" s="175"/>
      <c r="AN547" s="175"/>
      <c r="AO547" s="175"/>
      <c r="AP547" s="175"/>
      <c r="AQ547" s="175"/>
    </row>
    <row r="548">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c r="AA548" s="175"/>
      <c r="AB548" s="175"/>
      <c r="AC548" s="175"/>
      <c r="AD548" s="175"/>
      <c r="AE548" s="175"/>
      <c r="AF548" s="175"/>
      <c r="AG548" s="175"/>
      <c r="AH548" s="175"/>
      <c r="AI548" s="175"/>
      <c r="AJ548" s="175"/>
      <c r="AK548" s="175"/>
      <c r="AL548" s="175"/>
      <c r="AM548" s="175"/>
      <c r="AN548" s="175"/>
      <c r="AO548" s="175"/>
      <c r="AP548" s="175"/>
      <c r="AQ548" s="175"/>
    </row>
    <row r="549">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c r="AA549" s="175"/>
      <c r="AB549" s="175"/>
      <c r="AC549" s="175"/>
      <c r="AD549" s="175"/>
      <c r="AE549" s="175"/>
      <c r="AF549" s="175"/>
      <c r="AG549" s="175"/>
      <c r="AH549" s="175"/>
      <c r="AI549" s="175"/>
      <c r="AJ549" s="175"/>
      <c r="AK549" s="175"/>
      <c r="AL549" s="175"/>
      <c r="AM549" s="175"/>
      <c r="AN549" s="175"/>
      <c r="AO549" s="175"/>
      <c r="AP549" s="175"/>
      <c r="AQ549" s="175"/>
    </row>
    <row r="550">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c r="AA550" s="175"/>
      <c r="AB550" s="175"/>
      <c r="AC550" s="175"/>
      <c r="AD550" s="175"/>
      <c r="AE550" s="175"/>
      <c r="AF550" s="175"/>
      <c r="AG550" s="175"/>
      <c r="AH550" s="175"/>
      <c r="AI550" s="175"/>
      <c r="AJ550" s="175"/>
      <c r="AK550" s="175"/>
      <c r="AL550" s="175"/>
      <c r="AM550" s="175"/>
      <c r="AN550" s="175"/>
      <c r="AO550" s="175"/>
      <c r="AP550" s="175"/>
      <c r="AQ550" s="175"/>
    </row>
    <row r="551">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c r="AA551" s="175"/>
      <c r="AB551" s="175"/>
      <c r="AC551" s="175"/>
      <c r="AD551" s="175"/>
      <c r="AE551" s="175"/>
      <c r="AF551" s="175"/>
      <c r="AG551" s="175"/>
      <c r="AH551" s="175"/>
      <c r="AI551" s="175"/>
      <c r="AJ551" s="175"/>
      <c r="AK551" s="175"/>
      <c r="AL551" s="175"/>
      <c r="AM551" s="175"/>
      <c r="AN551" s="175"/>
      <c r="AO551" s="175"/>
      <c r="AP551" s="175"/>
      <c r="AQ551" s="175"/>
    </row>
    <row r="552">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c r="AA552" s="175"/>
      <c r="AB552" s="175"/>
      <c r="AC552" s="175"/>
      <c r="AD552" s="175"/>
      <c r="AE552" s="175"/>
      <c r="AF552" s="175"/>
      <c r="AG552" s="175"/>
      <c r="AH552" s="175"/>
      <c r="AI552" s="175"/>
      <c r="AJ552" s="175"/>
      <c r="AK552" s="175"/>
      <c r="AL552" s="175"/>
      <c r="AM552" s="175"/>
      <c r="AN552" s="175"/>
      <c r="AO552" s="175"/>
      <c r="AP552" s="175"/>
      <c r="AQ552" s="175"/>
    </row>
    <row r="553">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c r="AA553" s="175"/>
      <c r="AB553" s="175"/>
      <c r="AC553" s="175"/>
      <c r="AD553" s="175"/>
      <c r="AE553" s="175"/>
      <c r="AF553" s="175"/>
      <c r="AG553" s="175"/>
      <c r="AH553" s="175"/>
      <c r="AI553" s="175"/>
      <c r="AJ553" s="175"/>
      <c r="AK553" s="175"/>
      <c r="AL553" s="175"/>
      <c r="AM553" s="175"/>
      <c r="AN553" s="175"/>
      <c r="AO553" s="175"/>
      <c r="AP553" s="175"/>
      <c r="AQ553" s="175"/>
    </row>
    <row r="554">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c r="AA554" s="175"/>
      <c r="AB554" s="175"/>
      <c r="AC554" s="175"/>
      <c r="AD554" s="175"/>
      <c r="AE554" s="175"/>
      <c r="AF554" s="175"/>
      <c r="AG554" s="175"/>
      <c r="AH554" s="175"/>
      <c r="AI554" s="175"/>
      <c r="AJ554" s="175"/>
      <c r="AK554" s="175"/>
      <c r="AL554" s="175"/>
      <c r="AM554" s="175"/>
      <c r="AN554" s="175"/>
      <c r="AO554" s="175"/>
      <c r="AP554" s="175"/>
      <c r="AQ554" s="175"/>
    </row>
    <row r="55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c r="AA555" s="175"/>
      <c r="AB555" s="175"/>
      <c r="AC555" s="175"/>
      <c r="AD555" s="175"/>
      <c r="AE555" s="175"/>
      <c r="AF555" s="175"/>
      <c r="AG555" s="175"/>
      <c r="AH555" s="175"/>
      <c r="AI555" s="175"/>
      <c r="AJ555" s="175"/>
      <c r="AK555" s="175"/>
      <c r="AL555" s="175"/>
      <c r="AM555" s="175"/>
      <c r="AN555" s="175"/>
      <c r="AO555" s="175"/>
      <c r="AP555" s="175"/>
      <c r="AQ555" s="175"/>
    </row>
    <row r="556">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c r="AA556" s="175"/>
      <c r="AB556" s="175"/>
      <c r="AC556" s="175"/>
      <c r="AD556" s="175"/>
      <c r="AE556" s="175"/>
      <c r="AF556" s="175"/>
      <c r="AG556" s="175"/>
      <c r="AH556" s="175"/>
      <c r="AI556" s="175"/>
      <c r="AJ556" s="175"/>
      <c r="AK556" s="175"/>
      <c r="AL556" s="175"/>
      <c r="AM556" s="175"/>
      <c r="AN556" s="175"/>
      <c r="AO556" s="175"/>
      <c r="AP556" s="175"/>
      <c r="AQ556" s="175"/>
    </row>
    <row r="557">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c r="AA557" s="175"/>
      <c r="AB557" s="175"/>
      <c r="AC557" s="175"/>
      <c r="AD557" s="175"/>
      <c r="AE557" s="175"/>
      <c r="AF557" s="175"/>
      <c r="AG557" s="175"/>
      <c r="AH557" s="175"/>
      <c r="AI557" s="175"/>
      <c r="AJ557" s="175"/>
      <c r="AK557" s="175"/>
      <c r="AL557" s="175"/>
      <c r="AM557" s="175"/>
      <c r="AN557" s="175"/>
      <c r="AO557" s="175"/>
      <c r="AP557" s="175"/>
      <c r="AQ557" s="175"/>
    </row>
    <row r="558">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c r="AA558" s="175"/>
      <c r="AB558" s="175"/>
      <c r="AC558" s="175"/>
      <c r="AD558" s="175"/>
      <c r="AE558" s="175"/>
      <c r="AF558" s="175"/>
      <c r="AG558" s="175"/>
      <c r="AH558" s="175"/>
      <c r="AI558" s="175"/>
      <c r="AJ558" s="175"/>
      <c r="AK558" s="175"/>
      <c r="AL558" s="175"/>
      <c r="AM558" s="175"/>
      <c r="AN558" s="175"/>
      <c r="AO558" s="175"/>
      <c r="AP558" s="175"/>
      <c r="AQ558" s="175"/>
    </row>
    <row r="559">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c r="AA559" s="175"/>
      <c r="AB559" s="175"/>
      <c r="AC559" s="175"/>
      <c r="AD559" s="175"/>
      <c r="AE559" s="175"/>
      <c r="AF559" s="175"/>
      <c r="AG559" s="175"/>
      <c r="AH559" s="175"/>
      <c r="AI559" s="175"/>
      <c r="AJ559" s="175"/>
      <c r="AK559" s="175"/>
      <c r="AL559" s="175"/>
      <c r="AM559" s="175"/>
      <c r="AN559" s="175"/>
      <c r="AO559" s="175"/>
      <c r="AP559" s="175"/>
      <c r="AQ559" s="175"/>
    </row>
    <row r="560">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c r="AA560" s="175"/>
      <c r="AB560" s="175"/>
      <c r="AC560" s="175"/>
      <c r="AD560" s="175"/>
      <c r="AE560" s="175"/>
      <c r="AF560" s="175"/>
      <c r="AG560" s="175"/>
      <c r="AH560" s="175"/>
      <c r="AI560" s="175"/>
      <c r="AJ560" s="175"/>
      <c r="AK560" s="175"/>
      <c r="AL560" s="175"/>
      <c r="AM560" s="175"/>
      <c r="AN560" s="175"/>
      <c r="AO560" s="175"/>
      <c r="AP560" s="175"/>
      <c r="AQ560" s="175"/>
    </row>
    <row r="561">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c r="AA561" s="175"/>
      <c r="AB561" s="175"/>
      <c r="AC561" s="175"/>
      <c r="AD561" s="175"/>
      <c r="AE561" s="175"/>
      <c r="AF561" s="175"/>
      <c r="AG561" s="175"/>
      <c r="AH561" s="175"/>
      <c r="AI561" s="175"/>
      <c r="AJ561" s="175"/>
      <c r="AK561" s="175"/>
      <c r="AL561" s="175"/>
      <c r="AM561" s="175"/>
      <c r="AN561" s="175"/>
      <c r="AO561" s="175"/>
      <c r="AP561" s="175"/>
      <c r="AQ561" s="175"/>
    </row>
    <row r="562">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c r="AA562" s="175"/>
      <c r="AB562" s="175"/>
      <c r="AC562" s="175"/>
      <c r="AD562" s="175"/>
      <c r="AE562" s="175"/>
      <c r="AF562" s="175"/>
      <c r="AG562" s="175"/>
      <c r="AH562" s="175"/>
      <c r="AI562" s="175"/>
      <c r="AJ562" s="175"/>
      <c r="AK562" s="175"/>
      <c r="AL562" s="175"/>
      <c r="AM562" s="175"/>
      <c r="AN562" s="175"/>
      <c r="AO562" s="175"/>
      <c r="AP562" s="175"/>
      <c r="AQ562" s="175"/>
    </row>
    <row r="563">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c r="AA563" s="175"/>
      <c r="AB563" s="175"/>
      <c r="AC563" s="175"/>
      <c r="AD563" s="175"/>
      <c r="AE563" s="175"/>
      <c r="AF563" s="175"/>
      <c r="AG563" s="175"/>
      <c r="AH563" s="175"/>
      <c r="AI563" s="175"/>
      <c r="AJ563" s="175"/>
      <c r="AK563" s="175"/>
      <c r="AL563" s="175"/>
      <c r="AM563" s="175"/>
      <c r="AN563" s="175"/>
      <c r="AO563" s="175"/>
      <c r="AP563" s="175"/>
      <c r="AQ563" s="175"/>
    </row>
    <row r="564">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c r="AA564" s="175"/>
      <c r="AB564" s="175"/>
      <c r="AC564" s="175"/>
      <c r="AD564" s="175"/>
      <c r="AE564" s="175"/>
      <c r="AF564" s="175"/>
      <c r="AG564" s="175"/>
      <c r="AH564" s="175"/>
      <c r="AI564" s="175"/>
      <c r="AJ564" s="175"/>
      <c r="AK564" s="175"/>
      <c r="AL564" s="175"/>
      <c r="AM564" s="175"/>
      <c r="AN564" s="175"/>
      <c r="AO564" s="175"/>
      <c r="AP564" s="175"/>
      <c r="AQ564" s="175"/>
    </row>
    <row r="56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c r="AA565" s="175"/>
      <c r="AB565" s="175"/>
      <c r="AC565" s="175"/>
      <c r="AD565" s="175"/>
      <c r="AE565" s="175"/>
      <c r="AF565" s="175"/>
      <c r="AG565" s="175"/>
      <c r="AH565" s="175"/>
      <c r="AI565" s="175"/>
      <c r="AJ565" s="175"/>
      <c r="AK565" s="175"/>
      <c r="AL565" s="175"/>
      <c r="AM565" s="175"/>
      <c r="AN565" s="175"/>
      <c r="AO565" s="175"/>
      <c r="AP565" s="175"/>
      <c r="AQ565" s="175"/>
    </row>
    <row r="566">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c r="AA566" s="175"/>
      <c r="AB566" s="175"/>
      <c r="AC566" s="175"/>
      <c r="AD566" s="175"/>
      <c r="AE566" s="175"/>
      <c r="AF566" s="175"/>
      <c r="AG566" s="175"/>
      <c r="AH566" s="175"/>
      <c r="AI566" s="175"/>
      <c r="AJ566" s="175"/>
      <c r="AK566" s="175"/>
      <c r="AL566" s="175"/>
      <c r="AM566" s="175"/>
      <c r="AN566" s="175"/>
      <c r="AO566" s="175"/>
      <c r="AP566" s="175"/>
      <c r="AQ566" s="175"/>
    </row>
    <row r="567">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c r="AA567" s="175"/>
      <c r="AB567" s="175"/>
      <c r="AC567" s="175"/>
      <c r="AD567" s="175"/>
      <c r="AE567" s="175"/>
      <c r="AF567" s="175"/>
      <c r="AG567" s="175"/>
      <c r="AH567" s="175"/>
      <c r="AI567" s="175"/>
      <c r="AJ567" s="175"/>
      <c r="AK567" s="175"/>
      <c r="AL567" s="175"/>
      <c r="AM567" s="175"/>
      <c r="AN567" s="175"/>
      <c r="AO567" s="175"/>
      <c r="AP567" s="175"/>
      <c r="AQ567" s="175"/>
    </row>
    <row r="568">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c r="AA568" s="175"/>
      <c r="AB568" s="175"/>
      <c r="AC568" s="175"/>
      <c r="AD568" s="175"/>
      <c r="AE568" s="175"/>
      <c r="AF568" s="175"/>
      <c r="AG568" s="175"/>
      <c r="AH568" s="175"/>
      <c r="AI568" s="175"/>
      <c r="AJ568" s="175"/>
      <c r="AK568" s="175"/>
      <c r="AL568" s="175"/>
      <c r="AM568" s="175"/>
      <c r="AN568" s="175"/>
      <c r="AO568" s="175"/>
      <c r="AP568" s="175"/>
      <c r="AQ568" s="175"/>
    </row>
    <row r="569">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c r="AA569" s="175"/>
      <c r="AB569" s="175"/>
      <c r="AC569" s="175"/>
      <c r="AD569" s="175"/>
      <c r="AE569" s="175"/>
      <c r="AF569" s="175"/>
      <c r="AG569" s="175"/>
      <c r="AH569" s="175"/>
      <c r="AI569" s="175"/>
      <c r="AJ569" s="175"/>
      <c r="AK569" s="175"/>
      <c r="AL569" s="175"/>
      <c r="AM569" s="175"/>
      <c r="AN569" s="175"/>
      <c r="AO569" s="175"/>
      <c r="AP569" s="175"/>
      <c r="AQ569" s="175"/>
    </row>
    <row r="570">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c r="AA570" s="175"/>
      <c r="AB570" s="175"/>
      <c r="AC570" s="175"/>
      <c r="AD570" s="175"/>
      <c r="AE570" s="175"/>
      <c r="AF570" s="175"/>
      <c r="AG570" s="175"/>
      <c r="AH570" s="175"/>
      <c r="AI570" s="175"/>
      <c r="AJ570" s="175"/>
      <c r="AK570" s="175"/>
      <c r="AL570" s="175"/>
      <c r="AM570" s="175"/>
      <c r="AN570" s="175"/>
      <c r="AO570" s="175"/>
      <c r="AP570" s="175"/>
      <c r="AQ570" s="175"/>
    </row>
    <row r="571">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c r="AA571" s="175"/>
      <c r="AB571" s="175"/>
      <c r="AC571" s="175"/>
      <c r="AD571" s="175"/>
      <c r="AE571" s="175"/>
      <c r="AF571" s="175"/>
      <c r="AG571" s="175"/>
      <c r="AH571" s="175"/>
      <c r="AI571" s="175"/>
      <c r="AJ571" s="175"/>
      <c r="AK571" s="175"/>
      <c r="AL571" s="175"/>
      <c r="AM571" s="175"/>
      <c r="AN571" s="175"/>
      <c r="AO571" s="175"/>
      <c r="AP571" s="175"/>
      <c r="AQ571" s="175"/>
    </row>
    <row r="572">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c r="AA572" s="175"/>
      <c r="AB572" s="175"/>
      <c r="AC572" s="175"/>
      <c r="AD572" s="175"/>
      <c r="AE572" s="175"/>
      <c r="AF572" s="175"/>
      <c r="AG572" s="175"/>
      <c r="AH572" s="175"/>
      <c r="AI572" s="175"/>
      <c r="AJ572" s="175"/>
      <c r="AK572" s="175"/>
      <c r="AL572" s="175"/>
      <c r="AM572" s="175"/>
      <c r="AN572" s="175"/>
      <c r="AO572" s="175"/>
      <c r="AP572" s="175"/>
      <c r="AQ572" s="175"/>
    </row>
    <row r="573">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c r="AA573" s="175"/>
      <c r="AB573" s="175"/>
      <c r="AC573" s="175"/>
      <c r="AD573" s="175"/>
      <c r="AE573" s="175"/>
      <c r="AF573" s="175"/>
      <c r="AG573" s="175"/>
      <c r="AH573" s="175"/>
      <c r="AI573" s="175"/>
      <c r="AJ573" s="175"/>
      <c r="AK573" s="175"/>
      <c r="AL573" s="175"/>
      <c r="AM573" s="175"/>
      <c r="AN573" s="175"/>
      <c r="AO573" s="175"/>
      <c r="AP573" s="175"/>
      <c r="AQ573" s="175"/>
    </row>
    <row r="574">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c r="AA574" s="175"/>
      <c r="AB574" s="175"/>
      <c r="AC574" s="175"/>
      <c r="AD574" s="175"/>
      <c r="AE574" s="175"/>
      <c r="AF574" s="175"/>
      <c r="AG574" s="175"/>
      <c r="AH574" s="175"/>
      <c r="AI574" s="175"/>
      <c r="AJ574" s="175"/>
      <c r="AK574" s="175"/>
      <c r="AL574" s="175"/>
      <c r="AM574" s="175"/>
      <c r="AN574" s="175"/>
      <c r="AO574" s="175"/>
      <c r="AP574" s="175"/>
      <c r="AQ574" s="175"/>
    </row>
    <row r="5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c r="AA575" s="175"/>
      <c r="AB575" s="175"/>
      <c r="AC575" s="175"/>
      <c r="AD575" s="175"/>
      <c r="AE575" s="175"/>
      <c r="AF575" s="175"/>
      <c r="AG575" s="175"/>
      <c r="AH575" s="175"/>
      <c r="AI575" s="175"/>
      <c r="AJ575" s="175"/>
      <c r="AK575" s="175"/>
      <c r="AL575" s="175"/>
      <c r="AM575" s="175"/>
      <c r="AN575" s="175"/>
      <c r="AO575" s="175"/>
      <c r="AP575" s="175"/>
      <c r="AQ575" s="175"/>
    </row>
    <row r="576">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c r="AA576" s="175"/>
      <c r="AB576" s="175"/>
      <c r="AC576" s="175"/>
      <c r="AD576" s="175"/>
      <c r="AE576" s="175"/>
      <c r="AF576" s="175"/>
      <c r="AG576" s="175"/>
      <c r="AH576" s="175"/>
      <c r="AI576" s="175"/>
      <c r="AJ576" s="175"/>
      <c r="AK576" s="175"/>
      <c r="AL576" s="175"/>
      <c r="AM576" s="175"/>
      <c r="AN576" s="175"/>
      <c r="AO576" s="175"/>
      <c r="AP576" s="175"/>
      <c r="AQ576" s="175"/>
    </row>
    <row r="577">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c r="AA577" s="175"/>
      <c r="AB577" s="175"/>
      <c r="AC577" s="175"/>
      <c r="AD577" s="175"/>
      <c r="AE577" s="175"/>
      <c r="AF577" s="175"/>
      <c r="AG577" s="175"/>
      <c r="AH577" s="175"/>
      <c r="AI577" s="175"/>
      <c r="AJ577" s="175"/>
      <c r="AK577" s="175"/>
      <c r="AL577" s="175"/>
      <c r="AM577" s="175"/>
      <c r="AN577" s="175"/>
      <c r="AO577" s="175"/>
      <c r="AP577" s="175"/>
      <c r="AQ577" s="175"/>
    </row>
    <row r="578">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c r="AA578" s="175"/>
      <c r="AB578" s="175"/>
      <c r="AC578" s="175"/>
      <c r="AD578" s="175"/>
      <c r="AE578" s="175"/>
      <c r="AF578" s="175"/>
      <c r="AG578" s="175"/>
      <c r="AH578" s="175"/>
      <c r="AI578" s="175"/>
      <c r="AJ578" s="175"/>
      <c r="AK578" s="175"/>
      <c r="AL578" s="175"/>
      <c r="AM578" s="175"/>
      <c r="AN578" s="175"/>
      <c r="AO578" s="175"/>
      <c r="AP578" s="175"/>
      <c r="AQ578" s="175"/>
    </row>
    <row r="579">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c r="AA579" s="175"/>
      <c r="AB579" s="175"/>
      <c r="AC579" s="175"/>
      <c r="AD579" s="175"/>
      <c r="AE579" s="175"/>
      <c r="AF579" s="175"/>
      <c r="AG579" s="175"/>
      <c r="AH579" s="175"/>
      <c r="AI579" s="175"/>
      <c r="AJ579" s="175"/>
      <c r="AK579" s="175"/>
      <c r="AL579" s="175"/>
      <c r="AM579" s="175"/>
      <c r="AN579" s="175"/>
      <c r="AO579" s="175"/>
      <c r="AP579" s="175"/>
      <c r="AQ579" s="175"/>
    </row>
    <row r="580">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c r="AA580" s="175"/>
      <c r="AB580" s="175"/>
      <c r="AC580" s="175"/>
      <c r="AD580" s="175"/>
      <c r="AE580" s="175"/>
      <c r="AF580" s="175"/>
      <c r="AG580" s="175"/>
      <c r="AH580" s="175"/>
      <c r="AI580" s="175"/>
      <c r="AJ580" s="175"/>
      <c r="AK580" s="175"/>
      <c r="AL580" s="175"/>
      <c r="AM580" s="175"/>
      <c r="AN580" s="175"/>
      <c r="AO580" s="175"/>
      <c r="AP580" s="175"/>
      <c r="AQ580" s="175"/>
    </row>
    <row r="581">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c r="AA581" s="175"/>
      <c r="AB581" s="175"/>
      <c r="AC581" s="175"/>
      <c r="AD581" s="175"/>
      <c r="AE581" s="175"/>
      <c r="AF581" s="175"/>
      <c r="AG581" s="175"/>
      <c r="AH581" s="175"/>
      <c r="AI581" s="175"/>
      <c r="AJ581" s="175"/>
      <c r="AK581" s="175"/>
      <c r="AL581" s="175"/>
      <c r="AM581" s="175"/>
      <c r="AN581" s="175"/>
      <c r="AO581" s="175"/>
      <c r="AP581" s="175"/>
      <c r="AQ581" s="175"/>
    </row>
    <row r="582">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c r="AA582" s="175"/>
      <c r="AB582" s="175"/>
      <c r="AC582" s="175"/>
      <c r="AD582" s="175"/>
      <c r="AE582" s="175"/>
      <c r="AF582" s="175"/>
      <c r="AG582" s="175"/>
      <c r="AH582" s="175"/>
      <c r="AI582" s="175"/>
      <c r="AJ582" s="175"/>
      <c r="AK582" s="175"/>
      <c r="AL582" s="175"/>
      <c r="AM582" s="175"/>
      <c r="AN582" s="175"/>
      <c r="AO582" s="175"/>
      <c r="AP582" s="175"/>
      <c r="AQ582" s="175"/>
    </row>
    <row r="583">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c r="AA583" s="175"/>
      <c r="AB583" s="175"/>
      <c r="AC583" s="175"/>
      <c r="AD583" s="175"/>
      <c r="AE583" s="175"/>
      <c r="AF583" s="175"/>
      <c r="AG583" s="175"/>
      <c r="AH583" s="175"/>
      <c r="AI583" s="175"/>
      <c r="AJ583" s="175"/>
      <c r="AK583" s="175"/>
      <c r="AL583" s="175"/>
      <c r="AM583" s="175"/>
      <c r="AN583" s="175"/>
      <c r="AO583" s="175"/>
      <c r="AP583" s="175"/>
      <c r="AQ583" s="175"/>
    </row>
    <row r="584">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c r="AA584" s="175"/>
      <c r="AB584" s="175"/>
      <c r="AC584" s="175"/>
      <c r="AD584" s="175"/>
      <c r="AE584" s="175"/>
      <c r="AF584" s="175"/>
      <c r="AG584" s="175"/>
      <c r="AH584" s="175"/>
      <c r="AI584" s="175"/>
      <c r="AJ584" s="175"/>
      <c r="AK584" s="175"/>
      <c r="AL584" s="175"/>
      <c r="AM584" s="175"/>
      <c r="AN584" s="175"/>
      <c r="AO584" s="175"/>
      <c r="AP584" s="175"/>
      <c r="AQ584" s="175"/>
    </row>
    <row r="58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c r="AA585" s="175"/>
      <c r="AB585" s="175"/>
      <c r="AC585" s="175"/>
      <c r="AD585" s="175"/>
      <c r="AE585" s="175"/>
      <c r="AF585" s="175"/>
      <c r="AG585" s="175"/>
      <c r="AH585" s="175"/>
      <c r="AI585" s="175"/>
      <c r="AJ585" s="175"/>
      <c r="AK585" s="175"/>
      <c r="AL585" s="175"/>
      <c r="AM585" s="175"/>
      <c r="AN585" s="175"/>
      <c r="AO585" s="175"/>
      <c r="AP585" s="175"/>
      <c r="AQ585" s="175"/>
    </row>
    <row r="586">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c r="AA586" s="175"/>
      <c r="AB586" s="175"/>
      <c r="AC586" s="175"/>
      <c r="AD586" s="175"/>
      <c r="AE586" s="175"/>
      <c r="AF586" s="175"/>
      <c r="AG586" s="175"/>
      <c r="AH586" s="175"/>
      <c r="AI586" s="175"/>
      <c r="AJ586" s="175"/>
      <c r="AK586" s="175"/>
      <c r="AL586" s="175"/>
      <c r="AM586" s="175"/>
      <c r="AN586" s="175"/>
      <c r="AO586" s="175"/>
      <c r="AP586" s="175"/>
      <c r="AQ586" s="175"/>
    </row>
    <row r="587">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c r="AA587" s="175"/>
      <c r="AB587" s="175"/>
      <c r="AC587" s="175"/>
      <c r="AD587" s="175"/>
      <c r="AE587" s="175"/>
      <c r="AF587" s="175"/>
      <c r="AG587" s="175"/>
      <c r="AH587" s="175"/>
      <c r="AI587" s="175"/>
      <c r="AJ587" s="175"/>
      <c r="AK587" s="175"/>
      <c r="AL587" s="175"/>
      <c r="AM587" s="175"/>
      <c r="AN587" s="175"/>
      <c r="AO587" s="175"/>
      <c r="AP587" s="175"/>
      <c r="AQ587" s="175"/>
    </row>
    <row r="588">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c r="AA588" s="175"/>
      <c r="AB588" s="175"/>
      <c r="AC588" s="175"/>
      <c r="AD588" s="175"/>
      <c r="AE588" s="175"/>
      <c r="AF588" s="175"/>
      <c r="AG588" s="175"/>
      <c r="AH588" s="175"/>
      <c r="AI588" s="175"/>
      <c r="AJ588" s="175"/>
      <c r="AK588" s="175"/>
      <c r="AL588" s="175"/>
      <c r="AM588" s="175"/>
      <c r="AN588" s="175"/>
      <c r="AO588" s="175"/>
      <c r="AP588" s="175"/>
      <c r="AQ588" s="175"/>
    </row>
    <row r="589">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c r="AA589" s="175"/>
      <c r="AB589" s="175"/>
      <c r="AC589" s="175"/>
      <c r="AD589" s="175"/>
      <c r="AE589" s="175"/>
      <c r="AF589" s="175"/>
      <c r="AG589" s="175"/>
      <c r="AH589" s="175"/>
      <c r="AI589" s="175"/>
      <c r="AJ589" s="175"/>
      <c r="AK589" s="175"/>
      <c r="AL589" s="175"/>
      <c r="AM589" s="175"/>
      <c r="AN589" s="175"/>
      <c r="AO589" s="175"/>
      <c r="AP589" s="175"/>
      <c r="AQ589" s="175"/>
    </row>
    <row r="590">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c r="AA590" s="175"/>
      <c r="AB590" s="175"/>
      <c r="AC590" s="175"/>
      <c r="AD590" s="175"/>
      <c r="AE590" s="175"/>
      <c r="AF590" s="175"/>
      <c r="AG590" s="175"/>
      <c r="AH590" s="175"/>
      <c r="AI590" s="175"/>
      <c r="AJ590" s="175"/>
      <c r="AK590" s="175"/>
      <c r="AL590" s="175"/>
      <c r="AM590" s="175"/>
      <c r="AN590" s="175"/>
      <c r="AO590" s="175"/>
      <c r="AP590" s="175"/>
      <c r="AQ590" s="175"/>
    </row>
    <row r="591">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c r="AA591" s="175"/>
      <c r="AB591" s="175"/>
      <c r="AC591" s="175"/>
      <c r="AD591" s="175"/>
      <c r="AE591" s="175"/>
      <c r="AF591" s="175"/>
      <c r="AG591" s="175"/>
      <c r="AH591" s="175"/>
      <c r="AI591" s="175"/>
      <c r="AJ591" s="175"/>
      <c r="AK591" s="175"/>
      <c r="AL591" s="175"/>
      <c r="AM591" s="175"/>
      <c r="AN591" s="175"/>
      <c r="AO591" s="175"/>
      <c r="AP591" s="175"/>
      <c r="AQ591" s="175"/>
    </row>
    <row r="592">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c r="AA592" s="175"/>
      <c r="AB592" s="175"/>
      <c r="AC592" s="175"/>
      <c r="AD592" s="175"/>
      <c r="AE592" s="175"/>
      <c r="AF592" s="175"/>
      <c r="AG592" s="175"/>
      <c r="AH592" s="175"/>
      <c r="AI592" s="175"/>
      <c r="AJ592" s="175"/>
      <c r="AK592" s="175"/>
      <c r="AL592" s="175"/>
      <c r="AM592" s="175"/>
      <c r="AN592" s="175"/>
      <c r="AO592" s="175"/>
      <c r="AP592" s="175"/>
      <c r="AQ592" s="175"/>
    </row>
    <row r="593">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c r="AA593" s="175"/>
      <c r="AB593" s="175"/>
      <c r="AC593" s="175"/>
      <c r="AD593" s="175"/>
      <c r="AE593" s="175"/>
      <c r="AF593" s="175"/>
      <c r="AG593" s="175"/>
      <c r="AH593" s="175"/>
      <c r="AI593" s="175"/>
      <c r="AJ593" s="175"/>
      <c r="AK593" s="175"/>
      <c r="AL593" s="175"/>
      <c r="AM593" s="175"/>
      <c r="AN593" s="175"/>
      <c r="AO593" s="175"/>
      <c r="AP593" s="175"/>
      <c r="AQ593" s="175"/>
    </row>
    <row r="594">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c r="AA594" s="175"/>
      <c r="AB594" s="175"/>
      <c r="AC594" s="175"/>
      <c r="AD594" s="175"/>
      <c r="AE594" s="175"/>
      <c r="AF594" s="175"/>
      <c r="AG594" s="175"/>
      <c r="AH594" s="175"/>
      <c r="AI594" s="175"/>
      <c r="AJ594" s="175"/>
      <c r="AK594" s="175"/>
      <c r="AL594" s="175"/>
      <c r="AM594" s="175"/>
      <c r="AN594" s="175"/>
      <c r="AO594" s="175"/>
      <c r="AP594" s="175"/>
      <c r="AQ594" s="175"/>
    </row>
    <row r="59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c r="AA595" s="175"/>
      <c r="AB595" s="175"/>
      <c r="AC595" s="175"/>
      <c r="AD595" s="175"/>
      <c r="AE595" s="175"/>
      <c r="AF595" s="175"/>
      <c r="AG595" s="175"/>
      <c r="AH595" s="175"/>
      <c r="AI595" s="175"/>
      <c r="AJ595" s="175"/>
      <c r="AK595" s="175"/>
      <c r="AL595" s="175"/>
      <c r="AM595" s="175"/>
      <c r="AN595" s="175"/>
      <c r="AO595" s="175"/>
      <c r="AP595" s="175"/>
      <c r="AQ595" s="175"/>
    </row>
    <row r="596">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c r="AA596" s="175"/>
      <c r="AB596" s="175"/>
      <c r="AC596" s="175"/>
      <c r="AD596" s="175"/>
      <c r="AE596" s="175"/>
      <c r="AF596" s="175"/>
      <c r="AG596" s="175"/>
      <c r="AH596" s="175"/>
      <c r="AI596" s="175"/>
      <c r="AJ596" s="175"/>
      <c r="AK596" s="175"/>
      <c r="AL596" s="175"/>
      <c r="AM596" s="175"/>
      <c r="AN596" s="175"/>
      <c r="AO596" s="175"/>
      <c r="AP596" s="175"/>
      <c r="AQ596" s="175"/>
    </row>
    <row r="597">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c r="AA597" s="175"/>
      <c r="AB597" s="175"/>
      <c r="AC597" s="175"/>
      <c r="AD597" s="175"/>
      <c r="AE597" s="175"/>
      <c r="AF597" s="175"/>
      <c r="AG597" s="175"/>
      <c r="AH597" s="175"/>
      <c r="AI597" s="175"/>
      <c r="AJ597" s="175"/>
      <c r="AK597" s="175"/>
      <c r="AL597" s="175"/>
      <c r="AM597" s="175"/>
      <c r="AN597" s="175"/>
      <c r="AO597" s="175"/>
      <c r="AP597" s="175"/>
      <c r="AQ597" s="175"/>
    </row>
    <row r="598">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c r="AA598" s="175"/>
      <c r="AB598" s="175"/>
      <c r="AC598" s="175"/>
      <c r="AD598" s="175"/>
      <c r="AE598" s="175"/>
      <c r="AF598" s="175"/>
      <c r="AG598" s="175"/>
      <c r="AH598" s="175"/>
      <c r="AI598" s="175"/>
      <c r="AJ598" s="175"/>
      <c r="AK598" s="175"/>
      <c r="AL598" s="175"/>
      <c r="AM598" s="175"/>
      <c r="AN598" s="175"/>
      <c r="AO598" s="175"/>
      <c r="AP598" s="175"/>
      <c r="AQ598" s="175"/>
    </row>
    <row r="599">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c r="AA599" s="175"/>
      <c r="AB599" s="175"/>
      <c r="AC599" s="175"/>
      <c r="AD599" s="175"/>
      <c r="AE599" s="175"/>
      <c r="AF599" s="175"/>
      <c r="AG599" s="175"/>
      <c r="AH599" s="175"/>
      <c r="AI599" s="175"/>
      <c r="AJ599" s="175"/>
      <c r="AK599" s="175"/>
      <c r="AL599" s="175"/>
      <c r="AM599" s="175"/>
      <c r="AN599" s="175"/>
      <c r="AO599" s="175"/>
      <c r="AP599" s="175"/>
      <c r="AQ599" s="175"/>
    </row>
    <row r="600">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c r="AA600" s="175"/>
      <c r="AB600" s="175"/>
      <c r="AC600" s="175"/>
      <c r="AD600" s="175"/>
      <c r="AE600" s="175"/>
      <c r="AF600" s="175"/>
      <c r="AG600" s="175"/>
      <c r="AH600" s="175"/>
      <c r="AI600" s="175"/>
      <c r="AJ600" s="175"/>
      <c r="AK600" s="175"/>
      <c r="AL600" s="175"/>
      <c r="AM600" s="175"/>
      <c r="AN600" s="175"/>
      <c r="AO600" s="175"/>
      <c r="AP600" s="175"/>
      <c r="AQ600" s="175"/>
    </row>
    <row r="601">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c r="AA601" s="175"/>
      <c r="AB601" s="175"/>
      <c r="AC601" s="175"/>
      <c r="AD601" s="175"/>
      <c r="AE601" s="175"/>
      <c r="AF601" s="175"/>
      <c r="AG601" s="175"/>
      <c r="AH601" s="175"/>
      <c r="AI601" s="175"/>
      <c r="AJ601" s="175"/>
      <c r="AK601" s="175"/>
      <c r="AL601" s="175"/>
      <c r="AM601" s="175"/>
      <c r="AN601" s="175"/>
      <c r="AO601" s="175"/>
      <c r="AP601" s="175"/>
      <c r="AQ601" s="175"/>
    </row>
    <row r="602">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c r="AA602" s="175"/>
      <c r="AB602" s="175"/>
      <c r="AC602" s="175"/>
      <c r="AD602" s="175"/>
      <c r="AE602" s="175"/>
      <c r="AF602" s="175"/>
      <c r="AG602" s="175"/>
      <c r="AH602" s="175"/>
      <c r="AI602" s="175"/>
      <c r="AJ602" s="175"/>
      <c r="AK602" s="175"/>
      <c r="AL602" s="175"/>
      <c r="AM602" s="175"/>
      <c r="AN602" s="175"/>
      <c r="AO602" s="175"/>
      <c r="AP602" s="175"/>
      <c r="AQ602" s="175"/>
    </row>
    <row r="603">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c r="AA603" s="175"/>
      <c r="AB603" s="175"/>
      <c r="AC603" s="175"/>
      <c r="AD603" s="175"/>
      <c r="AE603" s="175"/>
      <c r="AF603" s="175"/>
      <c r="AG603" s="175"/>
      <c r="AH603" s="175"/>
      <c r="AI603" s="175"/>
      <c r="AJ603" s="175"/>
      <c r="AK603" s="175"/>
      <c r="AL603" s="175"/>
      <c r="AM603" s="175"/>
      <c r="AN603" s="175"/>
      <c r="AO603" s="175"/>
      <c r="AP603" s="175"/>
      <c r="AQ603" s="175"/>
    </row>
    <row r="604">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c r="AA604" s="175"/>
      <c r="AB604" s="175"/>
      <c r="AC604" s="175"/>
      <c r="AD604" s="175"/>
      <c r="AE604" s="175"/>
      <c r="AF604" s="175"/>
      <c r="AG604" s="175"/>
      <c r="AH604" s="175"/>
      <c r="AI604" s="175"/>
      <c r="AJ604" s="175"/>
      <c r="AK604" s="175"/>
      <c r="AL604" s="175"/>
      <c r="AM604" s="175"/>
      <c r="AN604" s="175"/>
      <c r="AO604" s="175"/>
      <c r="AP604" s="175"/>
      <c r="AQ604" s="175"/>
    </row>
    <row r="60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c r="AA605" s="175"/>
      <c r="AB605" s="175"/>
      <c r="AC605" s="175"/>
      <c r="AD605" s="175"/>
      <c r="AE605" s="175"/>
      <c r="AF605" s="175"/>
      <c r="AG605" s="175"/>
      <c r="AH605" s="175"/>
      <c r="AI605" s="175"/>
      <c r="AJ605" s="175"/>
      <c r="AK605" s="175"/>
      <c r="AL605" s="175"/>
      <c r="AM605" s="175"/>
      <c r="AN605" s="175"/>
      <c r="AO605" s="175"/>
      <c r="AP605" s="175"/>
      <c r="AQ605" s="175"/>
    </row>
    <row r="606">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c r="AA606" s="175"/>
      <c r="AB606" s="175"/>
      <c r="AC606" s="175"/>
      <c r="AD606" s="175"/>
      <c r="AE606" s="175"/>
      <c r="AF606" s="175"/>
      <c r="AG606" s="175"/>
      <c r="AH606" s="175"/>
      <c r="AI606" s="175"/>
      <c r="AJ606" s="175"/>
      <c r="AK606" s="175"/>
      <c r="AL606" s="175"/>
      <c r="AM606" s="175"/>
      <c r="AN606" s="175"/>
      <c r="AO606" s="175"/>
      <c r="AP606" s="175"/>
      <c r="AQ606" s="175"/>
    </row>
    <row r="607">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c r="AA607" s="175"/>
      <c r="AB607" s="175"/>
      <c r="AC607" s="175"/>
      <c r="AD607" s="175"/>
      <c r="AE607" s="175"/>
      <c r="AF607" s="175"/>
      <c r="AG607" s="175"/>
      <c r="AH607" s="175"/>
      <c r="AI607" s="175"/>
      <c r="AJ607" s="175"/>
      <c r="AK607" s="175"/>
      <c r="AL607" s="175"/>
      <c r="AM607" s="175"/>
      <c r="AN607" s="175"/>
      <c r="AO607" s="175"/>
      <c r="AP607" s="175"/>
      <c r="AQ607" s="175"/>
    </row>
    <row r="608">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c r="AA608" s="175"/>
      <c r="AB608" s="175"/>
      <c r="AC608" s="175"/>
      <c r="AD608" s="175"/>
      <c r="AE608" s="175"/>
      <c r="AF608" s="175"/>
      <c r="AG608" s="175"/>
      <c r="AH608" s="175"/>
      <c r="AI608" s="175"/>
      <c r="AJ608" s="175"/>
      <c r="AK608" s="175"/>
      <c r="AL608" s="175"/>
      <c r="AM608" s="175"/>
      <c r="AN608" s="175"/>
      <c r="AO608" s="175"/>
      <c r="AP608" s="175"/>
      <c r="AQ608" s="175"/>
    </row>
    <row r="609">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c r="AA609" s="175"/>
      <c r="AB609" s="175"/>
      <c r="AC609" s="175"/>
      <c r="AD609" s="175"/>
      <c r="AE609" s="175"/>
      <c r="AF609" s="175"/>
      <c r="AG609" s="175"/>
      <c r="AH609" s="175"/>
      <c r="AI609" s="175"/>
      <c r="AJ609" s="175"/>
      <c r="AK609" s="175"/>
      <c r="AL609" s="175"/>
      <c r="AM609" s="175"/>
      <c r="AN609" s="175"/>
      <c r="AO609" s="175"/>
      <c r="AP609" s="175"/>
      <c r="AQ609" s="175"/>
    </row>
    <row r="610">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c r="AA610" s="175"/>
      <c r="AB610" s="175"/>
      <c r="AC610" s="175"/>
      <c r="AD610" s="175"/>
      <c r="AE610" s="175"/>
      <c r="AF610" s="175"/>
      <c r="AG610" s="175"/>
      <c r="AH610" s="175"/>
      <c r="AI610" s="175"/>
      <c r="AJ610" s="175"/>
      <c r="AK610" s="175"/>
      <c r="AL610" s="175"/>
      <c r="AM610" s="175"/>
      <c r="AN610" s="175"/>
      <c r="AO610" s="175"/>
      <c r="AP610" s="175"/>
      <c r="AQ610" s="175"/>
    </row>
    <row r="611">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c r="AA611" s="175"/>
      <c r="AB611" s="175"/>
      <c r="AC611" s="175"/>
      <c r="AD611" s="175"/>
      <c r="AE611" s="175"/>
      <c r="AF611" s="175"/>
      <c r="AG611" s="175"/>
      <c r="AH611" s="175"/>
      <c r="AI611" s="175"/>
      <c r="AJ611" s="175"/>
      <c r="AK611" s="175"/>
      <c r="AL611" s="175"/>
      <c r="AM611" s="175"/>
      <c r="AN611" s="175"/>
      <c r="AO611" s="175"/>
      <c r="AP611" s="175"/>
      <c r="AQ611" s="175"/>
    </row>
    <row r="612">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c r="AA612" s="175"/>
      <c r="AB612" s="175"/>
      <c r="AC612" s="175"/>
      <c r="AD612" s="175"/>
      <c r="AE612" s="175"/>
      <c r="AF612" s="175"/>
      <c r="AG612" s="175"/>
      <c r="AH612" s="175"/>
      <c r="AI612" s="175"/>
      <c r="AJ612" s="175"/>
      <c r="AK612" s="175"/>
      <c r="AL612" s="175"/>
      <c r="AM612" s="175"/>
      <c r="AN612" s="175"/>
      <c r="AO612" s="175"/>
      <c r="AP612" s="175"/>
      <c r="AQ612" s="175"/>
    </row>
    <row r="613">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c r="AA613" s="175"/>
      <c r="AB613" s="175"/>
      <c r="AC613" s="175"/>
      <c r="AD613" s="175"/>
      <c r="AE613" s="175"/>
      <c r="AF613" s="175"/>
      <c r="AG613" s="175"/>
      <c r="AH613" s="175"/>
      <c r="AI613" s="175"/>
      <c r="AJ613" s="175"/>
      <c r="AK613" s="175"/>
      <c r="AL613" s="175"/>
      <c r="AM613" s="175"/>
      <c r="AN613" s="175"/>
      <c r="AO613" s="175"/>
      <c r="AP613" s="175"/>
      <c r="AQ613" s="175"/>
    </row>
    <row r="614">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c r="AA614" s="175"/>
      <c r="AB614" s="175"/>
      <c r="AC614" s="175"/>
      <c r="AD614" s="175"/>
      <c r="AE614" s="175"/>
      <c r="AF614" s="175"/>
      <c r="AG614" s="175"/>
      <c r="AH614" s="175"/>
      <c r="AI614" s="175"/>
      <c r="AJ614" s="175"/>
      <c r="AK614" s="175"/>
      <c r="AL614" s="175"/>
      <c r="AM614" s="175"/>
      <c r="AN614" s="175"/>
      <c r="AO614" s="175"/>
      <c r="AP614" s="175"/>
      <c r="AQ614" s="175"/>
    </row>
    <row r="61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c r="AA615" s="175"/>
      <c r="AB615" s="175"/>
      <c r="AC615" s="175"/>
      <c r="AD615" s="175"/>
      <c r="AE615" s="175"/>
      <c r="AF615" s="175"/>
      <c r="AG615" s="175"/>
      <c r="AH615" s="175"/>
      <c r="AI615" s="175"/>
      <c r="AJ615" s="175"/>
      <c r="AK615" s="175"/>
      <c r="AL615" s="175"/>
      <c r="AM615" s="175"/>
      <c r="AN615" s="175"/>
      <c r="AO615" s="175"/>
      <c r="AP615" s="175"/>
      <c r="AQ615" s="175"/>
    </row>
    <row r="616">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c r="AA616" s="175"/>
      <c r="AB616" s="175"/>
      <c r="AC616" s="175"/>
      <c r="AD616" s="175"/>
      <c r="AE616" s="175"/>
      <c r="AF616" s="175"/>
      <c r="AG616" s="175"/>
      <c r="AH616" s="175"/>
      <c r="AI616" s="175"/>
      <c r="AJ616" s="175"/>
      <c r="AK616" s="175"/>
      <c r="AL616" s="175"/>
      <c r="AM616" s="175"/>
      <c r="AN616" s="175"/>
      <c r="AO616" s="175"/>
      <c r="AP616" s="175"/>
      <c r="AQ616" s="175"/>
    </row>
    <row r="617">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c r="AA617" s="175"/>
      <c r="AB617" s="175"/>
      <c r="AC617" s="175"/>
      <c r="AD617" s="175"/>
      <c r="AE617" s="175"/>
      <c r="AF617" s="175"/>
      <c r="AG617" s="175"/>
      <c r="AH617" s="175"/>
      <c r="AI617" s="175"/>
      <c r="AJ617" s="175"/>
      <c r="AK617" s="175"/>
      <c r="AL617" s="175"/>
      <c r="AM617" s="175"/>
      <c r="AN617" s="175"/>
      <c r="AO617" s="175"/>
      <c r="AP617" s="175"/>
      <c r="AQ617" s="175"/>
    </row>
    <row r="618">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c r="AA618" s="175"/>
      <c r="AB618" s="175"/>
      <c r="AC618" s="175"/>
      <c r="AD618" s="175"/>
      <c r="AE618" s="175"/>
      <c r="AF618" s="175"/>
      <c r="AG618" s="175"/>
      <c r="AH618" s="175"/>
      <c r="AI618" s="175"/>
      <c r="AJ618" s="175"/>
      <c r="AK618" s="175"/>
      <c r="AL618" s="175"/>
      <c r="AM618" s="175"/>
      <c r="AN618" s="175"/>
      <c r="AO618" s="175"/>
      <c r="AP618" s="175"/>
      <c r="AQ618" s="175"/>
    </row>
    <row r="619">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c r="AA619" s="175"/>
      <c r="AB619" s="175"/>
      <c r="AC619" s="175"/>
      <c r="AD619" s="175"/>
      <c r="AE619" s="175"/>
      <c r="AF619" s="175"/>
      <c r="AG619" s="175"/>
      <c r="AH619" s="175"/>
      <c r="AI619" s="175"/>
      <c r="AJ619" s="175"/>
      <c r="AK619" s="175"/>
      <c r="AL619" s="175"/>
      <c r="AM619" s="175"/>
      <c r="AN619" s="175"/>
      <c r="AO619" s="175"/>
      <c r="AP619" s="175"/>
      <c r="AQ619" s="175"/>
    </row>
    <row r="620">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c r="AA620" s="175"/>
      <c r="AB620" s="175"/>
      <c r="AC620" s="175"/>
      <c r="AD620" s="175"/>
      <c r="AE620" s="175"/>
      <c r="AF620" s="175"/>
      <c r="AG620" s="175"/>
      <c r="AH620" s="175"/>
      <c r="AI620" s="175"/>
      <c r="AJ620" s="175"/>
      <c r="AK620" s="175"/>
      <c r="AL620" s="175"/>
      <c r="AM620" s="175"/>
      <c r="AN620" s="175"/>
      <c r="AO620" s="175"/>
      <c r="AP620" s="175"/>
      <c r="AQ620" s="175"/>
    </row>
    <row r="621">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c r="AA621" s="175"/>
      <c r="AB621" s="175"/>
      <c r="AC621" s="175"/>
      <c r="AD621" s="175"/>
      <c r="AE621" s="175"/>
      <c r="AF621" s="175"/>
      <c r="AG621" s="175"/>
      <c r="AH621" s="175"/>
      <c r="AI621" s="175"/>
      <c r="AJ621" s="175"/>
      <c r="AK621" s="175"/>
      <c r="AL621" s="175"/>
      <c r="AM621" s="175"/>
      <c r="AN621" s="175"/>
      <c r="AO621" s="175"/>
      <c r="AP621" s="175"/>
      <c r="AQ621" s="175"/>
    </row>
    <row r="622">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c r="AA622" s="175"/>
      <c r="AB622" s="175"/>
      <c r="AC622" s="175"/>
      <c r="AD622" s="175"/>
      <c r="AE622" s="175"/>
      <c r="AF622" s="175"/>
      <c r="AG622" s="175"/>
      <c r="AH622" s="175"/>
      <c r="AI622" s="175"/>
      <c r="AJ622" s="175"/>
      <c r="AK622" s="175"/>
      <c r="AL622" s="175"/>
      <c r="AM622" s="175"/>
      <c r="AN622" s="175"/>
      <c r="AO622" s="175"/>
      <c r="AP622" s="175"/>
      <c r="AQ622" s="175"/>
    </row>
    <row r="623">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c r="AA623" s="175"/>
      <c r="AB623" s="175"/>
      <c r="AC623" s="175"/>
      <c r="AD623" s="175"/>
      <c r="AE623" s="175"/>
      <c r="AF623" s="175"/>
      <c r="AG623" s="175"/>
      <c r="AH623" s="175"/>
      <c r="AI623" s="175"/>
      <c r="AJ623" s="175"/>
      <c r="AK623" s="175"/>
      <c r="AL623" s="175"/>
      <c r="AM623" s="175"/>
      <c r="AN623" s="175"/>
      <c r="AO623" s="175"/>
      <c r="AP623" s="175"/>
      <c r="AQ623" s="175"/>
    </row>
    <row r="624">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c r="AA624" s="175"/>
      <c r="AB624" s="175"/>
      <c r="AC624" s="175"/>
      <c r="AD624" s="175"/>
      <c r="AE624" s="175"/>
      <c r="AF624" s="175"/>
      <c r="AG624" s="175"/>
      <c r="AH624" s="175"/>
      <c r="AI624" s="175"/>
      <c r="AJ624" s="175"/>
      <c r="AK624" s="175"/>
      <c r="AL624" s="175"/>
      <c r="AM624" s="175"/>
      <c r="AN624" s="175"/>
      <c r="AO624" s="175"/>
      <c r="AP624" s="175"/>
      <c r="AQ624" s="175"/>
    </row>
    <row r="62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c r="AA625" s="175"/>
      <c r="AB625" s="175"/>
      <c r="AC625" s="175"/>
      <c r="AD625" s="175"/>
      <c r="AE625" s="175"/>
      <c r="AF625" s="175"/>
      <c r="AG625" s="175"/>
      <c r="AH625" s="175"/>
      <c r="AI625" s="175"/>
      <c r="AJ625" s="175"/>
      <c r="AK625" s="175"/>
      <c r="AL625" s="175"/>
      <c r="AM625" s="175"/>
      <c r="AN625" s="175"/>
      <c r="AO625" s="175"/>
      <c r="AP625" s="175"/>
      <c r="AQ625" s="175"/>
    </row>
    <row r="626">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c r="AA626" s="175"/>
      <c r="AB626" s="175"/>
      <c r="AC626" s="175"/>
      <c r="AD626" s="175"/>
      <c r="AE626" s="175"/>
      <c r="AF626" s="175"/>
      <c r="AG626" s="175"/>
      <c r="AH626" s="175"/>
      <c r="AI626" s="175"/>
      <c r="AJ626" s="175"/>
      <c r="AK626" s="175"/>
      <c r="AL626" s="175"/>
      <c r="AM626" s="175"/>
      <c r="AN626" s="175"/>
      <c r="AO626" s="175"/>
      <c r="AP626" s="175"/>
      <c r="AQ626" s="175"/>
    </row>
    <row r="627">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c r="AA627" s="175"/>
      <c r="AB627" s="175"/>
      <c r="AC627" s="175"/>
      <c r="AD627" s="175"/>
      <c r="AE627" s="175"/>
      <c r="AF627" s="175"/>
      <c r="AG627" s="175"/>
      <c r="AH627" s="175"/>
      <c r="AI627" s="175"/>
      <c r="AJ627" s="175"/>
      <c r="AK627" s="175"/>
      <c r="AL627" s="175"/>
      <c r="AM627" s="175"/>
      <c r="AN627" s="175"/>
      <c r="AO627" s="175"/>
      <c r="AP627" s="175"/>
      <c r="AQ627" s="175"/>
    </row>
    <row r="628">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c r="AA628" s="175"/>
      <c r="AB628" s="175"/>
      <c r="AC628" s="175"/>
      <c r="AD628" s="175"/>
      <c r="AE628" s="175"/>
      <c r="AF628" s="175"/>
      <c r="AG628" s="175"/>
      <c r="AH628" s="175"/>
      <c r="AI628" s="175"/>
      <c r="AJ628" s="175"/>
      <c r="AK628" s="175"/>
      <c r="AL628" s="175"/>
      <c r="AM628" s="175"/>
      <c r="AN628" s="175"/>
      <c r="AO628" s="175"/>
      <c r="AP628" s="175"/>
      <c r="AQ628" s="175"/>
    </row>
    <row r="629">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c r="AA629" s="175"/>
      <c r="AB629" s="175"/>
      <c r="AC629" s="175"/>
      <c r="AD629" s="175"/>
      <c r="AE629" s="175"/>
      <c r="AF629" s="175"/>
      <c r="AG629" s="175"/>
      <c r="AH629" s="175"/>
      <c r="AI629" s="175"/>
      <c r="AJ629" s="175"/>
      <c r="AK629" s="175"/>
      <c r="AL629" s="175"/>
      <c r="AM629" s="175"/>
      <c r="AN629" s="175"/>
      <c r="AO629" s="175"/>
      <c r="AP629" s="175"/>
      <c r="AQ629" s="175"/>
    </row>
    <row r="630">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c r="AA630" s="175"/>
      <c r="AB630" s="175"/>
      <c r="AC630" s="175"/>
      <c r="AD630" s="175"/>
      <c r="AE630" s="175"/>
      <c r="AF630" s="175"/>
      <c r="AG630" s="175"/>
      <c r="AH630" s="175"/>
      <c r="AI630" s="175"/>
      <c r="AJ630" s="175"/>
      <c r="AK630" s="175"/>
      <c r="AL630" s="175"/>
      <c r="AM630" s="175"/>
      <c r="AN630" s="175"/>
      <c r="AO630" s="175"/>
      <c r="AP630" s="175"/>
      <c r="AQ630" s="175"/>
    </row>
    <row r="631">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c r="AA631" s="175"/>
      <c r="AB631" s="175"/>
      <c r="AC631" s="175"/>
      <c r="AD631" s="175"/>
      <c r="AE631" s="175"/>
      <c r="AF631" s="175"/>
      <c r="AG631" s="175"/>
      <c r="AH631" s="175"/>
      <c r="AI631" s="175"/>
      <c r="AJ631" s="175"/>
      <c r="AK631" s="175"/>
      <c r="AL631" s="175"/>
      <c r="AM631" s="175"/>
      <c r="AN631" s="175"/>
      <c r="AO631" s="175"/>
      <c r="AP631" s="175"/>
      <c r="AQ631" s="175"/>
    </row>
    <row r="632">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c r="AA632" s="175"/>
      <c r="AB632" s="175"/>
      <c r="AC632" s="175"/>
      <c r="AD632" s="175"/>
      <c r="AE632" s="175"/>
      <c r="AF632" s="175"/>
      <c r="AG632" s="175"/>
      <c r="AH632" s="175"/>
      <c r="AI632" s="175"/>
      <c r="AJ632" s="175"/>
      <c r="AK632" s="175"/>
      <c r="AL632" s="175"/>
      <c r="AM632" s="175"/>
      <c r="AN632" s="175"/>
      <c r="AO632" s="175"/>
      <c r="AP632" s="175"/>
      <c r="AQ632" s="175"/>
    </row>
    <row r="633">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c r="AA633" s="175"/>
      <c r="AB633" s="175"/>
      <c r="AC633" s="175"/>
      <c r="AD633" s="175"/>
      <c r="AE633" s="175"/>
      <c r="AF633" s="175"/>
      <c r="AG633" s="175"/>
      <c r="AH633" s="175"/>
      <c r="AI633" s="175"/>
      <c r="AJ633" s="175"/>
      <c r="AK633" s="175"/>
      <c r="AL633" s="175"/>
      <c r="AM633" s="175"/>
      <c r="AN633" s="175"/>
      <c r="AO633" s="175"/>
      <c r="AP633" s="175"/>
      <c r="AQ633" s="175"/>
    </row>
    <row r="634">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c r="AA634" s="175"/>
      <c r="AB634" s="175"/>
      <c r="AC634" s="175"/>
      <c r="AD634" s="175"/>
      <c r="AE634" s="175"/>
      <c r="AF634" s="175"/>
      <c r="AG634" s="175"/>
      <c r="AH634" s="175"/>
      <c r="AI634" s="175"/>
      <c r="AJ634" s="175"/>
      <c r="AK634" s="175"/>
      <c r="AL634" s="175"/>
      <c r="AM634" s="175"/>
      <c r="AN634" s="175"/>
      <c r="AO634" s="175"/>
      <c r="AP634" s="175"/>
      <c r="AQ634" s="175"/>
    </row>
    <row r="63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c r="AA635" s="175"/>
      <c r="AB635" s="175"/>
      <c r="AC635" s="175"/>
      <c r="AD635" s="175"/>
      <c r="AE635" s="175"/>
      <c r="AF635" s="175"/>
      <c r="AG635" s="175"/>
      <c r="AH635" s="175"/>
      <c r="AI635" s="175"/>
      <c r="AJ635" s="175"/>
      <c r="AK635" s="175"/>
      <c r="AL635" s="175"/>
      <c r="AM635" s="175"/>
      <c r="AN635" s="175"/>
      <c r="AO635" s="175"/>
      <c r="AP635" s="175"/>
      <c r="AQ635" s="175"/>
    </row>
    <row r="636">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c r="AA636" s="175"/>
      <c r="AB636" s="175"/>
      <c r="AC636" s="175"/>
      <c r="AD636" s="175"/>
      <c r="AE636" s="175"/>
      <c r="AF636" s="175"/>
      <c r="AG636" s="175"/>
      <c r="AH636" s="175"/>
      <c r="AI636" s="175"/>
      <c r="AJ636" s="175"/>
      <c r="AK636" s="175"/>
      <c r="AL636" s="175"/>
      <c r="AM636" s="175"/>
      <c r="AN636" s="175"/>
      <c r="AO636" s="175"/>
      <c r="AP636" s="175"/>
      <c r="AQ636" s="175"/>
    </row>
    <row r="637">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c r="AA637" s="175"/>
      <c r="AB637" s="175"/>
      <c r="AC637" s="175"/>
      <c r="AD637" s="175"/>
      <c r="AE637" s="175"/>
      <c r="AF637" s="175"/>
      <c r="AG637" s="175"/>
      <c r="AH637" s="175"/>
      <c r="AI637" s="175"/>
      <c r="AJ637" s="175"/>
      <c r="AK637" s="175"/>
      <c r="AL637" s="175"/>
      <c r="AM637" s="175"/>
      <c r="AN637" s="175"/>
      <c r="AO637" s="175"/>
      <c r="AP637" s="175"/>
      <c r="AQ637" s="175"/>
    </row>
    <row r="638">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c r="AA638" s="175"/>
      <c r="AB638" s="175"/>
      <c r="AC638" s="175"/>
      <c r="AD638" s="175"/>
      <c r="AE638" s="175"/>
      <c r="AF638" s="175"/>
      <c r="AG638" s="175"/>
      <c r="AH638" s="175"/>
      <c r="AI638" s="175"/>
      <c r="AJ638" s="175"/>
      <c r="AK638" s="175"/>
      <c r="AL638" s="175"/>
      <c r="AM638" s="175"/>
      <c r="AN638" s="175"/>
      <c r="AO638" s="175"/>
      <c r="AP638" s="175"/>
      <c r="AQ638" s="175"/>
    </row>
    <row r="639">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c r="AA639" s="175"/>
      <c r="AB639" s="175"/>
      <c r="AC639" s="175"/>
      <c r="AD639" s="175"/>
      <c r="AE639" s="175"/>
      <c r="AF639" s="175"/>
      <c r="AG639" s="175"/>
      <c r="AH639" s="175"/>
      <c r="AI639" s="175"/>
      <c r="AJ639" s="175"/>
      <c r="AK639" s="175"/>
      <c r="AL639" s="175"/>
      <c r="AM639" s="175"/>
      <c r="AN639" s="175"/>
      <c r="AO639" s="175"/>
      <c r="AP639" s="175"/>
      <c r="AQ639" s="175"/>
    </row>
    <row r="640">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c r="AA640" s="175"/>
      <c r="AB640" s="175"/>
      <c r="AC640" s="175"/>
      <c r="AD640" s="175"/>
      <c r="AE640" s="175"/>
      <c r="AF640" s="175"/>
      <c r="AG640" s="175"/>
      <c r="AH640" s="175"/>
      <c r="AI640" s="175"/>
      <c r="AJ640" s="175"/>
      <c r="AK640" s="175"/>
      <c r="AL640" s="175"/>
      <c r="AM640" s="175"/>
      <c r="AN640" s="175"/>
      <c r="AO640" s="175"/>
      <c r="AP640" s="175"/>
      <c r="AQ640" s="175"/>
    </row>
    <row r="641">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c r="AA641" s="175"/>
      <c r="AB641" s="175"/>
      <c r="AC641" s="175"/>
      <c r="AD641" s="175"/>
      <c r="AE641" s="175"/>
      <c r="AF641" s="175"/>
      <c r="AG641" s="175"/>
      <c r="AH641" s="175"/>
      <c r="AI641" s="175"/>
      <c r="AJ641" s="175"/>
      <c r="AK641" s="175"/>
      <c r="AL641" s="175"/>
      <c r="AM641" s="175"/>
      <c r="AN641" s="175"/>
      <c r="AO641" s="175"/>
      <c r="AP641" s="175"/>
      <c r="AQ641" s="175"/>
    </row>
    <row r="642">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c r="AA642" s="175"/>
      <c r="AB642" s="175"/>
      <c r="AC642" s="175"/>
      <c r="AD642" s="175"/>
      <c r="AE642" s="175"/>
      <c r="AF642" s="175"/>
      <c r="AG642" s="175"/>
      <c r="AH642" s="175"/>
      <c r="AI642" s="175"/>
      <c r="AJ642" s="175"/>
      <c r="AK642" s="175"/>
      <c r="AL642" s="175"/>
      <c r="AM642" s="175"/>
      <c r="AN642" s="175"/>
      <c r="AO642" s="175"/>
      <c r="AP642" s="175"/>
      <c r="AQ642" s="175"/>
    </row>
    <row r="643">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c r="AA643" s="175"/>
      <c r="AB643" s="175"/>
      <c r="AC643" s="175"/>
      <c r="AD643" s="175"/>
      <c r="AE643" s="175"/>
      <c r="AF643" s="175"/>
      <c r="AG643" s="175"/>
      <c r="AH643" s="175"/>
      <c r="AI643" s="175"/>
      <c r="AJ643" s="175"/>
      <c r="AK643" s="175"/>
      <c r="AL643" s="175"/>
      <c r="AM643" s="175"/>
      <c r="AN643" s="175"/>
      <c r="AO643" s="175"/>
      <c r="AP643" s="175"/>
      <c r="AQ643" s="175"/>
    </row>
    <row r="644">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c r="AA644" s="175"/>
      <c r="AB644" s="175"/>
      <c r="AC644" s="175"/>
      <c r="AD644" s="175"/>
      <c r="AE644" s="175"/>
      <c r="AF644" s="175"/>
      <c r="AG644" s="175"/>
      <c r="AH644" s="175"/>
      <c r="AI644" s="175"/>
      <c r="AJ644" s="175"/>
      <c r="AK644" s="175"/>
      <c r="AL644" s="175"/>
      <c r="AM644" s="175"/>
      <c r="AN644" s="175"/>
      <c r="AO644" s="175"/>
      <c r="AP644" s="175"/>
      <c r="AQ644" s="175"/>
    </row>
    <row r="64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c r="AA645" s="175"/>
      <c r="AB645" s="175"/>
      <c r="AC645" s="175"/>
      <c r="AD645" s="175"/>
      <c r="AE645" s="175"/>
      <c r="AF645" s="175"/>
      <c r="AG645" s="175"/>
      <c r="AH645" s="175"/>
      <c r="AI645" s="175"/>
      <c r="AJ645" s="175"/>
      <c r="AK645" s="175"/>
      <c r="AL645" s="175"/>
      <c r="AM645" s="175"/>
      <c r="AN645" s="175"/>
      <c r="AO645" s="175"/>
      <c r="AP645" s="175"/>
      <c r="AQ645" s="175"/>
    </row>
    <row r="646">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c r="AA646" s="175"/>
      <c r="AB646" s="175"/>
      <c r="AC646" s="175"/>
      <c r="AD646" s="175"/>
      <c r="AE646" s="175"/>
      <c r="AF646" s="175"/>
      <c r="AG646" s="175"/>
      <c r="AH646" s="175"/>
      <c r="AI646" s="175"/>
      <c r="AJ646" s="175"/>
      <c r="AK646" s="175"/>
      <c r="AL646" s="175"/>
      <c r="AM646" s="175"/>
      <c r="AN646" s="175"/>
      <c r="AO646" s="175"/>
      <c r="AP646" s="175"/>
      <c r="AQ646" s="175"/>
    </row>
    <row r="647">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c r="AA647" s="175"/>
      <c r="AB647" s="175"/>
      <c r="AC647" s="175"/>
      <c r="AD647" s="175"/>
      <c r="AE647" s="175"/>
      <c r="AF647" s="175"/>
      <c r="AG647" s="175"/>
      <c r="AH647" s="175"/>
      <c r="AI647" s="175"/>
      <c r="AJ647" s="175"/>
      <c r="AK647" s="175"/>
      <c r="AL647" s="175"/>
      <c r="AM647" s="175"/>
      <c r="AN647" s="175"/>
      <c r="AO647" s="175"/>
      <c r="AP647" s="175"/>
      <c r="AQ647" s="175"/>
    </row>
    <row r="648">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c r="AA648" s="175"/>
      <c r="AB648" s="175"/>
      <c r="AC648" s="175"/>
      <c r="AD648" s="175"/>
      <c r="AE648" s="175"/>
      <c r="AF648" s="175"/>
      <c r="AG648" s="175"/>
      <c r="AH648" s="175"/>
      <c r="AI648" s="175"/>
      <c r="AJ648" s="175"/>
      <c r="AK648" s="175"/>
      <c r="AL648" s="175"/>
      <c r="AM648" s="175"/>
      <c r="AN648" s="175"/>
      <c r="AO648" s="175"/>
      <c r="AP648" s="175"/>
      <c r="AQ648" s="175"/>
    </row>
    <row r="649">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c r="AA649" s="175"/>
      <c r="AB649" s="175"/>
      <c r="AC649" s="175"/>
      <c r="AD649" s="175"/>
      <c r="AE649" s="175"/>
      <c r="AF649" s="175"/>
      <c r="AG649" s="175"/>
      <c r="AH649" s="175"/>
      <c r="AI649" s="175"/>
      <c r="AJ649" s="175"/>
      <c r="AK649" s="175"/>
      <c r="AL649" s="175"/>
      <c r="AM649" s="175"/>
      <c r="AN649" s="175"/>
      <c r="AO649" s="175"/>
      <c r="AP649" s="175"/>
      <c r="AQ649" s="175"/>
    </row>
    <row r="650">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c r="AA650" s="175"/>
      <c r="AB650" s="175"/>
      <c r="AC650" s="175"/>
      <c r="AD650" s="175"/>
      <c r="AE650" s="175"/>
      <c r="AF650" s="175"/>
      <c r="AG650" s="175"/>
      <c r="AH650" s="175"/>
      <c r="AI650" s="175"/>
      <c r="AJ650" s="175"/>
      <c r="AK650" s="175"/>
      <c r="AL650" s="175"/>
      <c r="AM650" s="175"/>
      <c r="AN650" s="175"/>
      <c r="AO650" s="175"/>
      <c r="AP650" s="175"/>
      <c r="AQ650" s="175"/>
    </row>
    <row r="651">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c r="AA651" s="175"/>
      <c r="AB651" s="175"/>
      <c r="AC651" s="175"/>
      <c r="AD651" s="175"/>
      <c r="AE651" s="175"/>
      <c r="AF651" s="175"/>
      <c r="AG651" s="175"/>
      <c r="AH651" s="175"/>
      <c r="AI651" s="175"/>
      <c r="AJ651" s="175"/>
      <c r="AK651" s="175"/>
      <c r="AL651" s="175"/>
      <c r="AM651" s="175"/>
      <c r="AN651" s="175"/>
      <c r="AO651" s="175"/>
      <c r="AP651" s="175"/>
      <c r="AQ651" s="175"/>
    </row>
    <row r="652">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c r="AA652" s="175"/>
      <c r="AB652" s="175"/>
      <c r="AC652" s="175"/>
      <c r="AD652" s="175"/>
      <c r="AE652" s="175"/>
      <c r="AF652" s="175"/>
      <c r="AG652" s="175"/>
      <c r="AH652" s="175"/>
      <c r="AI652" s="175"/>
      <c r="AJ652" s="175"/>
      <c r="AK652" s="175"/>
      <c r="AL652" s="175"/>
      <c r="AM652" s="175"/>
      <c r="AN652" s="175"/>
      <c r="AO652" s="175"/>
      <c r="AP652" s="175"/>
      <c r="AQ652" s="175"/>
    </row>
    <row r="653">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c r="AA653" s="175"/>
      <c r="AB653" s="175"/>
      <c r="AC653" s="175"/>
      <c r="AD653" s="175"/>
      <c r="AE653" s="175"/>
      <c r="AF653" s="175"/>
      <c r="AG653" s="175"/>
      <c r="AH653" s="175"/>
      <c r="AI653" s="175"/>
      <c r="AJ653" s="175"/>
      <c r="AK653" s="175"/>
      <c r="AL653" s="175"/>
      <c r="AM653" s="175"/>
      <c r="AN653" s="175"/>
      <c r="AO653" s="175"/>
      <c r="AP653" s="175"/>
      <c r="AQ653" s="175"/>
    </row>
    <row r="654">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c r="AA654" s="175"/>
      <c r="AB654" s="175"/>
      <c r="AC654" s="175"/>
      <c r="AD654" s="175"/>
      <c r="AE654" s="175"/>
      <c r="AF654" s="175"/>
      <c r="AG654" s="175"/>
      <c r="AH654" s="175"/>
      <c r="AI654" s="175"/>
      <c r="AJ654" s="175"/>
      <c r="AK654" s="175"/>
      <c r="AL654" s="175"/>
      <c r="AM654" s="175"/>
      <c r="AN654" s="175"/>
      <c r="AO654" s="175"/>
      <c r="AP654" s="175"/>
      <c r="AQ654" s="175"/>
    </row>
    <row r="65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c r="AA655" s="175"/>
      <c r="AB655" s="175"/>
      <c r="AC655" s="175"/>
      <c r="AD655" s="175"/>
      <c r="AE655" s="175"/>
      <c r="AF655" s="175"/>
      <c r="AG655" s="175"/>
      <c r="AH655" s="175"/>
      <c r="AI655" s="175"/>
      <c r="AJ655" s="175"/>
      <c r="AK655" s="175"/>
      <c r="AL655" s="175"/>
      <c r="AM655" s="175"/>
      <c r="AN655" s="175"/>
      <c r="AO655" s="175"/>
      <c r="AP655" s="175"/>
      <c r="AQ655" s="175"/>
    </row>
    <row r="656">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c r="AA656" s="175"/>
      <c r="AB656" s="175"/>
      <c r="AC656" s="175"/>
      <c r="AD656" s="175"/>
      <c r="AE656" s="175"/>
      <c r="AF656" s="175"/>
      <c r="AG656" s="175"/>
      <c r="AH656" s="175"/>
      <c r="AI656" s="175"/>
      <c r="AJ656" s="175"/>
      <c r="AK656" s="175"/>
      <c r="AL656" s="175"/>
      <c r="AM656" s="175"/>
      <c r="AN656" s="175"/>
      <c r="AO656" s="175"/>
      <c r="AP656" s="175"/>
      <c r="AQ656" s="175"/>
    </row>
    <row r="657">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c r="AA657" s="175"/>
      <c r="AB657" s="175"/>
      <c r="AC657" s="175"/>
      <c r="AD657" s="175"/>
      <c r="AE657" s="175"/>
      <c r="AF657" s="175"/>
      <c r="AG657" s="175"/>
      <c r="AH657" s="175"/>
      <c r="AI657" s="175"/>
      <c r="AJ657" s="175"/>
      <c r="AK657" s="175"/>
      <c r="AL657" s="175"/>
      <c r="AM657" s="175"/>
      <c r="AN657" s="175"/>
      <c r="AO657" s="175"/>
      <c r="AP657" s="175"/>
      <c r="AQ657" s="175"/>
    </row>
    <row r="658">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c r="AA658" s="175"/>
      <c r="AB658" s="175"/>
      <c r="AC658" s="175"/>
      <c r="AD658" s="175"/>
      <c r="AE658" s="175"/>
      <c r="AF658" s="175"/>
      <c r="AG658" s="175"/>
      <c r="AH658" s="175"/>
      <c r="AI658" s="175"/>
      <c r="AJ658" s="175"/>
      <c r="AK658" s="175"/>
      <c r="AL658" s="175"/>
      <c r="AM658" s="175"/>
      <c r="AN658" s="175"/>
      <c r="AO658" s="175"/>
      <c r="AP658" s="175"/>
      <c r="AQ658" s="175"/>
    </row>
    <row r="659">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c r="AA659" s="175"/>
      <c r="AB659" s="175"/>
      <c r="AC659" s="175"/>
      <c r="AD659" s="175"/>
      <c r="AE659" s="175"/>
      <c r="AF659" s="175"/>
      <c r="AG659" s="175"/>
      <c r="AH659" s="175"/>
      <c r="AI659" s="175"/>
      <c r="AJ659" s="175"/>
      <c r="AK659" s="175"/>
      <c r="AL659" s="175"/>
      <c r="AM659" s="175"/>
      <c r="AN659" s="175"/>
      <c r="AO659" s="175"/>
      <c r="AP659" s="175"/>
      <c r="AQ659" s="175"/>
    </row>
    <row r="660">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c r="AA660" s="175"/>
      <c r="AB660" s="175"/>
      <c r="AC660" s="175"/>
      <c r="AD660" s="175"/>
      <c r="AE660" s="175"/>
      <c r="AF660" s="175"/>
      <c r="AG660" s="175"/>
      <c r="AH660" s="175"/>
      <c r="AI660" s="175"/>
      <c r="AJ660" s="175"/>
      <c r="AK660" s="175"/>
      <c r="AL660" s="175"/>
      <c r="AM660" s="175"/>
      <c r="AN660" s="175"/>
      <c r="AO660" s="175"/>
      <c r="AP660" s="175"/>
      <c r="AQ660" s="175"/>
    </row>
    <row r="661">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c r="AA661" s="175"/>
      <c r="AB661" s="175"/>
      <c r="AC661" s="175"/>
      <c r="AD661" s="175"/>
      <c r="AE661" s="175"/>
      <c r="AF661" s="175"/>
      <c r="AG661" s="175"/>
      <c r="AH661" s="175"/>
      <c r="AI661" s="175"/>
      <c r="AJ661" s="175"/>
      <c r="AK661" s="175"/>
      <c r="AL661" s="175"/>
      <c r="AM661" s="175"/>
      <c r="AN661" s="175"/>
      <c r="AO661" s="175"/>
      <c r="AP661" s="175"/>
      <c r="AQ661" s="175"/>
    </row>
    <row r="662">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c r="AA662" s="175"/>
      <c r="AB662" s="175"/>
      <c r="AC662" s="175"/>
      <c r="AD662" s="175"/>
      <c r="AE662" s="175"/>
      <c r="AF662" s="175"/>
      <c r="AG662" s="175"/>
      <c r="AH662" s="175"/>
      <c r="AI662" s="175"/>
      <c r="AJ662" s="175"/>
      <c r="AK662" s="175"/>
      <c r="AL662" s="175"/>
      <c r="AM662" s="175"/>
      <c r="AN662" s="175"/>
      <c r="AO662" s="175"/>
      <c r="AP662" s="175"/>
      <c r="AQ662" s="175"/>
    </row>
    <row r="663">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c r="AA663" s="175"/>
      <c r="AB663" s="175"/>
      <c r="AC663" s="175"/>
      <c r="AD663" s="175"/>
      <c r="AE663" s="175"/>
      <c r="AF663" s="175"/>
      <c r="AG663" s="175"/>
      <c r="AH663" s="175"/>
      <c r="AI663" s="175"/>
      <c r="AJ663" s="175"/>
      <c r="AK663" s="175"/>
      <c r="AL663" s="175"/>
      <c r="AM663" s="175"/>
      <c r="AN663" s="175"/>
      <c r="AO663" s="175"/>
      <c r="AP663" s="175"/>
      <c r="AQ663" s="175"/>
    </row>
    <row r="664">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c r="AA664" s="175"/>
      <c r="AB664" s="175"/>
      <c r="AC664" s="175"/>
      <c r="AD664" s="175"/>
      <c r="AE664" s="175"/>
      <c r="AF664" s="175"/>
      <c r="AG664" s="175"/>
      <c r="AH664" s="175"/>
      <c r="AI664" s="175"/>
      <c r="AJ664" s="175"/>
      <c r="AK664" s="175"/>
      <c r="AL664" s="175"/>
      <c r="AM664" s="175"/>
      <c r="AN664" s="175"/>
      <c r="AO664" s="175"/>
      <c r="AP664" s="175"/>
      <c r="AQ664" s="175"/>
    </row>
    <row r="66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c r="AA665" s="175"/>
      <c r="AB665" s="175"/>
      <c r="AC665" s="175"/>
      <c r="AD665" s="175"/>
      <c r="AE665" s="175"/>
      <c r="AF665" s="175"/>
      <c r="AG665" s="175"/>
      <c r="AH665" s="175"/>
      <c r="AI665" s="175"/>
      <c r="AJ665" s="175"/>
      <c r="AK665" s="175"/>
      <c r="AL665" s="175"/>
      <c r="AM665" s="175"/>
      <c r="AN665" s="175"/>
      <c r="AO665" s="175"/>
      <c r="AP665" s="175"/>
      <c r="AQ665" s="175"/>
    </row>
    <row r="666">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c r="AA666" s="175"/>
      <c r="AB666" s="175"/>
      <c r="AC666" s="175"/>
      <c r="AD666" s="175"/>
      <c r="AE666" s="175"/>
      <c r="AF666" s="175"/>
      <c r="AG666" s="175"/>
      <c r="AH666" s="175"/>
      <c r="AI666" s="175"/>
      <c r="AJ666" s="175"/>
      <c r="AK666" s="175"/>
      <c r="AL666" s="175"/>
      <c r="AM666" s="175"/>
      <c r="AN666" s="175"/>
      <c r="AO666" s="175"/>
      <c r="AP666" s="175"/>
      <c r="AQ666" s="175"/>
    </row>
    <row r="667">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c r="AA667" s="175"/>
      <c r="AB667" s="175"/>
      <c r="AC667" s="175"/>
      <c r="AD667" s="175"/>
      <c r="AE667" s="175"/>
      <c r="AF667" s="175"/>
      <c r="AG667" s="175"/>
      <c r="AH667" s="175"/>
      <c r="AI667" s="175"/>
      <c r="AJ667" s="175"/>
      <c r="AK667" s="175"/>
      <c r="AL667" s="175"/>
      <c r="AM667" s="175"/>
      <c r="AN667" s="175"/>
      <c r="AO667" s="175"/>
      <c r="AP667" s="175"/>
      <c r="AQ667" s="175"/>
    </row>
    <row r="668">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c r="AA668" s="175"/>
      <c r="AB668" s="175"/>
      <c r="AC668" s="175"/>
      <c r="AD668" s="175"/>
      <c r="AE668" s="175"/>
      <c r="AF668" s="175"/>
      <c r="AG668" s="175"/>
      <c r="AH668" s="175"/>
      <c r="AI668" s="175"/>
      <c r="AJ668" s="175"/>
      <c r="AK668" s="175"/>
      <c r="AL668" s="175"/>
      <c r="AM668" s="175"/>
      <c r="AN668" s="175"/>
      <c r="AO668" s="175"/>
      <c r="AP668" s="175"/>
      <c r="AQ668" s="175"/>
    </row>
    <row r="669">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c r="AA669" s="175"/>
      <c r="AB669" s="175"/>
      <c r="AC669" s="175"/>
      <c r="AD669" s="175"/>
      <c r="AE669" s="175"/>
      <c r="AF669" s="175"/>
      <c r="AG669" s="175"/>
      <c r="AH669" s="175"/>
      <c r="AI669" s="175"/>
      <c r="AJ669" s="175"/>
      <c r="AK669" s="175"/>
      <c r="AL669" s="175"/>
      <c r="AM669" s="175"/>
      <c r="AN669" s="175"/>
      <c r="AO669" s="175"/>
      <c r="AP669" s="175"/>
      <c r="AQ669" s="175"/>
    </row>
    <row r="670">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c r="AA670" s="175"/>
      <c r="AB670" s="175"/>
      <c r="AC670" s="175"/>
      <c r="AD670" s="175"/>
      <c r="AE670" s="175"/>
      <c r="AF670" s="175"/>
      <c r="AG670" s="175"/>
      <c r="AH670" s="175"/>
      <c r="AI670" s="175"/>
      <c r="AJ670" s="175"/>
      <c r="AK670" s="175"/>
      <c r="AL670" s="175"/>
      <c r="AM670" s="175"/>
      <c r="AN670" s="175"/>
      <c r="AO670" s="175"/>
      <c r="AP670" s="175"/>
      <c r="AQ670" s="175"/>
    </row>
    <row r="671">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c r="AA671" s="175"/>
      <c r="AB671" s="175"/>
      <c r="AC671" s="175"/>
      <c r="AD671" s="175"/>
      <c r="AE671" s="175"/>
      <c r="AF671" s="175"/>
      <c r="AG671" s="175"/>
      <c r="AH671" s="175"/>
      <c r="AI671" s="175"/>
      <c r="AJ671" s="175"/>
      <c r="AK671" s="175"/>
      <c r="AL671" s="175"/>
      <c r="AM671" s="175"/>
      <c r="AN671" s="175"/>
      <c r="AO671" s="175"/>
      <c r="AP671" s="175"/>
      <c r="AQ671" s="175"/>
    </row>
    <row r="672">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c r="AA672" s="175"/>
      <c r="AB672" s="175"/>
      <c r="AC672" s="175"/>
      <c r="AD672" s="175"/>
      <c r="AE672" s="175"/>
      <c r="AF672" s="175"/>
      <c r="AG672" s="175"/>
      <c r="AH672" s="175"/>
      <c r="AI672" s="175"/>
      <c r="AJ672" s="175"/>
      <c r="AK672" s="175"/>
      <c r="AL672" s="175"/>
      <c r="AM672" s="175"/>
      <c r="AN672" s="175"/>
      <c r="AO672" s="175"/>
      <c r="AP672" s="175"/>
      <c r="AQ672" s="175"/>
    </row>
    <row r="673">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c r="AA673" s="175"/>
      <c r="AB673" s="175"/>
      <c r="AC673" s="175"/>
      <c r="AD673" s="175"/>
      <c r="AE673" s="175"/>
      <c r="AF673" s="175"/>
      <c r="AG673" s="175"/>
      <c r="AH673" s="175"/>
      <c r="AI673" s="175"/>
      <c r="AJ673" s="175"/>
      <c r="AK673" s="175"/>
      <c r="AL673" s="175"/>
      <c r="AM673" s="175"/>
      <c r="AN673" s="175"/>
      <c r="AO673" s="175"/>
      <c r="AP673" s="175"/>
      <c r="AQ673" s="175"/>
    </row>
    <row r="674">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c r="AA674" s="175"/>
      <c r="AB674" s="175"/>
      <c r="AC674" s="175"/>
      <c r="AD674" s="175"/>
      <c r="AE674" s="175"/>
      <c r="AF674" s="175"/>
      <c r="AG674" s="175"/>
      <c r="AH674" s="175"/>
      <c r="AI674" s="175"/>
      <c r="AJ674" s="175"/>
      <c r="AK674" s="175"/>
      <c r="AL674" s="175"/>
      <c r="AM674" s="175"/>
      <c r="AN674" s="175"/>
      <c r="AO674" s="175"/>
      <c r="AP674" s="175"/>
      <c r="AQ674" s="175"/>
    </row>
    <row r="6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c r="AA675" s="175"/>
      <c r="AB675" s="175"/>
      <c r="AC675" s="175"/>
      <c r="AD675" s="175"/>
      <c r="AE675" s="175"/>
      <c r="AF675" s="175"/>
      <c r="AG675" s="175"/>
      <c r="AH675" s="175"/>
      <c r="AI675" s="175"/>
      <c r="AJ675" s="175"/>
      <c r="AK675" s="175"/>
      <c r="AL675" s="175"/>
      <c r="AM675" s="175"/>
      <c r="AN675" s="175"/>
      <c r="AO675" s="175"/>
      <c r="AP675" s="175"/>
      <c r="AQ675" s="175"/>
    </row>
    <row r="676">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c r="AA676" s="175"/>
      <c r="AB676" s="175"/>
      <c r="AC676" s="175"/>
      <c r="AD676" s="175"/>
      <c r="AE676" s="175"/>
      <c r="AF676" s="175"/>
      <c r="AG676" s="175"/>
      <c r="AH676" s="175"/>
      <c r="AI676" s="175"/>
      <c r="AJ676" s="175"/>
      <c r="AK676" s="175"/>
      <c r="AL676" s="175"/>
      <c r="AM676" s="175"/>
      <c r="AN676" s="175"/>
      <c r="AO676" s="175"/>
      <c r="AP676" s="175"/>
      <c r="AQ676" s="175"/>
    </row>
    <row r="677">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c r="AA677" s="175"/>
      <c r="AB677" s="175"/>
      <c r="AC677" s="175"/>
      <c r="AD677" s="175"/>
      <c r="AE677" s="175"/>
      <c r="AF677" s="175"/>
      <c r="AG677" s="175"/>
      <c r="AH677" s="175"/>
      <c r="AI677" s="175"/>
      <c r="AJ677" s="175"/>
      <c r="AK677" s="175"/>
      <c r="AL677" s="175"/>
      <c r="AM677" s="175"/>
      <c r="AN677" s="175"/>
      <c r="AO677" s="175"/>
      <c r="AP677" s="175"/>
      <c r="AQ677" s="175"/>
    </row>
    <row r="678">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c r="AA678" s="175"/>
      <c r="AB678" s="175"/>
      <c r="AC678" s="175"/>
      <c r="AD678" s="175"/>
      <c r="AE678" s="175"/>
      <c r="AF678" s="175"/>
      <c r="AG678" s="175"/>
      <c r="AH678" s="175"/>
      <c r="AI678" s="175"/>
      <c r="AJ678" s="175"/>
      <c r="AK678" s="175"/>
      <c r="AL678" s="175"/>
      <c r="AM678" s="175"/>
      <c r="AN678" s="175"/>
      <c r="AO678" s="175"/>
      <c r="AP678" s="175"/>
      <c r="AQ678" s="175"/>
    </row>
    <row r="679">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c r="AA679" s="175"/>
      <c r="AB679" s="175"/>
      <c r="AC679" s="175"/>
      <c r="AD679" s="175"/>
      <c r="AE679" s="175"/>
      <c r="AF679" s="175"/>
      <c r="AG679" s="175"/>
      <c r="AH679" s="175"/>
      <c r="AI679" s="175"/>
      <c r="AJ679" s="175"/>
      <c r="AK679" s="175"/>
      <c r="AL679" s="175"/>
      <c r="AM679" s="175"/>
      <c r="AN679" s="175"/>
      <c r="AO679" s="175"/>
      <c r="AP679" s="175"/>
      <c r="AQ679" s="175"/>
    </row>
    <row r="680">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c r="AA680" s="175"/>
      <c r="AB680" s="175"/>
      <c r="AC680" s="175"/>
      <c r="AD680" s="175"/>
      <c r="AE680" s="175"/>
      <c r="AF680" s="175"/>
      <c r="AG680" s="175"/>
      <c r="AH680" s="175"/>
      <c r="AI680" s="175"/>
      <c r="AJ680" s="175"/>
      <c r="AK680" s="175"/>
      <c r="AL680" s="175"/>
      <c r="AM680" s="175"/>
      <c r="AN680" s="175"/>
      <c r="AO680" s="175"/>
      <c r="AP680" s="175"/>
      <c r="AQ680" s="175"/>
    </row>
    <row r="681">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c r="AA681" s="175"/>
      <c r="AB681" s="175"/>
      <c r="AC681" s="175"/>
      <c r="AD681" s="175"/>
      <c r="AE681" s="175"/>
      <c r="AF681" s="175"/>
      <c r="AG681" s="175"/>
      <c r="AH681" s="175"/>
      <c r="AI681" s="175"/>
      <c r="AJ681" s="175"/>
      <c r="AK681" s="175"/>
      <c r="AL681" s="175"/>
      <c r="AM681" s="175"/>
      <c r="AN681" s="175"/>
      <c r="AO681" s="175"/>
      <c r="AP681" s="175"/>
      <c r="AQ681" s="175"/>
    </row>
    <row r="682">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c r="AA682" s="175"/>
      <c r="AB682" s="175"/>
      <c r="AC682" s="175"/>
      <c r="AD682" s="175"/>
      <c r="AE682" s="175"/>
      <c r="AF682" s="175"/>
      <c r="AG682" s="175"/>
      <c r="AH682" s="175"/>
      <c r="AI682" s="175"/>
      <c r="AJ682" s="175"/>
      <c r="AK682" s="175"/>
      <c r="AL682" s="175"/>
      <c r="AM682" s="175"/>
      <c r="AN682" s="175"/>
      <c r="AO682" s="175"/>
      <c r="AP682" s="175"/>
      <c r="AQ682" s="175"/>
    </row>
    <row r="683">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c r="AA683" s="175"/>
      <c r="AB683" s="175"/>
      <c r="AC683" s="175"/>
      <c r="AD683" s="175"/>
      <c r="AE683" s="175"/>
      <c r="AF683" s="175"/>
      <c r="AG683" s="175"/>
      <c r="AH683" s="175"/>
      <c r="AI683" s="175"/>
      <c r="AJ683" s="175"/>
      <c r="AK683" s="175"/>
      <c r="AL683" s="175"/>
      <c r="AM683" s="175"/>
      <c r="AN683" s="175"/>
      <c r="AO683" s="175"/>
      <c r="AP683" s="175"/>
      <c r="AQ683" s="175"/>
    </row>
    <row r="684">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c r="AA684" s="175"/>
      <c r="AB684" s="175"/>
      <c r="AC684" s="175"/>
      <c r="AD684" s="175"/>
      <c r="AE684" s="175"/>
      <c r="AF684" s="175"/>
      <c r="AG684" s="175"/>
      <c r="AH684" s="175"/>
      <c r="AI684" s="175"/>
      <c r="AJ684" s="175"/>
      <c r="AK684" s="175"/>
      <c r="AL684" s="175"/>
      <c r="AM684" s="175"/>
      <c r="AN684" s="175"/>
      <c r="AO684" s="175"/>
      <c r="AP684" s="175"/>
      <c r="AQ684" s="175"/>
    </row>
    <row r="68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c r="AA685" s="175"/>
      <c r="AB685" s="175"/>
      <c r="AC685" s="175"/>
      <c r="AD685" s="175"/>
      <c r="AE685" s="175"/>
      <c r="AF685" s="175"/>
      <c r="AG685" s="175"/>
      <c r="AH685" s="175"/>
      <c r="AI685" s="175"/>
      <c r="AJ685" s="175"/>
      <c r="AK685" s="175"/>
      <c r="AL685" s="175"/>
      <c r="AM685" s="175"/>
      <c r="AN685" s="175"/>
      <c r="AO685" s="175"/>
      <c r="AP685" s="175"/>
      <c r="AQ685" s="175"/>
    </row>
    <row r="686">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c r="AA686" s="175"/>
      <c r="AB686" s="175"/>
      <c r="AC686" s="175"/>
      <c r="AD686" s="175"/>
      <c r="AE686" s="175"/>
      <c r="AF686" s="175"/>
      <c r="AG686" s="175"/>
      <c r="AH686" s="175"/>
      <c r="AI686" s="175"/>
      <c r="AJ686" s="175"/>
      <c r="AK686" s="175"/>
      <c r="AL686" s="175"/>
      <c r="AM686" s="175"/>
      <c r="AN686" s="175"/>
      <c r="AO686" s="175"/>
      <c r="AP686" s="175"/>
      <c r="AQ686" s="175"/>
    </row>
    <row r="687">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c r="AA687" s="175"/>
      <c r="AB687" s="175"/>
      <c r="AC687" s="175"/>
      <c r="AD687" s="175"/>
      <c r="AE687" s="175"/>
      <c r="AF687" s="175"/>
      <c r="AG687" s="175"/>
      <c r="AH687" s="175"/>
      <c r="AI687" s="175"/>
      <c r="AJ687" s="175"/>
      <c r="AK687" s="175"/>
      <c r="AL687" s="175"/>
      <c r="AM687" s="175"/>
      <c r="AN687" s="175"/>
      <c r="AO687" s="175"/>
      <c r="AP687" s="175"/>
      <c r="AQ687" s="175"/>
    </row>
    <row r="688">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c r="AA688" s="175"/>
      <c r="AB688" s="175"/>
      <c r="AC688" s="175"/>
      <c r="AD688" s="175"/>
      <c r="AE688" s="175"/>
      <c r="AF688" s="175"/>
      <c r="AG688" s="175"/>
      <c r="AH688" s="175"/>
      <c r="AI688" s="175"/>
      <c r="AJ688" s="175"/>
      <c r="AK688" s="175"/>
      <c r="AL688" s="175"/>
      <c r="AM688" s="175"/>
      <c r="AN688" s="175"/>
      <c r="AO688" s="175"/>
      <c r="AP688" s="175"/>
      <c r="AQ688" s="175"/>
    </row>
    <row r="689">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c r="AA689" s="175"/>
      <c r="AB689" s="175"/>
      <c r="AC689" s="175"/>
      <c r="AD689" s="175"/>
      <c r="AE689" s="175"/>
      <c r="AF689" s="175"/>
      <c r="AG689" s="175"/>
      <c r="AH689" s="175"/>
      <c r="AI689" s="175"/>
      <c r="AJ689" s="175"/>
      <c r="AK689" s="175"/>
      <c r="AL689" s="175"/>
      <c r="AM689" s="175"/>
      <c r="AN689" s="175"/>
      <c r="AO689" s="175"/>
      <c r="AP689" s="175"/>
      <c r="AQ689" s="175"/>
    </row>
    <row r="690">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c r="AA690" s="175"/>
      <c r="AB690" s="175"/>
      <c r="AC690" s="175"/>
      <c r="AD690" s="175"/>
      <c r="AE690" s="175"/>
      <c r="AF690" s="175"/>
      <c r="AG690" s="175"/>
      <c r="AH690" s="175"/>
      <c r="AI690" s="175"/>
      <c r="AJ690" s="175"/>
      <c r="AK690" s="175"/>
      <c r="AL690" s="175"/>
      <c r="AM690" s="175"/>
      <c r="AN690" s="175"/>
      <c r="AO690" s="175"/>
      <c r="AP690" s="175"/>
      <c r="AQ690" s="175"/>
    </row>
    <row r="691">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c r="AA691" s="175"/>
      <c r="AB691" s="175"/>
      <c r="AC691" s="175"/>
      <c r="AD691" s="175"/>
      <c r="AE691" s="175"/>
      <c r="AF691" s="175"/>
      <c r="AG691" s="175"/>
      <c r="AH691" s="175"/>
      <c r="AI691" s="175"/>
      <c r="AJ691" s="175"/>
      <c r="AK691" s="175"/>
      <c r="AL691" s="175"/>
      <c r="AM691" s="175"/>
      <c r="AN691" s="175"/>
      <c r="AO691" s="175"/>
      <c r="AP691" s="175"/>
      <c r="AQ691" s="175"/>
    </row>
    <row r="692">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c r="AA692" s="175"/>
      <c r="AB692" s="175"/>
      <c r="AC692" s="175"/>
      <c r="AD692" s="175"/>
      <c r="AE692" s="175"/>
      <c r="AF692" s="175"/>
      <c r="AG692" s="175"/>
      <c r="AH692" s="175"/>
      <c r="AI692" s="175"/>
      <c r="AJ692" s="175"/>
      <c r="AK692" s="175"/>
      <c r="AL692" s="175"/>
      <c r="AM692" s="175"/>
      <c r="AN692" s="175"/>
      <c r="AO692" s="175"/>
      <c r="AP692" s="175"/>
      <c r="AQ692" s="175"/>
    </row>
    <row r="693">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c r="AA693" s="175"/>
      <c r="AB693" s="175"/>
      <c r="AC693" s="175"/>
      <c r="AD693" s="175"/>
      <c r="AE693" s="175"/>
      <c r="AF693" s="175"/>
      <c r="AG693" s="175"/>
      <c r="AH693" s="175"/>
      <c r="AI693" s="175"/>
      <c r="AJ693" s="175"/>
      <c r="AK693" s="175"/>
      <c r="AL693" s="175"/>
      <c r="AM693" s="175"/>
      <c r="AN693" s="175"/>
      <c r="AO693" s="175"/>
      <c r="AP693" s="175"/>
      <c r="AQ693" s="175"/>
    </row>
    <row r="694">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c r="AA694" s="175"/>
      <c r="AB694" s="175"/>
      <c r="AC694" s="175"/>
      <c r="AD694" s="175"/>
      <c r="AE694" s="175"/>
      <c r="AF694" s="175"/>
      <c r="AG694" s="175"/>
      <c r="AH694" s="175"/>
      <c r="AI694" s="175"/>
      <c r="AJ694" s="175"/>
      <c r="AK694" s="175"/>
      <c r="AL694" s="175"/>
      <c r="AM694" s="175"/>
      <c r="AN694" s="175"/>
      <c r="AO694" s="175"/>
      <c r="AP694" s="175"/>
      <c r="AQ694" s="175"/>
    </row>
    <row r="69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c r="AA695" s="175"/>
      <c r="AB695" s="175"/>
      <c r="AC695" s="175"/>
      <c r="AD695" s="175"/>
      <c r="AE695" s="175"/>
      <c r="AF695" s="175"/>
      <c r="AG695" s="175"/>
      <c r="AH695" s="175"/>
      <c r="AI695" s="175"/>
      <c r="AJ695" s="175"/>
      <c r="AK695" s="175"/>
      <c r="AL695" s="175"/>
      <c r="AM695" s="175"/>
      <c r="AN695" s="175"/>
      <c r="AO695" s="175"/>
      <c r="AP695" s="175"/>
      <c r="AQ695" s="175"/>
    </row>
    <row r="696">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c r="AA696" s="175"/>
      <c r="AB696" s="175"/>
      <c r="AC696" s="175"/>
      <c r="AD696" s="175"/>
      <c r="AE696" s="175"/>
      <c r="AF696" s="175"/>
      <c r="AG696" s="175"/>
      <c r="AH696" s="175"/>
      <c r="AI696" s="175"/>
      <c r="AJ696" s="175"/>
      <c r="AK696" s="175"/>
      <c r="AL696" s="175"/>
      <c r="AM696" s="175"/>
      <c r="AN696" s="175"/>
      <c r="AO696" s="175"/>
      <c r="AP696" s="175"/>
      <c r="AQ696" s="175"/>
    </row>
    <row r="697">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c r="AA697" s="175"/>
      <c r="AB697" s="175"/>
      <c r="AC697" s="175"/>
      <c r="AD697" s="175"/>
      <c r="AE697" s="175"/>
      <c r="AF697" s="175"/>
      <c r="AG697" s="175"/>
      <c r="AH697" s="175"/>
      <c r="AI697" s="175"/>
      <c r="AJ697" s="175"/>
      <c r="AK697" s="175"/>
      <c r="AL697" s="175"/>
      <c r="AM697" s="175"/>
      <c r="AN697" s="175"/>
      <c r="AO697" s="175"/>
      <c r="AP697" s="175"/>
      <c r="AQ697" s="175"/>
    </row>
    <row r="698">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c r="AA698" s="175"/>
      <c r="AB698" s="175"/>
      <c r="AC698" s="175"/>
      <c r="AD698" s="175"/>
      <c r="AE698" s="175"/>
      <c r="AF698" s="175"/>
      <c r="AG698" s="175"/>
      <c r="AH698" s="175"/>
      <c r="AI698" s="175"/>
      <c r="AJ698" s="175"/>
      <c r="AK698" s="175"/>
      <c r="AL698" s="175"/>
      <c r="AM698" s="175"/>
      <c r="AN698" s="175"/>
      <c r="AO698" s="175"/>
      <c r="AP698" s="175"/>
      <c r="AQ698" s="175"/>
    </row>
    <row r="699">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c r="AA699" s="175"/>
      <c r="AB699" s="175"/>
      <c r="AC699" s="175"/>
      <c r="AD699" s="175"/>
      <c r="AE699" s="175"/>
      <c r="AF699" s="175"/>
      <c r="AG699" s="175"/>
      <c r="AH699" s="175"/>
      <c r="AI699" s="175"/>
      <c r="AJ699" s="175"/>
      <c r="AK699" s="175"/>
      <c r="AL699" s="175"/>
      <c r="AM699" s="175"/>
      <c r="AN699" s="175"/>
      <c r="AO699" s="175"/>
      <c r="AP699" s="175"/>
      <c r="AQ699" s="175"/>
    </row>
    <row r="700">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c r="AA700" s="175"/>
      <c r="AB700" s="175"/>
      <c r="AC700" s="175"/>
      <c r="AD700" s="175"/>
      <c r="AE700" s="175"/>
      <c r="AF700" s="175"/>
      <c r="AG700" s="175"/>
      <c r="AH700" s="175"/>
      <c r="AI700" s="175"/>
      <c r="AJ700" s="175"/>
      <c r="AK700" s="175"/>
      <c r="AL700" s="175"/>
      <c r="AM700" s="175"/>
      <c r="AN700" s="175"/>
      <c r="AO700" s="175"/>
      <c r="AP700" s="175"/>
      <c r="AQ700" s="175"/>
    </row>
    <row r="701">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c r="AA701" s="175"/>
      <c r="AB701" s="175"/>
      <c r="AC701" s="175"/>
      <c r="AD701" s="175"/>
      <c r="AE701" s="175"/>
      <c r="AF701" s="175"/>
      <c r="AG701" s="175"/>
      <c r="AH701" s="175"/>
      <c r="AI701" s="175"/>
      <c r="AJ701" s="175"/>
      <c r="AK701" s="175"/>
      <c r="AL701" s="175"/>
      <c r="AM701" s="175"/>
      <c r="AN701" s="175"/>
      <c r="AO701" s="175"/>
      <c r="AP701" s="175"/>
      <c r="AQ701" s="175"/>
    </row>
    <row r="702">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c r="AA702" s="175"/>
      <c r="AB702" s="175"/>
      <c r="AC702" s="175"/>
      <c r="AD702" s="175"/>
      <c r="AE702" s="175"/>
      <c r="AF702" s="175"/>
      <c r="AG702" s="175"/>
      <c r="AH702" s="175"/>
      <c r="AI702" s="175"/>
      <c r="AJ702" s="175"/>
      <c r="AK702" s="175"/>
      <c r="AL702" s="175"/>
      <c r="AM702" s="175"/>
      <c r="AN702" s="175"/>
      <c r="AO702" s="175"/>
      <c r="AP702" s="175"/>
      <c r="AQ702" s="175"/>
    </row>
    <row r="703">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c r="AA703" s="175"/>
      <c r="AB703" s="175"/>
      <c r="AC703" s="175"/>
      <c r="AD703" s="175"/>
      <c r="AE703" s="175"/>
      <c r="AF703" s="175"/>
      <c r="AG703" s="175"/>
      <c r="AH703" s="175"/>
      <c r="AI703" s="175"/>
      <c r="AJ703" s="175"/>
      <c r="AK703" s="175"/>
      <c r="AL703" s="175"/>
      <c r="AM703" s="175"/>
      <c r="AN703" s="175"/>
      <c r="AO703" s="175"/>
      <c r="AP703" s="175"/>
      <c r="AQ703" s="175"/>
    </row>
    <row r="704">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c r="AA704" s="175"/>
      <c r="AB704" s="175"/>
      <c r="AC704" s="175"/>
      <c r="AD704" s="175"/>
      <c r="AE704" s="175"/>
      <c r="AF704" s="175"/>
      <c r="AG704" s="175"/>
      <c r="AH704" s="175"/>
      <c r="AI704" s="175"/>
      <c r="AJ704" s="175"/>
      <c r="AK704" s="175"/>
      <c r="AL704" s="175"/>
      <c r="AM704" s="175"/>
      <c r="AN704" s="175"/>
      <c r="AO704" s="175"/>
      <c r="AP704" s="175"/>
      <c r="AQ704" s="175"/>
    </row>
    <row r="70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c r="AA705" s="175"/>
      <c r="AB705" s="175"/>
      <c r="AC705" s="175"/>
      <c r="AD705" s="175"/>
      <c r="AE705" s="175"/>
      <c r="AF705" s="175"/>
      <c r="AG705" s="175"/>
      <c r="AH705" s="175"/>
      <c r="AI705" s="175"/>
      <c r="AJ705" s="175"/>
      <c r="AK705" s="175"/>
      <c r="AL705" s="175"/>
      <c r="AM705" s="175"/>
      <c r="AN705" s="175"/>
      <c r="AO705" s="175"/>
      <c r="AP705" s="175"/>
      <c r="AQ705" s="175"/>
    </row>
    <row r="706">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c r="AA706" s="175"/>
      <c r="AB706" s="175"/>
      <c r="AC706" s="175"/>
      <c r="AD706" s="175"/>
      <c r="AE706" s="175"/>
      <c r="AF706" s="175"/>
      <c r="AG706" s="175"/>
      <c r="AH706" s="175"/>
      <c r="AI706" s="175"/>
      <c r="AJ706" s="175"/>
      <c r="AK706" s="175"/>
      <c r="AL706" s="175"/>
      <c r="AM706" s="175"/>
      <c r="AN706" s="175"/>
      <c r="AO706" s="175"/>
      <c r="AP706" s="175"/>
      <c r="AQ706" s="175"/>
    </row>
    <row r="707">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c r="AA707" s="175"/>
      <c r="AB707" s="175"/>
      <c r="AC707" s="175"/>
      <c r="AD707" s="175"/>
      <c r="AE707" s="175"/>
      <c r="AF707" s="175"/>
      <c r="AG707" s="175"/>
      <c r="AH707" s="175"/>
      <c r="AI707" s="175"/>
      <c r="AJ707" s="175"/>
      <c r="AK707" s="175"/>
      <c r="AL707" s="175"/>
      <c r="AM707" s="175"/>
      <c r="AN707" s="175"/>
      <c r="AO707" s="175"/>
      <c r="AP707" s="175"/>
      <c r="AQ707" s="175"/>
    </row>
    <row r="708">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c r="AA708" s="175"/>
      <c r="AB708" s="175"/>
      <c r="AC708" s="175"/>
      <c r="AD708" s="175"/>
      <c r="AE708" s="175"/>
      <c r="AF708" s="175"/>
      <c r="AG708" s="175"/>
      <c r="AH708" s="175"/>
      <c r="AI708" s="175"/>
      <c r="AJ708" s="175"/>
      <c r="AK708" s="175"/>
      <c r="AL708" s="175"/>
      <c r="AM708" s="175"/>
      <c r="AN708" s="175"/>
      <c r="AO708" s="175"/>
      <c r="AP708" s="175"/>
      <c r="AQ708" s="175"/>
    </row>
    <row r="709">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c r="AA709" s="175"/>
      <c r="AB709" s="175"/>
      <c r="AC709" s="175"/>
      <c r="AD709" s="175"/>
      <c r="AE709" s="175"/>
      <c r="AF709" s="175"/>
      <c r="AG709" s="175"/>
      <c r="AH709" s="175"/>
      <c r="AI709" s="175"/>
      <c r="AJ709" s="175"/>
      <c r="AK709" s="175"/>
      <c r="AL709" s="175"/>
      <c r="AM709" s="175"/>
      <c r="AN709" s="175"/>
      <c r="AO709" s="175"/>
      <c r="AP709" s="175"/>
      <c r="AQ709" s="175"/>
    </row>
    <row r="710">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c r="AA710" s="175"/>
      <c r="AB710" s="175"/>
      <c r="AC710" s="175"/>
      <c r="AD710" s="175"/>
      <c r="AE710" s="175"/>
      <c r="AF710" s="175"/>
      <c r="AG710" s="175"/>
      <c r="AH710" s="175"/>
      <c r="AI710" s="175"/>
      <c r="AJ710" s="175"/>
      <c r="AK710" s="175"/>
      <c r="AL710" s="175"/>
      <c r="AM710" s="175"/>
      <c r="AN710" s="175"/>
      <c r="AO710" s="175"/>
      <c r="AP710" s="175"/>
      <c r="AQ710" s="175"/>
    </row>
    <row r="711">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c r="AA711" s="175"/>
      <c r="AB711" s="175"/>
      <c r="AC711" s="175"/>
      <c r="AD711" s="175"/>
      <c r="AE711" s="175"/>
      <c r="AF711" s="175"/>
      <c r="AG711" s="175"/>
      <c r="AH711" s="175"/>
      <c r="AI711" s="175"/>
      <c r="AJ711" s="175"/>
      <c r="AK711" s="175"/>
      <c r="AL711" s="175"/>
      <c r="AM711" s="175"/>
      <c r="AN711" s="175"/>
      <c r="AO711" s="175"/>
      <c r="AP711" s="175"/>
      <c r="AQ711" s="175"/>
    </row>
    <row r="712">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c r="AA712" s="175"/>
      <c r="AB712" s="175"/>
      <c r="AC712" s="175"/>
      <c r="AD712" s="175"/>
      <c r="AE712" s="175"/>
      <c r="AF712" s="175"/>
      <c r="AG712" s="175"/>
      <c r="AH712" s="175"/>
      <c r="AI712" s="175"/>
      <c r="AJ712" s="175"/>
      <c r="AK712" s="175"/>
      <c r="AL712" s="175"/>
      <c r="AM712" s="175"/>
      <c r="AN712" s="175"/>
      <c r="AO712" s="175"/>
      <c r="AP712" s="175"/>
      <c r="AQ712" s="175"/>
    </row>
    <row r="713">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c r="AA713" s="175"/>
      <c r="AB713" s="175"/>
      <c r="AC713" s="175"/>
      <c r="AD713" s="175"/>
      <c r="AE713" s="175"/>
      <c r="AF713" s="175"/>
      <c r="AG713" s="175"/>
      <c r="AH713" s="175"/>
      <c r="AI713" s="175"/>
      <c r="AJ713" s="175"/>
      <c r="AK713" s="175"/>
      <c r="AL713" s="175"/>
      <c r="AM713" s="175"/>
      <c r="AN713" s="175"/>
      <c r="AO713" s="175"/>
      <c r="AP713" s="175"/>
      <c r="AQ713" s="175"/>
    </row>
    <row r="714">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c r="AA714" s="175"/>
      <c r="AB714" s="175"/>
      <c r="AC714" s="175"/>
      <c r="AD714" s="175"/>
      <c r="AE714" s="175"/>
      <c r="AF714" s="175"/>
      <c r="AG714" s="175"/>
      <c r="AH714" s="175"/>
      <c r="AI714" s="175"/>
      <c r="AJ714" s="175"/>
      <c r="AK714" s="175"/>
      <c r="AL714" s="175"/>
      <c r="AM714" s="175"/>
      <c r="AN714" s="175"/>
      <c r="AO714" s="175"/>
      <c r="AP714" s="175"/>
      <c r="AQ714" s="175"/>
    </row>
    <row r="71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c r="AA715" s="175"/>
      <c r="AB715" s="175"/>
      <c r="AC715" s="175"/>
      <c r="AD715" s="175"/>
      <c r="AE715" s="175"/>
      <c r="AF715" s="175"/>
      <c r="AG715" s="175"/>
      <c r="AH715" s="175"/>
      <c r="AI715" s="175"/>
      <c r="AJ715" s="175"/>
      <c r="AK715" s="175"/>
      <c r="AL715" s="175"/>
      <c r="AM715" s="175"/>
      <c r="AN715" s="175"/>
      <c r="AO715" s="175"/>
      <c r="AP715" s="175"/>
      <c r="AQ715" s="175"/>
    </row>
    <row r="716">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c r="AA716" s="175"/>
      <c r="AB716" s="175"/>
      <c r="AC716" s="175"/>
      <c r="AD716" s="175"/>
      <c r="AE716" s="175"/>
      <c r="AF716" s="175"/>
      <c r="AG716" s="175"/>
      <c r="AH716" s="175"/>
      <c r="AI716" s="175"/>
      <c r="AJ716" s="175"/>
      <c r="AK716" s="175"/>
      <c r="AL716" s="175"/>
      <c r="AM716" s="175"/>
      <c r="AN716" s="175"/>
      <c r="AO716" s="175"/>
      <c r="AP716" s="175"/>
      <c r="AQ716" s="175"/>
    </row>
    <row r="717">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c r="AA717" s="175"/>
      <c r="AB717" s="175"/>
      <c r="AC717" s="175"/>
      <c r="AD717" s="175"/>
      <c r="AE717" s="175"/>
      <c r="AF717" s="175"/>
      <c r="AG717" s="175"/>
      <c r="AH717" s="175"/>
      <c r="AI717" s="175"/>
      <c r="AJ717" s="175"/>
      <c r="AK717" s="175"/>
      <c r="AL717" s="175"/>
      <c r="AM717" s="175"/>
      <c r="AN717" s="175"/>
      <c r="AO717" s="175"/>
      <c r="AP717" s="175"/>
      <c r="AQ717" s="175"/>
    </row>
    <row r="718">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c r="AA718" s="175"/>
      <c r="AB718" s="175"/>
      <c r="AC718" s="175"/>
      <c r="AD718" s="175"/>
      <c r="AE718" s="175"/>
      <c r="AF718" s="175"/>
      <c r="AG718" s="175"/>
      <c r="AH718" s="175"/>
      <c r="AI718" s="175"/>
      <c r="AJ718" s="175"/>
      <c r="AK718" s="175"/>
      <c r="AL718" s="175"/>
      <c r="AM718" s="175"/>
      <c r="AN718" s="175"/>
      <c r="AO718" s="175"/>
      <c r="AP718" s="175"/>
      <c r="AQ718" s="175"/>
    </row>
    <row r="719">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c r="AA719" s="175"/>
      <c r="AB719" s="175"/>
      <c r="AC719" s="175"/>
      <c r="AD719" s="175"/>
      <c r="AE719" s="175"/>
      <c r="AF719" s="175"/>
      <c r="AG719" s="175"/>
      <c r="AH719" s="175"/>
      <c r="AI719" s="175"/>
      <c r="AJ719" s="175"/>
      <c r="AK719" s="175"/>
      <c r="AL719" s="175"/>
      <c r="AM719" s="175"/>
      <c r="AN719" s="175"/>
      <c r="AO719" s="175"/>
      <c r="AP719" s="175"/>
      <c r="AQ719" s="175"/>
    </row>
    <row r="720">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c r="AA720" s="175"/>
      <c r="AB720" s="175"/>
      <c r="AC720" s="175"/>
      <c r="AD720" s="175"/>
      <c r="AE720" s="175"/>
      <c r="AF720" s="175"/>
      <c r="AG720" s="175"/>
      <c r="AH720" s="175"/>
      <c r="AI720" s="175"/>
      <c r="AJ720" s="175"/>
      <c r="AK720" s="175"/>
      <c r="AL720" s="175"/>
      <c r="AM720" s="175"/>
      <c r="AN720" s="175"/>
      <c r="AO720" s="175"/>
      <c r="AP720" s="175"/>
      <c r="AQ720" s="175"/>
    </row>
    <row r="721">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c r="AA721" s="175"/>
      <c r="AB721" s="175"/>
      <c r="AC721" s="175"/>
      <c r="AD721" s="175"/>
      <c r="AE721" s="175"/>
      <c r="AF721" s="175"/>
      <c r="AG721" s="175"/>
      <c r="AH721" s="175"/>
      <c r="AI721" s="175"/>
      <c r="AJ721" s="175"/>
      <c r="AK721" s="175"/>
      <c r="AL721" s="175"/>
      <c r="AM721" s="175"/>
      <c r="AN721" s="175"/>
      <c r="AO721" s="175"/>
      <c r="AP721" s="175"/>
      <c r="AQ721" s="175"/>
    </row>
    <row r="722">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c r="AA722" s="175"/>
      <c r="AB722" s="175"/>
      <c r="AC722" s="175"/>
      <c r="AD722" s="175"/>
      <c r="AE722" s="175"/>
      <c r="AF722" s="175"/>
      <c r="AG722" s="175"/>
      <c r="AH722" s="175"/>
      <c r="AI722" s="175"/>
      <c r="AJ722" s="175"/>
      <c r="AK722" s="175"/>
      <c r="AL722" s="175"/>
      <c r="AM722" s="175"/>
      <c r="AN722" s="175"/>
      <c r="AO722" s="175"/>
      <c r="AP722" s="175"/>
      <c r="AQ722" s="175"/>
    </row>
    <row r="723">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c r="AA723" s="175"/>
      <c r="AB723" s="175"/>
      <c r="AC723" s="175"/>
      <c r="AD723" s="175"/>
      <c r="AE723" s="175"/>
      <c r="AF723" s="175"/>
      <c r="AG723" s="175"/>
      <c r="AH723" s="175"/>
      <c r="AI723" s="175"/>
      <c r="AJ723" s="175"/>
      <c r="AK723" s="175"/>
      <c r="AL723" s="175"/>
      <c r="AM723" s="175"/>
      <c r="AN723" s="175"/>
      <c r="AO723" s="175"/>
      <c r="AP723" s="175"/>
      <c r="AQ723" s="175"/>
    </row>
    <row r="724">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c r="AA724" s="175"/>
      <c r="AB724" s="175"/>
      <c r="AC724" s="175"/>
      <c r="AD724" s="175"/>
      <c r="AE724" s="175"/>
      <c r="AF724" s="175"/>
      <c r="AG724" s="175"/>
      <c r="AH724" s="175"/>
      <c r="AI724" s="175"/>
      <c r="AJ724" s="175"/>
      <c r="AK724" s="175"/>
      <c r="AL724" s="175"/>
      <c r="AM724" s="175"/>
      <c r="AN724" s="175"/>
      <c r="AO724" s="175"/>
      <c r="AP724" s="175"/>
      <c r="AQ724" s="175"/>
    </row>
    <row r="72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c r="AA725" s="175"/>
      <c r="AB725" s="175"/>
      <c r="AC725" s="175"/>
      <c r="AD725" s="175"/>
      <c r="AE725" s="175"/>
      <c r="AF725" s="175"/>
      <c r="AG725" s="175"/>
      <c r="AH725" s="175"/>
      <c r="AI725" s="175"/>
      <c r="AJ725" s="175"/>
      <c r="AK725" s="175"/>
      <c r="AL725" s="175"/>
      <c r="AM725" s="175"/>
      <c r="AN725" s="175"/>
      <c r="AO725" s="175"/>
      <c r="AP725" s="175"/>
      <c r="AQ725" s="175"/>
    </row>
    <row r="726">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c r="AA726" s="175"/>
      <c r="AB726" s="175"/>
      <c r="AC726" s="175"/>
      <c r="AD726" s="175"/>
      <c r="AE726" s="175"/>
      <c r="AF726" s="175"/>
      <c r="AG726" s="175"/>
      <c r="AH726" s="175"/>
      <c r="AI726" s="175"/>
      <c r="AJ726" s="175"/>
      <c r="AK726" s="175"/>
      <c r="AL726" s="175"/>
      <c r="AM726" s="175"/>
      <c r="AN726" s="175"/>
      <c r="AO726" s="175"/>
      <c r="AP726" s="175"/>
      <c r="AQ726" s="175"/>
    </row>
    <row r="727">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c r="AA727" s="175"/>
      <c r="AB727" s="175"/>
      <c r="AC727" s="175"/>
      <c r="AD727" s="175"/>
      <c r="AE727" s="175"/>
      <c r="AF727" s="175"/>
      <c r="AG727" s="175"/>
      <c r="AH727" s="175"/>
      <c r="AI727" s="175"/>
      <c r="AJ727" s="175"/>
      <c r="AK727" s="175"/>
      <c r="AL727" s="175"/>
      <c r="AM727" s="175"/>
      <c r="AN727" s="175"/>
      <c r="AO727" s="175"/>
      <c r="AP727" s="175"/>
      <c r="AQ727" s="175"/>
    </row>
    <row r="728">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c r="AA728" s="175"/>
      <c r="AB728" s="175"/>
      <c r="AC728" s="175"/>
      <c r="AD728" s="175"/>
      <c r="AE728" s="175"/>
      <c r="AF728" s="175"/>
      <c r="AG728" s="175"/>
      <c r="AH728" s="175"/>
      <c r="AI728" s="175"/>
      <c r="AJ728" s="175"/>
      <c r="AK728" s="175"/>
      <c r="AL728" s="175"/>
      <c r="AM728" s="175"/>
      <c r="AN728" s="175"/>
      <c r="AO728" s="175"/>
      <c r="AP728" s="175"/>
      <c r="AQ728" s="175"/>
    </row>
    <row r="729">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c r="AA729" s="175"/>
      <c r="AB729" s="175"/>
      <c r="AC729" s="175"/>
      <c r="AD729" s="175"/>
      <c r="AE729" s="175"/>
      <c r="AF729" s="175"/>
      <c r="AG729" s="175"/>
      <c r="AH729" s="175"/>
      <c r="AI729" s="175"/>
      <c r="AJ729" s="175"/>
      <c r="AK729" s="175"/>
      <c r="AL729" s="175"/>
      <c r="AM729" s="175"/>
      <c r="AN729" s="175"/>
      <c r="AO729" s="175"/>
      <c r="AP729" s="175"/>
      <c r="AQ729" s="175"/>
    </row>
    <row r="730">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c r="AA730" s="175"/>
      <c r="AB730" s="175"/>
      <c r="AC730" s="175"/>
      <c r="AD730" s="175"/>
      <c r="AE730" s="175"/>
      <c r="AF730" s="175"/>
      <c r="AG730" s="175"/>
      <c r="AH730" s="175"/>
      <c r="AI730" s="175"/>
      <c r="AJ730" s="175"/>
      <c r="AK730" s="175"/>
      <c r="AL730" s="175"/>
      <c r="AM730" s="175"/>
      <c r="AN730" s="175"/>
      <c r="AO730" s="175"/>
      <c r="AP730" s="175"/>
      <c r="AQ730" s="175"/>
    </row>
    <row r="731">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c r="AA731" s="175"/>
      <c r="AB731" s="175"/>
      <c r="AC731" s="175"/>
      <c r="AD731" s="175"/>
      <c r="AE731" s="175"/>
      <c r="AF731" s="175"/>
      <c r="AG731" s="175"/>
      <c r="AH731" s="175"/>
      <c r="AI731" s="175"/>
      <c r="AJ731" s="175"/>
      <c r="AK731" s="175"/>
      <c r="AL731" s="175"/>
      <c r="AM731" s="175"/>
      <c r="AN731" s="175"/>
      <c r="AO731" s="175"/>
      <c r="AP731" s="175"/>
      <c r="AQ731" s="175"/>
    </row>
    <row r="732">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c r="AA732" s="175"/>
      <c r="AB732" s="175"/>
      <c r="AC732" s="175"/>
      <c r="AD732" s="175"/>
      <c r="AE732" s="175"/>
      <c r="AF732" s="175"/>
      <c r="AG732" s="175"/>
      <c r="AH732" s="175"/>
      <c r="AI732" s="175"/>
      <c r="AJ732" s="175"/>
      <c r="AK732" s="175"/>
      <c r="AL732" s="175"/>
      <c r="AM732" s="175"/>
      <c r="AN732" s="175"/>
      <c r="AO732" s="175"/>
      <c r="AP732" s="175"/>
      <c r="AQ732" s="175"/>
    </row>
    <row r="733">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c r="AA733" s="175"/>
      <c r="AB733" s="175"/>
      <c r="AC733" s="175"/>
      <c r="AD733" s="175"/>
      <c r="AE733" s="175"/>
      <c r="AF733" s="175"/>
      <c r="AG733" s="175"/>
      <c r="AH733" s="175"/>
      <c r="AI733" s="175"/>
      <c r="AJ733" s="175"/>
      <c r="AK733" s="175"/>
      <c r="AL733" s="175"/>
      <c r="AM733" s="175"/>
      <c r="AN733" s="175"/>
      <c r="AO733" s="175"/>
      <c r="AP733" s="175"/>
      <c r="AQ733" s="175"/>
    </row>
    <row r="734">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c r="AA734" s="175"/>
      <c r="AB734" s="175"/>
      <c r="AC734" s="175"/>
      <c r="AD734" s="175"/>
      <c r="AE734" s="175"/>
      <c r="AF734" s="175"/>
      <c r="AG734" s="175"/>
      <c r="AH734" s="175"/>
      <c r="AI734" s="175"/>
      <c r="AJ734" s="175"/>
      <c r="AK734" s="175"/>
      <c r="AL734" s="175"/>
      <c r="AM734" s="175"/>
      <c r="AN734" s="175"/>
      <c r="AO734" s="175"/>
      <c r="AP734" s="175"/>
      <c r="AQ734" s="175"/>
    </row>
    <row r="73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c r="AA735" s="175"/>
      <c r="AB735" s="175"/>
      <c r="AC735" s="175"/>
      <c r="AD735" s="175"/>
      <c r="AE735" s="175"/>
      <c r="AF735" s="175"/>
      <c r="AG735" s="175"/>
      <c r="AH735" s="175"/>
      <c r="AI735" s="175"/>
      <c r="AJ735" s="175"/>
      <c r="AK735" s="175"/>
      <c r="AL735" s="175"/>
      <c r="AM735" s="175"/>
      <c r="AN735" s="175"/>
      <c r="AO735" s="175"/>
      <c r="AP735" s="175"/>
      <c r="AQ735" s="175"/>
    </row>
    <row r="736">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c r="AA736" s="175"/>
      <c r="AB736" s="175"/>
      <c r="AC736" s="175"/>
      <c r="AD736" s="175"/>
      <c r="AE736" s="175"/>
      <c r="AF736" s="175"/>
      <c r="AG736" s="175"/>
      <c r="AH736" s="175"/>
      <c r="AI736" s="175"/>
      <c r="AJ736" s="175"/>
      <c r="AK736" s="175"/>
      <c r="AL736" s="175"/>
      <c r="AM736" s="175"/>
      <c r="AN736" s="175"/>
      <c r="AO736" s="175"/>
      <c r="AP736" s="175"/>
      <c r="AQ736" s="175"/>
    </row>
    <row r="737">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c r="AA737" s="175"/>
      <c r="AB737" s="175"/>
      <c r="AC737" s="175"/>
      <c r="AD737" s="175"/>
      <c r="AE737" s="175"/>
      <c r="AF737" s="175"/>
      <c r="AG737" s="175"/>
      <c r="AH737" s="175"/>
      <c r="AI737" s="175"/>
      <c r="AJ737" s="175"/>
      <c r="AK737" s="175"/>
      <c r="AL737" s="175"/>
      <c r="AM737" s="175"/>
      <c r="AN737" s="175"/>
      <c r="AO737" s="175"/>
      <c r="AP737" s="175"/>
      <c r="AQ737" s="175"/>
    </row>
    <row r="738">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c r="AA738" s="175"/>
      <c r="AB738" s="175"/>
      <c r="AC738" s="175"/>
      <c r="AD738" s="175"/>
      <c r="AE738" s="175"/>
      <c r="AF738" s="175"/>
      <c r="AG738" s="175"/>
      <c r="AH738" s="175"/>
      <c r="AI738" s="175"/>
      <c r="AJ738" s="175"/>
      <c r="AK738" s="175"/>
      <c r="AL738" s="175"/>
      <c r="AM738" s="175"/>
      <c r="AN738" s="175"/>
      <c r="AO738" s="175"/>
      <c r="AP738" s="175"/>
      <c r="AQ738" s="175"/>
    </row>
    <row r="739">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c r="AA739" s="175"/>
      <c r="AB739" s="175"/>
      <c r="AC739" s="175"/>
      <c r="AD739" s="175"/>
      <c r="AE739" s="175"/>
      <c r="AF739" s="175"/>
      <c r="AG739" s="175"/>
      <c r="AH739" s="175"/>
      <c r="AI739" s="175"/>
      <c r="AJ739" s="175"/>
      <c r="AK739" s="175"/>
      <c r="AL739" s="175"/>
      <c r="AM739" s="175"/>
      <c r="AN739" s="175"/>
      <c r="AO739" s="175"/>
      <c r="AP739" s="175"/>
      <c r="AQ739" s="175"/>
    </row>
    <row r="740">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c r="AA740" s="175"/>
      <c r="AB740" s="175"/>
      <c r="AC740" s="175"/>
      <c r="AD740" s="175"/>
      <c r="AE740" s="175"/>
      <c r="AF740" s="175"/>
      <c r="AG740" s="175"/>
      <c r="AH740" s="175"/>
      <c r="AI740" s="175"/>
      <c r="AJ740" s="175"/>
      <c r="AK740" s="175"/>
      <c r="AL740" s="175"/>
      <c r="AM740" s="175"/>
      <c r="AN740" s="175"/>
      <c r="AO740" s="175"/>
      <c r="AP740" s="175"/>
      <c r="AQ740" s="175"/>
    </row>
    <row r="741">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c r="AA741" s="175"/>
      <c r="AB741" s="175"/>
      <c r="AC741" s="175"/>
      <c r="AD741" s="175"/>
      <c r="AE741" s="175"/>
      <c r="AF741" s="175"/>
      <c r="AG741" s="175"/>
      <c r="AH741" s="175"/>
      <c r="AI741" s="175"/>
      <c r="AJ741" s="175"/>
      <c r="AK741" s="175"/>
      <c r="AL741" s="175"/>
      <c r="AM741" s="175"/>
      <c r="AN741" s="175"/>
      <c r="AO741" s="175"/>
      <c r="AP741" s="175"/>
      <c r="AQ741" s="175"/>
    </row>
    <row r="742">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c r="AA742" s="175"/>
      <c r="AB742" s="175"/>
      <c r="AC742" s="175"/>
      <c r="AD742" s="175"/>
      <c r="AE742" s="175"/>
      <c r="AF742" s="175"/>
      <c r="AG742" s="175"/>
      <c r="AH742" s="175"/>
      <c r="AI742" s="175"/>
      <c r="AJ742" s="175"/>
      <c r="AK742" s="175"/>
      <c r="AL742" s="175"/>
      <c r="AM742" s="175"/>
      <c r="AN742" s="175"/>
      <c r="AO742" s="175"/>
      <c r="AP742" s="175"/>
      <c r="AQ742" s="175"/>
    </row>
    <row r="743">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c r="AA743" s="175"/>
      <c r="AB743" s="175"/>
      <c r="AC743" s="175"/>
      <c r="AD743" s="175"/>
      <c r="AE743" s="175"/>
      <c r="AF743" s="175"/>
      <c r="AG743" s="175"/>
      <c r="AH743" s="175"/>
      <c r="AI743" s="175"/>
      <c r="AJ743" s="175"/>
      <c r="AK743" s="175"/>
      <c r="AL743" s="175"/>
      <c r="AM743" s="175"/>
      <c r="AN743" s="175"/>
      <c r="AO743" s="175"/>
      <c r="AP743" s="175"/>
      <c r="AQ743" s="175"/>
    </row>
    <row r="744">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c r="AA744" s="175"/>
      <c r="AB744" s="175"/>
      <c r="AC744" s="175"/>
      <c r="AD744" s="175"/>
      <c r="AE744" s="175"/>
      <c r="AF744" s="175"/>
      <c r="AG744" s="175"/>
      <c r="AH744" s="175"/>
      <c r="AI744" s="175"/>
      <c r="AJ744" s="175"/>
      <c r="AK744" s="175"/>
      <c r="AL744" s="175"/>
      <c r="AM744" s="175"/>
      <c r="AN744" s="175"/>
      <c r="AO744" s="175"/>
      <c r="AP744" s="175"/>
      <c r="AQ744" s="175"/>
    </row>
    <row r="74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c r="AA745" s="175"/>
      <c r="AB745" s="175"/>
      <c r="AC745" s="175"/>
      <c r="AD745" s="175"/>
      <c r="AE745" s="175"/>
      <c r="AF745" s="175"/>
      <c r="AG745" s="175"/>
      <c r="AH745" s="175"/>
      <c r="AI745" s="175"/>
      <c r="AJ745" s="175"/>
      <c r="AK745" s="175"/>
      <c r="AL745" s="175"/>
      <c r="AM745" s="175"/>
      <c r="AN745" s="175"/>
      <c r="AO745" s="175"/>
      <c r="AP745" s="175"/>
      <c r="AQ745" s="175"/>
    </row>
    <row r="746">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c r="AA746" s="175"/>
      <c r="AB746" s="175"/>
      <c r="AC746" s="175"/>
      <c r="AD746" s="175"/>
      <c r="AE746" s="175"/>
      <c r="AF746" s="175"/>
      <c r="AG746" s="175"/>
      <c r="AH746" s="175"/>
      <c r="AI746" s="175"/>
      <c r="AJ746" s="175"/>
      <c r="AK746" s="175"/>
      <c r="AL746" s="175"/>
      <c r="AM746" s="175"/>
      <c r="AN746" s="175"/>
      <c r="AO746" s="175"/>
      <c r="AP746" s="175"/>
      <c r="AQ746" s="175"/>
    </row>
    <row r="747">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c r="AA747" s="175"/>
      <c r="AB747" s="175"/>
      <c r="AC747" s="175"/>
      <c r="AD747" s="175"/>
      <c r="AE747" s="175"/>
      <c r="AF747" s="175"/>
      <c r="AG747" s="175"/>
      <c r="AH747" s="175"/>
      <c r="AI747" s="175"/>
      <c r="AJ747" s="175"/>
      <c r="AK747" s="175"/>
      <c r="AL747" s="175"/>
      <c r="AM747" s="175"/>
      <c r="AN747" s="175"/>
      <c r="AO747" s="175"/>
      <c r="AP747" s="175"/>
      <c r="AQ747" s="175"/>
    </row>
    <row r="748">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c r="AA748" s="175"/>
      <c r="AB748" s="175"/>
      <c r="AC748" s="175"/>
      <c r="AD748" s="175"/>
      <c r="AE748" s="175"/>
      <c r="AF748" s="175"/>
      <c r="AG748" s="175"/>
      <c r="AH748" s="175"/>
      <c r="AI748" s="175"/>
      <c r="AJ748" s="175"/>
      <c r="AK748" s="175"/>
      <c r="AL748" s="175"/>
      <c r="AM748" s="175"/>
      <c r="AN748" s="175"/>
      <c r="AO748" s="175"/>
      <c r="AP748" s="175"/>
      <c r="AQ748" s="175"/>
    </row>
    <row r="749">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c r="AA749" s="175"/>
      <c r="AB749" s="175"/>
      <c r="AC749" s="175"/>
      <c r="AD749" s="175"/>
      <c r="AE749" s="175"/>
      <c r="AF749" s="175"/>
      <c r="AG749" s="175"/>
      <c r="AH749" s="175"/>
      <c r="AI749" s="175"/>
      <c r="AJ749" s="175"/>
      <c r="AK749" s="175"/>
      <c r="AL749" s="175"/>
      <c r="AM749" s="175"/>
      <c r="AN749" s="175"/>
      <c r="AO749" s="175"/>
      <c r="AP749" s="175"/>
      <c r="AQ749" s="175"/>
    </row>
    <row r="750">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c r="AA750" s="175"/>
      <c r="AB750" s="175"/>
      <c r="AC750" s="175"/>
      <c r="AD750" s="175"/>
      <c r="AE750" s="175"/>
      <c r="AF750" s="175"/>
      <c r="AG750" s="175"/>
      <c r="AH750" s="175"/>
      <c r="AI750" s="175"/>
      <c r="AJ750" s="175"/>
      <c r="AK750" s="175"/>
      <c r="AL750" s="175"/>
      <c r="AM750" s="175"/>
      <c r="AN750" s="175"/>
      <c r="AO750" s="175"/>
      <c r="AP750" s="175"/>
      <c r="AQ750" s="175"/>
    </row>
    <row r="751">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c r="AA751" s="175"/>
      <c r="AB751" s="175"/>
      <c r="AC751" s="175"/>
      <c r="AD751" s="175"/>
      <c r="AE751" s="175"/>
      <c r="AF751" s="175"/>
      <c r="AG751" s="175"/>
      <c r="AH751" s="175"/>
      <c r="AI751" s="175"/>
      <c r="AJ751" s="175"/>
      <c r="AK751" s="175"/>
      <c r="AL751" s="175"/>
      <c r="AM751" s="175"/>
      <c r="AN751" s="175"/>
      <c r="AO751" s="175"/>
      <c r="AP751" s="175"/>
      <c r="AQ751" s="175"/>
    </row>
    <row r="752">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c r="AA752" s="175"/>
      <c r="AB752" s="175"/>
      <c r="AC752" s="175"/>
      <c r="AD752" s="175"/>
      <c r="AE752" s="175"/>
      <c r="AF752" s="175"/>
      <c r="AG752" s="175"/>
      <c r="AH752" s="175"/>
      <c r="AI752" s="175"/>
      <c r="AJ752" s="175"/>
      <c r="AK752" s="175"/>
      <c r="AL752" s="175"/>
      <c r="AM752" s="175"/>
      <c r="AN752" s="175"/>
      <c r="AO752" s="175"/>
      <c r="AP752" s="175"/>
      <c r="AQ752" s="175"/>
    </row>
    <row r="753">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c r="AA753" s="175"/>
      <c r="AB753" s="175"/>
      <c r="AC753" s="175"/>
      <c r="AD753" s="175"/>
      <c r="AE753" s="175"/>
      <c r="AF753" s="175"/>
      <c r="AG753" s="175"/>
      <c r="AH753" s="175"/>
      <c r="AI753" s="175"/>
      <c r="AJ753" s="175"/>
      <c r="AK753" s="175"/>
      <c r="AL753" s="175"/>
      <c r="AM753" s="175"/>
      <c r="AN753" s="175"/>
      <c r="AO753" s="175"/>
      <c r="AP753" s="175"/>
      <c r="AQ753" s="175"/>
    </row>
    <row r="754">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c r="AA754" s="175"/>
      <c r="AB754" s="175"/>
      <c r="AC754" s="175"/>
      <c r="AD754" s="175"/>
      <c r="AE754" s="175"/>
      <c r="AF754" s="175"/>
      <c r="AG754" s="175"/>
      <c r="AH754" s="175"/>
      <c r="AI754" s="175"/>
      <c r="AJ754" s="175"/>
      <c r="AK754" s="175"/>
      <c r="AL754" s="175"/>
      <c r="AM754" s="175"/>
      <c r="AN754" s="175"/>
      <c r="AO754" s="175"/>
      <c r="AP754" s="175"/>
      <c r="AQ754" s="175"/>
    </row>
    <row r="75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c r="AA755" s="175"/>
      <c r="AB755" s="175"/>
      <c r="AC755" s="175"/>
      <c r="AD755" s="175"/>
      <c r="AE755" s="175"/>
      <c r="AF755" s="175"/>
      <c r="AG755" s="175"/>
      <c r="AH755" s="175"/>
      <c r="AI755" s="175"/>
      <c r="AJ755" s="175"/>
      <c r="AK755" s="175"/>
      <c r="AL755" s="175"/>
      <c r="AM755" s="175"/>
      <c r="AN755" s="175"/>
      <c r="AO755" s="175"/>
      <c r="AP755" s="175"/>
      <c r="AQ755" s="175"/>
    </row>
    <row r="756">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c r="AA756" s="175"/>
      <c r="AB756" s="175"/>
      <c r="AC756" s="175"/>
      <c r="AD756" s="175"/>
      <c r="AE756" s="175"/>
      <c r="AF756" s="175"/>
      <c r="AG756" s="175"/>
      <c r="AH756" s="175"/>
      <c r="AI756" s="175"/>
      <c r="AJ756" s="175"/>
      <c r="AK756" s="175"/>
      <c r="AL756" s="175"/>
      <c r="AM756" s="175"/>
      <c r="AN756" s="175"/>
      <c r="AO756" s="175"/>
      <c r="AP756" s="175"/>
      <c r="AQ756" s="175"/>
    </row>
    <row r="757">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c r="AA757" s="175"/>
      <c r="AB757" s="175"/>
      <c r="AC757" s="175"/>
      <c r="AD757" s="175"/>
      <c r="AE757" s="175"/>
      <c r="AF757" s="175"/>
      <c r="AG757" s="175"/>
      <c r="AH757" s="175"/>
      <c r="AI757" s="175"/>
      <c r="AJ757" s="175"/>
      <c r="AK757" s="175"/>
      <c r="AL757" s="175"/>
      <c r="AM757" s="175"/>
      <c r="AN757" s="175"/>
      <c r="AO757" s="175"/>
      <c r="AP757" s="175"/>
      <c r="AQ757" s="175"/>
    </row>
    <row r="758">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c r="AA758" s="175"/>
      <c r="AB758" s="175"/>
      <c r="AC758" s="175"/>
      <c r="AD758" s="175"/>
      <c r="AE758" s="175"/>
      <c r="AF758" s="175"/>
      <c r="AG758" s="175"/>
      <c r="AH758" s="175"/>
      <c r="AI758" s="175"/>
      <c r="AJ758" s="175"/>
      <c r="AK758" s="175"/>
      <c r="AL758" s="175"/>
      <c r="AM758" s="175"/>
      <c r="AN758" s="175"/>
      <c r="AO758" s="175"/>
      <c r="AP758" s="175"/>
      <c r="AQ758" s="175"/>
    </row>
    <row r="759">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c r="AA759" s="175"/>
      <c r="AB759" s="175"/>
      <c r="AC759" s="175"/>
      <c r="AD759" s="175"/>
      <c r="AE759" s="175"/>
      <c r="AF759" s="175"/>
      <c r="AG759" s="175"/>
      <c r="AH759" s="175"/>
      <c r="AI759" s="175"/>
      <c r="AJ759" s="175"/>
      <c r="AK759" s="175"/>
      <c r="AL759" s="175"/>
      <c r="AM759" s="175"/>
      <c r="AN759" s="175"/>
      <c r="AO759" s="175"/>
      <c r="AP759" s="175"/>
      <c r="AQ759" s="175"/>
    </row>
    <row r="760">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c r="AA760" s="175"/>
      <c r="AB760" s="175"/>
      <c r="AC760" s="175"/>
      <c r="AD760" s="175"/>
      <c r="AE760" s="175"/>
      <c r="AF760" s="175"/>
      <c r="AG760" s="175"/>
      <c r="AH760" s="175"/>
      <c r="AI760" s="175"/>
      <c r="AJ760" s="175"/>
      <c r="AK760" s="175"/>
      <c r="AL760" s="175"/>
      <c r="AM760" s="175"/>
      <c r="AN760" s="175"/>
      <c r="AO760" s="175"/>
      <c r="AP760" s="175"/>
      <c r="AQ760" s="175"/>
    </row>
    <row r="761">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c r="AA761" s="175"/>
      <c r="AB761" s="175"/>
      <c r="AC761" s="175"/>
      <c r="AD761" s="175"/>
      <c r="AE761" s="175"/>
      <c r="AF761" s="175"/>
      <c r="AG761" s="175"/>
      <c r="AH761" s="175"/>
      <c r="AI761" s="175"/>
      <c r="AJ761" s="175"/>
      <c r="AK761" s="175"/>
      <c r="AL761" s="175"/>
      <c r="AM761" s="175"/>
      <c r="AN761" s="175"/>
      <c r="AO761" s="175"/>
      <c r="AP761" s="175"/>
      <c r="AQ761" s="175"/>
    </row>
    <row r="762">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c r="AA762" s="175"/>
      <c r="AB762" s="175"/>
      <c r="AC762" s="175"/>
      <c r="AD762" s="175"/>
      <c r="AE762" s="175"/>
      <c r="AF762" s="175"/>
      <c r="AG762" s="175"/>
      <c r="AH762" s="175"/>
      <c r="AI762" s="175"/>
      <c r="AJ762" s="175"/>
      <c r="AK762" s="175"/>
      <c r="AL762" s="175"/>
      <c r="AM762" s="175"/>
      <c r="AN762" s="175"/>
      <c r="AO762" s="175"/>
      <c r="AP762" s="175"/>
      <c r="AQ762" s="175"/>
    </row>
    <row r="763">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c r="AA763" s="175"/>
      <c r="AB763" s="175"/>
      <c r="AC763" s="175"/>
      <c r="AD763" s="175"/>
      <c r="AE763" s="175"/>
      <c r="AF763" s="175"/>
      <c r="AG763" s="175"/>
      <c r="AH763" s="175"/>
      <c r="AI763" s="175"/>
      <c r="AJ763" s="175"/>
      <c r="AK763" s="175"/>
      <c r="AL763" s="175"/>
      <c r="AM763" s="175"/>
      <c r="AN763" s="175"/>
      <c r="AO763" s="175"/>
      <c r="AP763" s="175"/>
      <c r="AQ763" s="175"/>
    </row>
    <row r="764">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c r="AA764" s="175"/>
      <c r="AB764" s="175"/>
      <c r="AC764" s="175"/>
      <c r="AD764" s="175"/>
      <c r="AE764" s="175"/>
      <c r="AF764" s="175"/>
      <c r="AG764" s="175"/>
      <c r="AH764" s="175"/>
      <c r="AI764" s="175"/>
      <c r="AJ764" s="175"/>
      <c r="AK764" s="175"/>
      <c r="AL764" s="175"/>
      <c r="AM764" s="175"/>
      <c r="AN764" s="175"/>
      <c r="AO764" s="175"/>
      <c r="AP764" s="175"/>
      <c r="AQ764" s="175"/>
    </row>
    <row r="76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c r="AA765" s="175"/>
      <c r="AB765" s="175"/>
      <c r="AC765" s="175"/>
      <c r="AD765" s="175"/>
      <c r="AE765" s="175"/>
      <c r="AF765" s="175"/>
      <c r="AG765" s="175"/>
      <c r="AH765" s="175"/>
      <c r="AI765" s="175"/>
      <c r="AJ765" s="175"/>
      <c r="AK765" s="175"/>
      <c r="AL765" s="175"/>
      <c r="AM765" s="175"/>
      <c r="AN765" s="175"/>
      <c r="AO765" s="175"/>
      <c r="AP765" s="175"/>
      <c r="AQ765" s="175"/>
    </row>
    <row r="766">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c r="AA766" s="175"/>
      <c r="AB766" s="175"/>
      <c r="AC766" s="175"/>
      <c r="AD766" s="175"/>
      <c r="AE766" s="175"/>
      <c r="AF766" s="175"/>
      <c r="AG766" s="175"/>
      <c r="AH766" s="175"/>
      <c r="AI766" s="175"/>
      <c r="AJ766" s="175"/>
      <c r="AK766" s="175"/>
      <c r="AL766" s="175"/>
      <c r="AM766" s="175"/>
      <c r="AN766" s="175"/>
      <c r="AO766" s="175"/>
      <c r="AP766" s="175"/>
      <c r="AQ766" s="175"/>
    </row>
    <row r="767">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c r="AA767" s="175"/>
      <c r="AB767" s="175"/>
      <c r="AC767" s="175"/>
      <c r="AD767" s="175"/>
      <c r="AE767" s="175"/>
      <c r="AF767" s="175"/>
      <c r="AG767" s="175"/>
      <c r="AH767" s="175"/>
      <c r="AI767" s="175"/>
      <c r="AJ767" s="175"/>
      <c r="AK767" s="175"/>
      <c r="AL767" s="175"/>
      <c r="AM767" s="175"/>
      <c r="AN767" s="175"/>
      <c r="AO767" s="175"/>
      <c r="AP767" s="175"/>
      <c r="AQ767" s="175"/>
    </row>
    <row r="768">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c r="AA768" s="175"/>
      <c r="AB768" s="175"/>
      <c r="AC768" s="175"/>
      <c r="AD768" s="175"/>
      <c r="AE768" s="175"/>
      <c r="AF768" s="175"/>
      <c r="AG768" s="175"/>
      <c r="AH768" s="175"/>
      <c r="AI768" s="175"/>
      <c r="AJ768" s="175"/>
      <c r="AK768" s="175"/>
      <c r="AL768" s="175"/>
      <c r="AM768" s="175"/>
      <c r="AN768" s="175"/>
      <c r="AO768" s="175"/>
      <c r="AP768" s="175"/>
      <c r="AQ768" s="175"/>
    </row>
    <row r="769">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c r="AA769" s="175"/>
      <c r="AB769" s="175"/>
      <c r="AC769" s="175"/>
      <c r="AD769" s="175"/>
      <c r="AE769" s="175"/>
      <c r="AF769" s="175"/>
      <c r="AG769" s="175"/>
      <c r="AH769" s="175"/>
      <c r="AI769" s="175"/>
      <c r="AJ769" s="175"/>
      <c r="AK769" s="175"/>
      <c r="AL769" s="175"/>
      <c r="AM769" s="175"/>
      <c r="AN769" s="175"/>
      <c r="AO769" s="175"/>
      <c r="AP769" s="175"/>
      <c r="AQ769" s="175"/>
    </row>
    <row r="770">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c r="AA770" s="175"/>
      <c r="AB770" s="175"/>
      <c r="AC770" s="175"/>
      <c r="AD770" s="175"/>
      <c r="AE770" s="175"/>
      <c r="AF770" s="175"/>
      <c r="AG770" s="175"/>
      <c r="AH770" s="175"/>
      <c r="AI770" s="175"/>
      <c r="AJ770" s="175"/>
      <c r="AK770" s="175"/>
      <c r="AL770" s="175"/>
      <c r="AM770" s="175"/>
      <c r="AN770" s="175"/>
      <c r="AO770" s="175"/>
      <c r="AP770" s="175"/>
      <c r="AQ770" s="175"/>
    </row>
    <row r="771">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c r="AA771" s="175"/>
      <c r="AB771" s="175"/>
      <c r="AC771" s="175"/>
      <c r="AD771" s="175"/>
      <c r="AE771" s="175"/>
      <c r="AF771" s="175"/>
      <c r="AG771" s="175"/>
      <c r="AH771" s="175"/>
      <c r="AI771" s="175"/>
      <c r="AJ771" s="175"/>
      <c r="AK771" s="175"/>
      <c r="AL771" s="175"/>
      <c r="AM771" s="175"/>
      <c r="AN771" s="175"/>
      <c r="AO771" s="175"/>
      <c r="AP771" s="175"/>
      <c r="AQ771" s="175"/>
    </row>
    <row r="772">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c r="AA772" s="175"/>
      <c r="AB772" s="175"/>
      <c r="AC772" s="175"/>
      <c r="AD772" s="175"/>
      <c r="AE772" s="175"/>
      <c r="AF772" s="175"/>
      <c r="AG772" s="175"/>
      <c r="AH772" s="175"/>
      <c r="AI772" s="175"/>
      <c r="AJ772" s="175"/>
      <c r="AK772" s="175"/>
      <c r="AL772" s="175"/>
      <c r="AM772" s="175"/>
      <c r="AN772" s="175"/>
      <c r="AO772" s="175"/>
      <c r="AP772" s="175"/>
      <c r="AQ772" s="175"/>
    </row>
    <row r="773">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c r="AA773" s="175"/>
      <c r="AB773" s="175"/>
      <c r="AC773" s="175"/>
      <c r="AD773" s="175"/>
      <c r="AE773" s="175"/>
      <c r="AF773" s="175"/>
      <c r="AG773" s="175"/>
      <c r="AH773" s="175"/>
      <c r="AI773" s="175"/>
      <c r="AJ773" s="175"/>
      <c r="AK773" s="175"/>
      <c r="AL773" s="175"/>
      <c r="AM773" s="175"/>
      <c r="AN773" s="175"/>
      <c r="AO773" s="175"/>
      <c r="AP773" s="175"/>
      <c r="AQ773" s="175"/>
    </row>
    <row r="774">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c r="AA774" s="175"/>
      <c r="AB774" s="175"/>
      <c r="AC774" s="175"/>
      <c r="AD774" s="175"/>
      <c r="AE774" s="175"/>
      <c r="AF774" s="175"/>
      <c r="AG774" s="175"/>
      <c r="AH774" s="175"/>
      <c r="AI774" s="175"/>
      <c r="AJ774" s="175"/>
      <c r="AK774" s="175"/>
      <c r="AL774" s="175"/>
      <c r="AM774" s="175"/>
      <c r="AN774" s="175"/>
      <c r="AO774" s="175"/>
      <c r="AP774" s="175"/>
      <c r="AQ774" s="175"/>
    </row>
    <row r="7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c r="AA775" s="175"/>
      <c r="AB775" s="175"/>
      <c r="AC775" s="175"/>
      <c r="AD775" s="175"/>
      <c r="AE775" s="175"/>
      <c r="AF775" s="175"/>
      <c r="AG775" s="175"/>
      <c r="AH775" s="175"/>
      <c r="AI775" s="175"/>
      <c r="AJ775" s="175"/>
      <c r="AK775" s="175"/>
      <c r="AL775" s="175"/>
      <c r="AM775" s="175"/>
      <c r="AN775" s="175"/>
      <c r="AO775" s="175"/>
      <c r="AP775" s="175"/>
      <c r="AQ775" s="175"/>
    </row>
    <row r="776">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c r="AA776" s="175"/>
      <c r="AB776" s="175"/>
      <c r="AC776" s="175"/>
      <c r="AD776" s="175"/>
      <c r="AE776" s="175"/>
      <c r="AF776" s="175"/>
      <c r="AG776" s="175"/>
      <c r="AH776" s="175"/>
      <c r="AI776" s="175"/>
      <c r="AJ776" s="175"/>
      <c r="AK776" s="175"/>
      <c r="AL776" s="175"/>
      <c r="AM776" s="175"/>
      <c r="AN776" s="175"/>
      <c r="AO776" s="175"/>
      <c r="AP776" s="175"/>
      <c r="AQ776" s="175"/>
    </row>
    <row r="777">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c r="AA777" s="175"/>
      <c r="AB777" s="175"/>
      <c r="AC777" s="175"/>
      <c r="AD777" s="175"/>
      <c r="AE777" s="175"/>
      <c r="AF777" s="175"/>
      <c r="AG777" s="175"/>
      <c r="AH777" s="175"/>
      <c r="AI777" s="175"/>
      <c r="AJ777" s="175"/>
      <c r="AK777" s="175"/>
      <c r="AL777" s="175"/>
      <c r="AM777" s="175"/>
      <c r="AN777" s="175"/>
      <c r="AO777" s="175"/>
      <c r="AP777" s="175"/>
      <c r="AQ777" s="175"/>
    </row>
    <row r="778">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c r="AA778" s="175"/>
      <c r="AB778" s="175"/>
      <c r="AC778" s="175"/>
      <c r="AD778" s="175"/>
      <c r="AE778" s="175"/>
      <c r="AF778" s="175"/>
      <c r="AG778" s="175"/>
      <c r="AH778" s="175"/>
      <c r="AI778" s="175"/>
      <c r="AJ778" s="175"/>
      <c r="AK778" s="175"/>
      <c r="AL778" s="175"/>
      <c r="AM778" s="175"/>
      <c r="AN778" s="175"/>
      <c r="AO778" s="175"/>
      <c r="AP778" s="175"/>
      <c r="AQ778" s="175"/>
    </row>
    <row r="779">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c r="AA779" s="175"/>
      <c r="AB779" s="175"/>
      <c r="AC779" s="175"/>
      <c r="AD779" s="175"/>
      <c r="AE779" s="175"/>
      <c r="AF779" s="175"/>
      <c r="AG779" s="175"/>
      <c r="AH779" s="175"/>
      <c r="AI779" s="175"/>
      <c r="AJ779" s="175"/>
      <c r="AK779" s="175"/>
      <c r="AL779" s="175"/>
      <c r="AM779" s="175"/>
      <c r="AN779" s="175"/>
      <c r="AO779" s="175"/>
      <c r="AP779" s="175"/>
      <c r="AQ779" s="175"/>
    </row>
    <row r="780">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c r="AA780" s="175"/>
      <c r="AB780" s="175"/>
      <c r="AC780" s="175"/>
      <c r="AD780" s="175"/>
      <c r="AE780" s="175"/>
      <c r="AF780" s="175"/>
      <c r="AG780" s="175"/>
      <c r="AH780" s="175"/>
      <c r="AI780" s="175"/>
      <c r="AJ780" s="175"/>
      <c r="AK780" s="175"/>
      <c r="AL780" s="175"/>
      <c r="AM780" s="175"/>
      <c r="AN780" s="175"/>
      <c r="AO780" s="175"/>
      <c r="AP780" s="175"/>
      <c r="AQ780" s="175"/>
    </row>
    <row r="781">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c r="AA781" s="175"/>
      <c r="AB781" s="175"/>
      <c r="AC781" s="175"/>
      <c r="AD781" s="175"/>
      <c r="AE781" s="175"/>
      <c r="AF781" s="175"/>
      <c r="AG781" s="175"/>
      <c r="AH781" s="175"/>
      <c r="AI781" s="175"/>
      <c r="AJ781" s="175"/>
      <c r="AK781" s="175"/>
      <c r="AL781" s="175"/>
      <c r="AM781" s="175"/>
      <c r="AN781" s="175"/>
      <c r="AO781" s="175"/>
      <c r="AP781" s="175"/>
      <c r="AQ781" s="175"/>
    </row>
    <row r="782">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c r="AA782" s="175"/>
      <c r="AB782" s="175"/>
      <c r="AC782" s="175"/>
      <c r="AD782" s="175"/>
      <c r="AE782" s="175"/>
      <c r="AF782" s="175"/>
      <c r="AG782" s="175"/>
      <c r="AH782" s="175"/>
      <c r="AI782" s="175"/>
      <c r="AJ782" s="175"/>
      <c r="AK782" s="175"/>
      <c r="AL782" s="175"/>
      <c r="AM782" s="175"/>
      <c r="AN782" s="175"/>
      <c r="AO782" s="175"/>
      <c r="AP782" s="175"/>
      <c r="AQ782" s="175"/>
    </row>
    <row r="783">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c r="AA783" s="175"/>
      <c r="AB783" s="175"/>
      <c r="AC783" s="175"/>
      <c r="AD783" s="175"/>
      <c r="AE783" s="175"/>
      <c r="AF783" s="175"/>
      <c r="AG783" s="175"/>
      <c r="AH783" s="175"/>
      <c r="AI783" s="175"/>
      <c r="AJ783" s="175"/>
      <c r="AK783" s="175"/>
      <c r="AL783" s="175"/>
      <c r="AM783" s="175"/>
      <c r="AN783" s="175"/>
      <c r="AO783" s="175"/>
      <c r="AP783" s="175"/>
      <c r="AQ783" s="175"/>
    </row>
    <row r="784">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c r="AA784" s="175"/>
      <c r="AB784" s="175"/>
      <c r="AC784" s="175"/>
      <c r="AD784" s="175"/>
      <c r="AE784" s="175"/>
      <c r="AF784" s="175"/>
      <c r="AG784" s="175"/>
      <c r="AH784" s="175"/>
      <c r="AI784" s="175"/>
      <c r="AJ784" s="175"/>
      <c r="AK784" s="175"/>
      <c r="AL784" s="175"/>
      <c r="AM784" s="175"/>
      <c r="AN784" s="175"/>
      <c r="AO784" s="175"/>
      <c r="AP784" s="175"/>
      <c r="AQ784" s="175"/>
    </row>
    <row r="78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c r="AA785" s="175"/>
      <c r="AB785" s="175"/>
      <c r="AC785" s="175"/>
      <c r="AD785" s="175"/>
      <c r="AE785" s="175"/>
      <c r="AF785" s="175"/>
      <c r="AG785" s="175"/>
      <c r="AH785" s="175"/>
      <c r="AI785" s="175"/>
      <c r="AJ785" s="175"/>
      <c r="AK785" s="175"/>
      <c r="AL785" s="175"/>
      <c r="AM785" s="175"/>
      <c r="AN785" s="175"/>
      <c r="AO785" s="175"/>
      <c r="AP785" s="175"/>
      <c r="AQ785" s="175"/>
    </row>
    <row r="786">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c r="AA786" s="175"/>
      <c r="AB786" s="175"/>
      <c r="AC786" s="175"/>
      <c r="AD786" s="175"/>
      <c r="AE786" s="175"/>
      <c r="AF786" s="175"/>
      <c r="AG786" s="175"/>
      <c r="AH786" s="175"/>
      <c r="AI786" s="175"/>
      <c r="AJ786" s="175"/>
      <c r="AK786" s="175"/>
      <c r="AL786" s="175"/>
      <c r="AM786" s="175"/>
      <c r="AN786" s="175"/>
      <c r="AO786" s="175"/>
      <c r="AP786" s="175"/>
      <c r="AQ786" s="175"/>
    </row>
    <row r="787">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c r="AA787" s="175"/>
      <c r="AB787" s="175"/>
      <c r="AC787" s="175"/>
      <c r="AD787" s="175"/>
      <c r="AE787" s="175"/>
      <c r="AF787" s="175"/>
      <c r="AG787" s="175"/>
      <c r="AH787" s="175"/>
      <c r="AI787" s="175"/>
      <c r="AJ787" s="175"/>
      <c r="AK787" s="175"/>
      <c r="AL787" s="175"/>
      <c r="AM787" s="175"/>
      <c r="AN787" s="175"/>
      <c r="AO787" s="175"/>
      <c r="AP787" s="175"/>
      <c r="AQ787" s="175"/>
    </row>
    <row r="788">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c r="AA788" s="175"/>
      <c r="AB788" s="175"/>
      <c r="AC788" s="175"/>
      <c r="AD788" s="175"/>
      <c r="AE788" s="175"/>
      <c r="AF788" s="175"/>
      <c r="AG788" s="175"/>
      <c r="AH788" s="175"/>
      <c r="AI788" s="175"/>
      <c r="AJ788" s="175"/>
      <c r="AK788" s="175"/>
      <c r="AL788" s="175"/>
      <c r="AM788" s="175"/>
      <c r="AN788" s="175"/>
      <c r="AO788" s="175"/>
      <c r="AP788" s="175"/>
      <c r="AQ788" s="175"/>
    </row>
    <row r="789">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c r="AA789" s="175"/>
      <c r="AB789" s="175"/>
      <c r="AC789" s="175"/>
      <c r="AD789" s="175"/>
      <c r="AE789" s="175"/>
      <c r="AF789" s="175"/>
      <c r="AG789" s="175"/>
      <c r="AH789" s="175"/>
      <c r="AI789" s="175"/>
      <c r="AJ789" s="175"/>
      <c r="AK789" s="175"/>
      <c r="AL789" s="175"/>
      <c r="AM789" s="175"/>
      <c r="AN789" s="175"/>
      <c r="AO789" s="175"/>
      <c r="AP789" s="175"/>
      <c r="AQ789" s="175"/>
    </row>
    <row r="790">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c r="AA790" s="175"/>
      <c r="AB790" s="175"/>
      <c r="AC790" s="175"/>
      <c r="AD790" s="175"/>
      <c r="AE790" s="175"/>
      <c r="AF790" s="175"/>
      <c r="AG790" s="175"/>
      <c r="AH790" s="175"/>
      <c r="AI790" s="175"/>
      <c r="AJ790" s="175"/>
      <c r="AK790" s="175"/>
      <c r="AL790" s="175"/>
      <c r="AM790" s="175"/>
      <c r="AN790" s="175"/>
      <c r="AO790" s="175"/>
      <c r="AP790" s="175"/>
      <c r="AQ790" s="175"/>
    </row>
    <row r="791">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c r="AA791" s="175"/>
      <c r="AB791" s="175"/>
      <c r="AC791" s="175"/>
      <c r="AD791" s="175"/>
      <c r="AE791" s="175"/>
      <c r="AF791" s="175"/>
      <c r="AG791" s="175"/>
      <c r="AH791" s="175"/>
      <c r="AI791" s="175"/>
      <c r="AJ791" s="175"/>
      <c r="AK791" s="175"/>
      <c r="AL791" s="175"/>
      <c r="AM791" s="175"/>
      <c r="AN791" s="175"/>
      <c r="AO791" s="175"/>
      <c r="AP791" s="175"/>
      <c r="AQ791" s="175"/>
    </row>
    <row r="792">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c r="AA792" s="175"/>
      <c r="AB792" s="175"/>
      <c r="AC792" s="175"/>
      <c r="AD792" s="175"/>
      <c r="AE792" s="175"/>
      <c r="AF792" s="175"/>
      <c r="AG792" s="175"/>
      <c r="AH792" s="175"/>
      <c r="AI792" s="175"/>
      <c r="AJ792" s="175"/>
      <c r="AK792" s="175"/>
      <c r="AL792" s="175"/>
      <c r="AM792" s="175"/>
      <c r="AN792" s="175"/>
      <c r="AO792" s="175"/>
      <c r="AP792" s="175"/>
      <c r="AQ792" s="175"/>
    </row>
    <row r="793">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c r="AA793" s="175"/>
      <c r="AB793" s="175"/>
      <c r="AC793" s="175"/>
      <c r="AD793" s="175"/>
      <c r="AE793" s="175"/>
      <c r="AF793" s="175"/>
      <c r="AG793" s="175"/>
      <c r="AH793" s="175"/>
      <c r="AI793" s="175"/>
      <c r="AJ793" s="175"/>
      <c r="AK793" s="175"/>
      <c r="AL793" s="175"/>
      <c r="AM793" s="175"/>
      <c r="AN793" s="175"/>
      <c r="AO793" s="175"/>
      <c r="AP793" s="175"/>
      <c r="AQ793" s="175"/>
    </row>
    <row r="794">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c r="AA794" s="175"/>
      <c r="AB794" s="175"/>
      <c r="AC794" s="175"/>
      <c r="AD794" s="175"/>
      <c r="AE794" s="175"/>
      <c r="AF794" s="175"/>
      <c r="AG794" s="175"/>
      <c r="AH794" s="175"/>
      <c r="AI794" s="175"/>
      <c r="AJ794" s="175"/>
      <c r="AK794" s="175"/>
      <c r="AL794" s="175"/>
      <c r="AM794" s="175"/>
      <c r="AN794" s="175"/>
      <c r="AO794" s="175"/>
      <c r="AP794" s="175"/>
      <c r="AQ794" s="175"/>
    </row>
    <row r="79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c r="AA795" s="175"/>
      <c r="AB795" s="175"/>
      <c r="AC795" s="175"/>
      <c r="AD795" s="175"/>
      <c r="AE795" s="175"/>
      <c r="AF795" s="175"/>
      <c r="AG795" s="175"/>
      <c r="AH795" s="175"/>
      <c r="AI795" s="175"/>
      <c r="AJ795" s="175"/>
      <c r="AK795" s="175"/>
      <c r="AL795" s="175"/>
      <c r="AM795" s="175"/>
      <c r="AN795" s="175"/>
      <c r="AO795" s="175"/>
      <c r="AP795" s="175"/>
      <c r="AQ795" s="175"/>
    </row>
    <row r="796">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c r="AA796" s="175"/>
      <c r="AB796" s="175"/>
      <c r="AC796" s="175"/>
      <c r="AD796" s="175"/>
      <c r="AE796" s="175"/>
      <c r="AF796" s="175"/>
      <c r="AG796" s="175"/>
      <c r="AH796" s="175"/>
      <c r="AI796" s="175"/>
      <c r="AJ796" s="175"/>
      <c r="AK796" s="175"/>
      <c r="AL796" s="175"/>
      <c r="AM796" s="175"/>
      <c r="AN796" s="175"/>
      <c r="AO796" s="175"/>
      <c r="AP796" s="175"/>
      <c r="AQ796" s="175"/>
    </row>
    <row r="797">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c r="AA797" s="175"/>
      <c r="AB797" s="175"/>
      <c r="AC797" s="175"/>
      <c r="AD797" s="175"/>
      <c r="AE797" s="175"/>
      <c r="AF797" s="175"/>
      <c r="AG797" s="175"/>
      <c r="AH797" s="175"/>
      <c r="AI797" s="175"/>
      <c r="AJ797" s="175"/>
      <c r="AK797" s="175"/>
      <c r="AL797" s="175"/>
      <c r="AM797" s="175"/>
      <c r="AN797" s="175"/>
      <c r="AO797" s="175"/>
      <c r="AP797" s="175"/>
      <c r="AQ797" s="175"/>
    </row>
    <row r="798">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c r="AA798" s="175"/>
      <c r="AB798" s="175"/>
      <c r="AC798" s="175"/>
      <c r="AD798" s="175"/>
      <c r="AE798" s="175"/>
      <c r="AF798" s="175"/>
      <c r="AG798" s="175"/>
      <c r="AH798" s="175"/>
      <c r="AI798" s="175"/>
      <c r="AJ798" s="175"/>
      <c r="AK798" s="175"/>
      <c r="AL798" s="175"/>
      <c r="AM798" s="175"/>
      <c r="AN798" s="175"/>
      <c r="AO798" s="175"/>
      <c r="AP798" s="175"/>
      <c r="AQ798" s="175"/>
    </row>
    <row r="799">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c r="AA799" s="175"/>
      <c r="AB799" s="175"/>
      <c r="AC799" s="175"/>
      <c r="AD799" s="175"/>
      <c r="AE799" s="175"/>
      <c r="AF799" s="175"/>
      <c r="AG799" s="175"/>
      <c r="AH799" s="175"/>
      <c r="AI799" s="175"/>
      <c r="AJ799" s="175"/>
      <c r="AK799" s="175"/>
      <c r="AL799" s="175"/>
      <c r="AM799" s="175"/>
      <c r="AN799" s="175"/>
      <c r="AO799" s="175"/>
      <c r="AP799" s="175"/>
      <c r="AQ799" s="175"/>
    </row>
    <row r="800">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c r="AA800" s="175"/>
      <c r="AB800" s="175"/>
      <c r="AC800" s="175"/>
      <c r="AD800" s="175"/>
      <c r="AE800" s="175"/>
      <c r="AF800" s="175"/>
      <c r="AG800" s="175"/>
      <c r="AH800" s="175"/>
      <c r="AI800" s="175"/>
      <c r="AJ800" s="175"/>
      <c r="AK800" s="175"/>
      <c r="AL800" s="175"/>
      <c r="AM800" s="175"/>
      <c r="AN800" s="175"/>
      <c r="AO800" s="175"/>
      <c r="AP800" s="175"/>
      <c r="AQ800" s="175"/>
    </row>
    <row r="801">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c r="AA801" s="175"/>
      <c r="AB801" s="175"/>
      <c r="AC801" s="175"/>
      <c r="AD801" s="175"/>
      <c r="AE801" s="175"/>
      <c r="AF801" s="175"/>
      <c r="AG801" s="175"/>
      <c r="AH801" s="175"/>
      <c r="AI801" s="175"/>
      <c r="AJ801" s="175"/>
      <c r="AK801" s="175"/>
      <c r="AL801" s="175"/>
      <c r="AM801" s="175"/>
      <c r="AN801" s="175"/>
      <c r="AO801" s="175"/>
      <c r="AP801" s="175"/>
      <c r="AQ801" s="175"/>
    </row>
    <row r="802">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c r="AA802" s="175"/>
      <c r="AB802" s="175"/>
      <c r="AC802" s="175"/>
      <c r="AD802" s="175"/>
      <c r="AE802" s="175"/>
      <c r="AF802" s="175"/>
      <c r="AG802" s="175"/>
      <c r="AH802" s="175"/>
      <c r="AI802" s="175"/>
      <c r="AJ802" s="175"/>
      <c r="AK802" s="175"/>
      <c r="AL802" s="175"/>
      <c r="AM802" s="175"/>
      <c r="AN802" s="175"/>
      <c r="AO802" s="175"/>
      <c r="AP802" s="175"/>
      <c r="AQ802" s="175"/>
    </row>
    <row r="803">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c r="AA803" s="175"/>
      <c r="AB803" s="175"/>
      <c r="AC803" s="175"/>
      <c r="AD803" s="175"/>
      <c r="AE803" s="175"/>
      <c r="AF803" s="175"/>
      <c r="AG803" s="175"/>
      <c r="AH803" s="175"/>
      <c r="AI803" s="175"/>
      <c r="AJ803" s="175"/>
      <c r="AK803" s="175"/>
      <c r="AL803" s="175"/>
      <c r="AM803" s="175"/>
      <c r="AN803" s="175"/>
      <c r="AO803" s="175"/>
      <c r="AP803" s="175"/>
      <c r="AQ803" s="175"/>
    </row>
    <row r="804">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c r="AA804" s="175"/>
      <c r="AB804" s="175"/>
      <c r="AC804" s="175"/>
      <c r="AD804" s="175"/>
      <c r="AE804" s="175"/>
      <c r="AF804" s="175"/>
      <c r="AG804" s="175"/>
      <c r="AH804" s="175"/>
      <c r="AI804" s="175"/>
      <c r="AJ804" s="175"/>
      <c r="AK804" s="175"/>
      <c r="AL804" s="175"/>
      <c r="AM804" s="175"/>
      <c r="AN804" s="175"/>
      <c r="AO804" s="175"/>
      <c r="AP804" s="175"/>
      <c r="AQ804" s="175"/>
    </row>
    <row r="80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c r="AA805" s="175"/>
      <c r="AB805" s="175"/>
      <c r="AC805" s="175"/>
      <c r="AD805" s="175"/>
      <c r="AE805" s="175"/>
      <c r="AF805" s="175"/>
      <c r="AG805" s="175"/>
      <c r="AH805" s="175"/>
      <c r="AI805" s="175"/>
      <c r="AJ805" s="175"/>
      <c r="AK805" s="175"/>
      <c r="AL805" s="175"/>
      <c r="AM805" s="175"/>
      <c r="AN805" s="175"/>
      <c r="AO805" s="175"/>
      <c r="AP805" s="175"/>
      <c r="AQ805" s="175"/>
    </row>
    <row r="806">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c r="AA806" s="175"/>
      <c r="AB806" s="175"/>
      <c r="AC806" s="175"/>
      <c r="AD806" s="175"/>
      <c r="AE806" s="175"/>
      <c r="AF806" s="175"/>
      <c r="AG806" s="175"/>
      <c r="AH806" s="175"/>
      <c r="AI806" s="175"/>
      <c r="AJ806" s="175"/>
      <c r="AK806" s="175"/>
      <c r="AL806" s="175"/>
      <c r="AM806" s="175"/>
      <c r="AN806" s="175"/>
      <c r="AO806" s="175"/>
      <c r="AP806" s="175"/>
      <c r="AQ806" s="175"/>
    </row>
    <row r="807">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c r="AA807" s="175"/>
      <c r="AB807" s="175"/>
      <c r="AC807" s="175"/>
      <c r="AD807" s="175"/>
      <c r="AE807" s="175"/>
      <c r="AF807" s="175"/>
      <c r="AG807" s="175"/>
      <c r="AH807" s="175"/>
      <c r="AI807" s="175"/>
      <c r="AJ807" s="175"/>
      <c r="AK807" s="175"/>
      <c r="AL807" s="175"/>
      <c r="AM807" s="175"/>
      <c r="AN807" s="175"/>
      <c r="AO807" s="175"/>
      <c r="AP807" s="175"/>
      <c r="AQ807" s="175"/>
    </row>
    <row r="808">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c r="AA808" s="175"/>
      <c r="AB808" s="175"/>
      <c r="AC808" s="175"/>
      <c r="AD808" s="175"/>
      <c r="AE808" s="175"/>
      <c r="AF808" s="175"/>
      <c r="AG808" s="175"/>
      <c r="AH808" s="175"/>
      <c r="AI808" s="175"/>
      <c r="AJ808" s="175"/>
      <c r="AK808" s="175"/>
      <c r="AL808" s="175"/>
      <c r="AM808" s="175"/>
      <c r="AN808" s="175"/>
      <c r="AO808" s="175"/>
      <c r="AP808" s="175"/>
      <c r="AQ808" s="175"/>
    </row>
    <row r="809">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c r="AA809" s="175"/>
      <c r="AB809" s="175"/>
      <c r="AC809" s="175"/>
      <c r="AD809" s="175"/>
      <c r="AE809" s="175"/>
      <c r="AF809" s="175"/>
      <c r="AG809" s="175"/>
      <c r="AH809" s="175"/>
      <c r="AI809" s="175"/>
      <c r="AJ809" s="175"/>
      <c r="AK809" s="175"/>
      <c r="AL809" s="175"/>
      <c r="AM809" s="175"/>
      <c r="AN809" s="175"/>
      <c r="AO809" s="175"/>
      <c r="AP809" s="175"/>
      <c r="AQ809" s="175"/>
    </row>
    <row r="810">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c r="AA810" s="175"/>
      <c r="AB810" s="175"/>
      <c r="AC810" s="175"/>
      <c r="AD810" s="175"/>
      <c r="AE810" s="175"/>
      <c r="AF810" s="175"/>
      <c r="AG810" s="175"/>
      <c r="AH810" s="175"/>
      <c r="AI810" s="175"/>
      <c r="AJ810" s="175"/>
      <c r="AK810" s="175"/>
      <c r="AL810" s="175"/>
      <c r="AM810" s="175"/>
      <c r="AN810" s="175"/>
      <c r="AO810" s="175"/>
      <c r="AP810" s="175"/>
      <c r="AQ810" s="175"/>
    </row>
    <row r="811">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c r="AA811" s="175"/>
      <c r="AB811" s="175"/>
      <c r="AC811" s="175"/>
      <c r="AD811" s="175"/>
      <c r="AE811" s="175"/>
      <c r="AF811" s="175"/>
      <c r="AG811" s="175"/>
      <c r="AH811" s="175"/>
      <c r="AI811" s="175"/>
      <c r="AJ811" s="175"/>
      <c r="AK811" s="175"/>
      <c r="AL811" s="175"/>
      <c r="AM811" s="175"/>
      <c r="AN811" s="175"/>
      <c r="AO811" s="175"/>
      <c r="AP811" s="175"/>
      <c r="AQ811" s="175"/>
    </row>
    <row r="812">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c r="AA812" s="175"/>
      <c r="AB812" s="175"/>
      <c r="AC812" s="175"/>
      <c r="AD812" s="175"/>
      <c r="AE812" s="175"/>
      <c r="AF812" s="175"/>
      <c r="AG812" s="175"/>
      <c r="AH812" s="175"/>
      <c r="AI812" s="175"/>
      <c r="AJ812" s="175"/>
      <c r="AK812" s="175"/>
      <c r="AL812" s="175"/>
      <c r="AM812" s="175"/>
      <c r="AN812" s="175"/>
      <c r="AO812" s="175"/>
      <c r="AP812" s="175"/>
      <c r="AQ812" s="175"/>
    </row>
    <row r="813">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c r="AA813" s="175"/>
      <c r="AB813" s="175"/>
      <c r="AC813" s="175"/>
      <c r="AD813" s="175"/>
      <c r="AE813" s="175"/>
      <c r="AF813" s="175"/>
      <c r="AG813" s="175"/>
      <c r="AH813" s="175"/>
      <c r="AI813" s="175"/>
      <c r="AJ813" s="175"/>
      <c r="AK813" s="175"/>
      <c r="AL813" s="175"/>
      <c r="AM813" s="175"/>
      <c r="AN813" s="175"/>
      <c r="AO813" s="175"/>
      <c r="AP813" s="175"/>
      <c r="AQ813" s="175"/>
    </row>
    <row r="814">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c r="AA814" s="175"/>
      <c r="AB814" s="175"/>
      <c r="AC814" s="175"/>
      <c r="AD814" s="175"/>
      <c r="AE814" s="175"/>
      <c r="AF814" s="175"/>
      <c r="AG814" s="175"/>
      <c r="AH814" s="175"/>
      <c r="AI814" s="175"/>
      <c r="AJ814" s="175"/>
      <c r="AK814" s="175"/>
      <c r="AL814" s="175"/>
      <c r="AM814" s="175"/>
      <c r="AN814" s="175"/>
      <c r="AO814" s="175"/>
      <c r="AP814" s="175"/>
      <c r="AQ814" s="175"/>
    </row>
    <row r="81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c r="AA815" s="175"/>
      <c r="AB815" s="175"/>
      <c r="AC815" s="175"/>
      <c r="AD815" s="175"/>
      <c r="AE815" s="175"/>
      <c r="AF815" s="175"/>
      <c r="AG815" s="175"/>
      <c r="AH815" s="175"/>
      <c r="AI815" s="175"/>
      <c r="AJ815" s="175"/>
      <c r="AK815" s="175"/>
      <c r="AL815" s="175"/>
      <c r="AM815" s="175"/>
      <c r="AN815" s="175"/>
      <c r="AO815" s="175"/>
      <c r="AP815" s="175"/>
      <c r="AQ815" s="175"/>
    </row>
    <row r="816">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c r="AA816" s="175"/>
      <c r="AB816" s="175"/>
      <c r="AC816" s="175"/>
      <c r="AD816" s="175"/>
      <c r="AE816" s="175"/>
      <c r="AF816" s="175"/>
      <c r="AG816" s="175"/>
      <c r="AH816" s="175"/>
      <c r="AI816" s="175"/>
      <c r="AJ816" s="175"/>
      <c r="AK816" s="175"/>
      <c r="AL816" s="175"/>
      <c r="AM816" s="175"/>
      <c r="AN816" s="175"/>
      <c r="AO816" s="175"/>
      <c r="AP816" s="175"/>
      <c r="AQ816" s="175"/>
    </row>
    <row r="817">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c r="AA817" s="175"/>
      <c r="AB817" s="175"/>
      <c r="AC817" s="175"/>
      <c r="AD817" s="175"/>
      <c r="AE817" s="175"/>
      <c r="AF817" s="175"/>
      <c r="AG817" s="175"/>
      <c r="AH817" s="175"/>
      <c r="AI817" s="175"/>
      <c r="AJ817" s="175"/>
      <c r="AK817" s="175"/>
      <c r="AL817" s="175"/>
      <c r="AM817" s="175"/>
      <c r="AN817" s="175"/>
      <c r="AO817" s="175"/>
      <c r="AP817" s="175"/>
      <c r="AQ817" s="175"/>
    </row>
    <row r="818">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c r="AA818" s="175"/>
      <c r="AB818" s="175"/>
      <c r="AC818" s="175"/>
      <c r="AD818" s="175"/>
      <c r="AE818" s="175"/>
      <c r="AF818" s="175"/>
      <c r="AG818" s="175"/>
      <c r="AH818" s="175"/>
      <c r="AI818" s="175"/>
      <c r="AJ818" s="175"/>
      <c r="AK818" s="175"/>
      <c r="AL818" s="175"/>
      <c r="AM818" s="175"/>
      <c r="AN818" s="175"/>
      <c r="AO818" s="175"/>
      <c r="AP818" s="175"/>
      <c r="AQ818" s="175"/>
    </row>
    <row r="819">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c r="AA819" s="175"/>
      <c r="AB819" s="175"/>
      <c r="AC819" s="175"/>
      <c r="AD819" s="175"/>
      <c r="AE819" s="175"/>
      <c r="AF819" s="175"/>
      <c r="AG819" s="175"/>
      <c r="AH819" s="175"/>
      <c r="AI819" s="175"/>
      <c r="AJ819" s="175"/>
      <c r="AK819" s="175"/>
      <c r="AL819" s="175"/>
      <c r="AM819" s="175"/>
      <c r="AN819" s="175"/>
      <c r="AO819" s="175"/>
      <c r="AP819" s="175"/>
      <c r="AQ819" s="175"/>
    </row>
    <row r="820">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c r="AA820" s="175"/>
      <c r="AB820" s="175"/>
      <c r="AC820" s="175"/>
      <c r="AD820" s="175"/>
      <c r="AE820" s="175"/>
      <c r="AF820" s="175"/>
      <c r="AG820" s="175"/>
      <c r="AH820" s="175"/>
      <c r="AI820" s="175"/>
      <c r="AJ820" s="175"/>
      <c r="AK820" s="175"/>
      <c r="AL820" s="175"/>
      <c r="AM820" s="175"/>
      <c r="AN820" s="175"/>
      <c r="AO820" s="175"/>
      <c r="AP820" s="175"/>
      <c r="AQ820" s="175"/>
    </row>
    <row r="821">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c r="AA821" s="175"/>
      <c r="AB821" s="175"/>
      <c r="AC821" s="175"/>
      <c r="AD821" s="175"/>
      <c r="AE821" s="175"/>
      <c r="AF821" s="175"/>
      <c r="AG821" s="175"/>
      <c r="AH821" s="175"/>
      <c r="AI821" s="175"/>
      <c r="AJ821" s="175"/>
      <c r="AK821" s="175"/>
      <c r="AL821" s="175"/>
      <c r="AM821" s="175"/>
      <c r="AN821" s="175"/>
      <c r="AO821" s="175"/>
      <c r="AP821" s="175"/>
      <c r="AQ821" s="175"/>
    </row>
    <row r="822">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c r="AA822" s="175"/>
      <c r="AB822" s="175"/>
      <c r="AC822" s="175"/>
      <c r="AD822" s="175"/>
      <c r="AE822" s="175"/>
      <c r="AF822" s="175"/>
      <c r="AG822" s="175"/>
      <c r="AH822" s="175"/>
      <c r="AI822" s="175"/>
      <c r="AJ822" s="175"/>
      <c r="AK822" s="175"/>
      <c r="AL822" s="175"/>
      <c r="AM822" s="175"/>
      <c r="AN822" s="175"/>
      <c r="AO822" s="175"/>
      <c r="AP822" s="175"/>
      <c r="AQ822" s="175"/>
    </row>
    <row r="823">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c r="AA823" s="175"/>
      <c r="AB823" s="175"/>
      <c r="AC823" s="175"/>
      <c r="AD823" s="175"/>
      <c r="AE823" s="175"/>
      <c r="AF823" s="175"/>
      <c r="AG823" s="175"/>
      <c r="AH823" s="175"/>
      <c r="AI823" s="175"/>
      <c r="AJ823" s="175"/>
      <c r="AK823" s="175"/>
      <c r="AL823" s="175"/>
      <c r="AM823" s="175"/>
      <c r="AN823" s="175"/>
      <c r="AO823" s="175"/>
      <c r="AP823" s="175"/>
      <c r="AQ823" s="175"/>
    </row>
    <row r="824">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c r="AA824" s="175"/>
      <c r="AB824" s="175"/>
      <c r="AC824" s="175"/>
      <c r="AD824" s="175"/>
      <c r="AE824" s="175"/>
      <c r="AF824" s="175"/>
      <c r="AG824" s="175"/>
      <c r="AH824" s="175"/>
      <c r="AI824" s="175"/>
      <c r="AJ824" s="175"/>
      <c r="AK824" s="175"/>
      <c r="AL824" s="175"/>
      <c r="AM824" s="175"/>
      <c r="AN824" s="175"/>
      <c r="AO824" s="175"/>
      <c r="AP824" s="175"/>
      <c r="AQ824" s="175"/>
    </row>
    <row r="82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c r="AA825" s="175"/>
      <c r="AB825" s="175"/>
      <c r="AC825" s="175"/>
      <c r="AD825" s="175"/>
      <c r="AE825" s="175"/>
      <c r="AF825" s="175"/>
      <c r="AG825" s="175"/>
      <c r="AH825" s="175"/>
      <c r="AI825" s="175"/>
      <c r="AJ825" s="175"/>
      <c r="AK825" s="175"/>
      <c r="AL825" s="175"/>
      <c r="AM825" s="175"/>
      <c r="AN825" s="175"/>
      <c r="AO825" s="175"/>
      <c r="AP825" s="175"/>
      <c r="AQ825" s="175"/>
    </row>
    <row r="826">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c r="AA826" s="175"/>
      <c r="AB826" s="175"/>
      <c r="AC826" s="175"/>
      <c r="AD826" s="175"/>
      <c r="AE826" s="175"/>
      <c r="AF826" s="175"/>
      <c r="AG826" s="175"/>
      <c r="AH826" s="175"/>
      <c r="AI826" s="175"/>
      <c r="AJ826" s="175"/>
      <c r="AK826" s="175"/>
      <c r="AL826" s="175"/>
      <c r="AM826" s="175"/>
      <c r="AN826" s="175"/>
      <c r="AO826" s="175"/>
      <c r="AP826" s="175"/>
      <c r="AQ826" s="175"/>
    </row>
    <row r="827">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c r="AA827" s="175"/>
      <c r="AB827" s="175"/>
      <c r="AC827" s="175"/>
      <c r="AD827" s="175"/>
      <c r="AE827" s="175"/>
      <c r="AF827" s="175"/>
      <c r="AG827" s="175"/>
      <c r="AH827" s="175"/>
      <c r="AI827" s="175"/>
      <c r="AJ827" s="175"/>
      <c r="AK827" s="175"/>
      <c r="AL827" s="175"/>
      <c r="AM827" s="175"/>
      <c r="AN827" s="175"/>
      <c r="AO827" s="175"/>
      <c r="AP827" s="175"/>
      <c r="AQ827" s="175"/>
    </row>
    <row r="828">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c r="AA828" s="175"/>
      <c r="AB828" s="175"/>
      <c r="AC828" s="175"/>
      <c r="AD828" s="175"/>
      <c r="AE828" s="175"/>
      <c r="AF828" s="175"/>
      <c r="AG828" s="175"/>
      <c r="AH828" s="175"/>
      <c r="AI828" s="175"/>
      <c r="AJ828" s="175"/>
      <c r="AK828" s="175"/>
      <c r="AL828" s="175"/>
      <c r="AM828" s="175"/>
      <c r="AN828" s="175"/>
      <c r="AO828" s="175"/>
      <c r="AP828" s="175"/>
      <c r="AQ828" s="175"/>
    </row>
    <row r="829">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c r="AA829" s="175"/>
      <c r="AB829" s="175"/>
      <c r="AC829" s="175"/>
      <c r="AD829" s="175"/>
      <c r="AE829" s="175"/>
      <c r="AF829" s="175"/>
      <c r="AG829" s="175"/>
      <c r="AH829" s="175"/>
      <c r="AI829" s="175"/>
      <c r="AJ829" s="175"/>
      <c r="AK829" s="175"/>
      <c r="AL829" s="175"/>
      <c r="AM829" s="175"/>
      <c r="AN829" s="175"/>
      <c r="AO829" s="175"/>
      <c r="AP829" s="175"/>
      <c r="AQ829" s="175"/>
    </row>
    <row r="830">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c r="AA830" s="175"/>
      <c r="AB830" s="175"/>
      <c r="AC830" s="175"/>
      <c r="AD830" s="175"/>
      <c r="AE830" s="175"/>
      <c r="AF830" s="175"/>
      <c r="AG830" s="175"/>
      <c r="AH830" s="175"/>
      <c r="AI830" s="175"/>
      <c r="AJ830" s="175"/>
      <c r="AK830" s="175"/>
      <c r="AL830" s="175"/>
      <c r="AM830" s="175"/>
      <c r="AN830" s="175"/>
      <c r="AO830" s="175"/>
      <c r="AP830" s="175"/>
      <c r="AQ830" s="175"/>
    </row>
    <row r="831">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c r="AA831" s="175"/>
      <c r="AB831" s="175"/>
      <c r="AC831" s="175"/>
      <c r="AD831" s="175"/>
      <c r="AE831" s="175"/>
      <c r="AF831" s="175"/>
      <c r="AG831" s="175"/>
      <c r="AH831" s="175"/>
      <c r="AI831" s="175"/>
      <c r="AJ831" s="175"/>
      <c r="AK831" s="175"/>
      <c r="AL831" s="175"/>
      <c r="AM831" s="175"/>
      <c r="AN831" s="175"/>
      <c r="AO831" s="175"/>
      <c r="AP831" s="175"/>
      <c r="AQ831" s="175"/>
    </row>
    <row r="832">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c r="AA832" s="175"/>
      <c r="AB832" s="175"/>
      <c r="AC832" s="175"/>
      <c r="AD832" s="175"/>
      <c r="AE832" s="175"/>
      <c r="AF832" s="175"/>
      <c r="AG832" s="175"/>
      <c r="AH832" s="175"/>
      <c r="AI832" s="175"/>
      <c r="AJ832" s="175"/>
      <c r="AK832" s="175"/>
      <c r="AL832" s="175"/>
      <c r="AM832" s="175"/>
      <c r="AN832" s="175"/>
      <c r="AO832" s="175"/>
      <c r="AP832" s="175"/>
      <c r="AQ832" s="175"/>
    </row>
    <row r="833">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c r="AA833" s="175"/>
      <c r="AB833" s="175"/>
      <c r="AC833" s="175"/>
      <c r="AD833" s="175"/>
      <c r="AE833" s="175"/>
      <c r="AF833" s="175"/>
      <c r="AG833" s="175"/>
      <c r="AH833" s="175"/>
      <c r="AI833" s="175"/>
      <c r="AJ833" s="175"/>
      <c r="AK833" s="175"/>
      <c r="AL833" s="175"/>
      <c r="AM833" s="175"/>
      <c r="AN833" s="175"/>
      <c r="AO833" s="175"/>
      <c r="AP833" s="175"/>
      <c r="AQ833" s="175"/>
    </row>
    <row r="834">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c r="AA834" s="175"/>
      <c r="AB834" s="175"/>
      <c r="AC834" s="175"/>
      <c r="AD834" s="175"/>
      <c r="AE834" s="175"/>
      <c r="AF834" s="175"/>
      <c r="AG834" s="175"/>
      <c r="AH834" s="175"/>
      <c r="AI834" s="175"/>
      <c r="AJ834" s="175"/>
      <c r="AK834" s="175"/>
      <c r="AL834" s="175"/>
      <c r="AM834" s="175"/>
      <c r="AN834" s="175"/>
      <c r="AO834" s="175"/>
      <c r="AP834" s="175"/>
      <c r="AQ834" s="175"/>
    </row>
    <row r="83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c r="AA835" s="175"/>
      <c r="AB835" s="175"/>
      <c r="AC835" s="175"/>
      <c r="AD835" s="175"/>
      <c r="AE835" s="175"/>
      <c r="AF835" s="175"/>
      <c r="AG835" s="175"/>
      <c r="AH835" s="175"/>
      <c r="AI835" s="175"/>
      <c r="AJ835" s="175"/>
      <c r="AK835" s="175"/>
      <c r="AL835" s="175"/>
      <c r="AM835" s="175"/>
      <c r="AN835" s="175"/>
      <c r="AO835" s="175"/>
      <c r="AP835" s="175"/>
      <c r="AQ835" s="175"/>
    </row>
    <row r="836">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c r="AA836" s="175"/>
      <c r="AB836" s="175"/>
      <c r="AC836" s="175"/>
      <c r="AD836" s="175"/>
      <c r="AE836" s="175"/>
      <c r="AF836" s="175"/>
      <c r="AG836" s="175"/>
      <c r="AH836" s="175"/>
      <c r="AI836" s="175"/>
      <c r="AJ836" s="175"/>
      <c r="AK836" s="175"/>
      <c r="AL836" s="175"/>
      <c r="AM836" s="175"/>
      <c r="AN836" s="175"/>
      <c r="AO836" s="175"/>
      <c r="AP836" s="175"/>
      <c r="AQ836" s="175"/>
    </row>
    <row r="837">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c r="AA837" s="175"/>
      <c r="AB837" s="175"/>
      <c r="AC837" s="175"/>
      <c r="AD837" s="175"/>
      <c r="AE837" s="175"/>
      <c r="AF837" s="175"/>
      <c r="AG837" s="175"/>
      <c r="AH837" s="175"/>
      <c r="AI837" s="175"/>
      <c r="AJ837" s="175"/>
      <c r="AK837" s="175"/>
      <c r="AL837" s="175"/>
      <c r="AM837" s="175"/>
      <c r="AN837" s="175"/>
      <c r="AO837" s="175"/>
      <c r="AP837" s="175"/>
      <c r="AQ837" s="175"/>
    </row>
    <row r="838">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c r="AA838" s="175"/>
      <c r="AB838" s="175"/>
      <c r="AC838" s="175"/>
      <c r="AD838" s="175"/>
      <c r="AE838" s="175"/>
      <c r="AF838" s="175"/>
      <c r="AG838" s="175"/>
      <c r="AH838" s="175"/>
      <c r="AI838" s="175"/>
      <c r="AJ838" s="175"/>
      <c r="AK838" s="175"/>
      <c r="AL838" s="175"/>
      <c r="AM838" s="175"/>
      <c r="AN838" s="175"/>
      <c r="AO838" s="175"/>
      <c r="AP838" s="175"/>
      <c r="AQ838" s="175"/>
    </row>
    <row r="839">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c r="AA839" s="175"/>
      <c r="AB839" s="175"/>
      <c r="AC839" s="175"/>
      <c r="AD839" s="175"/>
      <c r="AE839" s="175"/>
      <c r="AF839" s="175"/>
      <c r="AG839" s="175"/>
      <c r="AH839" s="175"/>
      <c r="AI839" s="175"/>
      <c r="AJ839" s="175"/>
      <c r="AK839" s="175"/>
      <c r="AL839" s="175"/>
      <c r="AM839" s="175"/>
      <c r="AN839" s="175"/>
      <c r="AO839" s="175"/>
      <c r="AP839" s="175"/>
      <c r="AQ839" s="175"/>
    </row>
    <row r="840">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c r="AA840" s="175"/>
      <c r="AB840" s="175"/>
      <c r="AC840" s="175"/>
      <c r="AD840" s="175"/>
      <c r="AE840" s="175"/>
      <c r="AF840" s="175"/>
      <c r="AG840" s="175"/>
      <c r="AH840" s="175"/>
      <c r="AI840" s="175"/>
      <c r="AJ840" s="175"/>
      <c r="AK840" s="175"/>
      <c r="AL840" s="175"/>
      <c r="AM840" s="175"/>
      <c r="AN840" s="175"/>
      <c r="AO840" s="175"/>
      <c r="AP840" s="175"/>
      <c r="AQ840" s="175"/>
    </row>
    <row r="841">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c r="AA841" s="175"/>
      <c r="AB841" s="175"/>
      <c r="AC841" s="175"/>
      <c r="AD841" s="175"/>
      <c r="AE841" s="175"/>
      <c r="AF841" s="175"/>
      <c r="AG841" s="175"/>
      <c r="AH841" s="175"/>
      <c r="AI841" s="175"/>
      <c r="AJ841" s="175"/>
      <c r="AK841" s="175"/>
      <c r="AL841" s="175"/>
      <c r="AM841" s="175"/>
      <c r="AN841" s="175"/>
      <c r="AO841" s="175"/>
      <c r="AP841" s="175"/>
      <c r="AQ841" s="175"/>
    </row>
    <row r="842">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c r="AA842" s="175"/>
      <c r="AB842" s="175"/>
      <c r="AC842" s="175"/>
      <c r="AD842" s="175"/>
      <c r="AE842" s="175"/>
      <c r="AF842" s="175"/>
      <c r="AG842" s="175"/>
      <c r="AH842" s="175"/>
      <c r="AI842" s="175"/>
      <c r="AJ842" s="175"/>
      <c r="AK842" s="175"/>
      <c r="AL842" s="175"/>
      <c r="AM842" s="175"/>
      <c r="AN842" s="175"/>
      <c r="AO842" s="175"/>
      <c r="AP842" s="175"/>
      <c r="AQ842" s="175"/>
    </row>
    <row r="843">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c r="AA843" s="175"/>
      <c r="AB843" s="175"/>
      <c r="AC843" s="175"/>
      <c r="AD843" s="175"/>
      <c r="AE843" s="175"/>
      <c r="AF843" s="175"/>
      <c r="AG843" s="175"/>
      <c r="AH843" s="175"/>
      <c r="AI843" s="175"/>
      <c r="AJ843" s="175"/>
      <c r="AK843" s="175"/>
      <c r="AL843" s="175"/>
      <c r="AM843" s="175"/>
      <c r="AN843" s="175"/>
      <c r="AO843" s="175"/>
      <c r="AP843" s="175"/>
      <c r="AQ843" s="175"/>
    </row>
    <row r="844">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c r="AA844" s="175"/>
      <c r="AB844" s="175"/>
      <c r="AC844" s="175"/>
      <c r="AD844" s="175"/>
      <c r="AE844" s="175"/>
      <c r="AF844" s="175"/>
      <c r="AG844" s="175"/>
      <c r="AH844" s="175"/>
      <c r="AI844" s="175"/>
      <c r="AJ844" s="175"/>
      <c r="AK844" s="175"/>
      <c r="AL844" s="175"/>
      <c r="AM844" s="175"/>
      <c r="AN844" s="175"/>
      <c r="AO844" s="175"/>
      <c r="AP844" s="175"/>
      <c r="AQ844" s="175"/>
    </row>
    <row r="84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c r="AA845" s="175"/>
      <c r="AB845" s="175"/>
      <c r="AC845" s="175"/>
      <c r="AD845" s="175"/>
      <c r="AE845" s="175"/>
      <c r="AF845" s="175"/>
      <c r="AG845" s="175"/>
      <c r="AH845" s="175"/>
      <c r="AI845" s="175"/>
      <c r="AJ845" s="175"/>
      <c r="AK845" s="175"/>
      <c r="AL845" s="175"/>
      <c r="AM845" s="175"/>
      <c r="AN845" s="175"/>
      <c r="AO845" s="175"/>
      <c r="AP845" s="175"/>
      <c r="AQ845" s="175"/>
    </row>
    <row r="846">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c r="AA846" s="175"/>
      <c r="AB846" s="175"/>
      <c r="AC846" s="175"/>
      <c r="AD846" s="175"/>
      <c r="AE846" s="175"/>
      <c r="AF846" s="175"/>
      <c r="AG846" s="175"/>
      <c r="AH846" s="175"/>
      <c r="AI846" s="175"/>
      <c r="AJ846" s="175"/>
      <c r="AK846" s="175"/>
      <c r="AL846" s="175"/>
      <c r="AM846" s="175"/>
      <c r="AN846" s="175"/>
      <c r="AO846" s="175"/>
      <c r="AP846" s="175"/>
      <c r="AQ846" s="175"/>
    </row>
    <row r="847">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c r="AA847" s="175"/>
      <c r="AB847" s="175"/>
      <c r="AC847" s="175"/>
      <c r="AD847" s="175"/>
      <c r="AE847" s="175"/>
      <c r="AF847" s="175"/>
      <c r="AG847" s="175"/>
      <c r="AH847" s="175"/>
      <c r="AI847" s="175"/>
      <c r="AJ847" s="175"/>
      <c r="AK847" s="175"/>
      <c r="AL847" s="175"/>
      <c r="AM847" s="175"/>
      <c r="AN847" s="175"/>
      <c r="AO847" s="175"/>
      <c r="AP847" s="175"/>
      <c r="AQ847" s="175"/>
    </row>
    <row r="848">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c r="AA848" s="175"/>
      <c r="AB848" s="175"/>
      <c r="AC848" s="175"/>
      <c r="AD848" s="175"/>
      <c r="AE848" s="175"/>
      <c r="AF848" s="175"/>
      <c r="AG848" s="175"/>
      <c r="AH848" s="175"/>
      <c r="AI848" s="175"/>
      <c r="AJ848" s="175"/>
      <c r="AK848" s="175"/>
      <c r="AL848" s="175"/>
      <c r="AM848" s="175"/>
      <c r="AN848" s="175"/>
      <c r="AO848" s="175"/>
      <c r="AP848" s="175"/>
      <c r="AQ848" s="175"/>
    </row>
    <row r="849">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c r="AA849" s="175"/>
      <c r="AB849" s="175"/>
      <c r="AC849" s="175"/>
      <c r="AD849" s="175"/>
      <c r="AE849" s="175"/>
      <c r="AF849" s="175"/>
      <c r="AG849" s="175"/>
      <c r="AH849" s="175"/>
      <c r="AI849" s="175"/>
      <c r="AJ849" s="175"/>
      <c r="AK849" s="175"/>
      <c r="AL849" s="175"/>
      <c r="AM849" s="175"/>
      <c r="AN849" s="175"/>
      <c r="AO849" s="175"/>
      <c r="AP849" s="175"/>
      <c r="AQ849" s="175"/>
    </row>
    <row r="850">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c r="AA850" s="175"/>
      <c r="AB850" s="175"/>
      <c r="AC850" s="175"/>
      <c r="AD850" s="175"/>
      <c r="AE850" s="175"/>
      <c r="AF850" s="175"/>
      <c r="AG850" s="175"/>
      <c r="AH850" s="175"/>
      <c r="AI850" s="175"/>
      <c r="AJ850" s="175"/>
      <c r="AK850" s="175"/>
      <c r="AL850" s="175"/>
      <c r="AM850" s="175"/>
      <c r="AN850" s="175"/>
      <c r="AO850" s="175"/>
      <c r="AP850" s="175"/>
      <c r="AQ850" s="175"/>
    </row>
    <row r="851">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c r="AA851" s="175"/>
      <c r="AB851" s="175"/>
      <c r="AC851" s="175"/>
      <c r="AD851" s="175"/>
      <c r="AE851" s="175"/>
      <c r="AF851" s="175"/>
      <c r="AG851" s="175"/>
      <c r="AH851" s="175"/>
      <c r="AI851" s="175"/>
      <c r="AJ851" s="175"/>
      <c r="AK851" s="175"/>
      <c r="AL851" s="175"/>
      <c r="AM851" s="175"/>
      <c r="AN851" s="175"/>
      <c r="AO851" s="175"/>
      <c r="AP851" s="175"/>
      <c r="AQ851" s="175"/>
    </row>
    <row r="852">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c r="AA852" s="175"/>
      <c r="AB852" s="175"/>
      <c r="AC852" s="175"/>
      <c r="AD852" s="175"/>
      <c r="AE852" s="175"/>
      <c r="AF852" s="175"/>
      <c r="AG852" s="175"/>
      <c r="AH852" s="175"/>
      <c r="AI852" s="175"/>
      <c r="AJ852" s="175"/>
      <c r="AK852" s="175"/>
      <c r="AL852" s="175"/>
      <c r="AM852" s="175"/>
      <c r="AN852" s="175"/>
      <c r="AO852" s="175"/>
      <c r="AP852" s="175"/>
      <c r="AQ852" s="175"/>
    </row>
    <row r="853">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c r="AA853" s="175"/>
      <c r="AB853" s="175"/>
      <c r="AC853" s="175"/>
      <c r="AD853" s="175"/>
      <c r="AE853" s="175"/>
      <c r="AF853" s="175"/>
      <c r="AG853" s="175"/>
      <c r="AH853" s="175"/>
      <c r="AI853" s="175"/>
      <c r="AJ853" s="175"/>
      <c r="AK853" s="175"/>
      <c r="AL853" s="175"/>
      <c r="AM853" s="175"/>
      <c r="AN853" s="175"/>
      <c r="AO853" s="175"/>
      <c r="AP853" s="175"/>
      <c r="AQ853" s="175"/>
    </row>
    <row r="854">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c r="AA854" s="175"/>
      <c r="AB854" s="175"/>
      <c r="AC854" s="175"/>
      <c r="AD854" s="175"/>
      <c r="AE854" s="175"/>
      <c r="AF854" s="175"/>
      <c r="AG854" s="175"/>
      <c r="AH854" s="175"/>
      <c r="AI854" s="175"/>
      <c r="AJ854" s="175"/>
      <c r="AK854" s="175"/>
      <c r="AL854" s="175"/>
      <c r="AM854" s="175"/>
      <c r="AN854" s="175"/>
      <c r="AO854" s="175"/>
      <c r="AP854" s="175"/>
      <c r="AQ854" s="175"/>
    </row>
    <row r="85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c r="AA855" s="175"/>
      <c r="AB855" s="175"/>
      <c r="AC855" s="175"/>
      <c r="AD855" s="175"/>
      <c r="AE855" s="175"/>
      <c r="AF855" s="175"/>
      <c r="AG855" s="175"/>
      <c r="AH855" s="175"/>
      <c r="AI855" s="175"/>
      <c r="AJ855" s="175"/>
      <c r="AK855" s="175"/>
      <c r="AL855" s="175"/>
      <c r="AM855" s="175"/>
      <c r="AN855" s="175"/>
      <c r="AO855" s="175"/>
      <c r="AP855" s="175"/>
      <c r="AQ855" s="175"/>
    </row>
    <row r="856">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c r="AA856" s="175"/>
      <c r="AB856" s="175"/>
      <c r="AC856" s="175"/>
      <c r="AD856" s="175"/>
      <c r="AE856" s="175"/>
      <c r="AF856" s="175"/>
      <c r="AG856" s="175"/>
      <c r="AH856" s="175"/>
      <c r="AI856" s="175"/>
      <c r="AJ856" s="175"/>
      <c r="AK856" s="175"/>
      <c r="AL856" s="175"/>
      <c r="AM856" s="175"/>
      <c r="AN856" s="175"/>
      <c r="AO856" s="175"/>
      <c r="AP856" s="175"/>
      <c r="AQ856" s="175"/>
    </row>
    <row r="857">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c r="AA857" s="175"/>
      <c r="AB857" s="175"/>
      <c r="AC857" s="175"/>
      <c r="AD857" s="175"/>
      <c r="AE857" s="175"/>
      <c r="AF857" s="175"/>
      <c r="AG857" s="175"/>
      <c r="AH857" s="175"/>
      <c r="AI857" s="175"/>
      <c r="AJ857" s="175"/>
      <c r="AK857" s="175"/>
      <c r="AL857" s="175"/>
      <c r="AM857" s="175"/>
      <c r="AN857" s="175"/>
      <c r="AO857" s="175"/>
      <c r="AP857" s="175"/>
      <c r="AQ857" s="175"/>
    </row>
    <row r="858">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c r="AA858" s="175"/>
      <c r="AB858" s="175"/>
      <c r="AC858" s="175"/>
      <c r="AD858" s="175"/>
      <c r="AE858" s="175"/>
      <c r="AF858" s="175"/>
      <c r="AG858" s="175"/>
      <c r="AH858" s="175"/>
      <c r="AI858" s="175"/>
      <c r="AJ858" s="175"/>
      <c r="AK858" s="175"/>
      <c r="AL858" s="175"/>
      <c r="AM858" s="175"/>
      <c r="AN858" s="175"/>
      <c r="AO858" s="175"/>
      <c r="AP858" s="175"/>
      <c r="AQ858" s="175"/>
    </row>
    <row r="859">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c r="AA859" s="175"/>
      <c r="AB859" s="175"/>
      <c r="AC859" s="175"/>
      <c r="AD859" s="175"/>
      <c r="AE859" s="175"/>
      <c r="AF859" s="175"/>
      <c r="AG859" s="175"/>
      <c r="AH859" s="175"/>
      <c r="AI859" s="175"/>
      <c r="AJ859" s="175"/>
      <c r="AK859" s="175"/>
      <c r="AL859" s="175"/>
      <c r="AM859" s="175"/>
      <c r="AN859" s="175"/>
      <c r="AO859" s="175"/>
      <c r="AP859" s="175"/>
      <c r="AQ859" s="175"/>
    </row>
    <row r="860">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c r="AA860" s="175"/>
      <c r="AB860" s="175"/>
      <c r="AC860" s="175"/>
      <c r="AD860" s="175"/>
      <c r="AE860" s="175"/>
      <c r="AF860" s="175"/>
      <c r="AG860" s="175"/>
      <c r="AH860" s="175"/>
      <c r="AI860" s="175"/>
      <c r="AJ860" s="175"/>
      <c r="AK860" s="175"/>
      <c r="AL860" s="175"/>
      <c r="AM860" s="175"/>
      <c r="AN860" s="175"/>
      <c r="AO860" s="175"/>
      <c r="AP860" s="175"/>
      <c r="AQ860" s="175"/>
    </row>
    <row r="861">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c r="AA861" s="175"/>
      <c r="AB861" s="175"/>
      <c r="AC861" s="175"/>
      <c r="AD861" s="175"/>
      <c r="AE861" s="175"/>
      <c r="AF861" s="175"/>
      <c r="AG861" s="175"/>
      <c r="AH861" s="175"/>
      <c r="AI861" s="175"/>
      <c r="AJ861" s="175"/>
      <c r="AK861" s="175"/>
      <c r="AL861" s="175"/>
      <c r="AM861" s="175"/>
      <c r="AN861" s="175"/>
      <c r="AO861" s="175"/>
      <c r="AP861" s="175"/>
      <c r="AQ861" s="175"/>
    </row>
    <row r="862">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c r="AA862" s="175"/>
      <c r="AB862" s="175"/>
      <c r="AC862" s="175"/>
      <c r="AD862" s="175"/>
      <c r="AE862" s="175"/>
      <c r="AF862" s="175"/>
      <c r="AG862" s="175"/>
      <c r="AH862" s="175"/>
      <c r="AI862" s="175"/>
      <c r="AJ862" s="175"/>
      <c r="AK862" s="175"/>
      <c r="AL862" s="175"/>
      <c r="AM862" s="175"/>
      <c r="AN862" s="175"/>
      <c r="AO862" s="175"/>
      <c r="AP862" s="175"/>
      <c r="AQ862" s="175"/>
    </row>
    <row r="863">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c r="AA863" s="175"/>
      <c r="AB863" s="175"/>
      <c r="AC863" s="175"/>
      <c r="AD863" s="175"/>
      <c r="AE863" s="175"/>
      <c r="AF863" s="175"/>
      <c r="AG863" s="175"/>
      <c r="AH863" s="175"/>
      <c r="AI863" s="175"/>
      <c r="AJ863" s="175"/>
      <c r="AK863" s="175"/>
      <c r="AL863" s="175"/>
      <c r="AM863" s="175"/>
      <c r="AN863" s="175"/>
      <c r="AO863" s="175"/>
      <c r="AP863" s="175"/>
      <c r="AQ863" s="175"/>
    </row>
    <row r="864">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c r="AA864" s="175"/>
      <c r="AB864" s="175"/>
      <c r="AC864" s="175"/>
      <c r="AD864" s="175"/>
      <c r="AE864" s="175"/>
      <c r="AF864" s="175"/>
      <c r="AG864" s="175"/>
      <c r="AH864" s="175"/>
      <c r="AI864" s="175"/>
      <c r="AJ864" s="175"/>
      <c r="AK864" s="175"/>
      <c r="AL864" s="175"/>
      <c r="AM864" s="175"/>
      <c r="AN864" s="175"/>
      <c r="AO864" s="175"/>
      <c r="AP864" s="175"/>
      <c r="AQ864" s="175"/>
    </row>
    <row r="86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c r="AA865" s="175"/>
      <c r="AB865" s="175"/>
      <c r="AC865" s="175"/>
      <c r="AD865" s="175"/>
      <c r="AE865" s="175"/>
      <c r="AF865" s="175"/>
      <c r="AG865" s="175"/>
      <c r="AH865" s="175"/>
      <c r="AI865" s="175"/>
      <c r="AJ865" s="175"/>
      <c r="AK865" s="175"/>
      <c r="AL865" s="175"/>
      <c r="AM865" s="175"/>
      <c r="AN865" s="175"/>
      <c r="AO865" s="175"/>
      <c r="AP865" s="175"/>
      <c r="AQ865" s="175"/>
    </row>
    <row r="866">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c r="AA866" s="175"/>
      <c r="AB866" s="175"/>
      <c r="AC866" s="175"/>
      <c r="AD866" s="175"/>
      <c r="AE866" s="175"/>
      <c r="AF866" s="175"/>
      <c r="AG866" s="175"/>
      <c r="AH866" s="175"/>
      <c r="AI866" s="175"/>
      <c r="AJ866" s="175"/>
      <c r="AK866" s="175"/>
      <c r="AL866" s="175"/>
      <c r="AM866" s="175"/>
      <c r="AN866" s="175"/>
      <c r="AO866" s="175"/>
      <c r="AP866" s="175"/>
      <c r="AQ866" s="175"/>
    </row>
    <row r="867">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c r="AA867" s="175"/>
      <c r="AB867" s="175"/>
      <c r="AC867" s="175"/>
      <c r="AD867" s="175"/>
      <c r="AE867" s="175"/>
      <c r="AF867" s="175"/>
      <c r="AG867" s="175"/>
      <c r="AH867" s="175"/>
      <c r="AI867" s="175"/>
      <c r="AJ867" s="175"/>
      <c r="AK867" s="175"/>
      <c r="AL867" s="175"/>
      <c r="AM867" s="175"/>
      <c r="AN867" s="175"/>
      <c r="AO867" s="175"/>
      <c r="AP867" s="175"/>
      <c r="AQ867" s="175"/>
    </row>
    <row r="868">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c r="AA868" s="175"/>
      <c r="AB868" s="175"/>
      <c r="AC868" s="175"/>
      <c r="AD868" s="175"/>
      <c r="AE868" s="175"/>
      <c r="AF868" s="175"/>
      <c r="AG868" s="175"/>
      <c r="AH868" s="175"/>
      <c r="AI868" s="175"/>
      <c r="AJ868" s="175"/>
      <c r="AK868" s="175"/>
      <c r="AL868" s="175"/>
      <c r="AM868" s="175"/>
      <c r="AN868" s="175"/>
      <c r="AO868" s="175"/>
      <c r="AP868" s="175"/>
      <c r="AQ868" s="175"/>
    </row>
    <row r="869">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c r="AA869" s="175"/>
      <c r="AB869" s="175"/>
      <c r="AC869" s="175"/>
      <c r="AD869" s="175"/>
      <c r="AE869" s="175"/>
      <c r="AF869" s="175"/>
      <c r="AG869" s="175"/>
      <c r="AH869" s="175"/>
      <c r="AI869" s="175"/>
      <c r="AJ869" s="175"/>
      <c r="AK869" s="175"/>
      <c r="AL869" s="175"/>
      <c r="AM869" s="175"/>
      <c r="AN869" s="175"/>
      <c r="AO869" s="175"/>
      <c r="AP869" s="175"/>
      <c r="AQ869" s="175"/>
    </row>
    <row r="870">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c r="AA870" s="175"/>
      <c r="AB870" s="175"/>
      <c r="AC870" s="175"/>
      <c r="AD870" s="175"/>
      <c r="AE870" s="175"/>
      <c r="AF870" s="175"/>
      <c r="AG870" s="175"/>
      <c r="AH870" s="175"/>
      <c r="AI870" s="175"/>
      <c r="AJ870" s="175"/>
      <c r="AK870" s="175"/>
      <c r="AL870" s="175"/>
      <c r="AM870" s="175"/>
      <c r="AN870" s="175"/>
      <c r="AO870" s="175"/>
      <c r="AP870" s="175"/>
      <c r="AQ870" s="175"/>
    </row>
    <row r="871">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c r="AA871" s="175"/>
      <c r="AB871" s="175"/>
      <c r="AC871" s="175"/>
      <c r="AD871" s="175"/>
      <c r="AE871" s="175"/>
      <c r="AF871" s="175"/>
      <c r="AG871" s="175"/>
      <c r="AH871" s="175"/>
      <c r="AI871" s="175"/>
      <c r="AJ871" s="175"/>
      <c r="AK871" s="175"/>
      <c r="AL871" s="175"/>
      <c r="AM871" s="175"/>
      <c r="AN871" s="175"/>
      <c r="AO871" s="175"/>
      <c r="AP871" s="175"/>
      <c r="AQ871" s="175"/>
    </row>
    <row r="872">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c r="AA872" s="175"/>
      <c r="AB872" s="175"/>
      <c r="AC872" s="175"/>
      <c r="AD872" s="175"/>
      <c r="AE872" s="175"/>
      <c r="AF872" s="175"/>
      <c r="AG872" s="175"/>
      <c r="AH872" s="175"/>
      <c r="AI872" s="175"/>
      <c r="AJ872" s="175"/>
      <c r="AK872" s="175"/>
      <c r="AL872" s="175"/>
      <c r="AM872" s="175"/>
      <c r="AN872" s="175"/>
      <c r="AO872" s="175"/>
      <c r="AP872" s="175"/>
      <c r="AQ872" s="175"/>
    </row>
    <row r="873">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c r="AA873" s="175"/>
      <c r="AB873" s="175"/>
      <c r="AC873" s="175"/>
      <c r="AD873" s="175"/>
      <c r="AE873" s="175"/>
      <c r="AF873" s="175"/>
      <c r="AG873" s="175"/>
      <c r="AH873" s="175"/>
      <c r="AI873" s="175"/>
      <c r="AJ873" s="175"/>
      <c r="AK873" s="175"/>
      <c r="AL873" s="175"/>
      <c r="AM873" s="175"/>
      <c r="AN873" s="175"/>
      <c r="AO873" s="175"/>
      <c r="AP873" s="175"/>
      <c r="AQ873" s="175"/>
    </row>
    <row r="874">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c r="AA874" s="175"/>
      <c r="AB874" s="175"/>
      <c r="AC874" s="175"/>
      <c r="AD874" s="175"/>
      <c r="AE874" s="175"/>
      <c r="AF874" s="175"/>
      <c r="AG874" s="175"/>
      <c r="AH874" s="175"/>
      <c r="AI874" s="175"/>
      <c r="AJ874" s="175"/>
      <c r="AK874" s="175"/>
      <c r="AL874" s="175"/>
      <c r="AM874" s="175"/>
      <c r="AN874" s="175"/>
      <c r="AO874" s="175"/>
      <c r="AP874" s="175"/>
      <c r="AQ874" s="175"/>
    </row>
    <row r="8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c r="AA875" s="175"/>
      <c r="AB875" s="175"/>
      <c r="AC875" s="175"/>
      <c r="AD875" s="175"/>
      <c r="AE875" s="175"/>
      <c r="AF875" s="175"/>
      <c r="AG875" s="175"/>
      <c r="AH875" s="175"/>
      <c r="AI875" s="175"/>
      <c r="AJ875" s="175"/>
      <c r="AK875" s="175"/>
      <c r="AL875" s="175"/>
      <c r="AM875" s="175"/>
      <c r="AN875" s="175"/>
      <c r="AO875" s="175"/>
      <c r="AP875" s="175"/>
      <c r="AQ875" s="175"/>
    </row>
    <row r="876">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c r="AA876" s="175"/>
      <c r="AB876" s="175"/>
      <c r="AC876" s="175"/>
      <c r="AD876" s="175"/>
      <c r="AE876" s="175"/>
      <c r="AF876" s="175"/>
      <c r="AG876" s="175"/>
      <c r="AH876" s="175"/>
      <c r="AI876" s="175"/>
      <c r="AJ876" s="175"/>
      <c r="AK876" s="175"/>
      <c r="AL876" s="175"/>
      <c r="AM876" s="175"/>
      <c r="AN876" s="175"/>
      <c r="AO876" s="175"/>
      <c r="AP876" s="175"/>
      <c r="AQ876" s="175"/>
    </row>
    <row r="877">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c r="AA877" s="175"/>
      <c r="AB877" s="175"/>
      <c r="AC877" s="175"/>
      <c r="AD877" s="175"/>
      <c r="AE877" s="175"/>
      <c r="AF877" s="175"/>
      <c r="AG877" s="175"/>
      <c r="AH877" s="175"/>
      <c r="AI877" s="175"/>
      <c r="AJ877" s="175"/>
      <c r="AK877" s="175"/>
      <c r="AL877" s="175"/>
      <c r="AM877" s="175"/>
      <c r="AN877" s="175"/>
      <c r="AO877" s="175"/>
      <c r="AP877" s="175"/>
      <c r="AQ877" s="175"/>
    </row>
    <row r="878">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c r="AA878" s="175"/>
      <c r="AB878" s="175"/>
      <c r="AC878" s="175"/>
      <c r="AD878" s="175"/>
      <c r="AE878" s="175"/>
      <c r="AF878" s="175"/>
      <c r="AG878" s="175"/>
      <c r="AH878" s="175"/>
      <c r="AI878" s="175"/>
      <c r="AJ878" s="175"/>
      <c r="AK878" s="175"/>
      <c r="AL878" s="175"/>
      <c r="AM878" s="175"/>
      <c r="AN878" s="175"/>
      <c r="AO878" s="175"/>
      <c r="AP878" s="175"/>
      <c r="AQ878" s="175"/>
    </row>
    <row r="879">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c r="AA879" s="175"/>
      <c r="AB879" s="175"/>
      <c r="AC879" s="175"/>
      <c r="AD879" s="175"/>
      <c r="AE879" s="175"/>
      <c r="AF879" s="175"/>
      <c r="AG879" s="175"/>
      <c r="AH879" s="175"/>
      <c r="AI879" s="175"/>
      <c r="AJ879" s="175"/>
      <c r="AK879" s="175"/>
      <c r="AL879" s="175"/>
      <c r="AM879" s="175"/>
      <c r="AN879" s="175"/>
      <c r="AO879" s="175"/>
      <c r="AP879" s="175"/>
      <c r="AQ879" s="175"/>
    </row>
    <row r="880">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c r="AA880" s="175"/>
      <c r="AB880" s="175"/>
      <c r="AC880" s="175"/>
      <c r="AD880" s="175"/>
      <c r="AE880" s="175"/>
      <c r="AF880" s="175"/>
      <c r="AG880" s="175"/>
      <c r="AH880" s="175"/>
      <c r="AI880" s="175"/>
      <c r="AJ880" s="175"/>
      <c r="AK880" s="175"/>
      <c r="AL880" s="175"/>
      <c r="AM880" s="175"/>
      <c r="AN880" s="175"/>
      <c r="AO880" s="175"/>
      <c r="AP880" s="175"/>
      <c r="AQ880" s="175"/>
    </row>
    <row r="881">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c r="AA881" s="175"/>
      <c r="AB881" s="175"/>
      <c r="AC881" s="175"/>
      <c r="AD881" s="175"/>
      <c r="AE881" s="175"/>
      <c r="AF881" s="175"/>
      <c r="AG881" s="175"/>
      <c r="AH881" s="175"/>
      <c r="AI881" s="175"/>
      <c r="AJ881" s="175"/>
      <c r="AK881" s="175"/>
      <c r="AL881" s="175"/>
      <c r="AM881" s="175"/>
      <c r="AN881" s="175"/>
      <c r="AO881" s="175"/>
      <c r="AP881" s="175"/>
      <c r="AQ881" s="175"/>
    </row>
    <row r="882">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c r="AA882" s="175"/>
      <c r="AB882" s="175"/>
      <c r="AC882" s="175"/>
      <c r="AD882" s="175"/>
      <c r="AE882" s="175"/>
      <c r="AF882" s="175"/>
      <c r="AG882" s="175"/>
      <c r="AH882" s="175"/>
      <c r="AI882" s="175"/>
      <c r="AJ882" s="175"/>
      <c r="AK882" s="175"/>
      <c r="AL882" s="175"/>
      <c r="AM882" s="175"/>
      <c r="AN882" s="175"/>
      <c r="AO882" s="175"/>
      <c r="AP882" s="175"/>
      <c r="AQ882" s="175"/>
    </row>
    <row r="883">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c r="AA883" s="175"/>
      <c r="AB883" s="175"/>
      <c r="AC883" s="175"/>
      <c r="AD883" s="175"/>
      <c r="AE883" s="175"/>
      <c r="AF883" s="175"/>
      <c r="AG883" s="175"/>
      <c r="AH883" s="175"/>
      <c r="AI883" s="175"/>
      <c r="AJ883" s="175"/>
      <c r="AK883" s="175"/>
      <c r="AL883" s="175"/>
      <c r="AM883" s="175"/>
      <c r="AN883" s="175"/>
      <c r="AO883" s="175"/>
      <c r="AP883" s="175"/>
      <c r="AQ883" s="175"/>
    </row>
    <row r="884">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c r="AA884" s="175"/>
      <c r="AB884" s="175"/>
      <c r="AC884" s="175"/>
      <c r="AD884" s="175"/>
      <c r="AE884" s="175"/>
      <c r="AF884" s="175"/>
      <c r="AG884" s="175"/>
      <c r="AH884" s="175"/>
      <c r="AI884" s="175"/>
      <c r="AJ884" s="175"/>
      <c r="AK884" s="175"/>
      <c r="AL884" s="175"/>
      <c r="AM884" s="175"/>
      <c r="AN884" s="175"/>
      <c r="AO884" s="175"/>
      <c r="AP884" s="175"/>
      <c r="AQ884" s="175"/>
    </row>
    <row r="88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c r="AA885" s="175"/>
      <c r="AB885" s="175"/>
      <c r="AC885" s="175"/>
      <c r="AD885" s="175"/>
      <c r="AE885" s="175"/>
      <c r="AF885" s="175"/>
      <c r="AG885" s="175"/>
      <c r="AH885" s="175"/>
      <c r="AI885" s="175"/>
      <c r="AJ885" s="175"/>
      <c r="AK885" s="175"/>
      <c r="AL885" s="175"/>
      <c r="AM885" s="175"/>
      <c r="AN885" s="175"/>
      <c r="AO885" s="175"/>
      <c r="AP885" s="175"/>
      <c r="AQ885" s="175"/>
    </row>
    <row r="886">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c r="AA886" s="175"/>
      <c r="AB886" s="175"/>
      <c r="AC886" s="175"/>
      <c r="AD886" s="175"/>
      <c r="AE886" s="175"/>
      <c r="AF886" s="175"/>
      <c r="AG886" s="175"/>
      <c r="AH886" s="175"/>
      <c r="AI886" s="175"/>
      <c r="AJ886" s="175"/>
      <c r="AK886" s="175"/>
      <c r="AL886" s="175"/>
      <c r="AM886" s="175"/>
      <c r="AN886" s="175"/>
      <c r="AO886" s="175"/>
      <c r="AP886" s="175"/>
      <c r="AQ886" s="175"/>
    </row>
    <row r="887">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c r="AA887" s="175"/>
      <c r="AB887" s="175"/>
      <c r="AC887" s="175"/>
      <c r="AD887" s="175"/>
      <c r="AE887" s="175"/>
      <c r="AF887" s="175"/>
      <c r="AG887" s="175"/>
      <c r="AH887" s="175"/>
      <c r="AI887" s="175"/>
      <c r="AJ887" s="175"/>
      <c r="AK887" s="175"/>
      <c r="AL887" s="175"/>
      <c r="AM887" s="175"/>
      <c r="AN887" s="175"/>
      <c r="AO887" s="175"/>
      <c r="AP887" s="175"/>
      <c r="AQ887" s="175"/>
    </row>
    <row r="888">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c r="AA888" s="175"/>
      <c r="AB888" s="175"/>
      <c r="AC888" s="175"/>
      <c r="AD888" s="175"/>
      <c r="AE888" s="175"/>
      <c r="AF888" s="175"/>
      <c r="AG888" s="175"/>
      <c r="AH888" s="175"/>
      <c r="AI888" s="175"/>
      <c r="AJ888" s="175"/>
      <c r="AK888" s="175"/>
      <c r="AL888" s="175"/>
      <c r="AM888" s="175"/>
      <c r="AN888" s="175"/>
      <c r="AO888" s="175"/>
      <c r="AP888" s="175"/>
      <c r="AQ888" s="175"/>
    </row>
    <row r="889">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c r="AA889" s="175"/>
      <c r="AB889" s="175"/>
      <c r="AC889" s="175"/>
      <c r="AD889" s="175"/>
      <c r="AE889" s="175"/>
      <c r="AF889" s="175"/>
      <c r="AG889" s="175"/>
      <c r="AH889" s="175"/>
      <c r="AI889" s="175"/>
      <c r="AJ889" s="175"/>
      <c r="AK889" s="175"/>
      <c r="AL889" s="175"/>
      <c r="AM889" s="175"/>
      <c r="AN889" s="175"/>
      <c r="AO889" s="175"/>
      <c r="AP889" s="175"/>
      <c r="AQ889" s="175"/>
    </row>
    <row r="890">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c r="AA890" s="175"/>
      <c r="AB890" s="175"/>
      <c r="AC890" s="175"/>
      <c r="AD890" s="175"/>
      <c r="AE890" s="175"/>
      <c r="AF890" s="175"/>
      <c r="AG890" s="175"/>
      <c r="AH890" s="175"/>
      <c r="AI890" s="175"/>
      <c r="AJ890" s="175"/>
      <c r="AK890" s="175"/>
      <c r="AL890" s="175"/>
      <c r="AM890" s="175"/>
      <c r="AN890" s="175"/>
      <c r="AO890" s="175"/>
      <c r="AP890" s="175"/>
      <c r="AQ890" s="175"/>
    </row>
    <row r="891">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c r="AA891" s="175"/>
      <c r="AB891" s="175"/>
      <c r="AC891" s="175"/>
      <c r="AD891" s="175"/>
      <c r="AE891" s="175"/>
      <c r="AF891" s="175"/>
      <c r="AG891" s="175"/>
      <c r="AH891" s="175"/>
      <c r="AI891" s="175"/>
      <c r="AJ891" s="175"/>
      <c r="AK891" s="175"/>
      <c r="AL891" s="175"/>
      <c r="AM891" s="175"/>
      <c r="AN891" s="175"/>
      <c r="AO891" s="175"/>
      <c r="AP891" s="175"/>
      <c r="AQ891" s="175"/>
    </row>
    <row r="892">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c r="AA892" s="175"/>
      <c r="AB892" s="175"/>
      <c r="AC892" s="175"/>
      <c r="AD892" s="175"/>
      <c r="AE892" s="175"/>
      <c r="AF892" s="175"/>
      <c r="AG892" s="175"/>
      <c r="AH892" s="175"/>
      <c r="AI892" s="175"/>
      <c r="AJ892" s="175"/>
      <c r="AK892" s="175"/>
      <c r="AL892" s="175"/>
      <c r="AM892" s="175"/>
      <c r="AN892" s="175"/>
      <c r="AO892" s="175"/>
      <c r="AP892" s="175"/>
      <c r="AQ892" s="175"/>
    </row>
    <row r="893">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c r="AA893" s="175"/>
      <c r="AB893" s="175"/>
      <c r="AC893" s="175"/>
      <c r="AD893" s="175"/>
      <c r="AE893" s="175"/>
      <c r="AF893" s="175"/>
      <c r="AG893" s="175"/>
      <c r="AH893" s="175"/>
      <c r="AI893" s="175"/>
      <c r="AJ893" s="175"/>
      <c r="AK893" s="175"/>
      <c r="AL893" s="175"/>
      <c r="AM893" s="175"/>
      <c r="AN893" s="175"/>
      <c r="AO893" s="175"/>
      <c r="AP893" s="175"/>
      <c r="AQ893" s="175"/>
    </row>
    <row r="894">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c r="AA894" s="175"/>
      <c r="AB894" s="175"/>
      <c r="AC894" s="175"/>
      <c r="AD894" s="175"/>
      <c r="AE894" s="175"/>
      <c r="AF894" s="175"/>
      <c r="AG894" s="175"/>
      <c r="AH894" s="175"/>
      <c r="AI894" s="175"/>
      <c r="AJ894" s="175"/>
      <c r="AK894" s="175"/>
      <c r="AL894" s="175"/>
      <c r="AM894" s="175"/>
      <c r="AN894" s="175"/>
      <c r="AO894" s="175"/>
      <c r="AP894" s="175"/>
      <c r="AQ894" s="175"/>
    </row>
    <row r="89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c r="AA895" s="175"/>
      <c r="AB895" s="175"/>
      <c r="AC895" s="175"/>
      <c r="AD895" s="175"/>
      <c r="AE895" s="175"/>
      <c r="AF895" s="175"/>
      <c r="AG895" s="175"/>
      <c r="AH895" s="175"/>
      <c r="AI895" s="175"/>
      <c r="AJ895" s="175"/>
      <c r="AK895" s="175"/>
      <c r="AL895" s="175"/>
      <c r="AM895" s="175"/>
      <c r="AN895" s="175"/>
      <c r="AO895" s="175"/>
      <c r="AP895" s="175"/>
      <c r="AQ895" s="175"/>
    </row>
    <row r="896">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c r="AA896" s="175"/>
      <c r="AB896" s="175"/>
      <c r="AC896" s="175"/>
      <c r="AD896" s="175"/>
      <c r="AE896" s="175"/>
      <c r="AF896" s="175"/>
      <c r="AG896" s="175"/>
      <c r="AH896" s="175"/>
      <c r="AI896" s="175"/>
      <c r="AJ896" s="175"/>
      <c r="AK896" s="175"/>
      <c r="AL896" s="175"/>
      <c r="AM896" s="175"/>
      <c r="AN896" s="175"/>
      <c r="AO896" s="175"/>
      <c r="AP896" s="175"/>
      <c r="AQ896" s="175"/>
    </row>
    <row r="897">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c r="AA897" s="175"/>
      <c r="AB897" s="175"/>
      <c r="AC897" s="175"/>
      <c r="AD897" s="175"/>
      <c r="AE897" s="175"/>
      <c r="AF897" s="175"/>
      <c r="AG897" s="175"/>
      <c r="AH897" s="175"/>
      <c r="AI897" s="175"/>
      <c r="AJ897" s="175"/>
      <c r="AK897" s="175"/>
      <c r="AL897" s="175"/>
      <c r="AM897" s="175"/>
      <c r="AN897" s="175"/>
      <c r="AO897" s="175"/>
      <c r="AP897" s="175"/>
      <c r="AQ897" s="175"/>
    </row>
    <row r="898">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c r="AA898" s="175"/>
      <c r="AB898" s="175"/>
      <c r="AC898" s="175"/>
      <c r="AD898" s="175"/>
      <c r="AE898" s="175"/>
      <c r="AF898" s="175"/>
      <c r="AG898" s="175"/>
      <c r="AH898" s="175"/>
      <c r="AI898" s="175"/>
      <c r="AJ898" s="175"/>
      <c r="AK898" s="175"/>
      <c r="AL898" s="175"/>
      <c r="AM898" s="175"/>
      <c r="AN898" s="175"/>
      <c r="AO898" s="175"/>
      <c r="AP898" s="175"/>
      <c r="AQ898" s="175"/>
    </row>
    <row r="899">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c r="AA899" s="175"/>
      <c r="AB899" s="175"/>
      <c r="AC899" s="175"/>
      <c r="AD899" s="175"/>
      <c r="AE899" s="175"/>
      <c r="AF899" s="175"/>
      <c r="AG899" s="175"/>
      <c r="AH899" s="175"/>
      <c r="AI899" s="175"/>
      <c r="AJ899" s="175"/>
      <c r="AK899" s="175"/>
      <c r="AL899" s="175"/>
      <c r="AM899" s="175"/>
      <c r="AN899" s="175"/>
      <c r="AO899" s="175"/>
      <c r="AP899" s="175"/>
      <c r="AQ899" s="175"/>
    </row>
    <row r="900">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c r="AA900" s="175"/>
      <c r="AB900" s="175"/>
      <c r="AC900" s="175"/>
      <c r="AD900" s="175"/>
      <c r="AE900" s="175"/>
      <c r="AF900" s="175"/>
      <c r="AG900" s="175"/>
      <c r="AH900" s="175"/>
      <c r="AI900" s="175"/>
      <c r="AJ900" s="175"/>
      <c r="AK900" s="175"/>
      <c r="AL900" s="175"/>
      <c r="AM900" s="175"/>
      <c r="AN900" s="175"/>
      <c r="AO900" s="175"/>
      <c r="AP900" s="175"/>
      <c r="AQ900" s="175"/>
    </row>
    <row r="901">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c r="AA901" s="175"/>
      <c r="AB901" s="175"/>
      <c r="AC901" s="175"/>
      <c r="AD901" s="175"/>
      <c r="AE901" s="175"/>
      <c r="AF901" s="175"/>
      <c r="AG901" s="175"/>
      <c r="AH901" s="175"/>
      <c r="AI901" s="175"/>
      <c r="AJ901" s="175"/>
      <c r="AK901" s="175"/>
      <c r="AL901" s="175"/>
      <c r="AM901" s="175"/>
      <c r="AN901" s="175"/>
      <c r="AO901" s="175"/>
      <c r="AP901" s="175"/>
      <c r="AQ901" s="175"/>
    </row>
    <row r="902">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c r="AA902" s="175"/>
      <c r="AB902" s="175"/>
      <c r="AC902" s="175"/>
      <c r="AD902" s="175"/>
      <c r="AE902" s="175"/>
      <c r="AF902" s="175"/>
      <c r="AG902" s="175"/>
      <c r="AH902" s="175"/>
      <c r="AI902" s="175"/>
      <c r="AJ902" s="175"/>
      <c r="AK902" s="175"/>
      <c r="AL902" s="175"/>
      <c r="AM902" s="175"/>
      <c r="AN902" s="175"/>
      <c r="AO902" s="175"/>
      <c r="AP902" s="175"/>
      <c r="AQ902" s="175"/>
    </row>
    <row r="903">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c r="AA903" s="175"/>
      <c r="AB903" s="175"/>
      <c r="AC903" s="175"/>
      <c r="AD903" s="175"/>
      <c r="AE903" s="175"/>
      <c r="AF903" s="175"/>
      <c r="AG903" s="175"/>
      <c r="AH903" s="175"/>
      <c r="AI903" s="175"/>
      <c r="AJ903" s="175"/>
      <c r="AK903" s="175"/>
      <c r="AL903" s="175"/>
      <c r="AM903" s="175"/>
      <c r="AN903" s="175"/>
      <c r="AO903" s="175"/>
      <c r="AP903" s="175"/>
      <c r="AQ903" s="175"/>
    </row>
    <row r="904">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c r="AA904" s="175"/>
      <c r="AB904" s="175"/>
      <c r="AC904" s="175"/>
      <c r="AD904" s="175"/>
      <c r="AE904" s="175"/>
      <c r="AF904" s="175"/>
      <c r="AG904" s="175"/>
      <c r="AH904" s="175"/>
      <c r="AI904" s="175"/>
      <c r="AJ904" s="175"/>
      <c r="AK904" s="175"/>
      <c r="AL904" s="175"/>
      <c r="AM904" s="175"/>
      <c r="AN904" s="175"/>
      <c r="AO904" s="175"/>
      <c r="AP904" s="175"/>
      <c r="AQ904" s="175"/>
    </row>
    <row r="90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c r="AA905" s="175"/>
      <c r="AB905" s="175"/>
      <c r="AC905" s="175"/>
      <c r="AD905" s="175"/>
      <c r="AE905" s="175"/>
      <c r="AF905" s="175"/>
      <c r="AG905" s="175"/>
      <c r="AH905" s="175"/>
      <c r="AI905" s="175"/>
      <c r="AJ905" s="175"/>
      <c r="AK905" s="175"/>
      <c r="AL905" s="175"/>
      <c r="AM905" s="175"/>
      <c r="AN905" s="175"/>
      <c r="AO905" s="175"/>
      <c r="AP905" s="175"/>
      <c r="AQ905" s="175"/>
    </row>
    <row r="906">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c r="AA906" s="175"/>
      <c r="AB906" s="175"/>
      <c r="AC906" s="175"/>
      <c r="AD906" s="175"/>
      <c r="AE906" s="175"/>
      <c r="AF906" s="175"/>
      <c r="AG906" s="175"/>
      <c r="AH906" s="175"/>
      <c r="AI906" s="175"/>
      <c r="AJ906" s="175"/>
      <c r="AK906" s="175"/>
      <c r="AL906" s="175"/>
      <c r="AM906" s="175"/>
      <c r="AN906" s="175"/>
      <c r="AO906" s="175"/>
      <c r="AP906" s="175"/>
      <c r="AQ906" s="175"/>
    </row>
    <row r="907">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c r="AA907" s="175"/>
      <c r="AB907" s="175"/>
      <c r="AC907" s="175"/>
      <c r="AD907" s="175"/>
      <c r="AE907" s="175"/>
      <c r="AF907" s="175"/>
      <c r="AG907" s="175"/>
      <c r="AH907" s="175"/>
      <c r="AI907" s="175"/>
      <c r="AJ907" s="175"/>
      <c r="AK907" s="175"/>
      <c r="AL907" s="175"/>
      <c r="AM907" s="175"/>
      <c r="AN907" s="175"/>
      <c r="AO907" s="175"/>
      <c r="AP907" s="175"/>
      <c r="AQ907" s="175"/>
    </row>
    <row r="908">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c r="AA908" s="175"/>
      <c r="AB908" s="175"/>
      <c r="AC908" s="175"/>
      <c r="AD908" s="175"/>
      <c r="AE908" s="175"/>
      <c r="AF908" s="175"/>
      <c r="AG908" s="175"/>
      <c r="AH908" s="175"/>
      <c r="AI908" s="175"/>
      <c r="AJ908" s="175"/>
      <c r="AK908" s="175"/>
      <c r="AL908" s="175"/>
      <c r="AM908" s="175"/>
      <c r="AN908" s="175"/>
      <c r="AO908" s="175"/>
      <c r="AP908" s="175"/>
      <c r="AQ908" s="175"/>
    </row>
    <row r="909">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c r="AA909" s="175"/>
      <c r="AB909" s="175"/>
      <c r="AC909" s="175"/>
      <c r="AD909" s="175"/>
      <c r="AE909" s="175"/>
      <c r="AF909" s="175"/>
      <c r="AG909" s="175"/>
      <c r="AH909" s="175"/>
      <c r="AI909" s="175"/>
      <c r="AJ909" s="175"/>
      <c r="AK909" s="175"/>
      <c r="AL909" s="175"/>
      <c r="AM909" s="175"/>
      <c r="AN909" s="175"/>
      <c r="AO909" s="175"/>
      <c r="AP909" s="175"/>
      <c r="AQ909" s="175"/>
    </row>
    <row r="910">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c r="AA910" s="175"/>
      <c r="AB910" s="175"/>
      <c r="AC910" s="175"/>
      <c r="AD910" s="175"/>
      <c r="AE910" s="175"/>
      <c r="AF910" s="175"/>
      <c r="AG910" s="175"/>
      <c r="AH910" s="175"/>
      <c r="AI910" s="175"/>
      <c r="AJ910" s="175"/>
      <c r="AK910" s="175"/>
      <c r="AL910" s="175"/>
      <c r="AM910" s="175"/>
      <c r="AN910" s="175"/>
      <c r="AO910" s="175"/>
      <c r="AP910" s="175"/>
      <c r="AQ910" s="175"/>
    </row>
    <row r="911">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c r="AA911" s="175"/>
      <c r="AB911" s="175"/>
      <c r="AC911" s="175"/>
      <c r="AD911" s="175"/>
      <c r="AE911" s="175"/>
      <c r="AF911" s="175"/>
      <c r="AG911" s="175"/>
      <c r="AH911" s="175"/>
      <c r="AI911" s="175"/>
      <c r="AJ911" s="175"/>
      <c r="AK911" s="175"/>
      <c r="AL911" s="175"/>
      <c r="AM911" s="175"/>
      <c r="AN911" s="175"/>
      <c r="AO911" s="175"/>
      <c r="AP911" s="175"/>
      <c r="AQ911" s="175"/>
    </row>
    <row r="912">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c r="AA912" s="175"/>
      <c r="AB912" s="175"/>
      <c r="AC912" s="175"/>
      <c r="AD912" s="175"/>
      <c r="AE912" s="175"/>
      <c r="AF912" s="175"/>
      <c r="AG912" s="175"/>
      <c r="AH912" s="175"/>
      <c r="AI912" s="175"/>
      <c r="AJ912" s="175"/>
      <c r="AK912" s="175"/>
      <c r="AL912" s="175"/>
      <c r="AM912" s="175"/>
      <c r="AN912" s="175"/>
      <c r="AO912" s="175"/>
      <c r="AP912" s="175"/>
      <c r="AQ912" s="175"/>
    </row>
    <row r="913">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c r="AA913" s="175"/>
      <c r="AB913" s="175"/>
      <c r="AC913" s="175"/>
      <c r="AD913" s="175"/>
      <c r="AE913" s="175"/>
      <c r="AF913" s="175"/>
      <c r="AG913" s="175"/>
      <c r="AH913" s="175"/>
      <c r="AI913" s="175"/>
      <c r="AJ913" s="175"/>
      <c r="AK913" s="175"/>
      <c r="AL913" s="175"/>
      <c r="AM913" s="175"/>
      <c r="AN913" s="175"/>
      <c r="AO913" s="175"/>
      <c r="AP913" s="175"/>
      <c r="AQ913" s="175"/>
    </row>
    <row r="914">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c r="AA914" s="175"/>
      <c r="AB914" s="175"/>
      <c r="AC914" s="175"/>
      <c r="AD914" s="175"/>
      <c r="AE914" s="175"/>
      <c r="AF914" s="175"/>
      <c r="AG914" s="175"/>
      <c r="AH914" s="175"/>
      <c r="AI914" s="175"/>
      <c r="AJ914" s="175"/>
      <c r="AK914" s="175"/>
      <c r="AL914" s="175"/>
      <c r="AM914" s="175"/>
      <c r="AN914" s="175"/>
      <c r="AO914" s="175"/>
      <c r="AP914" s="175"/>
      <c r="AQ914" s="175"/>
    </row>
    <row r="91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c r="AA915" s="175"/>
      <c r="AB915" s="175"/>
      <c r="AC915" s="175"/>
      <c r="AD915" s="175"/>
      <c r="AE915" s="175"/>
      <c r="AF915" s="175"/>
      <c r="AG915" s="175"/>
      <c r="AH915" s="175"/>
      <c r="AI915" s="175"/>
      <c r="AJ915" s="175"/>
      <c r="AK915" s="175"/>
      <c r="AL915" s="175"/>
      <c r="AM915" s="175"/>
      <c r="AN915" s="175"/>
      <c r="AO915" s="175"/>
      <c r="AP915" s="175"/>
      <c r="AQ915" s="175"/>
    </row>
    <row r="916">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c r="AA916" s="175"/>
      <c r="AB916" s="175"/>
      <c r="AC916" s="175"/>
      <c r="AD916" s="175"/>
      <c r="AE916" s="175"/>
      <c r="AF916" s="175"/>
      <c r="AG916" s="175"/>
      <c r="AH916" s="175"/>
      <c r="AI916" s="175"/>
      <c r="AJ916" s="175"/>
      <c r="AK916" s="175"/>
      <c r="AL916" s="175"/>
      <c r="AM916" s="175"/>
      <c r="AN916" s="175"/>
      <c r="AO916" s="175"/>
      <c r="AP916" s="175"/>
      <c r="AQ916" s="175"/>
    </row>
    <row r="917">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c r="AA917" s="175"/>
      <c r="AB917" s="175"/>
      <c r="AC917" s="175"/>
      <c r="AD917" s="175"/>
      <c r="AE917" s="175"/>
      <c r="AF917" s="175"/>
      <c r="AG917" s="175"/>
      <c r="AH917" s="175"/>
      <c r="AI917" s="175"/>
      <c r="AJ917" s="175"/>
      <c r="AK917" s="175"/>
      <c r="AL917" s="175"/>
      <c r="AM917" s="175"/>
      <c r="AN917" s="175"/>
      <c r="AO917" s="175"/>
      <c r="AP917" s="175"/>
      <c r="AQ917" s="175"/>
    </row>
    <row r="918">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c r="AA918" s="175"/>
      <c r="AB918" s="175"/>
      <c r="AC918" s="175"/>
      <c r="AD918" s="175"/>
      <c r="AE918" s="175"/>
      <c r="AF918" s="175"/>
      <c r="AG918" s="175"/>
      <c r="AH918" s="175"/>
      <c r="AI918" s="175"/>
      <c r="AJ918" s="175"/>
      <c r="AK918" s="175"/>
      <c r="AL918" s="175"/>
      <c r="AM918" s="175"/>
      <c r="AN918" s="175"/>
      <c r="AO918" s="175"/>
      <c r="AP918" s="175"/>
      <c r="AQ918" s="175"/>
    </row>
    <row r="919">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c r="AA919" s="175"/>
      <c r="AB919" s="175"/>
      <c r="AC919" s="175"/>
      <c r="AD919" s="175"/>
      <c r="AE919" s="175"/>
      <c r="AF919" s="175"/>
      <c r="AG919" s="175"/>
      <c r="AH919" s="175"/>
      <c r="AI919" s="175"/>
      <c r="AJ919" s="175"/>
      <c r="AK919" s="175"/>
      <c r="AL919" s="175"/>
      <c r="AM919" s="175"/>
      <c r="AN919" s="175"/>
      <c r="AO919" s="175"/>
      <c r="AP919" s="175"/>
      <c r="AQ919" s="175"/>
    </row>
    <row r="920">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c r="AA920" s="175"/>
      <c r="AB920" s="175"/>
      <c r="AC920" s="175"/>
      <c r="AD920" s="175"/>
      <c r="AE920" s="175"/>
      <c r="AF920" s="175"/>
      <c r="AG920" s="175"/>
      <c r="AH920" s="175"/>
      <c r="AI920" s="175"/>
      <c r="AJ920" s="175"/>
      <c r="AK920" s="175"/>
      <c r="AL920" s="175"/>
      <c r="AM920" s="175"/>
      <c r="AN920" s="175"/>
      <c r="AO920" s="175"/>
      <c r="AP920" s="175"/>
      <c r="AQ920" s="175"/>
    </row>
    <row r="921">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c r="AA921" s="175"/>
      <c r="AB921" s="175"/>
      <c r="AC921" s="175"/>
      <c r="AD921" s="175"/>
      <c r="AE921" s="175"/>
      <c r="AF921" s="175"/>
      <c r="AG921" s="175"/>
      <c r="AH921" s="175"/>
      <c r="AI921" s="175"/>
      <c r="AJ921" s="175"/>
      <c r="AK921" s="175"/>
      <c r="AL921" s="175"/>
      <c r="AM921" s="175"/>
      <c r="AN921" s="175"/>
      <c r="AO921" s="175"/>
      <c r="AP921" s="175"/>
      <c r="AQ921" s="175"/>
    </row>
    <row r="922">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c r="AA922" s="175"/>
      <c r="AB922" s="175"/>
      <c r="AC922" s="175"/>
      <c r="AD922" s="175"/>
      <c r="AE922" s="175"/>
      <c r="AF922" s="175"/>
      <c r="AG922" s="175"/>
      <c r="AH922" s="175"/>
      <c r="AI922" s="175"/>
      <c r="AJ922" s="175"/>
      <c r="AK922" s="175"/>
      <c r="AL922" s="175"/>
      <c r="AM922" s="175"/>
      <c r="AN922" s="175"/>
      <c r="AO922" s="175"/>
      <c r="AP922" s="175"/>
      <c r="AQ922" s="175"/>
    </row>
    <row r="923">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c r="AA923" s="175"/>
      <c r="AB923" s="175"/>
      <c r="AC923" s="175"/>
      <c r="AD923" s="175"/>
      <c r="AE923" s="175"/>
      <c r="AF923" s="175"/>
      <c r="AG923" s="175"/>
      <c r="AH923" s="175"/>
      <c r="AI923" s="175"/>
      <c r="AJ923" s="175"/>
      <c r="AK923" s="175"/>
      <c r="AL923" s="175"/>
      <c r="AM923" s="175"/>
      <c r="AN923" s="175"/>
      <c r="AO923" s="175"/>
      <c r="AP923" s="175"/>
      <c r="AQ923" s="175"/>
    </row>
    <row r="924">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c r="AA924" s="175"/>
      <c r="AB924" s="175"/>
      <c r="AC924" s="175"/>
      <c r="AD924" s="175"/>
      <c r="AE924" s="175"/>
      <c r="AF924" s="175"/>
      <c r="AG924" s="175"/>
      <c r="AH924" s="175"/>
      <c r="AI924" s="175"/>
      <c r="AJ924" s="175"/>
      <c r="AK924" s="175"/>
      <c r="AL924" s="175"/>
      <c r="AM924" s="175"/>
      <c r="AN924" s="175"/>
      <c r="AO924" s="175"/>
      <c r="AP924" s="175"/>
      <c r="AQ924" s="175"/>
    </row>
    <row r="92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c r="AA925" s="175"/>
      <c r="AB925" s="175"/>
      <c r="AC925" s="175"/>
      <c r="AD925" s="175"/>
      <c r="AE925" s="175"/>
      <c r="AF925" s="175"/>
      <c r="AG925" s="175"/>
      <c r="AH925" s="175"/>
      <c r="AI925" s="175"/>
      <c r="AJ925" s="175"/>
      <c r="AK925" s="175"/>
      <c r="AL925" s="175"/>
      <c r="AM925" s="175"/>
      <c r="AN925" s="175"/>
      <c r="AO925" s="175"/>
      <c r="AP925" s="175"/>
      <c r="AQ925" s="175"/>
    </row>
    <row r="926">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c r="AA926" s="175"/>
      <c r="AB926" s="175"/>
      <c r="AC926" s="175"/>
      <c r="AD926" s="175"/>
      <c r="AE926" s="175"/>
      <c r="AF926" s="175"/>
      <c r="AG926" s="175"/>
      <c r="AH926" s="175"/>
      <c r="AI926" s="175"/>
      <c r="AJ926" s="175"/>
      <c r="AK926" s="175"/>
      <c r="AL926" s="175"/>
      <c r="AM926" s="175"/>
      <c r="AN926" s="175"/>
      <c r="AO926" s="175"/>
      <c r="AP926" s="175"/>
      <c r="AQ926" s="175"/>
    </row>
    <row r="927">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c r="AA927" s="175"/>
      <c r="AB927" s="175"/>
      <c r="AC927" s="175"/>
      <c r="AD927" s="175"/>
      <c r="AE927" s="175"/>
      <c r="AF927" s="175"/>
      <c r="AG927" s="175"/>
      <c r="AH927" s="175"/>
      <c r="AI927" s="175"/>
      <c r="AJ927" s="175"/>
      <c r="AK927" s="175"/>
      <c r="AL927" s="175"/>
      <c r="AM927" s="175"/>
      <c r="AN927" s="175"/>
      <c r="AO927" s="175"/>
      <c r="AP927" s="175"/>
      <c r="AQ927" s="175"/>
    </row>
    <row r="928">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c r="AA928" s="175"/>
      <c r="AB928" s="175"/>
      <c r="AC928" s="175"/>
      <c r="AD928" s="175"/>
      <c r="AE928" s="175"/>
      <c r="AF928" s="175"/>
      <c r="AG928" s="175"/>
      <c r="AH928" s="175"/>
      <c r="AI928" s="175"/>
      <c r="AJ928" s="175"/>
      <c r="AK928" s="175"/>
      <c r="AL928" s="175"/>
      <c r="AM928" s="175"/>
      <c r="AN928" s="175"/>
      <c r="AO928" s="175"/>
      <c r="AP928" s="175"/>
      <c r="AQ928" s="175"/>
    </row>
    <row r="929">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c r="AA929" s="175"/>
      <c r="AB929" s="175"/>
      <c r="AC929" s="175"/>
      <c r="AD929" s="175"/>
      <c r="AE929" s="175"/>
      <c r="AF929" s="175"/>
      <c r="AG929" s="175"/>
      <c r="AH929" s="175"/>
      <c r="AI929" s="175"/>
      <c r="AJ929" s="175"/>
      <c r="AK929" s="175"/>
      <c r="AL929" s="175"/>
      <c r="AM929" s="175"/>
      <c r="AN929" s="175"/>
      <c r="AO929" s="175"/>
      <c r="AP929" s="175"/>
      <c r="AQ929" s="175"/>
    </row>
    <row r="930">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c r="AA930" s="175"/>
      <c r="AB930" s="175"/>
      <c r="AC930" s="175"/>
      <c r="AD930" s="175"/>
      <c r="AE930" s="175"/>
      <c r="AF930" s="175"/>
      <c r="AG930" s="175"/>
      <c r="AH930" s="175"/>
      <c r="AI930" s="175"/>
      <c r="AJ930" s="175"/>
      <c r="AK930" s="175"/>
      <c r="AL930" s="175"/>
      <c r="AM930" s="175"/>
      <c r="AN930" s="175"/>
      <c r="AO930" s="175"/>
      <c r="AP930" s="175"/>
      <c r="AQ930" s="175"/>
    </row>
    <row r="931">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c r="AA931" s="175"/>
      <c r="AB931" s="175"/>
      <c r="AC931" s="175"/>
      <c r="AD931" s="175"/>
      <c r="AE931" s="175"/>
      <c r="AF931" s="175"/>
      <c r="AG931" s="175"/>
      <c r="AH931" s="175"/>
      <c r="AI931" s="175"/>
      <c r="AJ931" s="175"/>
      <c r="AK931" s="175"/>
      <c r="AL931" s="175"/>
      <c r="AM931" s="175"/>
      <c r="AN931" s="175"/>
      <c r="AO931" s="175"/>
      <c r="AP931" s="175"/>
      <c r="AQ931" s="175"/>
    </row>
    <row r="932">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c r="AA932" s="175"/>
      <c r="AB932" s="175"/>
      <c r="AC932" s="175"/>
      <c r="AD932" s="175"/>
      <c r="AE932" s="175"/>
      <c r="AF932" s="175"/>
      <c r="AG932" s="175"/>
      <c r="AH932" s="175"/>
      <c r="AI932" s="175"/>
      <c r="AJ932" s="175"/>
      <c r="AK932" s="175"/>
      <c r="AL932" s="175"/>
      <c r="AM932" s="175"/>
      <c r="AN932" s="175"/>
      <c r="AO932" s="175"/>
      <c r="AP932" s="175"/>
      <c r="AQ932" s="175"/>
    </row>
    <row r="933">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c r="AA933" s="175"/>
      <c r="AB933" s="175"/>
      <c r="AC933" s="175"/>
      <c r="AD933" s="175"/>
      <c r="AE933" s="175"/>
      <c r="AF933" s="175"/>
      <c r="AG933" s="175"/>
      <c r="AH933" s="175"/>
      <c r="AI933" s="175"/>
      <c r="AJ933" s="175"/>
      <c r="AK933" s="175"/>
      <c r="AL933" s="175"/>
      <c r="AM933" s="175"/>
      <c r="AN933" s="175"/>
      <c r="AO933" s="175"/>
      <c r="AP933" s="175"/>
      <c r="AQ933" s="175"/>
    </row>
    <row r="934">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c r="AA934" s="175"/>
      <c r="AB934" s="175"/>
      <c r="AC934" s="175"/>
      <c r="AD934" s="175"/>
      <c r="AE934" s="175"/>
      <c r="AF934" s="175"/>
      <c r="AG934" s="175"/>
      <c r="AH934" s="175"/>
      <c r="AI934" s="175"/>
      <c r="AJ934" s="175"/>
      <c r="AK934" s="175"/>
      <c r="AL934" s="175"/>
      <c r="AM934" s="175"/>
      <c r="AN934" s="175"/>
      <c r="AO934" s="175"/>
      <c r="AP934" s="175"/>
      <c r="AQ934" s="175"/>
    </row>
    <row r="93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c r="AA935" s="175"/>
      <c r="AB935" s="175"/>
      <c r="AC935" s="175"/>
      <c r="AD935" s="175"/>
      <c r="AE935" s="175"/>
      <c r="AF935" s="175"/>
      <c r="AG935" s="175"/>
      <c r="AH935" s="175"/>
      <c r="AI935" s="175"/>
      <c r="AJ935" s="175"/>
      <c r="AK935" s="175"/>
      <c r="AL935" s="175"/>
      <c r="AM935" s="175"/>
      <c r="AN935" s="175"/>
      <c r="AO935" s="175"/>
      <c r="AP935" s="175"/>
      <c r="AQ935" s="175"/>
    </row>
    <row r="936">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c r="AA936" s="175"/>
      <c r="AB936" s="175"/>
      <c r="AC936" s="175"/>
      <c r="AD936" s="175"/>
      <c r="AE936" s="175"/>
      <c r="AF936" s="175"/>
      <c r="AG936" s="175"/>
      <c r="AH936" s="175"/>
      <c r="AI936" s="175"/>
      <c r="AJ936" s="175"/>
      <c r="AK936" s="175"/>
      <c r="AL936" s="175"/>
      <c r="AM936" s="175"/>
      <c r="AN936" s="175"/>
      <c r="AO936" s="175"/>
      <c r="AP936" s="175"/>
      <c r="AQ936" s="175"/>
    </row>
    <row r="937">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c r="AA937" s="175"/>
      <c r="AB937" s="175"/>
      <c r="AC937" s="175"/>
      <c r="AD937" s="175"/>
      <c r="AE937" s="175"/>
      <c r="AF937" s="175"/>
      <c r="AG937" s="175"/>
      <c r="AH937" s="175"/>
      <c r="AI937" s="175"/>
      <c r="AJ937" s="175"/>
      <c r="AK937" s="175"/>
      <c r="AL937" s="175"/>
      <c r="AM937" s="175"/>
      <c r="AN937" s="175"/>
      <c r="AO937" s="175"/>
      <c r="AP937" s="175"/>
      <c r="AQ937" s="175"/>
    </row>
    <row r="938">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c r="AA938" s="175"/>
      <c r="AB938" s="175"/>
      <c r="AC938" s="175"/>
      <c r="AD938" s="175"/>
      <c r="AE938" s="175"/>
      <c r="AF938" s="175"/>
      <c r="AG938" s="175"/>
      <c r="AH938" s="175"/>
      <c r="AI938" s="175"/>
      <c r="AJ938" s="175"/>
      <c r="AK938" s="175"/>
      <c r="AL938" s="175"/>
      <c r="AM938" s="175"/>
      <c r="AN938" s="175"/>
      <c r="AO938" s="175"/>
      <c r="AP938" s="175"/>
      <c r="AQ938" s="175"/>
    </row>
    <row r="939">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c r="AA939" s="175"/>
      <c r="AB939" s="175"/>
      <c r="AC939" s="175"/>
      <c r="AD939" s="175"/>
      <c r="AE939" s="175"/>
      <c r="AF939" s="175"/>
      <c r="AG939" s="175"/>
      <c r="AH939" s="175"/>
      <c r="AI939" s="175"/>
      <c r="AJ939" s="175"/>
      <c r="AK939" s="175"/>
      <c r="AL939" s="175"/>
      <c r="AM939" s="175"/>
      <c r="AN939" s="175"/>
      <c r="AO939" s="175"/>
      <c r="AP939" s="175"/>
      <c r="AQ939" s="175"/>
    </row>
    <row r="940">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c r="AA940" s="175"/>
      <c r="AB940" s="175"/>
      <c r="AC940" s="175"/>
      <c r="AD940" s="175"/>
      <c r="AE940" s="175"/>
      <c r="AF940" s="175"/>
      <c r="AG940" s="175"/>
      <c r="AH940" s="175"/>
      <c r="AI940" s="175"/>
      <c r="AJ940" s="175"/>
      <c r="AK940" s="175"/>
      <c r="AL940" s="175"/>
      <c r="AM940" s="175"/>
      <c r="AN940" s="175"/>
      <c r="AO940" s="175"/>
      <c r="AP940" s="175"/>
      <c r="AQ940" s="175"/>
    </row>
    <row r="941">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c r="AA941" s="175"/>
      <c r="AB941" s="175"/>
      <c r="AC941" s="175"/>
      <c r="AD941" s="175"/>
      <c r="AE941" s="175"/>
      <c r="AF941" s="175"/>
      <c r="AG941" s="175"/>
      <c r="AH941" s="175"/>
      <c r="AI941" s="175"/>
      <c r="AJ941" s="175"/>
      <c r="AK941" s="175"/>
      <c r="AL941" s="175"/>
      <c r="AM941" s="175"/>
      <c r="AN941" s="175"/>
      <c r="AO941" s="175"/>
      <c r="AP941" s="175"/>
      <c r="AQ941" s="175"/>
    </row>
    <row r="942">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c r="AA942" s="175"/>
      <c r="AB942" s="175"/>
      <c r="AC942" s="175"/>
      <c r="AD942" s="175"/>
      <c r="AE942" s="175"/>
      <c r="AF942" s="175"/>
      <c r="AG942" s="175"/>
      <c r="AH942" s="175"/>
      <c r="AI942" s="175"/>
      <c r="AJ942" s="175"/>
      <c r="AK942" s="175"/>
      <c r="AL942" s="175"/>
      <c r="AM942" s="175"/>
      <c r="AN942" s="175"/>
      <c r="AO942" s="175"/>
      <c r="AP942" s="175"/>
      <c r="AQ942" s="175"/>
    </row>
    <row r="943">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c r="AA943" s="175"/>
      <c r="AB943" s="175"/>
      <c r="AC943" s="175"/>
      <c r="AD943" s="175"/>
      <c r="AE943" s="175"/>
      <c r="AF943" s="175"/>
      <c r="AG943" s="175"/>
      <c r="AH943" s="175"/>
      <c r="AI943" s="175"/>
      <c r="AJ943" s="175"/>
      <c r="AK943" s="175"/>
      <c r="AL943" s="175"/>
      <c r="AM943" s="175"/>
      <c r="AN943" s="175"/>
      <c r="AO943" s="175"/>
      <c r="AP943" s="175"/>
      <c r="AQ943" s="175"/>
    </row>
    <row r="944">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c r="AA944" s="175"/>
      <c r="AB944" s="175"/>
      <c r="AC944" s="175"/>
      <c r="AD944" s="175"/>
      <c r="AE944" s="175"/>
      <c r="AF944" s="175"/>
      <c r="AG944" s="175"/>
      <c r="AH944" s="175"/>
      <c r="AI944" s="175"/>
      <c r="AJ944" s="175"/>
      <c r="AK944" s="175"/>
      <c r="AL944" s="175"/>
      <c r="AM944" s="175"/>
      <c r="AN944" s="175"/>
      <c r="AO944" s="175"/>
      <c r="AP944" s="175"/>
      <c r="AQ944" s="175"/>
    </row>
    <row r="94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c r="AA945" s="175"/>
      <c r="AB945" s="175"/>
      <c r="AC945" s="175"/>
      <c r="AD945" s="175"/>
      <c r="AE945" s="175"/>
      <c r="AF945" s="175"/>
      <c r="AG945" s="175"/>
      <c r="AH945" s="175"/>
      <c r="AI945" s="175"/>
      <c r="AJ945" s="175"/>
      <c r="AK945" s="175"/>
      <c r="AL945" s="175"/>
      <c r="AM945" s="175"/>
      <c r="AN945" s="175"/>
      <c r="AO945" s="175"/>
      <c r="AP945" s="175"/>
      <c r="AQ945" s="175"/>
    </row>
    <row r="946">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c r="AA946" s="175"/>
      <c r="AB946" s="175"/>
      <c r="AC946" s="175"/>
      <c r="AD946" s="175"/>
      <c r="AE946" s="175"/>
      <c r="AF946" s="175"/>
      <c r="AG946" s="175"/>
      <c r="AH946" s="175"/>
      <c r="AI946" s="175"/>
      <c r="AJ946" s="175"/>
      <c r="AK946" s="175"/>
      <c r="AL946" s="175"/>
      <c r="AM946" s="175"/>
      <c r="AN946" s="175"/>
      <c r="AO946" s="175"/>
      <c r="AP946" s="175"/>
      <c r="AQ946" s="175"/>
    </row>
    <row r="947">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c r="AA947" s="175"/>
      <c r="AB947" s="175"/>
      <c r="AC947" s="175"/>
      <c r="AD947" s="175"/>
      <c r="AE947" s="175"/>
      <c r="AF947" s="175"/>
      <c r="AG947" s="175"/>
      <c r="AH947" s="175"/>
      <c r="AI947" s="175"/>
      <c r="AJ947" s="175"/>
      <c r="AK947" s="175"/>
      <c r="AL947" s="175"/>
      <c r="AM947" s="175"/>
      <c r="AN947" s="175"/>
      <c r="AO947" s="175"/>
      <c r="AP947" s="175"/>
      <c r="AQ947" s="175"/>
    </row>
    <row r="948">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c r="AA948" s="175"/>
      <c r="AB948" s="175"/>
      <c r="AC948" s="175"/>
      <c r="AD948" s="175"/>
      <c r="AE948" s="175"/>
      <c r="AF948" s="175"/>
      <c r="AG948" s="175"/>
      <c r="AH948" s="175"/>
      <c r="AI948" s="175"/>
      <c r="AJ948" s="175"/>
      <c r="AK948" s="175"/>
      <c r="AL948" s="175"/>
      <c r="AM948" s="175"/>
      <c r="AN948" s="175"/>
      <c r="AO948" s="175"/>
      <c r="AP948" s="175"/>
      <c r="AQ948" s="175"/>
    </row>
    <row r="949">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c r="AA949" s="175"/>
      <c r="AB949" s="175"/>
      <c r="AC949" s="175"/>
      <c r="AD949" s="175"/>
      <c r="AE949" s="175"/>
      <c r="AF949" s="175"/>
      <c r="AG949" s="175"/>
      <c r="AH949" s="175"/>
      <c r="AI949" s="175"/>
      <c r="AJ949" s="175"/>
      <c r="AK949" s="175"/>
      <c r="AL949" s="175"/>
      <c r="AM949" s="175"/>
      <c r="AN949" s="175"/>
      <c r="AO949" s="175"/>
      <c r="AP949" s="175"/>
      <c r="AQ949" s="175"/>
    </row>
    <row r="950">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c r="AA950" s="175"/>
      <c r="AB950" s="175"/>
      <c r="AC950" s="175"/>
      <c r="AD950" s="175"/>
      <c r="AE950" s="175"/>
      <c r="AF950" s="175"/>
      <c r="AG950" s="175"/>
      <c r="AH950" s="175"/>
      <c r="AI950" s="175"/>
      <c r="AJ950" s="175"/>
      <c r="AK950" s="175"/>
      <c r="AL950" s="175"/>
      <c r="AM950" s="175"/>
      <c r="AN950" s="175"/>
      <c r="AO950" s="175"/>
      <c r="AP950" s="175"/>
      <c r="AQ950" s="175"/>
    </row>
    <row r="951">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c r="AA951" s="175"/>
      <c r="AB951" s="175"/>
      <c r="AC951" s="175"/>
      <c r="AD951" s="175"/>
      <c r="AE951" s="175"/>
      <c r="AF951" s="175"/>
      <c r="AG951" s="175"/>
      <c r="AH951" s="175"/>
      <c r="AI951" s="175"/>
      <c r="AJ951" s="175"/>
      <c r="AK951" s="175"/>
      <c r="AL951" s="175"/>
      <c r="AM951" s="175"/>
      <c r="AN951" s="175"/>
      <c r="AO951" s="175"/>
      <c r="AP951" s="175"/>
      <c r="AQ951" s="175"/>
    </row>
    <row r="952">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c r="AA952" s="175"/>
      <c r="AB952" s="175"/>
      <c r="AC952" s="175"/>
      <c r="AD952" s="175"/>
      <c r="AE952" s="175"/>
      <c r="AF952" s="175"/>
      <c r="AG952" s="175"/>
      <c r="AH952" s="175"/>
      <c r="AI952" s="175"/>
      <c r="AJ952" s="175"/>
      <c r="AK952" s="175"/>
      <c r="AL952" s="175"/>
      <c r="AM952" s="175"/>
      <c r="AN952" s="175"/>
      <c r="AO952" s="175"/>
      <c r="AP952" s="175"/>
      <c r="AQ952" s="175"/>
    </row>
    <row r="953">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c r="AA953" s="175"/>
      <c r="AB953" s="175"/>
      <c r="AC953" s="175"/>
      <c r="AD953" s="175"/>
      <c r="AE953" s="175"/>
      <c r="AF953" s="175"/>
      <c r="AG953" s="175"/>
      <c r="AH953" s="175"/>
      <c r="AI953" s="175"/>
      <c r="AJ953" s="175"/>
      <c r="AK953" s="175"/>
      <c r="AL953" s="175"/>
      <c r="AM953" s="175"/>
      <c r="AN953" s="175"/>
      <c r="AO953" s="175"/>
      <c r="AP953" s="175"/>
      <c r="AQ953" s="175"/>
    </row>
    <row r="954">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c r="AA954" s="175"/>
      <c r="AB954" s="175"/>
      <c r="AC954" s="175"/>
      <c r="AD954" s="175"/>
      <c r="AE954" s="175"/>
      <c r="AF954" s="175"/>
      <c r="AG954" s="175"/>
      <c r="AH954" s="175"/>
      <c r="AI954" s="175"/>
      <c r="AJ954" s="175"/>
      <c r="AK954" s="175"/>
      <c r="AL954" s="175"/>
      <c r="AM954" s="175"/>
      <c r="AN954" s="175"/>
      <c r="AO954" s="175"/>
      <c r="AP954" s="175"/>
      <c r="AQ954" s="175"/>
    </row>
    <row r="95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c r="AA955" s="175"/>
      <c r="AB955" s="175"/>
      <c r="AC955" s="175"/>
      <c r="AD955" s="175"/>
      <c r="AE955" s="175"/>
      <c r="AF955" s="175"/>
      <c r="AG955" s="175"/>
      <c r="AH955" s="175"/>
      <c r="AI955" s="175"/>
      <c r="AJ955" s="175"/>
      <c r="AK955" s="175"/>
      <c r="AL955" s="175"/>
      <c r="AM955" s="175"/>
      <c r="AN955" s="175"/>
      <c r="AO955" s="175"/>
      <c r="AP955" s="175"/>
      <c r="AQ955" s="175"/>
    </row>
    <row r="956">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c r="AA956" s="175"/>
      <c r="AB956" s="175"/>
      <c r="AC956" s="175"/>
      <c r="AD956" s="175"/>
      <c r="AE956" s="175"/>
      <c r="AF956" s="175"/>
      <c r="AG956" s="175"/>
      <c r="AH956" s="175"/>
      <c r="AI956" s="175"/>
      <c r="AJ956" s="175"/>
      <c r="AK956" s="175"/>
      <c r="AL956" s="175"/>
      <c r="AM956" s="175"/>
      <c r="AN956" s="175"/>
      <c r="AO956" s="175"/>
      <c r="AP956" s="175"/>
      <c r="AQ956" s="175"/>
    </row>
    <row r="957">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c r="AA957" s="175"/>
      <c r="AB957" s="175"/>
      <c r="AC957" s="175"/>
      <c r="AD957" s="175"/>
      <c r="AE957" s="175"/>
      <c r="AF957" s="175"/>
      <c r="AG957" s="175"/>
      <c r="AH957" s="175"/>
      <c r="AI957" s="175"/>
      <c r="AJ957" s="175"/>
      <c r="AK957" s="175"/>
      <c r="AL957" s="175"/>
      <c r="AM957" s="175"/>
      <c r="AN957" s="175"/>
      <c r="AO957" s="175"/>
      <c r="AP957" s="175"/>
      <c r="AQ957" s="175"/>
    </row>
    <row r="958">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c r="AA958" s="175"/>
      <c r="AB958" s="175"/>
      <c r="AC958" s="175"/>
      <c r="AD958" s="175"/>
      <c r="AE958" s="175"/>
      <c r="AF958" s="175"/>
      <c r="AG958" s="175"/>
      <c r="AH958" s="175"/>
      <c r="AI958" s="175"/>
      <c r="AJ958" s="175"/>
      <c r="AK958" s="175"/>
      <c r="AL958" s="175"/>
      <c r="AM958" s="175"/>
      <c r="AN958" s="175"/>
      <c r="AO958" s="175"/>
      <c r="AP958" s="175"/>
      <c r="AQ958" s="175"/>
    </row>
    <row r="959">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c r="AA959" s="175"/>
      <c r="AB959" s="175"/>
      <c r="AC959" s="175"/>
      <c r="AD959" s="175"/>
      <c r="AE959" s="175"/>
      <c r="AF959" s="175"/>
      <c r="AG959" s="175"/>
      <c r="AH959" s="175"/>
      <c r="AI959" s="175"/>
      <c r="AJ959" s="175"/>
      <c r="AK959" s="175"/>
      <c r="AL959" s="175"/>
      <c r="AM959" s="175"/>
      <c r="AN959" s="175"/>
      <c r="AO959" s="175"/>
      <c r="AP959" s="175"/>
      <c r="AQ959" s="175"/>
    </row>
    <row r="960">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c r="AA960" s="175"/>
      <c r="AB960" s="175"/>
      <c r="AC960" s="175"/>
      <c r="AD960" s="175"/>
      <c r="AE960" s="175"/>
      <c r="AF960" s="175"/>
      <c r="AG960" s="175"/>
      <c r="AH960" s="175"/>
      <c r="AI960" s="175"/>
      <c r="AJ960" s="175"/>
      <c r="AK960" s="175"/>
      <c r="AL960" s="175"/>
      <c r="AM960" s="175"/>
      <c r="AN960" s="175"/>
      <c r="AO960" s="175"/>
      <c r="AP960" s="175"/>
      <c r="AQ960" s="175"/>
    </row>
    <row r="961">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c r="AA961" s="175"/>
      <c r="AB961" s="175"/>
      <c r="AC961" s="175"/>
      <c r="AD961" s="175"/>
      <c r="AE961" s="175"/>
      <c r="AF961" s="175"/>
      <c r="AG961" s="175"/>
      <c r="AH961" s="175"/>
      <c r="AI961" s="175"/>
      <c r="AJ961" s="175"/>
      <c r="AK961" s="175"/>
      <c r="AL961" s="175"/>
      <c r="AM961" s="175"/>
      <c r="AN961" s="175"/>
      <c r="AO961" s="175"/>
      <c r="AP961" s="175"/>
      <c r="AQ961" s="175"/>
    </row>
    <row r="962">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c r="AA962" s="175"/>
      <c r="AB962" s="175"/>
      <c r="AC962" s="175"/>
      <c r="AD962" s="175"/>
      <c r="AE962" s="175"/>
      <c r="AF962" s="175"/>
      <c r="AG962" s="175"/>
      <c r="AH962" s="175"/>
      <c r="AI962" s="175"/>
      <c r="AJ962" s="175"/>
      <c r="AK962" s="175"/>
      <c r="AL962" s="175"/>
      <c r="AM962" s="175"/>
      <c r="AN962" s="175"/>
      <c r="AO962" s="175"/>
      <c r="AP962" s="175"/>
      <c r="AQ962" s="175"/>
    </row>
    <row r="963">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c r="AA963" s="175"/>
      <c r="AB963" s="175"/>
      <c r="AC963" s="175"/>
      <c r="AD963" s="175"/>
      <c r="AE963" s="175"/>
      <c r="AF963" s="175"/>
      <c r="AG963" s="175"/>
      <c r="AH963" s="175"/>
      <c r="AI963" s="175"/>
      <c r="AJ963" s="175"/>
      <c r="AK963" s="175"/>
      <c r="AL963" s="175"/>
      <c r="AM963" s="175"/>
      <c r="AN963" s="175"/>
      <c r="AO963" s="175"/>
      <c r="AP963" s="175"/>
      <c r="AQ963" s="175"/>
    </row>
    <row r="964">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c r="AA964" s="175"/>
      <c r="AB964" s="175"/>
      <c r="AC964" s="175"/>
      <c r="AD964" s="175"/>
      <c r="AE964" s="175"/>
      <c r="AF964" s="175"/>
      <c r="AG964" s="175"/>
      <c r="AH964" s="175"/>
      <c r="AI964" s="175"/>
      <c r="AJ964" s="175"/>
      <c r="AK964" s="175"/>
      <c r="AL964" s="175"/>
      <c r="AM964" s="175"/>
      <c r="AN964" s="175"/>
      <c r="AO964" s="175"/>
      <c r="AP964" s="175"/>
      <c r="AQ964" s="175"/>
    </row>
    <row r="96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c r="AA965" s="175"/>
      <c r="AB965" s="175"/>
      <c r="AC965" s="175"/>
      <c r="AD965" s="175"/>
      <c r="AE965" s="175"/>
      <c r="AF965" s="175"/>
      <c r="AG965" s="175"/>
      <c r="AH965" s="175"/>
      <c r="AI965" s="175"/>
      <c r="AJ965" s="175"/>
      <c r="AK965" s="175"/>
      <c r="AL965" s="175"/>
      <c r="AM965" s="175"/>
      <c r="AN965" s="175"/>
      <c r="AO965" s="175"/>
      <c r="AP965" s="175"/>
      <c r="AQ965" s="175"/>
    </row>
    <row r="966">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c r="AA966" s="175"/>
      <c r="AB966" s="175"/>
      <c r="AC966" s="175"/>
      <c r="AD966" s="175"/>
      <c r="AE966" s="175"/>
      <c r="AF966" s="175"/>
      <c r="AG966" s="175"/>
      <c r="AH966" s="175"/>
      <c r="AI966" s="175"/>
      <c r="AJ966" s="175"/>
      <c r="AK966" s="175"/>
      <c r="AL966" s="175"/>
      <c r="AM966" s="175"/>
      <c r="AN966" s="175"/>
      <c r="AO966" s="175"/>
      <c r="AP966" s="175"/>
      <c r="AQ966" s="175"/>
    </row>
    <row r="967">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c r="AA967" s="175"/>
      <c r="AB967" s="175"/>
      <c r="AC967" s="175"/>
      <c r="AD967" s="175"/>
      <c r="AE967" s="175"/>
      <c r="AF967" s="175"/>
      <c r="AG967" s="175"/>
      <c r="AH967" s="175"/>
      <c r="AI967" s="175"/>
      <c r="AJ967" s="175"/>
      <c r="AK967" s="175"/>
      <c r="AL967" s="175"/>
      <c r="AM967" s="175"/>
      <c r="AN967" s="175"/>
      <c r="AO967" s="175"/>
      <c r="AP967" s="175"/>
      <c r="AQ967" s="175"/>
    </row>
    <row r="968">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c r="AA968" s="175"/>
      <c r="AB968" s="175"/>
      <c r="AC968" s="175"/>
      <c r="AD968" s="175"/>
      <c r="AE968" s="175"/>
      <c r="AF968" s="175"/>
      <c r="AG968" s="175"/>
      <c r="AH968" s="175"/>
      <c r="AI968" s="175"/>
      <c r="AJ968" s="175"/>
      <c r="AK968" s="175"/>
      <c r="AL968" s="175"/>
      <c r="AM968" s="175"/>
      <c r="AN968" s="175"/>
      <c r="AO968" s="175"/>
      <c r="AP968" s="175"/>
      <c r="AQ968" s="175"/>
    </row>
    <row r="969">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c r="AA969" s="175"/>
      <c r="AB969" s="175"/>
      <c r="AC969" s="175"/>
      <c r="AD969" s="175"/>
      <c r="AE969" s="175"/>
      <c r="AF969" s="175"/>
      <c r="AG969" s="175"/>
      <c r="AH969" s="175"/>
      <c r="AI969" s="175"/>
      <c r="AJ969" s="175"/>
      <c r="AK969" s="175"/>
      <c r="AL969" s="175"/>
      <c r="AM969" s="175"/>
      <c r="AN969" s="175"/>
      <c r="AO969" s="175"/>
      <c r="AP969" s="175"/>
      <c r="AQ969" s="175"/>
    </row>
    <row r="970">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c r="AA970" s="175"/>
      <c r="AB970" s="175"/>
      <c r="AC970" s="175"/>
      <c r="AD970" s="175"/>
      <c r="AE970" s="175"/>
      <c r="AF970" s="175"/>
      <c r="AG970" s="175"/>
      <c r="AH970" s="175"/>
      <c r="AI970" s="175"/>
      <c r="AJ970" s="175"/>
      <c r="AK970" s="175"/>
      <c r="AL970" s="175"/>
      <c r="AM970" s="175"/>
      <c r="AN970" s="175"/>
      <c r="AO970" s="175"/>
      <c r="AP970" s="175"/>
      <c r="AQ970" s="175"/>
    </row>
    <row r="971">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c r="AA971" s="175"/>
      <c r="AB971" s="175"/>
      <c r="AC971" s="175"/>
      <c r="AD971" s="175"/>
      <c r="AE971" s="175"/>
      <c r="AF971" s="175"/>
      <c r="AG971" s="175"/>
      <c r="AH971" s="175"/>
      <c r="AI971" s="175"/>
      <c r="AJ971" s="175"/>
      <c r="AK971" s="175"/>
      <c r="AL971" s="175"/>
      <c r="AM971" s="175"/>
      <c r="AN971" s="175"/>
      <c r="AO971" s="175"/>
      <c r="AP971" s="175"/>
      <c r="AQ971" s="175"/>
    </row>
    <row r="972">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c r="AA972" s="175"/>
      <c r="AB972" s="175"/>
      <c r="AC972" s="175"/>
      <c r="AD972" s="175"/>
      <c r="AE972" s="175"/>
      <c r="AF972" s="175"/>
      <c r="AG972" s="175"/>
      <c r="AH972" s="175"/>
      <c r="AI972" s="175"/>
      <c r="AJ972" s="175"/>
      <c r="AK972" s="175"/>
      <c r="AL972" s="175"/>
      <c r="AM972" s="175"/>
      <c r="AN972" s="175"/>
      <c r="AO972" s="175"/>
      <c r="AP972" s="175"/>
      <c r="AQ972" s="175"/>
    </row>
    <row r="973">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c r="AA973" s="175"/>
      <c r="AB973" s="175"/>
      <c r="AC973" s="175"/>
      <c r="AD973" s="175"/>
      <c r="AE973" s="175"/>
      <c r="AF973" s="175"/>
      <c r="AG973" s="175"/>
      <c r="AH973" s="175"/>
      <c r="AI973" s="175"/>
      <c r="AJ973" s="175"/>
      <c r="AK973" s="175"/>
      <c r="AL973" s="175"/>
      <c r="AM973" s="175"/>
      <c r="AN973" s="175"/>
      <c r="AO973" s="175"/>
      <c r="AP973" s="175"/>
      <c r="AQ973" s="175"/>
    </row>
    <row r="974">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c r="AA974" s="175"/>
      <c r="AB974" s="175"/>
      <c r="AC974" s="175"/>
      <c r="AD974" s="175"/>
      <c r="AE974" s="175"/>
      <c r="AF974" s="175"/>
      <c r="AG974" s="175"/>
      <c r="AH974" s="175"/>
      <c r="AI974" s="175"/>
      <c r="AJ974" s="175"/>
      <c r="AK974" s="175"/>
      <c r="AL974" s="175"/>
      <c r="AM974" s="175"/>
      <c r="AN974" s="175"/>
      <c r="AO974" s="175"/>
      <c r="AP974" s="175"/>
      <c r="AQ974" s="175"/>
    </row>
    <row r="9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c r="AA975" s="175"/>
      <c r="AB975" s="175"/>
      <c r="AC975" s="175"/>
      <c r="AD975" s="175"/>
      <c r="AE975" s="175"/>
      <c r="AF975" s="175"/>
      <c r="AG975" s="175"/>
      <c r="AH975" s="175"/>
      <c r="AI975" s="175"/>
      <c r="AJ975" s="175"/>
      <c r="AK975" s="175"/>
      <c r="AL975" s="175"/>
      <c r="AM975" s="175"/>
      <c r="AN975" s="175"/>
      <c r="AO975" s="175"/>
      <c r="AP975" s="175"/>
      <c r="AQ975" s="175"/>
    </row>
    <row r="976">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c r="AA976" s="175"/>
      <c r="AB976" s="175"/>
      <c r="AC976" s="175"/>
      <c r="AD976" s="175"/>
      <c r="AE976" s="175"/>
      <c r="AF976" s="175"/>
      <c r="AG976" s="175"/>
      <c r="AH976" s="175"/>
      <c r="AI976" s="175"/>
      <c r="AJ976" s="175"/>
      <c r="AK976" s="175"/>
      <c r="AL976" s="175"/>
      <c r="AM976" s="175"/>
      <c r="AN976" s="175"/>
      <c r="AO976" s="175"/>
      <c r="AP976" s="175"/>
      <c r="AQ976" s="175"/>
    </row>
    <row r="977">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c r="AA977" s="175"/>
      <c r="AB977" s="175"/>
      <c r="AC977" s="175"/>
      <c r="AD977" s="175"/>
      <c r="AE977" s="175"/>
      <c r="AF977" s="175"/>
      <c r="AG977" s="175"/>
      <c r="AH977" s="175"/>
      <c r="AI977" s="175"/>
      <c r="AJ977" s="175"/>
      <c r="AK977" s="175"/>
      <c r="AL977" s="175"/>
      <c r="AM977" s="175"/>
      <c r="AN977" s="175"/>
      <c r="AO977" s="175"/>
      <c r="AP977" s="175"/>
      <c r="AQ977" s="175"/>
    </row>
    <row r="978">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c r="AA978" s="175"/>
      <c r="AB978" s="175"/>
      <c r="AC978" s="175"/>
      <c r="AD978" s="175"/>
      <c r="AE978" s="175"/>
      <c r="AF978" s="175"/>
      <c r="AG978" s="175"/>
      <c r="AH978" s="175"/>
      <c r="AI978" s="175"/>
      <c r="AJ978" s="175"/>
      <c r="AK978" s="175"/>
      <c r="AL978" s="175"/>
      <c r="AM978" s="175"/>
      <c r="AN978" s="175"/>
      <c r="AO978" s="175"/>
      <c r="AP978" s="175"/>
      <c r="AQ978" s="175"/>
    </row>
    <row r="979">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c r="AA979" s="175"/>
      <c r="AB979" s="175"/>
      <c r="AC979" s="175"/>
      <c r="AD979" s="175"/>
      <c r="AE979" s="175"/>
      <c r="AF979" s="175"/>
      <c r="AG979" s="175"/>
      <c r="AH979" s="175"/>
      <c r="AI979" s="175"/>
      <c r="AJ979" s="175"/>
      <c r="AK979" s="175"/>
      <c r="AL979" s="175"/>
      <c r="AM979" s="175"/>
      <c r="AN979" s="175"/>
      <c r="AO979" s="175"/>
      <c r="AP979" s="175"/>
      <c r="AQ979" s="175"/>
    </row>
    <row r="980">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c r="AA980" s="175"/>
      <c r="AB980" s="175"/>
      <c r="AC980" s="175"/>
      <c r="AD980" s="175"/>
      <c r="AE980" s="175"/>
      <c r="AF980" s="175"/>
      <c r="AG980" s="175"/>
      <c r="AH980" s="175"/>
      <c r="AI980" s="175"/>
      <c r="AJ980" s="175"/>
      <c r="AK980" s="175"/>
      <c r="AL980" s="175"/>
      <c r="AM980" s="175"/>
      <c r="AN980" s="175"/>
      <c r="AO980" s="175"/>
      <c r="AP980" s="175"/>
      <c r="AQ980" s="175"/>
    </row>
    <row r="981">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c r="AA981" s="175"/>
      <c r="AB981" s="175"/>
      <c r="AC981" s="175"/>
      <c r="AD981" s="175"/>
      <c r="AE981" s="175"/>
      <c r="AF981" s="175"/>
      <c r="AG981" s="175"/>
      <c r="AH981" s="175"/>
      <c r="AI981" s="175"/>
      <c r="AJ981" s="175"/>
      <c r="AK981" s="175"/>
      <c r="AL981" s="175"/>
      <c r="AM981" s="175"/>
      <c r="AN981" s="175"/>
      <c r="AO981" s="175"/>
      <c r="AP981" s="175"/>
      <c r="AQ981" s="175"/>
    </row>
    <row r="982">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c r="AA982" s="175"/>
      <c r="AB982" s="175"/>
      <c r="AC982" s="175"/>
      <c r="AD982" s="175"/>
      <c r="AE982" s="175"/>
      <c r="AF982" s="175"/>
      <c r="AG982" s="175"/>
      <c r="AH982" s="175"/>
      <c r="AI982" s="175"/>
      <c r="AJ982" s="175"/>
      <c r="AK982" s="175"/>
      <c r="AL982" s="175"/>
      <c r="AM982" s="175"/>
      <c r="AN982" s="175"/>
      <c r="AO982" s="175"/>
      <c r="AP982" s="175"/>
      <c r="AQ982" s="175"/>
    </row>
    <row r="983">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c r="AA983" s="175"/>
      <c r="AB983" s="175"/>
      <c r="AC983" s="175"/>
      <c r="AD983" s="175"/>
      <c r="AE983" s="175"/>
      <c r="AF983" s="175"/>
      <c r="AG983" s="175"/>
      <c r="AH983" s="175"/>
      <c r="AI983" s="175"/>
      <c r="AJ983" s="175"/>
      <c r="AK983" s="175"/>
      <c r="AL983" s="175"/>
      <c r="AM983" s="175"/>
      <c r="AN983" s="175"/>
      <c r="AO983" s="175"/>
      <c r="AP983" s="175"/>
      <c r="AQ983" s="175"/>
    </row>
    <row r="984">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c r="AA984" s="175"/>
      <c r="AB984" s="175"/>
      <c r="AC984" s="175"/>
      <c r="AD984" s="175"/>
      <c r="AE984" s="175"/>
      <c r="AF984" s="175"/>
      <c r="AG984" s="175"/>
      <c r="AH984" s="175"/>
      <c r="AI984" s="175"/>
      <c r="AJ984" s="175"/>
      <c r="AK984" s="175"/>
      <c r="AL984" s="175"/>
      <c r="AM984" s="175"/>
      <c r="AN984" s="175"/>
      <c r="AO984" s="175"/>
      <c r="AP984" s="175"/>
      <c r="AQ984" s="175"/>
    </row>
    <row r="98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c r="AA985" s="175"/>
      <c r="AB985" s="175"/>
      <c r="AC985" s="175"/>
      <c r="AD985" s="175"/>
      <c r="AE985" s="175"/>
      <c r="AF985" s="175"/>
      <c r="AG985" s="175"/>
      <c r="AH985" s="175"/>
      <c r="AI985" s="175"/>
      <c r="AJ985" s="175"/>
      <c r="AK985" s="175"/>
      <c r="AL985" s="175"/>
      <c r="AM985" s="175"/>
      <c r="AN985" s="175"/>
      <c r="AO985" s="175"/>
      <c r="AP985" s="175"/>
      <c r="AQ985" s="175"/>
    </row>
    <row r="986">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c r="AA986" s="175"/>
      <c r="AB986" s="175"/>
      <c r="AC986" s="175"/>
      <c r="AD986" s="175"/>
      <c r="AE986" s="175"/>
      <c r="AF986" s="175"/>
      <c r="AG986" s="175"/>
      <c r="AH986" s="175"/>
      <c r="AI986" s="175"/>
      <c r="AJ986" s="175"/>
      <c r="AK986" s="175"/>
      <c r="AL986" s="175"/>
      <c r="AM986" s="175"/>
      <c r="AN986" s="175"/>
      <c r="AO986" s="175"/>
      <c r="AP986" s="175"/>
      <c r="AQ986" s="175"/>
    </row>
  </sheetData>
  <drawing r:id="rId1"/>
</worksheet>
</file>