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ara\OneDrive\TPCWare\Dev Tools\"/>
    </mc:Choice>
  </mc:AlternateContent>
  <xr:revisionPtr revIDLastSave="159" documentId="8_{4A4EF2B8-C3C7-421A-8766-224CA0F2B403}" xr6:coauthVersionLast="32" xr6:coauthVersionMax="32" xr10:uidLastSave="{B0CBA40A-FAC3-431F-8251-393FA9203912}"/>
  <bookViews>
    <workbookView xWindow="0" yWindow="0" windowWidth="19200" windowHeight="7935" tabRatio="242" xr2:uid="{38F394F4-C034-4787-BA4D-0025614C5833}"/>
  </bookViews>
  <sheets>
    <sheet name="Calculato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P25" i="1"/>
  <c r="O25" i="1"/>
  <c r="N25" i="1"/>
  <c r="M25" i="1"/>
  <c r="L25" i="1"/>
  <c r="Q19" i="1"/>
  <c r="P19" i="1"/>
  <c r="O19" i="1"/>
  <c r="N19" i="1"/>
  <c r="M19" i="1"/>
  <c r="L19" i="1"/>
  <c r="Q18" i="1"/>
  <c r="P18" i="1"/>
  <c r="O18" i="1"/>
  <c r="N18" i="1"/>
  <c r="M18" i="1"/>
  <c r="L18" i="1"/>
  <c r="L12" i="1"/>
  <c r="M12" i="1"/>
  <c r="N12" i="1"/>
  <c r="O12" i="1"/>
  <c r="P12" i="1"/>
  <c r="Q12" i="1"/>
  <c r="M11" i="1"/>
  <c r="N11" i="1"/>
  <c r="O11" i="1"/>
  <c r="P11" i="1"/>
  <c r="Q11" i="1"/>
  <c r="L11" i="1"/>
  <c r="K26" i="1" l="1"/>
  <c r="K25" i="1"/>
  <c r="H22" i="1"/>
  <c r="G22" i="1"/>
  <c r="D19" i="1"/>
  <c r="H19" i="1" s="1"/>
  <c r="D18" i="1"/>
  <c r="F18" i="1" s="1"/>
  <c r="H15" i="1"/>
  <c r="G15" i="1"/>
  <c r="K12" i="1"/>
  <c r="H12" i="1"/>
  <c r="G12" i="1"/>
  <c r="F12" i="1"/>
  <c r="K11" i="1"/>
  <c r="H11" i="1"/>
  <c r="G11" i="1"/>
  <c r="F11" i="1"/>
  <c r="H8" i="1"/>
  <c r="G8" i="1"/>
  <c r="G18" i="1" l="1"/>
  <c r="H18" i="1"/>
  <c r="D26" i="1"/>
  <c r="F19" i="1"/>
  <c r="G19" i="1"/>
  <c r="D25" i="1"/>
  <c r="F26" i="1" l="1"/>
  <c r="H26" i="1"/>
  <c r="G26" i="1"/>
  <c r="H25" i="1"/>
  <c r="G25" i="1"/>
  <c r="F25" i="1"/>
</calcChain>
</file>

<file path=xl/sharedStrings.xml><?xml version="1.0" encoding="utf-8"?>
<sst xmlns="http://schemas.openxmlformats.org/spreadsheetml/2006/main" count="76" uniqueCount="31">
  <si>
    <t>DP</t>
  </si>
  <si>
    <t>Pixel</t>
  </si>
  <si>
    <t>Pixel@2x</t>
  </si>
  <si>
    <t>Pixel@3x</t>
  </si>
  <si>
    <t>iOS PD</t>
  </si>
  <si>
    <t>DPI</t>
  </si>
  <si>
    <t>Android DP</t>
  </si>
  <si>
    <t>2G, 3G, 3GS</t>
  </si>
  <si>
    <t>4, 4S</t>
  </si>
  <si>
    <t>5, 5s, 5c, SE</t>
  </si>
  <si>
    <t>6, 6s, 7, 8</t>
  </si>
  <si>
    <t>6+, 6s+, 7+, 8+</t>
  </si>
  <si>
    <t>iPhone X</t>
  </si>
  <si>
    <t>HDPI</t>
  </si>
  <si>
    <t>MDPI</t>
  </si>
  <si>
    <t>XHDPI</t>
  </si>
  <si>
    <t>XXHDPI</t>
  </si>
  <si>
    <t>XXXHDPI</t>
  </si>
  <si>
    <t>LDPI</t>
  </si>
  <si>
    <t>Asset</t>
  </si>
  <si>
    <t>Legacy</t>
  </si>
  <si>
    <t>Molto usato</t>
  </si>
  <si>
    <t>Poco usato</t>
  </si>
  <si>
    <t>Width</t>
  </si>
  <si>
    <t>Height</t>
  </si>
  <si>
    <t>From Apple DP</t>
  </si>
  <si>
    <t>From XXXHDPI</t>
  </si>
  <si>
    <t>Android</t>
  </si>
  <si>
    <t>From Android DP</t>
  </si>
  <si>
    <t xml:space="preserve"> https://www.paintcodeapp.com/news/ultimate-guide-to-iphone-resolutions</t>
  </si>
  <si>
    <t>https://developer.android.com/training/multiscreen/screendensities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</si>
</sst>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4" fontId="0" fillId="4" borderId="0" xfId="1" applyNumberFormat="1" applyFont="1" applyFill="1"/>
    <xf numFmtId="164" fontId="0" fillId="3" borderId="0" xfId="0" applyNumberFormat="1" applyFill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164" fontId="2" fillId="0" borderId="0" xfId="1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43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3" borderId="0" xfId="0" applyNumberFormat="1" applyFill="1"/>
    <xf numFmtId="164" fontId="0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/>
    <xf numFmtId="43" fontId="0" fillId="0" borderId="1" xfId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left"/>
    </xf>
    <xf numFmtId="164" fontId="4" fillId="0" borderId="2" xfId="1" applyNumberFormat="1" applyFont="1" applyFill="1" applyBorder="1"/>
    <xf numFmtId="164" fontId="4" fillId="0" borderId="0" xfId="1" applyNumberFormat="1" applyFont="1" applyFill="1" applyBorder="1"/>
    <xf numFmtId="164" fontId="4" fillId="0" borderId="3" xfId="1" applyNumberFormat="1" applyFont="1" applyFill="1" applyBorder="1"/>
    <xf numFmtId="43" fontId="0" fillId="2" borderId="0" xfId="1" applyNumberFormat="1" applyFont="1" applyFill="1"/>
    <xf numFmtId="43" fontId="0" fillId="3" borderId="0" xfId="1" applyNumberFormat="1" applyFont="1" applyFill="1"/>
    <xf numFmtId="43" fontId="0" fillId="4" borderId="0" xfId="1" applyNumberFormat="1" applyFont="1" applyFill="1"/>
    <xf numFmtId="164" fontId="4" fillId="3" borderId="2" xfId="1" applyNumberFormat="1" applyFont="1" applyFill="1" applyBorder="1"/>
    <xf numFmtId="164" fontId="4" fillId="3" borderId="3" xfId="1" applyNumberFormat="1" applyFont="1" applyFill="1" applyBorder="1"/>
    <xf numFmtId="0" fontId="0" fillId="0" borderId="4" xfId="0" applyBorder="1"/>
    <xf numFmtId="164" fontId="0" fillId="0" borderId="4" xfId="1" applyNumberFormat="1" applyFont="1" applyBorder="1" applyAlignment="1">
      <alignment horizontal="center"/>
    </xf>
    <xf numFmtId="0" fontId="0" fillId="0" borderId="5" xfId="0" applyBorder="1"/>
    <xf numFmtId="0" fontId="5" fillId="0" borderId="0" xfId="2"/>
    <xf numFmtId="164" fontId="0" fillId="5" borderId="0" xfId="1" applyNumberFormat="1" applyFont="1" applyFill="1" applyAlignment="1">
      <alignment horizontal="center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105293</xdr:rowOff>
    </xdr:from>
    <xdr:to>
      <xdr:col>7</xdr:col>
      <xdr:colOff>787173</xdr:colOff>
      <xdr:row>0</xdr:row>
      <xdr:rowOff>3900525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CFD9F80-DD2A-48EC-A6B5-0195C1A4A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648218"/>
          <a:ext cx="5624513" cy="379523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105293</xdr:rowOff>
    </xdr:from>
    <xdr:to>
      <xdr:col>7</xdr:col>
      <xdr:colOff>773566</xdr:colOff>
      <xdr:row>0</xdr:row>
      <xdr:rowOff>3900525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B3BAF3DF-5CC1-4D96-91D8-AA26DD16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293"/>
          <a:ext cx="5277530" cy="379523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105293</xdr:rowOff>
    </xdr:from>
    <xdr:to>
      <xdr:col>7</xdr:col>
      <xdr:colOff>800780</xdr:colOff>
      <xdr:row>0</xdr:row>
      <xdr:rowOff>3900525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1D0339E-6C78-4F2F-8538-0E6303DF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293"/>
          <a:ext cx="5277530" cy="3795232"/>
        </a:xfrm>
        <a:prstGeom prst="rect">
          <a:avLst/>
        </a:prstGeom>
      </xdr:spPr>
    </xdr:pic>
    <xdr:clientData/>
  </xdr:twoCellAnchor>
  <xdr:twoCellAnchor editAs="oneCell">
    <xdr:from>
      <xdr:col>9</xdr:col>
      <xdr:colOff>122463</xdr:colOff>
      <xdr:row>0</xdr:row>
      <xdr:rowOff>1983537</xdr:rowOff>
    </xdr:from>
    <xdr:to>
      <xdr:col>16</xdr:col>
      <xdr:colOff>680357</xdr:colOff>
      <xdr:row>0</xdr:row>
      <xdr:rowOff>4051728</xdr:rowOff>
    </xdr:to>
    <xdr:pic>
      <xdr:nvPicPr>
        <xdr:cNvPr id="10" name="Immagine 9" descr="Idpi &#10;mdpi &#10;tvdpi &#10;Small &#10;Normal &#10;Large &#10;XIarge &#10;Total &#10;hdpi &#10;27.6% &#10;xhdpi &#10;xxhdpi &#10;229% &#10;234% &#10;Total ">
          <a:extLst>
            <a:ext uri="{FF2B5EF4-FFF2-40B4-BE49-F238E27FC236}">
              <a16:creationId xmlns:a16="http://schemas.microsoft.com/office/drawing/2014/main" id="{CFCCD07C-4F33-4C19-B258-5C43B9ADE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9" y="1983537"/>
          <a:ext cx="5102679" cy="2068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258535</xdr:colOff>
      <xdr:row>0</xdr:row>
      <xdr:rowOff>55789</xdr:rowOff>
    </xdr:from>
    <xdr:to>
      <xdr:col>16</xdr:col>
      <xdr:colOff>503464</xdr:colOff>
      <xdr:row>0</xdr:row>
      <xdr:rowOff>1906138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9314149-0F70-4B3F-9EDE-711C6263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7321" y="55789"/>
          <a:ext cx="4789714" cy="1850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intcodeapp.com/news/ultimate-guide-to-iphone-resolu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FF58-33AB-4687-BE5C-81CC6247E5B7}">
  <dimension ref="A1:R26"/>
  <sheetViews>
    <sheetView showGridLines="0" tabSelected="1" zoomScale="70" zoomScaleNormal="70" workbookViewId="0">
      <selection activeCell="T4" sqref="T4"/>
    </sheetView>
  </sheetViews>
  <sheetFormatPr defaultRowHeight="15" x14ac:dyDescent="0.25"/>
  <cols>
    <col min="1" max="1" width="3" customWidth="1"/>
    <col min="2" max="2" width="16.140625" bestFit="1" customWidth="1"/>
    <col min="3" max="3" width="6.85546875" bestFit="1" customWidth="1"/>
    <col min="4" max="4" width="11" style="3" bestFit="1" customWidth="1"/>
    <col min="5" max="5" width="3.85546875" style="3" customWidth="1"/>
    <col min="6" max="6" width="15.42578125" style="3" bestFit="1" customWidth="1"/>
    <col min="7" max="7" width="15" style="3" bestFit="1" customWidth="1"/>
    <col min="8" max="8" width="13.7109375" style="3" bestFit="1" customWidth="1"/>
    <col min="9" max="9" width="5.7109375" customWidth="1"/>
    <col min="10" max="10" width="6.5703125" customWidth="1"/>
    <col min="11" max="11" width="13.42578125" style="1" customWidth="1"/>
    <col min="12" max="12" width="9.7109375" style="2" customWidth="1"/>
    <col min="13" max="14" width="9.140625" style="2"/>
    <col min="15" max="15" width="9.140625" style="2" bestFit="1"/>
    <col min="16" max="16" width="10.7109375" style="2" bestFit="1" customWidth="1"/>
    <col min="17" max="17" width="11.7109375" style="2" bestFit="1" customWidth="1"/>
    <col min="18" max="18" width="9.140625" style="2"/>
  </cols>
  <sheetData>
    <row r="1" spans="1:18" ht="331.5" customHeight="1" x14ac:dyDescent="0.25">
      <c r="D1" s="2"/>
      <c r="E1" s="2"/>
      <c r="F1" s="2"/>
      <c r="G1" s="2"/>
      <c r="H1" s="2"/>
      <c r="K1"/>
    </row>
    <row r="2" spans="1:18" x14ac:dyDescent="0.25">
      <c r="B2" s="45" t="s">
        <v>29</v>
      </c>
      <c r="D2" s="2"/>
      <c r="E2" s="2"/>
      <c r="F2" s="2"/>
      <c r="G2" s="2"/>
      <c r="H2" s="2"/>
      <c r="K2" s="45" t="s">
        <v>30</v>
      </c>
    </row>
    <row r="3" spans="1:18" x14ac:dyDescent="0.25">
      <c r="D3" s="2"/>
      <c r="E3" s="2"/>
      <c r="F3" s="2"/>
      <c r="G3" s="2"/>
    </row>
    <row r="4" spans="1:18" x14ac:dyDescent="0.25">
      <c r="B4" s="44"/>
      <c r="C4" s="43" t="s">
        <v>1</v>
      </c>
      <c r="D4" s="43" t="s">
        <v>5</v>
      </c>
      <c r="E4" s="25"/>
      <c r="F4" s="4"/>
      <c r="G4" s="8" t="s">
        <v>8</v>
      </c>
      <c r="H4" s="26"/>
      <c r="J4" s="6"/>
      <c r="K4" s="1" t="s">
        <v>20</v>
      </c>
      <c r="L4" s="46" t="s">
        <v>27</v>
      </c>
      <c r="M4" s="46"/>
      <c r="N4" s="46"/>
      <c r="O4" s="46"/>
      <c r="P4" s="46"/>
      <c r="Q4" s="46"/>
    </row>
    <row r="5" spans="1:18" x14ac:dyDescent="0.25">
      <c r="B5" s="42" t="s">
        <v>4</v>
      </c>
      <c r="C5" s="43">
        <v>1</v>
      </c>
      <c r="D5" s="43">
        <v>163</v>
      </c>
      <c r="E5" s="25"/>
      <c r="F5" s="4"/>
      <c r="G5" s="8" t="s">
        <v>9</v>
      </c>
      <c r="H5" s="11" t="s">
        <v>11</v>
      </c>
      <c r="J5" s="18"/>
      <c r="K5" s="1" t="s">
        <v>22</v>
      </c>
      <c r="L5" s="46"/>
      <c r="M5" s="46"/>
      <c r="N5" s="46"/>
      <c r="O5" s="46"/>
      <c r="P5" s="46"/>
      <c r="Q5" s="46"/>
    </row>
    <row r="6" spans="1:18" x14ac:dyDescent="0.25">
      <c r="B6" s="42" t="s">
        <v>6</v>
      </c>
      <c r="C6" s="43">
        <v>1</v>
      </c>
      <c r="D6" s="43">
        <v>160</v>
      </c>
      <c r="E6" s="25"/>
      <c r="F6" s="4" t="s">
        <v>7</v>
      </c>
      <c r="G6" s="8" t="s">
        <v>10</v>
      </c>
      <c r="H6" s="11" t="s">
        <v>12</v>
      </c>
      <c r="J6" s="19"/>
      <c r="K6" s="1" t="s">
        <v>21</v>
      </c>
      <c r="L6" s="46"/>
      <c r="M6" s="46"/>
      <c r="N6" s="46"/>
      <c r="O6" s="46"/>
      <c r="P6" s="46"/>
      <c r="Q6" s="46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8" x14ac:dyDescent="0.25">
      <c r="B8" s="22" t="s">
        <v>25</v>
      </c>
      <c r="C8" s="22"/>
      <c r="D8" s="27" t="s">
        <v>5</v>
      </c>
      <c r="E8" s="27"/>
      <c r="F8" s="28">
        <v>163</v>
      </c>
      <c r="G8" s="29">
        <f>F8*2</f>
        <v>326</v>
      </c>
      <c r="H8" s="30">
        <f>F8*3</f>
        <v>489</v>
      </c>
      <c r="I8" s="21"/>
      <c r="J8" s="21"/>
      <c r="K8" s="31" t="s">
        <v>5</v>
      </c>
      <c r="L8" s="32">
        <v>120</v>
      </c>
      <c r="M8" s="33">
        <v>160</v>
      </c>
      <c r="N8" s="29">
        <v>240</v>
      </c>
      <c r="O8" s="29">
        <v>320</v>
      </c>
      <c r="P8" s="29">
        <v>480</v>
      </c>
      <c r="Q8" s="30">
        <v>640</v>
      </c>
      <c r="R8"/>
    </row>
    <row r="9" spans="1:18" x14ac:dyDescent="0.25">
      <c r="F9" s="5"/>
      <c r="G9" s="9"/>
      <c r="H9" s="26"/>
      <c r="L9" s="6"/>
      <c r="M9" s="7"/>
      <c r="N9" s="10"/>
      <c r="O9" s="10"/>
      <c r="P9" s="10"/>
      <c r="Q9" s="7"/>
    </row>
    <row r="10" spans="1:18" s="2" customFormat="1" ht="15.75" thickBot="1" x14ac:dyDescent="0.3">
      <c r="B10" s="12" t="s">
        <v>19</v>
      </c>
      <c r="C10" s="12"/>
      <c r="D10" s="20" t="s">
        <v>0</v>
      </c>
      <c r="E10" s="13"/>
      <c r="F10" s="14" t="s">
        <v>1</v>
      </c>
      <c r="G10" s="15" t="s">
        <v>2</v>
      </c>
      <c r="H10" s="16" t="s">
        <v>3</v>
      </c>
      <c r="J10" s="12" t="s">
        <v>19</v>
      </c>
      <c r="K10" s="17" t="s">
        <v>0</v>
      </c>
      <c r="L10" s="14" t="s">
        <v>18</v>
      </c>
      <c r="M10" s="16" t="s">
        <v>14</v>
      </c>
      <c r="N10" s="15" t="s">
        <v>13</v>
      </c>
      <c r="O10" s="15" t="s">
        <v>15</v>
      </c>
      <c r="P10" s="15" t="s">
        <v>16</v>
      </c>
      <c r="Q10" s="16" t="s">
        <v>17</v>
      </c>
    </row>
    <row r="11" spans="1:18" s="2" customFormat="1" x14ac:dyDescent="0.25">
      <c r="B11" t="s">
        <v>23</v>
      </c>
      <c r="C11"/>
      <c r="D11" s="34">
        <v>320</v>
      </c>
      <c r="E11" s="35"/>
      <c r="F11" s="6">
        <f>D11</f>
        <v>320</v>
      </c>
      <c r="G11" s="10">
        <f>D11*2</f>
        <v>640</v>
      </c>
      <c r="H11" s="7">
        <f>3*D11</f>
        <v>960</v>
      </c>
      <c r="J11" t="s">
        <v>23</v>
      </c>
      <c r="K11" s="1">
        <f>D11*$D$6/$D$5</f>
        <v>314.11042944785277</v>
      </c>
      <c r="L11" s="6">
        <f>$K11*L$8/$D$6</f>
        <v>235.58282208588957</v>
      </c>
      <c r="M11" s="7">
        <f t="shared" ref="M11:Q12" si="0">$K11*M$8/$D$6</f>
        <v>314.11042944785277</v>
      </c>
      <c r="N11" s="10">
        <f t="shared" si="0"/>
        <v>471.16564417177915</v>
      </c>
      <c r="O11" s="10">
        <f t="shared" si="0"/>
        <v>628.22085889570553</v>
      </c>
      <c r="P11" s="10">
        <f t="shared" si="0"/>
        <v>942.3312883435583</v>
      </c>
      <c r="Q11" s="7">
        <f t="shared" si="0"/>
        <v>1256.4417177914111</v>
      </c>
    </row>
    <row r="12" spans="1:18" s="2" customFormat="1" ht="15.75" thickBot="1" x14ac:dyDescent="0.3">
      <c r="B12" t="s">
        <v>24</v>
      </c>
      <c r="C12"/>
      <c r="D12" s="36">
        <v>439</v>
      </c>
      <c r="E12" s="35"/>
      <c r="F12" s="6">
        <f>D12</f>
        <v>439</v>
      </c>
      <c r="G12" s="10">
        <f>D12*2</f>
        <v>878</v>
      </c>
      <c r="H12" s="7">
        <f>3*D12</f>
        <v>1317</v>
      </c>
      <c r="J12" t="s">
        <v>24</v>
      </c>
      <c r="K12" s="1">
        <f>D12*$D$6/$D$5</f>
        <v>430.92024539877303</v>
      </c>
      <c r="L12" s="6">
        <f>$K12*L$8/$D$6</f>
        <v>323.19018404907979</v>
      </c>
      <c r="M12" s="7">
        <f t="shared" si="0"/>
        <v>430.92024539877303</v>
      </c>
      <c r="N12" s="10">
        <f t="shared" si="0"/>
        <v>646.38036809815958</v>
      </c>
      <c r="O12" s="10">
        <f t="shared" si="0"/>
        <v>861.84049079754607</v>
      </c>
      <c r="P12" s="10">
        <f t="shared" si="0"/>
        <v>1292.7607361963192</v>
      </c>
      <c r="Q12" s="7">
        <f t="shared" si="0"/>
        <v>1723.6809815950921</v>
      </c>
    </row>
    <row r="13" spans="1:1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8" s="2" customFormat="1" x14ac:dyDescent="0.25">
      <c r="B15" s="22" t="s">
        <v>28</v>
      </c>
      <c r="C15" s="22"/>
      <c r="D15" s="27" t="s">
        <v>5</v>
      </c>
      <c r="E15" s="27"/>
      <c r="F15" s="28">
        <v>163</v>
      </c>
      <c r="G15" s="29">
        <f>F15*2</f>
        <v>326</v>
      </c>
      <c r="H15" s="30">
        <f>F15*3</f>
        <v>489</v>
      </c>
      <c r="I15" s="21"/>
      <c r="J15" s="21"/>
      <c r="K15" s="31" t="s">
        <v>5</v>
      </c>
      <c r="L15" s="32">
        <v>120</v>
      </c>
      <c r="M15" s="33">
        <v>160</v>
      </c>
      <c r="N15" s="29">
        <v>240</v>
      </c>
      <c r="O15" s="29">
        <v>320</v>
      </c>
      <c r="P15" s="29">
        <v>480</v>
      </c>
      <c r="Q15" s="30">
        <v>640</v>
      </c>
    </row>
    <row r="16" spans="1:18" x14ac:dyDescent="0.25">
      <c r="F16" s="5"/>
      <c r="G16" s="9"/>
      <c r="H16" s="26"/>
      <c r="L16" s="6"/>
      <c r="M16" s="7"/>
      <c r="N16" s="10"/>
      <c r="O16" s="10"/>
      <c r="P16" s="10"/>
      <c r="Q16" s="7"/>
    </row>
    <row r="17" spans="1:17" s="2" customFormat="1" ht="15.75" thickBot="1" x14ac:dyDescent="0.3">
      <c r="B17" s="12" t="s">
        <v>19</v>
      </c>
      <c r="C17" s="12"/>
      <c r="D17" s="13" t="s">
        <v>0</v>
      </c>
      <c r="E17" s="13"/>
      <c r="F17" s="14" t="s">
        <v>1</v>
      </c>
      <c r="G17" s="15" t="s">
        <v>2</v>
      </c>
      <c r="H17" s="16" t="s">
        <v>3</v>
      </c>
      <c r="I17"/>
      <c r="J17" s="12" t="s">
        <v>19</v>
      </c>
      <c r="K17" s="17" t="s">
        <v>0</v>
      </c>
      <c r="L17" s="14" t="s">
        <v>18</v>
      </c>
      <c r="M17" s="16" t="s">
        <v>14</v>
      </c>
      <c r="N17" s="15" t="s">
        <v>13</v>
      </c>
      <c r="O17" s="15" t="s">
        <v>15</v>
      </c>
      <c r="P17" s="15" t="s">
        <v>16</v>
      </c>
      <c r="Q17" s="16" t="s">
        <v>17</v>
      </c>
    </row>
    <row r="18" spans="1:17" s="2" customFormat="1" x14ac:dyDescent="0.25">
      <c r="B18" t="s">
        <v>23</v>
      </c>
      <c r="C18"/>
      <c r="D18" s="24">
        <f>K18*$D$5/$D$6</f>
        <v>24.45</v>
      </c>
      <c r="E18" s="24"/>
      <c r="F18" s="6">
        <f>D18</f>
        <v>24.45</v>
      </c>
      <c r="G18" s="10">
        <f>D18*2</f>
        <v>48.9</v>
      </c>
      <c r="H18" s="7">
        <f>3*D18</f>
        <v>73.349999999999994</v>
      </c>
      <c r="I18"/>
      <c r="J18" t="s">
        <v>23</v>
      </c>
      <c r="K18" s="34">
        <v>24</v>
      </c>
      <c r="L18" s="6">
        <f>$K18*L$8/$D$6</f>
        <v>18</v>
      </c>
      <c r="M18" s="7">
        <f t="shared" ref="M18:Q19" si="1">$K18*M$8/$D$6</f>
        <v>24</v>
      </c>
      <c r="N18" s="10">
        <f t="shared" si="1"/>
        <v>36</v>
      </c>
      <c r="O18" s="10">
        <f t="shared" si="1"/>
        <v>48</v>
      </c>
      <c r="P18" s="10">
        <f t="shared" si="1"/>
        <v>72</v>
      </c>
      <c r="Q18" s="7">
        <f t="shared" si="1"/>
        <v>96</v>
      </c>
    </row>
    <row r="19" spans="1:17" s="2" customFormat="1" ht="15.75" thickBot="1" x14ac:dyDescent="0.3">
      <c r="B19" t="s">
        <v>24</v>
      </c>
      <c r="C19"/>
      <c r="D19" s="24">
        <f>K19*$D$5/$D$6</f>
        <v>24.45</v>
      </c>
      <c r="E19" s="24"/>
      <c r="F19" s="6">
        <f>D19</f>
        <v>24.45</v>
      </c>
      <c r="G19" s="10">
        <f>D19*2</f>
        <v>48.9</v>
      </c>
      <c r="H19" s="7">
        <f>3*D19</f>
        <v>73.349999999999994</v>
      </c>
      <c r="I19"/>
      <c r="J19" t="s">
        <v>24</v>
      </c>
      <c r="K19" s="36">
        <v>24</v>
      </c>
      <c r="L19" s="6">
        <f>$K19*L$8/$D$6</f>
        <v>18</v>
      </c>
      <c r="M19" s="7">
        <f t="shared" si="1"/>
        <v>24</v>
      </c>
      <c r="N19" s="10">
        <f t="shared" si="1"/>
        <v>36</v>
      </c>
      <c r="O19" s="10">
        <f t="shared" si="1"/>
        <v>48</v>
      </c>
      <c r="P19" s="10">
        <f t="shared" si="1"/>
        <v>72</v>
      </c>
      <c r="Q19" s="7">
        <f t="shared" si="1"/>
        <v>96</v>
      </c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7" s="2" customFormat="1" x14ac:dyDescent="0.25">
      <c r="B22" s="23" t="s">
        <v>26</v>
      </c>
      <c r="C22" s="23"/>
      <c r="D22" s="27" t="s">
        <v>5</v>
      </c>
      <c r="E22" s="27"/>
      <c r="F22" s="28">
        <v>163</v>
      </c>
      <c r="G22" s="29">
        <f>F22*2</f>
        <v>326</v>
      </c>
      <c r="H22" s="30">
        <f>F22*3</f>
        <v>489</v>
      </c>
      <c r="I22" s="21"/>
      <c r="J22" s="21"/>
      <c r="K22" s="31" t="s">
        <v>5</v>
      </c>
      <c r="L22" s="32">
        <v>120</v>
      </c>
      <c r="M22" s="33">
        <v>160</v>
      </c>
      <c r="N22" s="29">
        <v>240</v>
      </c>
      <c r="O22" s="29">
        <v>320</v>
      </c>
      <c r="P22" s="29">
        <v>480</v>
      </c>
      <c r="Q22" s="30">
        <v>640</v>
      </c>
    </row>
    <row r="23" spans="1:17" s="2" customFormat="1" x14ac:dyDescent="0.25">
      <c r="B23"/>
      <c r="C23"/>
      <c r="D23" s="3"/>
      <c r="E23" s="3"/>
      <c r="F23" s="5"/>
      <c r="G23" s="9"/>
      <c r="H23" s="26"/>
      <c r="I23"/>
      <c r="J23"/>
      <c r="K23" s="1"/>
      <c r="L23" s="37"/>
      <c r="M23" s="38"/>
      <c r="N23" s="39"/>
      <c r="O23" s="39"/>
      <c r="P23" s="39"/>
      <c r="Q23" s="38"/>
    </row>
    <row r="24" spans="1:17" s="2" customFormat="1" ht="15.75" thickBot="1" x14ac:dyDescent="0.3">
      <c r="B24" s="12" t="s">
        <v>19</v>
      </c>
      <c r="C24" s="12"/>
      <c r="D24" s="13" t="s">
        <v>0</v>
      </c>
      <c r="E24" s="13"/>
      <c r="F24" s="14" t="s">
        <v>1</v>
      </c>
      <c r="G24" s="15" t="s">
        <v>2</v>
      </c>
      <c r="H24" s="16" t="s">
        <v>3</v>
      </c>
      <c r="I24"/>
      <c r="J24" s="12" t="s">
        <v>19</v>
      </c>
      <c r="K24" s="17" t="s">
        <v>0</v>
      </c>
      <c r="L24" s="14" t="s">
        <v>18</v>
      </c>
      <c r="M24" s="16" t="s">
        <v>14</v>
      </c>
      <c r="N24" s="15" t="s">
        <v>13</v>
      </c>
      <c r="O24" s="15" t="s">
        <v>15</v>
      </c>
      <c r="P24" s="15" t="s">
        <v>16</v>
      </c>
      <c r="Q24" s="16" t="s">
        <v>17</v>
      </c>
    </row>
    <row r="25" spans="1:17" s="2" customFormat="1" x14ac:dyDescent="0.25">
      <c r="B25" t="s">
        <v>23</v>
      </c>
      <c r="C25"/>
      <c r="D25" s="24">
        <f>K25*$D$5/$D$6</f>
        <v>326</v>
      </c>
      <c r="E25" s="24"/>
      <c r="F25" s="6">
        <f>D25</f>
        <v>326</v>
      </c>
      <c r="G25" s="10">
        <f>D25*2</f>
        <v>652</v>
      </c>
      <c r="H25" s="7">
        <f>3*D25</f>
        <v>978</v>
      </c>
      <c r="I25"/>
      <c r="J25" t="s">
        <v>23</v>
      </c>
      <c r="K25" s="1">
        <f>Q25/4</f>
        <v>320</v>
      </c>
      <c r="L25" s="6">
        <f>$K25*L$8/$D$6</f>
        <v>240</v>
      </c>
      <c r="M25" s="7">
        <f t="shared" ref="M25:P26" si="2">$K25*M$8/$D$6</f>
        <v>320</v>
      </c>
      <c r="N25" s="10">
        <f t="shared" si="2"/>
        <v>480</v>
      </c>
      <c r="O25" s="10">
        <f t="shared" si="2"/>
        <v>640</v>
      </c>
      <c r="P25" s="10">
        <f t="shared" si="2"/>
        <v>960</v>
      </c>
      <c r="Q25" s="40">
        <v>1280</v>
      </c>
    </row>
    <row r="26" spans="1:17" s="2" customFormat="1" ht="15.75" thickBot="1" x14ac:dyDescent="0.3">
      <c r="B26" t="s">
        <v>24</v>
      </c>
      <c r="C26"/>
      <c r="D26" s="24">
        <f>K26*$D$5/$D$6</f>
        <v>489</v>
      </c>
      <c r="E26" s="24"/>
      <c r="F26" s="6">
        <f>D26</f>
        <v>489</v>
      </c>
      <c r="G26" s="10">
        <f>D26*2</f>
        <v>978</v>
      </c>
      <c r="H26" s="7">
        <f>3*D26</f>
        <v>1467</v>
      </c>
      <c r="I26"/>
      <c r="J26" t="s">
        <v>24</v>
      </c>
      <c r="K26" s="1">
        <f>Q26/4</f>
        <v>480</v>
      </c>
      <c r="L26" s="6">
        <f>$K26*L$8/$D$6</f>
        <v>360</v>
      </c>
      <c r="M26" s="7">
        <f t="shared" si="2"/>
        <v>480</v>
      </c>
      <c r="N26" s="10">
        <f t="shared" si="2"/>
        <v>720</v>
      </c>
      <c r="O26" s="10">
        <f t="shared" si="2"/>
        <v>960</v>
      </c>
      <c r="P26" s="10">
        <f t="shared" si="2"/>
        <v>1440</v>
      </c>
      <c r="Q26" s="41">
        <v>1920</v>
      </c>
    </row>
  </sheetData>
  <mergeCells count="1">
    <mergeCell ref="L4:Q6"/>
  </mergeCells>
  <hyperlinks>
    <hyperlink ref="B2" r:id="rId1" display="https://www.paintcodeapp.com/news/ultimate-guide-to-iphone-resolutions" xr:uid="{2D69F3A3-A7AE-4FFE-9D49-F773482651F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Carandini</dc:creator>
  <cp:lastModifiedBy>Nicolò Carandini</cp:lastModifiedBy>
  <dcterms:created xsi:type="dcterms:W3CDTF">2018-05-03T10:29:12Z</dcterms:created>
  <dcterms:modified xsi:type="dcterms:W3CDTF">2018-05-07T23:58:07Z</dcterms:modified>
</cp:coreProperties>
</file>