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obileResourceGenerator\DP Calculator\"/>
    </mc:Choice>
  </mc:AlternateContent>
  <xr:revisionPtr revIDLastSave="0" documentId="13_ncr:1_{557D0511-8BE9-4130-817C-F6F789D8FC8B}" xr6:coauthVersionLast="32" xr6:coauthVersionMax="32" xr10:uidLastSave="{00000000-0000-0000-0000-000000000000}"/>
  <bookViews>
    <workbookView xWindow="0" yWindow="0" windowWidth="28800" windowHeight="12375" tabRatio="462" xr2:uid="{B38C050D-3AF3-43DD-A207-6FA4AB201E21}"/>
  </bookViews>
  <sheets>
    <sheet name="Calculator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G22" i="1"/>
  <c r="H15" i="1"/>
  <c r="G15" i="1"/>
  <c r="H8" i="1"/>
  <c r="G8" i="1"/>
  <c r="L26" i="1"/>
  <c r="P26" i="1" s="1"/>
  <c r="L25" i="1"/>
  <c r="N25" i="1" s="1"/>
  <c r="R19" i="1"/>
  <c r="Q19" i="1"/>
  <c r="P19" i="1"/>
  <c r="O19" i="1"/>
  <c r="N19" i="1"/>
  <c r="M19" i="1"/>
  <c r="D19" i="1"/>
  <c r="H19" i="1" s="1"/>
  <c r="R18" i="1"/>
  <c r="Q18" i="1"/>
  <c r="P18" i="1"/>
  <c r="O18" i="1"/>
  <c r="N18" i="1"/>
  <c r="M18" i="1"/>
  <c r="D18" i="1"/>
  <c r="G18" i="1" s="1"/>
  <c r="L12" i="1"/>
  <c r="Q12" i="1" s="1"/>
  <c r="H12" i="1"/>
  <c r="G12" i="1"/>
  <c r="F12" i="1"/>
  <c r="L11" i="1"/>
  <c r="O11" i="1" s="1"/>
  <c r="H11" i="1"/>
  <c r="G11" i="1"/>
  <c r="F11" i="1"/>
  <c r="O25" i="1" l="1"/>
  <c r="D25" i="1"/>
  <c r="G25" i="1" s="1"/>
  <c r="H18" i="1"/>
  <c r="F19" i="1"/>
  <c r="D26" i="1"/>
  <c r="M26" i="1"/>
  <c r="O12" i="1"/>
  <c r="G19" i="1"/>
  <c r="N26" i="1"/>
  <c r="N12" i="1"/>
  <c r="R12" i="1"/>
  <c r="Q26" i="1"/>
  <c r="P11" i="1"/>
  <c r="M11" i="1"/>
  <c r="N11" i="1"/>
  <c r="R11" i="1"/>
  <c r="P12" i="1"/>
  <c r="F18" i="1"/>
  <c r="M25" i="1"/>
  <c r="Q25" i="1"/>
  <c r="O26" i="1"/>
  <c r="Q11" i="1"/>
  <c r="P25" i="1"/>
  <c r="M12" i="1"/>
  <c r="H25" i="1" l="1"/>
  <c r="F25" i="1"/>
  <c r="H26" i="1"/>
  <c r="G26" i="1"/>
  <c r="F26" i="1"/>
</calcChain>
</file>

<file path=xl/sharedStrings.xml><?xml version="1.0" encoding="utf-8"?>
<sst xmlns="http://schemas.openxmlformats.org/spreadsheetml/2006/main" count="76" uniqueCount="31">
  <si>
    <t>Pixel</t>
  </si>
  <si>
    <t>DPI</t>
  </si>
  <si>
    <t>Legacy</t>
  </si>
  <si>
    <t>iOS PD</t>
  </si>
  <si>
    <t>Molto usato</t>
  </si>
  <si>
    <t>Android DP</t>
  </si>
  <si>
    <t>Poco usato</t>
  </si>
  <si>
    <t>2G, 3G, 3GS</t>
  </si>
  <si>
    <t>Android</t>
  </si>
  <si>
    <t>4, 4S</t>
  </si>
  <si>
    <t>5, 5s, 5c, SE</t>
  </si>
  <si>
    <t>6, 6s, 7, 8</t>
  </si>
  <si>
    <t>6+, 6s+, 7+, 8+</t>
  </si>
  <si>
    <t>iPhone X</t>
  </si>
  <si>
    <t>From Apple DP</t>
  </si>
  <si>
    <t>Asset</t>
  </si>
  <si>
    <t>DP</t>
  </si>
  <si>
    <t>Pixel@2x</t>
  </si>
  <si>
    <t>Pixel@3x</t>
  </si>
  <si>
    <t>LDPI</t>
  </si>
  <si>
    <t>MDPI</t>
  </si>
  <si>
    <t>HDPI</t>
  </si>
  <si>
    <t>XHDPI</t>
  </si>
  <si>
    <t>XXHDPI</t>
  </si>
  <si>
    <t>XXXHDPI</t>
  </si>
  <si>
    <t>Width</t>
  </si>
  <si>
    <t>Height</t>
  </si>
  <si>
    <t>From XXXHDPI</t>
  </si>
  <si>
    <t>From Android DP</t>
  </si>
  <si>
    <t>https://developer.android.com/training/multiscreen/screendensities</t>
  </si>
  <si>
    <t xml:space="preserve"> https://www.paintcodeapp.com/news/ultimate-guide-to-iphone-resolutions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</si>
</sst>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  <xf numFmtId="43" fontId="0" fillId="0" borderId="0" xfId="1" applyFont="1"/>
    <xf numFmtId="0" fontId="0" fillId="3" borderId="0" xfId="0" applyFill="1"/>
    <xf numFmtId="0" fontId="0" fillId="4" borderId="0" xfId="0" applyFill="1"/>
    <xf numFmtId="164" fontId="0" fillId="2" borderId="0" xfId="1" applyNumberFormat="1" applyFon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1" applyNumberFormat="1" applyFont="1" applyFill="1"/>
    <xf numFmtId="164" fontId="0" fillId="3" borderId="0" xfId="1" applyNumberFormat="1" applyFont="1" applyFill="1"/>
    <xf numFmtId="0" fontId="2" fillId="0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164" fontId="3" fillId="0" borderId="0" xfId="1" applyNumberFormat="1" applyFont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43" fontId="3" fillId="0" borderId="1" xfId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43" fontId="0" fillId="0" borderId="0" xfId="1" applyNumberFormat="1" applyFont="1" applyBorder="1"/>
    <xf numFmtId="164" fontId="0" fillId="0" borderId="0" xfId="0" applyNumberFormat="1"/>
    <xf numFmtId="164" fontId="4" fillId="0" borderId="2" xfId="1" applyNumberFormat="1" applyFont="1" applyFill="1" applyBorder="1"/>
    <xf numFmtId="164" fontId="4" fillId="0" borderId="3" xfId="1" applyNumberFormat="1" applyFont="1" applyFill="1" applyBorder="1"/>
    <xf numFmtId="164" fontId="4" fillId="4" borderId="2" xfId="1" applyNumberFormat="1" applyFont="1" applyFill="1" applyBorder="1"/>
    <xf numFmtId="164" fontId="4" fillId="4" borderId="3" xfId="1" applyNumberFormat="1" applyFont="1" applyFill="1" applyBorder="1"/>
    <xf numFmtId="43" fontId="0" fillId="2" borderId="0" xfId="1" applyNumberFormat="1" applyFont="1" applyFill="1"/>
    <xf numFmtId="43" fontId="0" fillId="3" borderId="0" xfId="1" applyNumberFormat="1" applyFont="1" applyFill="1"/>
    <xf numFmtId="164" fontId="0" fillId="4" borderId="0" xfId="0" applyNumberFormat="1" applyFill="1"/>
    <xf numFmtId="43" fontId="0" fillId="4" borderId="0" xfId="1" applyNumberFormat="1" applyFont="1" applyFill="1"/>
    <xf numFmtId="164" fontId="0" fillId="0" borderId="1" xfId="1" applyNumberFormat="1" applyFont="1" applyBorder="1" applyAlignment="1">
      <alignment horizontal="center"/>
    </xf>
    <xf numFmtId="164" fontId="0" fillId="2" borderId="1" xfId="1" applyNumberFormat="1" applyFont="1" applyFill="1" applyBorder="1"/>
    <xf numFmtId="164" fontId="0" fillId="3" borderId="1" xfId="1" applyNumberFormat="1" applyFont="1" applyFill="1" applyBorder="1"/>
    <xf numFmtId="164" fontId="0" fillId="4" borderId="1" xfId="1" applyNumberFormat="1" applyFont="1" applyFill="1" applyBorder="1"/>
    <xf numFmtId="164" fontId="0" fillId="0" borderId="1" xfId="0" applyNumberFormat="1" applyBorder="1"/>
    <xf numFmtId="0" fontId="0" fillId="0" borderId="1" xfId="0" applyBorder="1"/>
    <xf numFmtId="43" fontId="0" fillId="0" borderId="1" xfId="1" applyFont="1" applyBorder="1" applyAlignment="1">
      <alignment horizontal="center"/>
    </xf>
    <xf numFmtId="164" fontId="0" fillId="2" borderId="1" xfId="1" applyNumberFormat="1" applyFont="1" applyFill="1" applyBorder="1" applyAlignment="1">
      <alignment horizontal="left"/>
    </xf>
    <xf numFmtId="164" fontId="0" fillId="4" borderId="1" xfId="1" applyNumberFormat="1" applyFont="1" applyFill="1" applyBorder="1" applyAlignment="1">
      <alignment horizontal="left"/>
    </xf>
    <xf numFmtId="164" fontId="0" fillId="0" borderId="0" xfId="1" applyNumberFormat="1" applyFont="1" applyBorder="1" applyAlignment="1">
      <alignment horizontal="center"/>
    </xf>
    <xf numFmtId="164" fontId="4" fillId="0" borderId="0" xfId="1" applyNumberFormat="1" applyFont="1" applyFill="1" applyBorder="1"/>
    <xf numFmtId="0" fontId="0" fillId="0" borderId="4" xfId="0" applyBorder="1"/>
    <xf numFmtId="164" fontId="0" fillId="0" borderId="5" xfId="1" applyNumberFormat="1" applyFont="1" applyBorder="1" applyAlignment="1">
      <alignment horizontal="center"/>
    </xf>
    <xf numFmtId="0" fontId="0" fillId="0" borderId="5" xfId="0" applyBorder="1"/>
    <xf numFmtId="0" fontId="5" fillId="0" borderId="0" xfId="2"/>
    <xf numFmtId="164" fontId="0" fillId="5" borderId="0" xfId="1" applyNumberFormat="1" applyFont="1" applyFill="1" applyAlignment="1">
      <alignment horizontal="center" vertical="center"/>
    </xf>
  </cellXfs>
  <cellStyles count="3">
    <cellStyle name="Collegamento ipertestuale" xfId="2" builtinId="8"/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105293</xdr:rowOff>
    </xdr:from>
    <xdr:to>
      <xdr:col>7</xdr:col>
      <xdr:colOff>800780</xdr:colOff>
      <xdr:row>0</xdr:row>
      <xdr:rowOff>3900525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AE0FC338-8C20-493B-B9EE-F8F13A57E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5293"/>
          <a:ext cx="5291137" cy="3795232"/>
        </a:xfrm>
        <a:prstGeom prst="rect">
          <a:avLst/>
        </a:prstGeom>
      </xdr:spPr>
    </xdr:pic>
    <xdr:clientData/>
  </xdr:twoCellAnchor>
  <xdr:twoCellAnchor editAs="oneCell">
    <xdr:from>
      <xdr:col>11</xdr:col>
      <xdr:colOff>84043</xdr:colOff>
      <xdr:row>0</xdr:row>
      <xdr:rowOff>2010751</xdr:rowOff>
    </xdr:from>
    <xdr:to>
      <xdr:col>18</xdr:col>
      <xdr:colOff>26019</xdr:colOff>
      <xdr:row>0</xdr:row>
      <xdr:rowOff>4078942</xdr:rowOff>
    </xdr:to>
    <xdr:pic>
      <xdr:nvPicPr>
        <xdr:cNvPr id="4" name="Immagine 3" descr="Idpi &#10;mdpi &#10;tvdpi &#10;Small &#10;Normal &#10;Large &#10;XIarge &#10;Total &#10;hdpi &#10;27.6% &#10;xhdpi &#10;xxhdpi &#10;229% &#10;234% &#10;Total ">
          <a:extLst>
            <a:ext uri="{FF2B5EF4-FFF2-40B4-BE49-F238E27FC236}">
              <a16:creationId xmlns:a16="http://schemas.microsoft.com/office/drawing/2014/main" id="{36D9ABBF-2C83-4B24-BE8C-F61FE55C3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7643" y="2010751"/>
          <a:ext cx="4675900" cy="20681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0</xdr:row>
      <xdr:rowOff>123825</xdr:rowOff>
    </xdr:from>
    <xdr:to>
      <xdr:col>17</xdr:col>
      <xdr:colOff>714375</xdr:colOff>
      <xdr:row>0</xdr:row>
      <xdr:rowOff>1974174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FD472FE4-012E-45D0-96F3-5BA066298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77175" y="123825"/>
          <a:ext cx="4514850" cy="1850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aintcodeapp.com/news/ultimate-guide-to-iphone-resolu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9A956-951B-4974-896C-576DEEE5D18B}">
  <dimension ref="A1:S26"/>
  <sheetViews>
    <sheetView showGridLines="0" tabSelected="1" zoomScaleNormal="100" workbookViewId="0">
      <selection activeCell="V5" sqref="V5"/>
    </sheetView>
  </sheetViews>
  <sheetFormatPr defaultRowHeight="15" x14ac:dyDescent="0.25"/>
  <cols>
    <col min="1" max="1" width="3" customWidth="1"/>
    <col min="2" max="2" width="16.140625" bestFit="1" customWidth="1"/>
    <col min="3" max="3" width="6.85546875" bestFit="1" customWidth="1"/>
    <col min="4" max="4" width="11" style="23" bestFit="1" customWidth="1"/>
    <col min="5" max="5" width="3.85546875" style="23" customWidth="1"/>
    <col min="6" max="6" width="15.42578125" style="23" bestFit="1" customWidth="1"/>
    <col min="7" max="7" width="15" style="23" bestFit="1" customWidth="1"/>
    <col min="8" max="8" width="17.42578125" style="23" bestFit="1" customWidth="1"/>
    <col min="9" max="9" width="7.5703125" style="23" customWidth="1"/>
    <col min="10" max="10" width="5.7109375" customWidth="1"/>
    <col min="11" max="11" width="13.5703125" customWidth="1"/>
    <col min="12" max="12" width="11.7109375" style="3" customWidth="1"/>
    <col min="13" max="13" width="9.7109375" style="1" customWidth="1"/>
    <col min="14" max="15" width="9.140625" style="1"/>
    <col min="16" max="16" width="9.140625" style="1" bestFit="1" customWidth="1"/>
    <col min="17" max="17" width="10.7109375" style="1" bestFit="1" customWidth="1"/>
    <col min="18" max="18" width="11.7109375" style="1" bestFit="1" customWidth="1"/>
    <col min="19" max="19" width="9.140625" style="1"/>
  </cols>
  <sheetData>
    <row r="1" spans="1:19" ht="331.5" customHeight="1" x14ac:dyDescent="0.25">
      <c r="D1" s="1"/>
      <c r="E1" s="1"/>
      <c r="F1" s="1"/>
      <c r="G1" s="1"/>
      <c r="H1" s="1"/>
      <c r="I1" s="1"/>
      <c r="L1"/>
    </row>
    <row r="2" spans="1:19" ht="15.75" customHeight="1" x14ac:dyDescent="0.25">
      <c r="B2" s="46" t="s">
        <v>30</v>
      </c>
      <c r="D2" s="1"/>
      <c r="E2" s="1"/>
      <c r="F2" s="1"/>
      <c r="G2" s="1"/>
      <c r="H2" s="1"/>
      <c r="I2" s="1"/>
      <c r="L2" s="46" t="s">
        <v>29</v>
      </c>
    </row>
    <row r="3" spans="1:19" x14ac:dyDescent="0.25">
      <c r="D3" s="1"/>
      <c r="E3" s="1"/>
      <c r="F3" s="1"/>
      <c r="G3" s="1"/>
    </row>
    <row r="4" spans="1:19" x14ac:dyDescent="0.25">
      <c r="B4" s="43"/>
      <c r="C4" s="44" t="s">
        <v>0</v>
      </c>
      <c r="D4" s="44" t="s">
        <v>1</v>
      </c>
      <c r="E4" s="41"/>
      <c r="F4" s="6"/>
      <c r="G4" s="7" t="s">
        <v>9</v>
      </c>
      <c r="H4" s="30"/>
      <c r="J4" s="2"/>
      <c r="K4" s="3" t="s">
        <v>2</v>
      </c>
      <c r="M4" s="47" t="s">
        <v>8</v>
      </c>
      <c r="N4" s="47"/>
      <c r="O4" s="47"/>
      <c r="P4" s="47"/>
      <c r="Q4" s="47"/>
      <c r="R4" s="47"/>
    </row>
    <row r="5" spans="1:19" x14ac:dyDescent="0.25">
      <c r="B5" s="45" t="s">
        <v>3</v>
      </c>
      <c r="C5" s="44">
        <v>1</v>
      </c>
      <c r="D5" s="44">
        <v>163</v>
      </c>
      <c r="E5" s="41"/>
      <c r="F5" s="6"/>
      <c r="G5" s="7" t="s">
        <v>10</v>
      </c>
      <c r="H5" s="8" t="s">
        <v>12</v>
      </c>
      <c r="J5" s="4"/>
      <c r="K5" s="3" t="s">
        <v>4</v>
      </c>
      <c r="M5" s="47"/>
      <c r="N5" s="47"/>
      <c r="O5" s="47"/>
      <c r="P5" s="47"/>
      <c r="Q5" s="47"/>
      <c r="R5" s="47"/>
    </row>
    <row r="6" spans="1:19" x14ac:dyDescent="0.25">
      <c r="B6" s="45" t="s">
        <v>5</v>
      </c>
      <c r="C6" s="44">
        <v>1</v>
      </c>
      <c r="D6" s="44">
        <v>160</v>
      </c>
      <c r="E6" s="41"/>
      <c r="F6" s="6" t="s">
        <v>7</v>
      </c>
      <c r="G6" s="7" t="s">
        <v>11</v>
      </c>
      <c r="H6" s="8" t="s">
        <v>13</v>
      </c>
      <c r="J6" s="5"/>
      <c r="K6" s="3" t="s">
        <v>6</v>
      </c>
      <c r="M6" s="47"/>
      <c r="N6" s="47"/>
      <c r="O6" s="47"/>
      <c r="P6" s="47"/>
      <c r="Q6" s="47"/>
      <c r="R6" s="47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9" x14ac:dyDescent="0.25">
      <c r="B8" s="13" t="s">
        <v>14</v>
      </c>
      <c r="C8" s="13"/>
      <c r="D8" s="32" t="s">
        <v>1</v>
      </c>
      <c r="E8" s="32"/>
      <c r="F8" s="33">
        <v>163</v>
      </c>
      <c r="G8" s="34">
        <f>F8*2</f>
        <v>326</v>
      </c>
      <c r="H8" s="35">
        <f>F8*3</f>
        <v>489</v>
      </c>
      <c r="I8" s="36"/>
      <c r="J8" s="37"/>
      <c r="K8" s="37"/>
      <c r="L8" s="38" t="s">
        <v>1</v>
      </c>
      <c r="M8" s="39">
        <v>120</v>
      </c>
      <c r="N8" s="40">
        <v>160</v>
      </c>
      <c r="O8" s="34">
        <v>240</v>
      </c>
      <c r="P8" s="34">
        <v>320</v>
      </c>
      <c r="Q8" s="34">
        <v>480</v>
      </c>
      <c r="R8" s="35">
        <v>640</v>
      </c>
      <c r="S8"/>
    </row>
    <row r="9" spans="1:19" x14ac:dyDescent="0.25">
      <c r="F9" s="9"/>
      <c r="G9" s="10"/>
      <c r="H9" s="30"/>
      <c r="M9" s="2"/>
      <c r="N9" s="11"/>
      <c r="O9" s="12"/>
      <c r="P9" s="12"/>
      <c r="Q9" s="12"/>
      <c r="R9" s="11"/>
    </row>
    <row r="10" spans="1:19" s="1" customFormat="1" ht="15.75" thickBot="1" x14ac:dyDescent="0.3">
      <c r="B10" s="15" t="s">
        <v>15</v>
      </c>
      <c r="C10" s="15"/>
      <c r="D10" s="16" t="s">
        <v>16</v>
      </c>
      <c r="E10" s="21"/>
      <c r="F10" s="17" t="s">
        <v>0</v>
      </c>
      <c r="G10" s="18" t="s">
        <v>17</v>
      </c>
      <c r="H10" s="19" t="s">
        <v>18</v>
      </c>
      <c r="I10" s="23"/>
      <c r="J10"/>
      <c r="K10" s="15" t="s">
        <v>15</v>
      </c>
      <c r="L10" s="20" t="s">
        <v>16</v>
      </c>
      <c r="M10" s="17" t="s">
        <v>19</v>
      </c>
      <c r="N10" s="19" t="s">
        <v>20</v>
      </c>
      <c r="O10" s="18" t="s">
        <v>21</v>
      </c>
      <c r="P10" s="18" t="s">
        <v>22</v>
      </c>
      <c r="Q10" s="18" t="s">
        <v>23</v>
      </c>
      <c r="R10" s="19" t="s">
        <v>24</v>
      </c>
    </row>
    <row r="11" spans="1:19" s="1" customFormat="1" x14ac:dyDescent="0.25">
      <c r="B11" t="s">
        <v>25</v>
      </c>
      <c r="C11"/>
      <c r="D11" s="24">
        <v>24</v>
      </c>
      <c r="E11" s="42"/>
      <c r="F11" s="2">
        <f>D11</f>
        <v>24</v>
      </c>
      <c r="G11" s="12">
        <f>D11*2</f>
        <v>48</v>
      </c>
      <c r="H11" s="11">
        <f>3*D11</f>
        <v>72</v>
      </c>
      <c r="I11" s="23"/>
      <c r="J11"/>
      <c r="K11" t="s">
        <v>25</v>
      </c>
      <c r="L11" s="3">
        <f>D11*$D$6/$D$5</f>
        <v>23.558282208588956</v>
      </c>
      <c r="M11" s="2">
        <f>L11*M$7/$D$6</f>
        <v>0</v>
      </c>
      <c r="N11" s="11">
        <f>$L11*N$7/$D$6</f>
        <v>0</v>
      </c>
      <c r="O11" s="12">
        <f>$L11*O$7/$D$6</f>
        <v>0</v>
      </c>
      <c r="P11" s="12">
        <f>$L11*P$7/$D$6</f>
        <v>0</v>
      </c>
      <c r="Q11" s="12">
        <f>$L11*Q$7/$D$6</f>
        <v>0</v>
      </c>
      <c r="R11" s="11">
        <f>$L11*R$7/$D$6</f>
        <v>0</v>
      </c>
    </row>
    <row r="12" spans="1:19" s="1" customFormat="1" ht="15.75" thickBot="1" x14ac:dyDescent="0.3">
      <c r="B12" t="s">
        <v>26</v>
      </c>
      <c r="C12"/>
      <c r="D12" s="25">
        <v>24</v>
      </c>
      <c r="E12" s="42"/>
      <c r="F12" s="2">
        <f>D12</f>
        <v>24</v>
      </c>
      <c r="G12" s="12">
        <f>D12*2</f>
        <v>48</v>
      </c>
      <c r="H12" s="11">
        <f>3*D12</f>
        <v>72</v>
      </c>
      <c r="I12" s="23"/>
      <c r="J12"/>
      <c r="K12" t="s">
        <v>26</v>
      </c>
      <c r="L12" s="3">
        <f>D12*$D$6/$D$5</f>
        <v>23.558282208588956</v>
      </c>
      <c r="M12" s="2">
        <f>L12*M$7/$D$6</f>
        <v>0</v>
      </c>
      <c r="N12" s="11">
        <f>$L12*N$7/$D$6</f>
        <v>0</v>
      </c>
      <c r="O12" s="12">
        <f>$L12*O$7/$D$6</f>
        <v>0</v>
      </c>
      <c r="P12" s="12">
        <f>$L12*P$7/$D$6</f>
        <v>0</v>
      </c>
      <c r="Q12" s="12">
        <f>$L12*Q$7/$D$6</f>
        <v>0</v>
      </c>
      <c r="R12" s="11">
        <f>$L12*R$7/$D$6</f>
        <v>0</v>
      </c>
    </row>
    <row r="13" spans="1:19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9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9" s="1" customFormat="1" x14ac:dyDescent="0.25">
      <c r="B15" s="13" t="s">
        <v>28</v>
      </c>
      <c r="C15" s="13"/>
      <c r="D15" s="32" t="s">
        <v>1</v>
      </c>
      <c r="E15" s="32"/>
      <c r="F15" s="33">
        <v>163</v>
      </c>
      <c r="G15" s="34">
        <f>F15*2</f>
        <v>326</v>
      </c>
      <c r="H15" s="35">
        <f>F15*3</f>
        <v>489</v>
      </c>
      <c r="I15" s="36"/>
      <c r="J15" s="37"/>
      <c r="K15" s="37"/>
      <c r="L15" s="38" t="s">
        <v>1</v>
      </c>
      <c r="M15" s="39">
        <v>120</v>
      </c>
      <c r="N15" s="40">
        <v>160</v>
      </c>
      <c r="O15" s="34">
        <v>240</v>
      </c>
      <c r="P15" s="34">
        <v>320</v>
      </c>
      <c r="Q15" s="34">
        <v>480</v>
      </c>
      <c r="R15" s="35">
        <v>640</v>
      </c>
    </row>
    <row r="16" spans="1:19" x14ac:dyDescent="0.25">
      <c r="F16" s="9"/>
      <c r="G16" s="10"/>
      <c r="H16" s="30"/>
      <c r="M16" s="2"/>
      <c r="N16" s="11"/>
      <c r="O16" s="12"/>
      <c r="P16" s="12"/>
      <c r="Q16" s="12"/>
      <c r="R16" s="11"/>
    </row>
    <row r="17" spans="1:18" s="1" customFormat="1" ht="15.75" thickBot="1" x14ac:dyDescent="0.3">
      <c r="B17" s="15" t="s">
        <v>15</v>
      </c>
      <c r="C17" s="15"/>
      <c r="D17" s="21" t="s">
        <v>16</v>
      </c>
      <c r="E17" s="21"/>
      <c r="F17" s="17" t="s">
        <v>0</v>
      </c>
      <c r="G17" s="18" t="s">
        <v>17</v>
      </c>
      <c r="H17" s="19" t="s">
        <v>18</v>
      </c>
      <c r="I17" s="23"/>
      <c r="J17"/>
      <c r="K17" s="15" t="s">
        <v>15</v>
      </c>
      <c r="L17" s="20" t="s">
        <v>16</v>
      </c>
      <c r="M17" s="17" t="s">
        <v>19</v>
      </c>
      <c r="N17" s="19" t="s">
        <v>20</v>
      </c>
      <c r="O17" s="18" t="s">
        <v>21</v>
      </c>
      <c r="P17" s="18" t="s">
        <v>22</v>
      </c>
      <c r="Q17" s="18" t="s">
        <v>23</v>
      </c>
      <c r="R17" s="19" t="s">
        <v>24</v>
      </c>
    </row>
    <row r="18" spans="1:18" s="1" customFormat="1" x14ac:dyDescent="0.25">
      <c r="B18" t="s">
        <v>25</v>
      </c>
      <c r="C18"/>
      <c r="D18" s="22">
        <f>L18*$D$5/$D$6</f>
        <v>24.45</v>
      </c>
      <c r="E18" s="22"/>
      <c r="F18" s="2">
        <f>D18</f>
        <v>24.45</v>
      </c>
      <c r="G18" s="12">
        <f>D18*2</f>
        <v>48.9</v>
      </c>
      <c r="H18" s="11">
        <f>3*D18</f>
        <v>73.349999999999994</v>
      </c>
      <c r="I18" s="23"/>
      <c r="J18"/>
      <c r="K18" t="s">
        <v>25</v>
      </c>
      <c r="L18" s="24">
        <v>24</v>
      </c>
      <c r="M18" s="2">
        <f>L18*M$7/$D$6</f>
        <v>0</v>
      </c>
      <c r="N18" s="11">
        <f>$L18*N$7/$D$6</f>
        <v>0</v>
      </c>
      <c r="O18" s="12">
        <f>$L18*O$7/$D$6</f>
        <v>0</v>
      </c>
      <c r="P18" s="12">
        <f>$L18*P$7/$D$6</f>
        <v>0</v>
      </c>
      <c r="Q18" s="12">
        <f>$L18*Q$7/$D$6</f>
        <v>0</v>
      </c>
      <c r="R18" s="11">
        <f>$L18*R$7/$D$6</f>
        <v>0</v>
      </c>
    </row>
    <row r="19" spans="1:18" s="1" customFormat="1" ht="15.75" thickBot="1" x14ac:dyDescent="0.3">
      <c r="B19" t="s">
        <v>26</v>
      </c>
      <c r="C19"/>
      <c r="D19" s="22">
        <f>L19*$D$5/$D$6</f>
        <v>24.45</v>
      </c>
      <c r="E19" s="22"/>
      <c r="F19" s="2">
        <f>D19</f>
        <v>24.45</v>
      </c>
      <c r="G19" s="12">
        <f>D19*2</f>
        <v>48.9</v>
      </c>
      <c r="H19" s="11">
        <f>3*D19</f>
        <v>73.349999999999994</v>
      </c>
      <c r="I19" s="23"/>
      <c r="J19"/>
      <c r="K19" t="s">
        <v>26</v>
      </c>
      <c r="L19" s="25">
        <v>24</v>
      </c>
      <c r="M19" s="2">
        <f>L19*M$7/$D$6</f>
        <v>0</v>
      </c>
      <c r="N19" s="11">
        <f>$L19*N$7/$D$6</f>
        <v>0</v>
      </c>
      <c r="O19" s="12">
        <f>$L19*O$7/$D$6</f>
        <v>0</v>
      </c>
      <c r="P19" s="12">
        <f>$L19*P$7/$D$6</f>
        <v>0</v>
      </c>
      <c r="Q19" s="12">
        <f>$L19*Q$7/$D$6</f>
        <v>0</v>
      </c>
      <c r="R19" s="11">
        <f>$L19*R$7/$D$6</f>
        <v>0</v>
      </c>
    </row>
    <row r="20" spans="1:1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8" s="1" customFormat="1" x14ac:dyDescent="0.25">
      <c r="B22" s="14" t="s">
        <v>27</v>
      </c>
      <c r="C22" s="14"/>
      <c r="D22" s="32" t="s">
        <v>1</v>
      </c>
      <c r="E22" s="32"/>
      <c r="F22" s="33">
        <v>163</v>
      </c>
      <c r="G22" s="34">
        <f>F22*2</f>
        <v>326</v>
      </c>
      <c r="H22" s="35">
        <f>F22*3</f>
        <v>489</v>
      </c>
      <c r="I22" s="36"/>
      <c r="J22" s="37"/>
      <c r="K22" s="37"/>
      <c r="L22" s="38" t="s">
        <v>1</v>
      </c>
      <c r="M22" s="39">
        <v>120</v>
      </c>
      <c r="N22" s="40">
        <v>160</v>
      </c>
      <c r="O22" s="34">
        <v>240</v>
      </c>
      <c r="P22" s="34">
        <v>320</v>
      </c>
      <c r="Q22" s="34">
        <v>480</v>
      </c>
      <c r="R22" s="35">
        <v>640</v>
      </c>
    </row>
    <row r="23" spans="1:18" s="1" customFormat="1" x14ac:dyDescent="0.25">
      <c r="B23"/>
      <c r="C23"/>
      <c r="D23" s="23"/>
      <c r="E23" s="23"/>
      <c r="F23" s="9"/>
      <c r="G23" s="10"/>
      <c r="H23" s="30"/>
      <c r="I23" s="23"/>
      <c r="J23"/>
      <c r="K23"/>
      <c r="L23" s="3"/>
      <c r="M23" s="28"/>
      <c r="N23" s="31"/>
      <c r="O23" s="29"/>
      <c r="P23" s="29"/>
      <c r="Q23" s="29"/>
      <c r="R23" s="31"/>
    </row>
    <row r="24" spans="1:18" s="1" customFormat="1" ht="15.75" thickBot="1" x14ac:dyDescent="0.3">
      <c r="B24" s="15" t="s">
        <v>15</v>
      </c>
      <c r="C24" s="15"/>
      <c r="D24" s="21" t="s">
        <v>16</v>
      </c>
      <c r="E24" s="21"/>
      <c r="F24" s="17" t="s">
        <v>0</v>
      </c>
      <c r="G24" s="18" t="s">
        <v>17</v>
      </c>
      <c r="H24" s="19" t="s">
        <v>18</v>
      </c>
      <c r="I24" s="23"/>
      <c r="J24"/>
      <c r="K24" s="15" t="s">
        <v>15</v>
      </c>
      <c r="L24" s="20" t="s">
        <v>16</v>
      </c>
      <c r="M24" s="17" t="s">
        <v>19</v>
      </c>
      <c r="N24" s="19" t="s">
        <v>20</v>
      </c>
      <c r="O24" s="18" t="s">
        <v>21</v>
      </c>
      <c r="P24" s="18" t="s">
        <v>22</v>
      </c>
      <c r="Q24" s="18" t="s">
        <v>23</v>
      </c>
      <c r="R24" s="19" t="s">
        <v>24</v>
      </c>
    </row>
    <row r="25" spans="1:18" s="1" customFormat="1" x14ac:dyDescent="0.25">
      <c r="B25" t="s">
        <v>25</v>
      </c>
      <c r="C25"/>
      <c r="D25" s="22">
        <f>L25*$D$5/$D$6</f>
        <v>326</v>
      </c>
      <c r="E25" s="22"/>
      <c r="F25" s="2">
        <f>D25</f>
        <v>326</v>
      </c>
      <c r="G25" s="12">
        <f>D25*2</f>
        <v>652</v>
      </c>
      <c r="H25" s="11">
        <f>3*D25</f>
        <v>978</v>
      </c>
      <c r="I25" s="23"/>
      <c r="J25"/>
      <c r="K25" t="s">
        <v>25</v>
      </c>
      <c r="L25" s="3">
        <f>R25/4</f>
        <v>320</v>
      </c>
      <c r="M25" s="2">
        <f>L25*M$7/$D$6</f>
        <v>0</v>
      </c>
      <c r="N25" s="11">
        <f>$L25*N$7/$D$6</f>
        <v>0</v>
      </c>
      <c r="O25" s="12">
        <f>$L25*O$7/$D$6</f>
        <v>0</v>
      </c>
      <c r="P25" s="12">
        <f>$L25*P$7/$D$6</f>
        <v>0</v>
      </c>
      <c r="Q25" s="12">
        <f>$L25*Q$7/$D$6</f>
        <v>0</v>
      </c>
      <c r="R25" s="26">
        <v>1280</v>
      </c>
    </row>
    <row r="26" spans="1:18" s="1" customFormat="1" ht="15.75" thickBot="1" x14ac:dyDescent="0.3">
      <c r="B26" t="s">
        <v>26</v>
      </c>
      <c r="C26"/>
      <c r="D26" s="22">
        <f>L26*$D$5/$D$6</f>
        <v>489</v>
      </c>
      <c r="E26" s="22"/>
      <c r="F26" s="2">
        <f>D26</f>
        <v>489</v>
      </c>
      <c r="G26" s="12">
        <f>D26*2</f>
        <v>978</v>
      </c>
      <c r="H26" s="11">
        <f>3*D26</f>
        <v>1467</v>
      </c>
      <c r="I26" s="23"/>
      <c r="J26"/>
      <c r="K26" t="s">
        <v>26</v>
      </c>
      <c r="L26" s="3">
        <f>R26/4</f>
        <v>480</v>
      </c>
      <c r="M26" s="2">
        <f>L26*M$7/$D$6</f>
        <v>0</v>
      </c>
      <c r="N26" s="11">
        <f>$L26*N$7/$D$6</f>
        <v>0</v>
      </c>
      <c r="O26" s="12">
        <f>$L26*O$7/$D$6</f>
        <v>0</v>
      </c>
      <c r="P26" s="12">
        <f>$L26*P$7/$D$6</f>
        <v>0</v>
      </c>
      <c r="Q26" s="12">
        <f>$L26*Q$7/$D$6</f>
        <v>0</v>
      </c>
      <c r="R26" s="27">
        <v>1920</v>
      </c>
    </row>
  </sheetData>
  <mergeCells count="1">
    <mergeCell ref="M4:R6"/>
  </mergeCells>
  <hyperlinks>
    <hyperlink ref="B2" r:id="rId1" display="https://www.paintcodeapp.com/news/ultimate-guide-to-iphone-resolutions" xr:uid="{3A8D826B-0C32-415D-8A18-A165464C82CE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Carandini</dc:creator>
  <cp:lastModifiedBy>Nicolò Carandini</cp:lastModifiedBy>
  <dcterms:created xsi:type="dcterms:W3CDTF">2018-05-07T13:22:29Z</dcterms:created>
  <dcterms:modified xsi:type="dcterms:W3CDTF">2018-05-07T13:46:41Z</dcterms:modified>
</cp:coreProperties>
</file>