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c\Desktop\Homework\excel_challenge\"/>
    </mc:Choice>
  </mc:AlternateContent>
  <xr:revisionPtr revIDLastSave="0" documentId="13_ncr:1_{24AF47E2-C2F1-4014-950D-526768A78D18}" xr6:coauthVersionLast="45" xr6:coauthVersionMax="45" xr10:uidLastSave="{00000000-0000-0000-0000-000000000000}"/>
  <bookViews>
    <workbookView xWindow="2976" yWindow="0" windowWidth="10284" windowHeight="8994" activeTab="2" xr2:uid="{00000000-000D-0000-FFFF-FFFF00000000}"/>
  </bookViews>
  <sheets>
    <sheet name="Sheet2" sheetId="2" r:id="rId1"/>
    <sheet name="Sheet3" sheetId="3" r:id="rId2"/>
    <sheet name="Sheet1" sheetId="1" r:id="rId3"/>
    <sheet name="Sheet4" sheetId="4" r:id="rId4"/>
    <sheet name="Sheet5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5" l="1"/>
  <c r="D11" i="5"/>
  <c r="D10" i="5"/>
  <c r="D9" i="5"/>
  <c r="D8" i="5"/>
  <c r="D7" i="5"/>
  <c r="C12" i="5"/>
  <c r="C11" i="5"/>
  <c r="C10" i="5"/>
  <c r="C9" i="5"/>
  <c r="C8" i="5"/>
  <c r="B12" i="5"/>
  <c r="B11" i="5"/>
  <c r="B10" i="5"/>
  <c r="B9" i="5"/>
  <c r="B8" i="5"/>
  <c r="C7" i="5"/>
  <c r="C6" i="5"/>
  <c r="B7" i="5"/>
  <c r="D6" i="5"/>
  <c r="B6" i="5"/>
  <c r="D5" i="5"/>
  <c r="C5" i="5"/>
  <c r="B5" i="5"/>
  <c r="D4" i="5"/>
  <c r="C4" i="5"/>
  <c r="B4" i="5"/>
  <c r="D3" i="5"/>
  <c r="C3" i="5"/>
  <c r="B3" i="5"/>
  <c r="H13" i="5"/>
  <c r="G13" i="5"/>
  <c r="F13" i="5"/>
  <c r="B2" i="5"/>
  <c r="D13" i="5"/>
  <c r="C13" i="5"/>
  <c r="B13" i="5"/>
  <c r="D2" i="5"/>
  <c r="C2" i="5"/>
  <c r="E11" i="5" l="1"/>
  <c r="F11" i="5" s="1"/>
  <c r="E10" i="5"/>
  <c r="G10" i="5" s="1"/>
  <c r="E7" i="5"/>
  <c r="F7" i="5" s="1"/>
  <c r="E6" i="5"/>
  <c r="G6" i="5" s="1"/>
  <c r="E13" i="5"/>
  <c r="E12" i="5"/>
  <c r="F12" i="5" s="1"/>
  <c r="E9" i="5"/>
  <c r="E8" i="5"/>
  <c r="E5" i="5"/>
  <c r="E4" i="5"/>
  <c r="E3" i="5"/>
  <c r="F3" i="5" s="1"/>
  <c r="E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5" l="1"/>
  <c r="G12" i="5"/>
  <c r="F10" i="5"/>
  <c r="H10" i="5"/>
  <c r="G11" i="5"/>
  <c r="H12" i="5"/>
  <c r="H9" i="5"/>
  <c r="G9" i="5"/>
  <c r="F9" i="5"/>
  <c r="G8" i="5"/>
  <c r="H8" i="5"/>
  <c r="F8" i="5"/>
  <c r="G7" i="5"/>
  <c r="H7" i="5"/>
  <c r="H6" i="5"/>
  <c r="F6" i="5"/>
  <c r="H5" i="5"/>
  <c r="G5" i="5"/>
  <c r="F5" i="5"/>
  <c r="H4" i="5"/>
  <c r="G4" i="5"/>
  <c r="F4" i="5"/>
  <c r="H3" i="5"/>
  <c r="G3" i="5"/>
  <c r="G2" i="5"/>
  <c r="H2" i="5"/>
  <c r="F2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<sst xmlns="http://schemas.openxmlformats.org/spreadsheetml/2006/main" count="33049" uniqueCount="8400">
  <si>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</si>
  <si>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</si>
  <si>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</si>
  <si>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</si>
  <si>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</si>
  <si>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</si>
  <si>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</si>
  <si>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</si>
  <si>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</si>
  <si>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</si>
  <si>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</si>
  <si>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</si>
  <si>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</si>
  <si>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</si>
  <si>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</si>
  <si>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</si>
  <si>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</si>
  <si>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</si>
  <si>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</si>
  <si>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</si>
  <si>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</si>
  <si>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</si>
  <si>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</si>
  <si>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</si>
  <si>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</si>
  <si>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</si>
  <si>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</si>
  <si>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</si>
  <si>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</si>
  <si>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</si>
  <si>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</si>
  <si>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</si>
  <si>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</si>
  <si>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</si>
  <si>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</si>
  <si>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</si>
  <si>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</si>
  <si>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</si>
  <si>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</si>
  <si>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</si>
  <si>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</si>
  <si>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</si>
  <si>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</si>
  <si>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</si>
  <si>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</si>
  <si>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</si>
  <si>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</si>
  <si>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</si>
  <si>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</si>
  <si>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</si>
  <si>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</si>
  <si>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</si>
  <si>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</si>
  <si>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</si>
  <si>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</si>
  <si>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</si>
  <si>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</si>
  <si>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</si>
  <si>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</si>
  <si>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</si>
  <si>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</si>
  <si>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</si>
  <si>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</si>
  <si>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</si>
  <si>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</si>
  <si>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</si>
  <si>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</si>
  <si>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</si>
  <si>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</si>
  <si>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</si>
  <si>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</si>
  <si>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</si>
  <si>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</si>
  <si>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</si>
  <si>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</si>
  <si>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</si>
  <si>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</si>
  <si>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</si>
  <si>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</si>
  <si>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</si>
  <si>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</si>
  <si>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</si>
  <si>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</si>
  <si>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</si>
  <si>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</si>
  <si>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</si>
  <si>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</si>
  <si>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</si>
  <si>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</si>
  <si>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</si>
  <si>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</si>
  <si>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</si>
  <si>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</si>
  <si>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</si>
  <si>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</si>
  <si>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</si>
  <si>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</si>
  <si>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</si>
  <si>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</si>
  <si>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</si>
  <si>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</si>
  <si>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</si>
  <si>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</si>
  <si>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</si>
  <si>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</si>
  <si>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</si>
  <si>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</si>
  <si>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</si>
  <si>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</si>
  <si>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</si>
  <si>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</si>
  <si>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</si>
  <si>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</si>
  <si>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</si>
  <si>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</si>
  <si>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</si>
  <si>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</si>
  <si>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</si>
  <si>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</si>
  <si>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</si>
  <si>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</si>
  <si>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</si>
  <si>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</si>
  <si>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</si>
  <si>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</si>
  <si>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</si>
  <si>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</si>
  <si>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</si>
  <si>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</si>
  <si>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</si>
  <si>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</si>
  <si>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</si>
  <si>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</si>
  <si>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</si>
  <si>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</si>
  <si>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</si>
  <si>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</si>
  <si>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</si>
  <si>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</si>
  <si>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</si>
  <si>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</si>
  <si>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</si>
  <si>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</si>
  <si>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</si>
  <si>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</si>
  <si>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</si>
  <si>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</si>
  <si>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</si>
  <si>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</si>
  <si>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</si>
  <si>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</si>
  <si>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</si>
  <si>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</si>
  <si>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</si>
  <si>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</si>
  <si>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</si>
  <si>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</si>
  <si>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</si>
  <si>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</si>
  <si>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</si>
  <si>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</si>
  <si>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</si>
  <si>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</si>
  <si>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</si>
  <si>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</si>
  <si>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</si>
  <si>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</si>
  <si>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</si>
  <si>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</si>
  <si>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</si>
  <si>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</si>
  <si>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</si>
  <si>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</si>
  <si>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</si>
  <si>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</si>
  <si>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</si>
  <si>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</si>
  <si>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</si>
  <si>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</si>
  <si>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</si>
  <si>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</si>
  <si>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</si>
  <si>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</si>
  <si>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</si>
  <si>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</si>
  <si>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</si>
  <si>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</si>
  <si>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</si>
  <si>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</si>
  <si>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</si>
  <si>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</si>
  <si>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</si>
  <si>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</si>
  <si>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</si>
  <si>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</si>
  <si>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</si>
  <si>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</si>
  <si>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</si>
  <si>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</si>
  <si>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</si>
  <si>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</si>
  <si>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</si>
  <si>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</si>
  <si>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</si>
  <si>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</si>
  <si>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</si>
  <si>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</si>
  <si>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</si>
  <si>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</si>
  <si>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</si>
  <si>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</si>
  <si>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</si>
  <si>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</si>
  <si>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</si>
  <si>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</si>
  <si>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</si>
  <si>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</si>
  <si>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</si>
  <si>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</si>
  <si>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</si>
  <si>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</si>
  <si>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</si>
  <si>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</si>
  <si>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</si>
  <si>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</si>
  <si>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</si>
  <si>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</si>
  <si>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</si>
  <si>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</si>
  <si>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</si>
  <si>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</si>
  <si>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</si>
  <si>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</si>
  <si>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</si>
  <si>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</si>
  <si>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</si>
  <si>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</si>
  <si>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</si>
  <si>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</si>
  <si>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</si>
  <si>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</si>
  <si>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</si>
  <si>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</si>
  <si>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</si>
  <si>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</si>
  <si>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</si>
  <si>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</si>
  <si>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</si>
  <si>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</si>
  <si>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</si>
  <si>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</si>
  <si>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</si>
  <si>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</si>
  <si>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</si>
  <si>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</si>
  <si>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</si>
  <si>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</si>
  <si>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</si>
  <si>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</si>
  <si>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</si>
  <si>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</si>
  <si>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</si>
  <si>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</si>
  <si>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</si>
  <si>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</si>
  <si>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</si>
  <si>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</si>
  <si>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</si>
  <si>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</si>
  <si>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</si>
  <si>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</si>
  <si>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</si>
  <si>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</si>
  <si>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</si>
  <si>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</si>
  <si>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</si>
  <si>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</si>
  <si>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</si>
  <si>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</si>
  <si>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</si>
  <si>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</si>
  <si>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</si>
  <si>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</si>
  <si>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</si>
  <si>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</si>
  <si>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</si>
  <si>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</si>
  <si>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</si>
  <si>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</si>
  <si>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</si>
  <si>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</si>
  <si>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</si>
  <si>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</si>
  <si>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</si>
  <si>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</si>
  <si>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</si>
  <si>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</si>
  <si>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</si>
  <si>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</si>
  <si>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</si>
  <si>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</si>
  <si>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</si>
  <si>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</si>
  <si>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</si>
  <si>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</si>
  <si>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</si>
  <si>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</si>
  <si>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</si>
  <si>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</si>
  <si>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</si>
  <si>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</si>
  <si>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</si>
  <si>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</si>
  <si>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</si>
  <si>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</si>
  <si>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</si>
  <si>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</si>
  <si>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</si>
  <si>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</si>
  <si>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</si>
  <si>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</si>
  <si>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</si>
  <si>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</si>
  <si>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</si>
  <si>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</si>
  <si>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</si>
  <si>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</si>
  <si>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</si>
  <si>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</si>
  <si>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</si>
  <si>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</si>
  <si>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</si>
  <si>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</si>
  <si>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</si>
  <si>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</si>
  <si>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</si>
  <si>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</si>
  <si>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</si>
  <si>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</si>
  <si>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</si>
  <si>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</si>
  <si>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</si>
  <si>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</si>
  <si>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</si>
  <si>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</si>
  <si>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</si>
  <si>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</si>
  <si>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</si>
  <si>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</si>
  <si>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</si>
  <si>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</si>
  <si>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</si>
  <si>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</si>
  <si>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</si>
  <si>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</si>
  <si>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</si>
  <si>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</si>
  <si>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</si>
  <si>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</si>
  <si>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</si>
  <si>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</si>
  <si>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</si>
  <si>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</si>
  <si>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</si>
  <si>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</si>
  <si>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</si>
  <si>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</si>
  <si>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</si>
  <si>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</si>
  <si>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</si>
  <si>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</si>
  <si>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</si>
  <si>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</si>
  <si>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</si>
  <si>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</si>
  <si>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</si>
  <si>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</si>
  <si>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</si>
  <si>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</si>
  <si>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</si>
  <si>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</si>
  <si>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</si>
  <si>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</si>
  <si>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</si>
  <si>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</si>
  <si>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</si>
  <si>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</si>
  <si>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</si>
  <si>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</si>
  <si>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</si>
  <si>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</si>
  <si>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</si>
  <si>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</si>
  <si>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</si>
  <si>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</si>
  <si>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</si>
  <si>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</si>
  <si>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</si>
  <si>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</si>
  <si>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</si>
  <si>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</si>
  <si>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</si>
  <si>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</si>
  <si>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</si>
  <si>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</si>
  <si>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</si>
  <si>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</si>
  <si>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</si>
  <si>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</si>
  <si>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</si>
  <si>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</si>
  <si>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</si>
  <si>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</si>
  <si>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</si>
  <si>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</si>
  <si>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</si>
  <si>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</si>
  <si>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</si>
  <si>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</si>
  <si>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</si>
  <si>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</si>
  <si>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</si>
  <si>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</si>
  <si>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</si>
  <si>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</si>
  <si>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</si>
  <si>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</si>
  <si>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</si>
  <si>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</si>
  <si>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</si>
  <si>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</si>
  <si>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</si>
  <si>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</si>
  <si>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</si>
  <si>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</si>
  <si>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</si>
  <si>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</si>
  <si>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</si>
  <si>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</si>
  <si>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</si>
  <si>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</si>
  <si>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</si>
  <si>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</si>
  <si>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</si>
  <si>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</si>
  <si>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</si>
  <si>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</si>
  <si>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</si>
  <si>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</si>
  <si>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</si>
  <si>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</si>
  <si>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</si>
  <si>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</si>
  <si>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</si>
  <si>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</si>
  <si>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</si>
  <si>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</si>
  <si>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</si>
  <si>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</si>
  <si>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</si>
  <si>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</si>
  <si>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</si>
  <si>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</si>
  <si>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</si>
  <si>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</si>
  <si>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</si>
  <si>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</si>
  <si>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</si>
  <si>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</si>
  <si>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</si>
  <si>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</si>
  <si>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</si>
  <si>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</si>
  <si>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</si>
  <si>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</si>
  <si>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</si>
  <si>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</si>
  <si>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</si>
  <si>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</si>
  <si>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</si>
  <si>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</si>
  <si>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</si>
  <si>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</si>
  <si>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</si>
  <si>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</si>
  <si>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</si>
  <si>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</si>
  <si>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</si>
  <si>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</si>
  <si>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</si>
  <si>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</si>
  <si>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</si>
  <si>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</si>
  <si>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</si>
  <si>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</si>
  <si>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</si>
  <si>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</si>
  <si>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</si>
  <si>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</si>
  <si>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</si>
  <si>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</si>
  <si>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</si>
  <si>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</si>
  <si>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</si>
  <si>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</si>
  <si>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</si>
  <si>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</si>
  <si>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</si>
  <si>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</si>
  <si>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</si>
  <si>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</si>
  <si>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</si>
  <si>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</si>
  <si>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</si>
  <si>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</si>
  <si>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</si>
  <si>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</si>
  <si>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</si>
  <si>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</si>
  <si>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</si>
  <si>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</si>
  <si>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</si>
  <si>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</si>
  <si>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</si>
  <si>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</si>
  <si>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</si>
  <si>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</si>
  <si>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</si>
  <si>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</si>
  <si>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</si>
  <si>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</si>
  <si>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</si>
  <si>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</si>
  <si>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</si>
  <si>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</si>
  <si>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</si>
  <si>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</si>
  <si>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</si>
  <si>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</si>
  <si>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</si>
  <si>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</si>
  <si>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</si>
  <si>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</si>
  <si>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</si>
  <si>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</si>
  <si>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</si>
  <si>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</si>
  <si>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</si>
  <si>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</si>
  <si>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</si>
  <si>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</si>
  <si>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</si>
  <si>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</si>
  <si>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</si>
  <si>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</si>
  <si>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</si>
  <si>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</si>
  <si>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</si>
  <si>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</si>
  <si>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</si>
  <si>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</si>
  <si>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</si>
  <si>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</si>
  <si>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</si>
  <si>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</si>
  <si>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</si>
  <si>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</si>
  <si>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</si>
  <si>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</si>
  <si>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</si>
  <si>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</si>
  <si>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</si>
  <si>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</si>
  <si>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</si>
  <si>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</si>
  <si>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</si>
  <si>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</si>
  <si>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</si>
  <si>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</si>
  <si>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</si>
  <si>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</si>
  <si>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</si>
  <si>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</si>
  <si>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</si>
  <si>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</si>
  <si>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</si>
  <si>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</si>
  <si>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</si>
  <si>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</si>
  <si>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</si>
  <si>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</si>
  <si>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</si>
  <si>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</si>
  <si>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</si>
  <si>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</si>
  <si>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</si>
  <si>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</si>
  <si>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</si>
  <si>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</si>
  <si>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</si>
  <si>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</si>
  <si>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</si>
  <si>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</si>
  <si>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</si>
  <si>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</si>
  <si>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</si>
  <si>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</si>
  <si>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</si>
  <si>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</si>
  <si>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</si>
  <si>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</si>
  <si>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</si>
  <si>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</si>
  <si>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</si>
  <si>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</si>
  <si>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</si>
  <si>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</si>
  <si>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</si>
  <si>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</si>
  <si>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</si>
  <si>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</si>
  <si>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</si>
  <si>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</si>
  <si>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</si>
  <si>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</si>
  <si>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</si>
  <si>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</si>
  <si>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</si>
  <si>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</si>
  <si>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</si>
  <si>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</si>
  <si>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</si>
  <si>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</si>
  <si>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</si>
  <si>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</si>
  <si>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</si>
  <si>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</si>
  <si>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</si>
  <si>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</si>
  <si>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</si>
  <si>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</si>
  <si>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</si>
  <si>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</si>
  <si>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</si>
  <si>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</si>
  <si>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</si>
  <si>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</si>
  <si>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</si>
  <si>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</si>
  <si>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</si>
  <si>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</si>
  <si>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</si>
  <si>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</si>
  <si>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</si>
  <si>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</si>
  <si>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</si>
  <si>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</si>
  <si>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</si>
  <si>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</si>
  <si>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</si>
  <si>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</si>
  <si>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</si>
  <si>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</si>
  <si>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</si>
  <si>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</si>
  <si>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</si>
  <si>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</si>
  <si>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</si>
  <si>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</si>
  <si>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</si>
  <si>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</si>
  <si>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</si>
  <si>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</si>
  <si>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</si>
  <si>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</si>
  <si>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</si>
  <si>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</si>
  <si>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</si>
  <si>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</si>
  <si>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</si>
  <si>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</si>
  <si>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</si>
  <si>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</si>
  <si>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</si>
  <si>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</si>
  <si>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</si>
  <si>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</si>
  <si>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</si>
  <si>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</si>
  <si>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</si>
  <si>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</si>
  <si>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</si>
  <si>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</si>
  <si>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</si>
  <si>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</si>
  <si>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</si>
  <si>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</si>
  <si>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</si>
  <si>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</si>
  <si>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</si>
  <si>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</si>
  <si>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</si>
  <si>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</si>
  <si>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</si>
  <si>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</si>
  <si>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</si>
  <si>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</si>
  <si>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</si>
  <si>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</si>
  <si>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</si>
  <si>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</si>
  <si>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</si>
  <si>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</si>
  <si>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</si>
  <si>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</si>
  <si>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</si>
  <si>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</si>
  <si>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</si>
  <si>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</si>
  <si>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</si>
  <si>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</si>
  <si>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</si>
  <si>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</si>
  <si>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</si>
  <si>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</si>
  <si>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</si>
  <si>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</si>
  <si>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</si>
  <si>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</si>
  <si>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</si>
  <si>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</si>
  <si>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</si>
  <si>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</si>
  <si>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</si>
  <si>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</si>
  <si>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</si>
  <si>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</si>
  <si>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</si>
  <si>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</si>
  <si>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</si>
  <si>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</si>
  <si>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</si>
  <si>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</si>
  <si>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</si>
  <si>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</si>
  <si>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</si>
  <si>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</si>
  <si>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</si>
  <si>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</si>
  <si>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</si>
  <si>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</si>
  <si>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</si>
  <si>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</si>
  <si>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</si>
  <si>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</si>
  <si>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</si>
  <si>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</si>
  <si>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</si>
  <si>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</si>
  <si>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</si>
  <si>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</si>
  <si>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</si>
  <si>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</si>
  <si>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</si>
  <si>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</si>
  <si>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</si>
  <si>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</si>
  <si>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</si>
  <si>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</si>
  <si>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</si>
  <si>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</si>
  <si>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</si>
  <si>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</si>
  <si>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</si>
  <si>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</si>
  <si>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</si>
  <si>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</si>
  <si>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</si>
  <si>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</si>
  <si>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</si>
  <si>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</si>
  <si>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</si>
  <si>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</si>
  <si>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</si>
  <si>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</si>
  <si>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</si>
  <si>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</si>
  <si>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</si>
  <si>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</si>
  <si>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</si>
  <si>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</si>
  <si>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</si>
  <si>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</si>
  <si>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</si>
  <si>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</si>
  <si>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</si>
  <si>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</si>
  <si>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</si>
  <si>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</si>
  <si>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</si>
  <si>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</si>
  <si>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</si>
  <si>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</si>
  <si>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</si>
  <si>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</si>
  <si>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</si>
  <si>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</si>
  <si>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</si>
  <si>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</si>
  <si>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</si>
  <si>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</si>
  <si>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</si>
  <si>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</si>
  <si>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</si>
  <si>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</si>
  <si>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</si>
  <si>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</si>
  <si>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</si>
  <si>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</si>
  <si>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</si>
  <si>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</si>
  <si>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</si>
  <si>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</si>
  <si>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</si>
  <si>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</si>
  <si>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</si>
  <si>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</si>
  <si>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</si>
  <si>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</si>
  <si>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</si>
  <si>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</si>
  <si>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</si>
  <si>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</si>
  <si>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</si>
  <si>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</si>
  <si>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</si>
  <si>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</si>
  <si>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</si>
  <si>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</si>
  <si>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</si>
  <si>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</si>
  <si>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</si>
  <si>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</si>
  <si>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</si>
  <si>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</si>
  <si>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</si>
  <si>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</si>
  <si>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</si>
  <si>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</si>
  <si>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</si>
  <si>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</si>
  <si>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</si>
  <si>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</si>
  <si>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</si>
  <si>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</si>
  <si>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</si>
  <si>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</si>
  <si>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</si>
  <si>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</si>
  <si>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</si>
  <si>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</si>
  <si>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</si>
  <si>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</si>
  <si>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</si>
  <si>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</si>
  <si>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</si>
  <si>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</si>
  <si>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</si>
  <si>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</si>
  <si>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</si>
  <si>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</si>
  <si>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</si>
  <si>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</si>
  <si>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</si>
  <si>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</si>
  <si>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</si>
  <si>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</si>
  <si>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</si>
  <si>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</si>
  <si>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</si>
  <si>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</si>
  <si>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</si>
  <si>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</si>
  <si>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</si>
  <si>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</si>
  <si>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</si>
  <si>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</si>
  <si>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</si>
  <si>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</si>
  <si>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</si>
  <si>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</si>
  <si>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</si>
  <si>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</si>
  <si>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</si>
  <si>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</si>
  <si>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</si>
  <si>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</si>
  <si>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</si>
  <si>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</si>
  <si>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</si>
  <si>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</si>
  <si>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</si>
  <si>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</si>
  <si>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</si>
  <si>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</si>
  <si>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</si>
  <si>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</si>
  <si>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</si>
  <si>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</si>
  <si>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</si>
  <si>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</si>
  <si>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</si>
  <si>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</si>
  <si>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</si>
  <si>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</si>
  <si>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</si>
  <si>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</si>
  <si>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</si>
  <si>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</si>
  <si>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</si>
  <si>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</si>
  <si>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</si>
  <si>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</si>
  <si>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</si>
  <si>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</si>
  <si>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</si>
  <si>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</si>
  <si>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</si>
  <si>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</si>
  <si>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</si>
  <si>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</si>
  <si>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</si>
  <si>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</si>
  <si>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</si>
  <si>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</si>
  <si>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</si>
  <si>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</si>
  <si>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</si>
  <si>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</si>
  <si>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</si>
  <si>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</si>
  <si>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</si>
  <si>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</si>
  <si>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</si>
  <si>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</si>
  <si>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</si>
  <si>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</si>
  <si>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</si>
  <si>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</si>
  <si>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</si>
  <si>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</si>
  <si>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</si>
  <si>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</si>
  <si>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</si>
  <si>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</si>
  <si>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</si>
  <si>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</si>
  <si>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</si>
  <si>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</si>
  <si>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</si>
  <si>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</si>
  <si>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</si>
  <si>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</si>
  <si>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</si>
  <si>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</si>
  <si>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</si>
  <si>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</si>
  <si>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</si>
  <si>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</si>
  <si>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</si>
  <si>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</si>
  <si>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</si>
  <si>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</si>
  <si>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</si>
  <si>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</si>
  <si>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</si>
  <si>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</si>
  <si>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</si>
  <si>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</si>
  <si>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</si>
  <si>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</si>
  <si>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</si>
  <si>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</si>
  <si>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</si>
  <si>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</si>
  <si>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</si>
  <si>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</si>
  <si>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</si>
  <si>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</si>
  <si>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</si>
  <si>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</si>
  <si>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</si>
  <si>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</si>
  <si>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</si>
  <si>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</si>
  <si>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</si>
  <si>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</si>
  <si>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</si>
  <si>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</si>
  <si>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</si>
  <si>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</si>
  <si>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</si>
  <si>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</si>
  <si>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</si>
  <si>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</si>
  <si>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</si>
  <si>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</si>
  <si>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</si>
  <si>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</si>
  <si>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</si>
  <si>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</si>
  <si>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</si>
  <si>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</si>
  <si>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</si>
  <si>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</si>
  <si>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</si>
  <si>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</si>
  <si>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</si>
  <si>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</si>
  <si>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</si>
  <si>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</si>
  <si>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</si>
  <si>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</si>
  <si>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</si>
  <si>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</si>
  <si>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</si>
  <si>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</si>
  <si>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</si>
  <si>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</si>
  <si>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</si>
  <si>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</si>
  <si>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</si>
  <si>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</si>
  <si>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</si>
  <si>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</si>
  <si>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</si>
  <si>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</si>
  <si>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</si>
  <si>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</si>
  <si>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</si>
  <si>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</si>
  <si>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</si>
  <si>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</si>
  <si>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</si>
  <si>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</si>
  <si>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</si>
  <si>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</si>
  <si>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</si>
  <si>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</si>
  <si>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</si>
  <si>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</si>
  <si>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</si>
  <si>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</si>
  <si>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</si>
  <si>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</si>
  <si>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</si>
  <si>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</si>
  <si>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</si>
  <si>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</si>
  <si>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</si>
  <si>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</si>
  <si>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</si>
  <si>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</si>
  <si>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</si>
  <si>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</si>
  <si>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</si>
  <si>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</si>
  <si>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</si>
  <si>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</si>
  <si>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</si>
  <si>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</si>
  <si>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</si>
  <si>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</si>
  <si>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</si>
  <si>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</si>
  <si>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</si>
  <si>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</si>
  <si>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</si>
  <si>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</si>
  <si>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</si>
  <si>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</si>
  <si>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</si>
  <si>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</si>
  <si>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</si>
  <si>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</si>
  <si>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</si>
  <si>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</si>
  <si>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</si>
  <si>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</si>
  <si>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</si>
  <si>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</si>
  <si>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</si>
  <si>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</si>
  <si>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</si>
  <si>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</si>
  <si>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</si>
  <si>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</si>
  <si>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</si>
  <si>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</si>
  <si>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</si>
  <si>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</si>
  <si>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</si>
  <si>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</si>
  <si>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</si>
  <si>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</si>
  <si>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</si>
  <si>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</si>
  <si>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</si>
  <si>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</si>
  <si>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</si>
  <si>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</si>
  <si>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</si>
  <si>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</si>
  <si>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</si>
  <si>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</si>
  <si>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</si>
  <si>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</si>
  <si>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</si>
  <si>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</si>
  <si>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</si>
  <si>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</si>
  <si>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</si>
  <si>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</si>
  <si>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</si>
  <si>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</si>
  <si>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</si>
  <si>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</si>
  <si>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</si>
  <si>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</si>
  <si>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</si>
  <si>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</si>
  <si>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</si>
  <si>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</si>
  <si>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</si>
  <si>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</si>
  <si>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</si>
  <si>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</si>
  <si>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</si>
  <si>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</si>
  <si>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</si>
  <si>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</si>
  <si>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</si>
  <si>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</si>
  <si>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</si>
  <si>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</si>
  <si>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</si>
  <si>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</si>
  <si>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</si>
  <si>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</si>
  <si>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</si>
  <si>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</si>
  <si>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</si>
  <si>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</si>
  <si>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</si>
  <si>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</si>
  <si>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</si>
  <si>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</si>
  <si>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</si>
  <si>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</si>
  <si>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</si>
  <si>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</si>
  <si>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</si>
  <si>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</si>
  <si>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</si>
  <si>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</si>
  <si>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</si>
  <si>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</si>
  <si>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</si>
  <si>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</si>
  <si>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</si>
  <si>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</si>
  <si>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</si>
  <si>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</si>
  <si>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</si>
  <si>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</si>
  <si>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</si>
  <si>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</si>
  <si>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</si>
  <si>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</si>
  <si>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</si>
  <si>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</si>
  <si>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</si>
  <si>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</si>
  <si>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</si>
  <si>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</si>
  <si>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</si>
  <si>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</si>
  <si>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</si>
  <si>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</si>
  <si>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</si>
  <si>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</si>
  <si>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</si>
  <si>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</si>
  <si>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</si>
  <si>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</si>
  <si>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</si>
  <si>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</si>
  <si>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</si>
  <si>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</si>
  <si>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</si>
  <si>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</si>
  <si>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</si>
  <si>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</si>
  <si>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</si>
  <si>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</si>
  <si>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</si>
  <si>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</si>
  <si>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</si>
  <si>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</si>
  <si>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</si>
  <si>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</si>
  <si>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</si>
  <si>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</si>
  <si>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</si>
  <si>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</si>
  <si>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</si>
  <si>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</si>
  <si>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</si>
  <si>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</si>
  <si>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</si>
  <si>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</si>
  <si>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</si>
  <si>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</si>
  <si>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</si>
  <si>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</si>
  <si>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</si>
  <si>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</si>
  <si>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</si>
  <si>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</si>
  <si>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</si>
  <si>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</si>
  <si>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</si>
  <si>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</si>
  <si>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</si>
  <si>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</si>
  <si>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</si>
  <si>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</si>
  <si>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</si>
  <si>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</si>
  <si>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</si>
  <si>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</si>
  <si>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</si>
  <si>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</si>
  <si>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</si>
  <si>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</si>
  <si>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</si>
  <si>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</si>
  <si>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</si>
  <si>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</si>
  <si>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</si>
  <si>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</si>
  <si>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</si>
  <si>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</si>
  <si>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</si>
  <si>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</si>
  <si>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</si>
  <si>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</si>
  <si>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</si>
  <si>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</si>
  <si>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</si>
  <si>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</si>
  <si>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</si>
  <si>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</si>
  <si>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</si>
  <si>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</si>
  <si>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</si>
  <si>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</si>
  <si>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</si>
  <si>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</si>
  <si>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</si>
  <si>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</si>
  <si>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</si>
  <si>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</si>
  <si>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</si>
  <si>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</si>
  <si>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</si>
  <si>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</si>
  <si>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</si>
  <si>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</si>
  <si>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</si>
  <si>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</si>
  <si>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</si>
  <si>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</si>
  <si>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</si>
  <si>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</si>
  <si>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</si>
  <si>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</si>
  <si>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</si>
  <si>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</si>
  <si>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</si>
  <si>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</si>
  <si>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</si>
  <si>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</si>
  <si>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</si>
  <si>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</si>
  <si>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</si>
  <si>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</si>
  <si>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</si>
  <si>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</si>
  <si>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</si>
  <si>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</si>
  <si>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</si>
  <si>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</si>
  <si>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</si>
  <si>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</si>
  <si>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</si>
  <si>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</si>
  <si>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</si>
  <si>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</si>
  <si>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</si>
  <si>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</si>
  <si>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</si>
  <si>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</si>
  <si>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</si>
  <si>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</si>
  <si>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</si>
  <si>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</si>
  <si>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</si>
  <si>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</si>
  <si>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</si>
  <si>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</si>
  <si>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</si>
  <si>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</si>
  <si>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</si>
  <si>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</si>
  <si>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</si>
  <si>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</si>
  <si>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</si>
  <si>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</si>
  <si>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</si>
  <si>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</si>
  <si>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</si>
  <si>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</si>
  <si>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</si>
  <si>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</si>
  <si>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</si>
  <si>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</si>
  <si>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</si>
  <si>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</si>
  <si>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</si>
  <si>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</si>
  <si>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</si>
  <si>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</si>
  <si>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</si>
  <si>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</si>
  <si>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</si>
  <si>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</si>
  <si>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</si>
  <si>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</si>
  <si>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</si>
  <si>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</si>
  <si>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</si>
  <si>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</si>
  <si>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</si>
  <si>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</si>
  <si>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</si>
  <si>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</si>
  <si>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</si>
  <si>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</si>
  <si>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</si>
  <si>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</si>
  <si>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</si>
  <si>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</si>
  <si>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</si>
  <si>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</si>
  <si>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</si>
  <si>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</si>
  <si>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</si>
  <si>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</si>
  <si>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</si>
  <si>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</si>
  <si>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</si>
  <si>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</si>
  <si>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</si>
  <si>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</si>
  <si>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</si>
  <si>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</si>
  <si>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</si>
  <si>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</si>
  <si>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</si>
  <si>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</si>
  <si>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</si>
  <si>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</si>
  <si>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</si>
  <si>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</si>
  <si>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</si>
  <si>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</si>
  <si>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</si>
  <si>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</si>
  <si>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</si>
  <si>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</si>
  <si>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</si>
  <si>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</si>
  <si>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</si>
  <si>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</si>
  <si>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</si>
  <si>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</si>
  <si>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</si>
  <si>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</si>
  <si>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</si>
  <si>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</si>
  <si>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</si>
  <si>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</si>
  <si>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</si>
  <si>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</si>
  <si>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</si>
  <si>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</si>
  <si>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</si>
  <si>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</si>
  <si>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</si>
  <si>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</si>
  <si>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</si>
  <si>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</si>
  <si>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</si>
  <si>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</si>
  <si>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</si>
  <si>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</si>
  <si>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</si>
  <si>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</si>
  <si>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</si>
  <si>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</si>
  <si>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</si>
  <si>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</si>
  <si>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</si>
  <si>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</si>
  <si>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</si>
  <si>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</si>
  <si>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</si>
  <si>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</si>
  <si>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</si>
  <si>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</si>
  <si>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</si>
  <si>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</si>
  <si>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</si>
  <si>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</si>
  <si>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</si>
  <si>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</si>
  <si>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</si>
  <si>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</si>
  <si>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</si>
  <si>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</si>
  <si>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</si>
  <si>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</si>
  <si>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</si>
  <si>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</si>
  <si>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</si>
  <si>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</si>
  <si>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</si>
  <si>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</si>
  <si>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</si>
  <si>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</si>
  <si>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</si>
  <si>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</si>
  <si>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</si>
  <si>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</si>
  <si>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</si>
  <si>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</si>
  <si>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</si>
  <si>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</si>
  <si>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</si>
  <si>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</si>
  <si>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</si>
  <si>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</si>
  <si>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</si>
  <si>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</si>
  <si>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</si>
  <si>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</si>
  <si>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</si>
  <si>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</si>
  <si>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</si>
  <si>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</si>
  <si>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</si>
  <si>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</si>
  <si>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</si>
  <si>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</si>
  <si>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</si>
  <si>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</si>
  <si>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</si>
  <si>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</si>
  <si>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</si>
  <si>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</si>
  <si>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</si>
  <si>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</si>
  <si>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</si>
  <si>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</si>
  <si>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</si>
  <si>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</si>
  <si>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</si>
  <si>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</si>
  <si>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</si>
  <si>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</si>
  <si>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</si>
  <si>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</si>
  <si>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</si>
  <si>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</si>
  <si>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</si>
  <si>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</si>
  <si>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</si>
  <si>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</si>
  <si>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</si>
  <si>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</si>
  <si>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</si>
  <si>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</si>
  <si>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</si>
  <si>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</si>
  <si>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</si>
  <si>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</si>
  <si>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</si>
  <si>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</si>
  <si>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</si>
  <si>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</si>
  <si>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</si>
  <si>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</si>
  <si>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</si>
  <si>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</si>
  <si>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</si>
  <si>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</si>
  <si>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</si>
  <si>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</si>
  <si>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</si>
  <si>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</si>
  <si>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</si>
  <si>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</si>
  <si>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</si>
  <si>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</si>
  <si>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</si>
  <si>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</si>
  <si>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</si>
  <si>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</si>
  <si>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</si>
  <si>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</si>
  <si>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</si>
  <si>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</si>
  <si>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</si>
  <si>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</si>
  <si>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</si>
  <si>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</si>
  <si>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</si>
  <si>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</si>
  <si>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</si>
  <si>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</si>
  <si>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</si>
  <si>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</si>
  <si>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</si>
  <si>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</si>
  <si>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</si>
  <si>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</si>
  <si>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</si>
  <si>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</si>
  <si>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</si>
  <si>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</si>
  <si>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</si>
  <si>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</si>
  <si>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</si>
  <si>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</si>
  <si>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</si>
  <si>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</si>
  <si>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</si>
  <si>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</si>
  <si>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</si>
  <si>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</si>
  <si>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</si>
  <si>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</si>
  <si>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</si>
  <si>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</si>
  <si>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</si>
  <si>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</si>
  <si>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</si>
  <si>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</si>
  <si>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</si>
  <si>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</si>
  <si>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</si>
  <si>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</si>
  <si>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</si>
  <si>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</si>
  <si>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</si>
  <si>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</si>
  <si>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</si>
  <si>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</si>
  <si>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</si>
  <si>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</si>
  <si>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</si>
  <si>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</si>
  <si>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</si>
  <si>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</si>
  <si>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</si>
  <si>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</si>
  <si>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</si>
  <si>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</si>
  <si>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</si>
  <si>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</si>
  <si>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</si>
  <si>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</si>
  <si>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</si>
  <si>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</si>
  <si>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</si>
  <si>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</si>
  <si>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</si>
  <si>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</si>
  <si>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</si>
  <si>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</si>
  <si>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</si>
  <si>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</si>
  <si>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</si>
  <si>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</si>
  <si>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</si>
  <si>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</si>
  <si>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</si>
  <si>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</si>
  <si>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</si>
  <si>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</si>
  <si>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</si>
  <si>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</si>
  <si>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</si>
  <si>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</si>
  <si>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</si>
  <si>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</si>
  <si>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</si>
  <si>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</si>
  <si>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</si>
  <si>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</si>
  <si>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</si>
  <si>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</si>
  <si>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</si>
  <si>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</si>
  <si>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</si>
  <si>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</si>
  <si>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</si>
  <si>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</si>
  <si>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</si>
  <si>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</si>
  <si>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</si>
  <si>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</si>
  <si>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</si>
  <si>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</si>
  <si>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</si>
  <si>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</si>
  <si>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</si>
  <si>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</si>
  <si>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</si>
  <si>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</si>
  <si>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</si>
  <si>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</si>
  <si>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</si>
  <si>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</si>
  <si>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</si>
  <si>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</si>
  <si>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</si>
  <si>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</si>
  <si>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</si>
  <si>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</si>
  <si>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</si>
  <si>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</si>
  <si>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</si>
  <si>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</si>
  <si>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</si>
  <si>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</si>
  <si>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</si>
  <si>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</si>
  <si>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</si>
  <si>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</si>
  <si>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</si>
  <si>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</si>
  <si>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</si>
  <si>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</si>
  <si>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</si>
  <si>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</si>
  <si>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</si>
  <si>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</si>
  <si>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</si>
  <si>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</si>
  <si>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</si>
  <si>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</si>
  <si>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</si>
  <si>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</si>
  <si>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</si>
  <si>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</si>
  <si>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</si>
  <si>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</si>
  <si>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</si>
  <si>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</si>
  <si>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</si>
  <si>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</si>
  <si>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</si>
  <si>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</si>
  <si>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</si>
  <si>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</si>
  <si>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</si>
  <si>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</si>
  <si>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</si>
  <si>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</si>
  <si>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</si>
  <si>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</si>
  <si>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</si>
  <si>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</si>
  <si>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</si>
  <si>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</si>
  <si>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</si>
  <si>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</si>
  <si>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</si>
  <si>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</si>
  <si>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</si>
  <si>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</si>
  <si>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</si>
  <si>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</si>
  <si>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</si>
  <si>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</si>
  <si>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</si>
  <si>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</si>
  <si>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</si>
  <si>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</si>
  <si>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</si>
  <si>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</si>
  <si>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</si>
  <si>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</si>
  <si>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</si>
  <si>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</si>
  <si>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</si>
  <si>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</si>
  <si>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</si>
  <si>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</si>
  <si>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</si>
  <si>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</si>
  <si>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</si>
  <si>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</si>
  <si>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</si>
  <si>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</si>
  <si>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</si>
  <si>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</si>
  <si>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</si>
  <si>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</si>
  <si>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</si>
  <si>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</si>
  <si>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</si>
  <si>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</si>
  <si>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</si>
  <si>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</si>
  <si>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</si>
  <si>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</si>
  <si>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</si>
  <si>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</si>
  <si>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</si>
  <si>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</si>
  <si>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</si>
  <si>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</si>
  <si>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</si>
  <si>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</si>
  <si>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</si>
  <si>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</si>
  <si>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</si>
  <si>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</si>
  <si>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</si>
  <si>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</si>
  <si>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</si>
  <si>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</si>
  <si>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</si>
  <si>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</si>
  <si>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</si>
  <si>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</si>
  <si>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</si>
  <si>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</si>
  <si>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</si>
  <si>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</si>
  <si>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</si>
  <si>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</si>
  <si>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</si>
  <si>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</si>
  <si>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</si>
  <si>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</si>
  <si>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</si>
  <si>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</si>
  <si>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</si>
  <si>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</si>
  <si>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</si>
  <si>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</si>
  <si>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</si>
  <si>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</si>
  <si>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</si>
  <si>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</si>
  <si>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</si>
  <si>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</si>
  <si>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</si>
  <si>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</si>
  <si>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</si>
  <si>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</si>
  <si>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</si>
  <si>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</si>
  <si>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</si>
  <si>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</si>
  <si>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</si>
  <si>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</si>
  <si>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</si>
  <si>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</si>
  <si>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</si>
  <si>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</si>
  <si>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</si>
  <si>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</si>
  <si>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</si>
  <si>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</si>
  <si>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</si>
  <si>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</si>
  <si>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</si>
  <si>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</si>
  <si>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</si>
  <si>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</si>
  <si>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</si>
  <si>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</si>
  <si>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</si>
  <si>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</si>
  <si>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</si>
  <si>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</si>
  <si>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</si>
  <si>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</si>
  <si>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</si>
  <si>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</si>
  <si>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</si>
  <si>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</si>
  <si>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</si>
  <si>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</si>
  <si>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</si>
  <si>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</si>
  <si>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</si>
  <si>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</si>
  <si>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</si>
  <si>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</si>
  <si>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</si>
  <si>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</si>
  <si>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</si>
  <si>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</si>
  <si>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</si>
  <si>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</si>
  <si>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</si>
  <si>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</si>
  <si>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</si>
  <si>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</si>
  <si>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</si>
  <si>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</si>
  <si>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</si>
  <si>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</si>
  <si>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</si>
  <si>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</si>
  <si>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</si>
  <si>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</si>
  <si>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</si>
  <si>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</si>
  <si>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</si>
  <si>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</si>
  <si>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</si>
  <si>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</si>
  <si>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</si>
  <si>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</si>
  <si>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</si>
  <si>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</si>
  <si>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</si>
  <si>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</si>
  <si>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</si>
  <si>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</si>
  <si>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</si>
  <si>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</si>
  <si>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</si>
  <si>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</si>
  <si>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</si>
  <si>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</si>
  <si>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</si>
  <si>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</si>
  <si>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</si>
  <si>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</si>
  <si>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</si>
  <si>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</si>
  <si>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</si>
  <si>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</si>
  <si>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</si>
  <si>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</si>
  <si>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</si>
  <si>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</si>
  <si>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</si>
  <si>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</si>
  <si>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</si>
  <si>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</si>
  <si>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</si>
  <si>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</si>
  <si>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</si>
  <si>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</si>
  <si>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</si>
  <si>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</si>
  <si>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</si>
  <si>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</si>
  <si>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</si>
  <si>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</si>
  <si>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</si>
  <si>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</si>
  <si>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</si>
  <si>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</si>
  <si>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</si>
  <si>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</si>
  <si>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</si>
  <si>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</si>
  <si>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</si>
  <si>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</si>
  <si>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</si>
  <si>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</si>
  <si>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</si>
  <si>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</si>
  <si>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</si>
  <si>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</si>
  <si>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</si>
  <si>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</si>
  <si>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</si>
  <si>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</si>
  <si>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</si>
  <si>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</si>
  <si>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</si>
  <si>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</si>
  <si>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</si>
  <si>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</si>
  <si>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</si>
  <si>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</si>
  <si>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</si>
  <si>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</si>
  <si>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</si>
  <si>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</si>
  <si>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</si>
  <si>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</si>
  <si>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</si>
  <si>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</si>
  <si>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</si>
  <si>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</si>
  <si>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</si>
  <si>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</si>
  <si>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</si>
  <si>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</si>
  <si>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</si>
  <si>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</si>
  <si>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</si>
  <si>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</si>
  <si>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</si>
  <si>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</si>
  <si>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</si>
  <si>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</si>
  <si>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</si>
  <si>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</si>
  <si>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</si>
  <si>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</si>
  <si>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</si>
  <si>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</si>
  <si>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</si>
  <si>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</si>
  <si>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</si>
  <si>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</si>
  <si>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</si>
  <si>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</si>
  <si>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</si>
  <si>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</si>
  <si>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</si>
  <si>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</si>
  <si>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</si>
  <si>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</si>
  <si>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</si>
  <si>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</si>
  <si>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</si>
  <si>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</si>
  <si>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</si>
  <si>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</si>
  <si>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</si>
  <si>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</si>
  <si>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</si>
  <si>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</si>
  <si>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</si>
  <si>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</si>
  <si>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</si>
  <si>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</si>
  <si>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</si>
  <si>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</si>
  <si>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</si>
  <si>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</si>
  <si>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</si>
  <si>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</si>
  <si>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</si>
  <si>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</si>
  <si>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</si>
  <si>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</si>
  <si>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</si>
  <si>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</si>
  <si>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</si>
  <si>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</si>
  <si>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</si>
  <si>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</si>
  <si>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</si>
  <si>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</si>
  <si>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</si>
  <si>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</si>
  <si>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</si>
  <si>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</si>
  <si>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</si>
  <si>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</si>
  <si>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</si>
  <si>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</si>
  <si>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</si>
  <si>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</si>
  <si>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</si>
  <si>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</si>
  <si>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</si>
  <si>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</si>
  <si>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</si>
  <si>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</si>
  <si>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</si>
  <si>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</si>
  <si>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</si>
  <si>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</si>
  <si>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</si>
  <si>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</si>
  <si>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</si>
  <si>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</si>
  <si>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</si>
  <si>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</si>
  <si>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</si>
  <si>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</si>
  <si>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</si>
  <si>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</si>
  <si>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</si>
  <si>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</si>
  <si>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</si>
  <si>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</si>
  <si>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</si>
  <si>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</si>
  <si>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</si>
  <si>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</si>
  <si>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</si>
  <si>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</si>
  <si>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</si>
  <si>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</si>
  <si>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</si>
  <si>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</si>
  <si>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</si>
  <si>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</si>
  <si>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</si>
  <si>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</si>
  <si>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</si>
  <si>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</si>
  <si>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</si>
  <si>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</si>
  <si>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</si>
  <si>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</si>
  <si>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</si>
  <si>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</si>
  <si>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</si>
  <si>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</si>
  <si>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</si>
  <si>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</si>
  <si>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</si>
  <si>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</si>
  <si>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</si>
  <si>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</si>
  <si>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</si>
  <si>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</si>
  <si>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</si>
  <si>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</si>
  <si>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</si>
  <si>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</si>
  <si>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</si>
  <si>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</si>
  <si>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</si>
  <si>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</si>
  <si>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</si>
  <si>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</si>
  <si>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</si>
  <si>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</si>
  <si>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</si>
  <si>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</si>
  <si>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</si>
  <si>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</si>
  <si>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</si>
  <si>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</si>
  <si>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</si>
  <si>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</si>
  <si>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</si>
  <si>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</si>
  <si>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</si>
  <si>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</si>
  <si>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</si>
  <si>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</si>
  <si>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</si>
  <si>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</si>
  <si>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</si>
  <si>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</si>
  <si>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</si>
  <si>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</si>
  <si>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</si>
  <si>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</si>
  <si>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</si>
  <si>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</si>
  <si>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</si>
  <si>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</si>
  <si>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</si>
  <si>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</si>
  <si>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</si>
  <si>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</si>
  <si>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</si>
  <si>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</si>
  <si>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</si>
  <si>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</si>
  <si>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</si>
  <si>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</si>
  <si>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</si>
  <si>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</si>
  <si>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</si>
  <si>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</si>
  <si>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</si>
  <si>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</si>
  <si>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</si>
  <si>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</si>
  <si>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</si>
  <si>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</si>
  <si>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</si>
  <si>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</si>
  <si>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</si>
  <si>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</si>
  <si>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</si>
  <si>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</si>
  <si>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</si>
  <si>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</si>
  <si>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</si>
  <si>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</si>
  <si>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</si>
  <si>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</si>
  <si>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</si>
  <si>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</si>
  <si>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</si>
  <si>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</si>
  <si>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</si>
  <si>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</si>
  <si>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</si>
  <si>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</si>
  <si>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</si>
  <si>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</si>
  <si>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</si>
  <si>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</si>
  <si>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</si>
  <si>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</si>
  <si>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</si>
  <si>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</si>
  <si>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</si>
  <si>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</si>
  <si>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</si>
  <si>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</si>
  <si>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</si>
  <si>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</si>
  <si>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</si>
  <si>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</si>
  <si>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</si>
  <si>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</si>
  <si>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</si>
  <si>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</si>
  <si>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</si>
  <si>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</si>
  <si>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</si>
  <si>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</si>
  <si>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</si>
  <si>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</si>
  <si>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</si>
  <si>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</si>
  <si>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</si>
  <si>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</si>
  <si>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</si>
  <si>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</si>
  <si>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</si>
  <si>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</si>
  <si>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</si>
  <si>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</si>
  <si>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</si>
  <si>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</si>
  <si>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</si>
  <si>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</si>
  <si>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</si>
  <si>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</si>
  <si>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</si>
  <si>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</si>
  <si>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</si>
  <si>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</si>
  <si>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</si>
  <si>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</si>
  <si>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</si>
  <si>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</si>
  <si>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</si>
  <si>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</si>
  <si>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</si>
  <si>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</si>
  <si>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</si>
  <si>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</si>
  <si>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</si>
  <si>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</si>
  <si>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</si>
  <si>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</si>
  <si>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</si>
  <si>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</si>
  <si>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</si>
  <si>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</si>
  <si>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</si>
  <si>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</si>
  <si>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</si>
  <si>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</si>
  <si>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</si>
  <si>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</si>
  <si>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</si>
  <si>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</si>
  <si>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</si>
  <si>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</si>
  <si>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</si>
  <si>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</si>
  <si>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</si>
  <si>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</si>
  <si>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</si>
  <si>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</si>
  <si>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</si>
  <si>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</si>
  <si>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</si>
  <si>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</si>
  <si>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</si>
  <si>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</si>
  <si>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</si>
  <si>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</si>
  <si>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</si>
  <si>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</si>
  <si>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</si>
  <si>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</si>
  <si>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</si>
  <si>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</si>
  <si>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</si>
  <si>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</si>
  <si>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</si>
  <si>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</si>
  <si>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</si>
  <si>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</si>
  <si>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</si>
  <si>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</si>
  <si>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</si>
  <si>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</si>
  <si>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</si>
  <si>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</si>
  <si>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</si>
  <si>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</si>
  <si>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</si>
  <si>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</si>
  <si>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</si>
  <si>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</si>
  <si>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</si>
  <si>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</si>
  <si>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</si>
  <si>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</si>
  <si>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</si>
  <si>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</si>
  <si>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</si>
  <si>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</si>
  <si>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</si>
  <si>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</si>
  <si>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</si>
  <si>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</si>
  <si>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</si>
  <si>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</si>
  <si>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</si>
  <si>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</si>
  <si>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</si>
  <si>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</si>
  <si>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</si>
  <si>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</si>
  <si>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</si>
  <si>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</si>
  <si>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</si>
  <si>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</si>
  <si>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</si>
  <si>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</si>
  <si>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</si>
  <si>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</si>
  <si>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</si>
  <si>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</si>
  <si>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</si>
  <si>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</si>
  <si>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</si>
  <si>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</si>
  <si>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</si>
  <si>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</si>
  <si>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</si>
  <si>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</si>
  <si>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</si>
  <si>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</si>
  <si>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</si>
  <si>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</si>
  <si>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</si>
  <si>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</si>
  <si>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</si>
  <si>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</si>
  <si>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</si>
  <si>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</si>
  <si>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</si>
  <si>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</si>
  <si>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</si>
  <si>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</si>
  <si>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</si>
  <si>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</si>
  <si>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</si>
  <si>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</si>
  <si>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</si>
  <si>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</si>
  <si>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</si>
  <si>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</si>
  <si>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</si>
  <si>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</si>
  <si>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</si>
  <si>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</si>
  <si>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</si>
  <si>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</si>
  <si>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</si>
  <si>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</si>
  <si>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</si>
  <si>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</si>
  <si>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</si>
  <si>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</si>
  <si>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</si>
  <si>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</si>
  <si>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</si>
  <si>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</si>
  <si>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</si>
  <si>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</si>
  <si>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</si>
  <si>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</si>
  <si>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</si>
  <si>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</si>
  <si>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</si>
  <si>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</si>
  <si>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</si>
  <si>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</si>
  <si>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</si>
  <si>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</si>
  <si>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</si>
  <si>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</si>
  <si>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</si>
  <si>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</si>
  <si>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</si>
  <si>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</si>
  <si>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</si>
  <si>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</si>
  <si>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</si>
  <si>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</si>
  <si>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</si>
  <si>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</si>
  <si>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</si>
  <si>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</si>
  <si>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</si>
  <si>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</si>
  <si>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</si>
  <si>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</si>
  <si>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</si>
  <si>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</si>
  <si>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</si>
  <si>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</si>
  <si>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</si>
  <si>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</si>
  <si>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</si>
  <si>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</si>
  <si>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</si>
  <si>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</si>
  <si>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</si>
  <si>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</si>
  <si>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</si>
  <si>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</si>
  <si>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</si>
  <si>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</si>
  <si>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</si>
  <si>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</si>
  <si>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</si>
  <si>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</si>
  <si>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</si>
  <si>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</si>
  <si>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</si>
  <si>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</si>
  <si>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</si>
  <si>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</si>
  <si>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</si>
  <si>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</si>
  <si>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</si>
  <si>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</si>
  <si>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</si>
  <si>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</si>
  <si>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</si>
  <si>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</si>
  <si>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</si>
  <si>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</si>
  <si>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</si>
  <si>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</si>
  <si>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</si>
  <si>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</si>
  <si>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</si>
  <si>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</si>
  <si>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</si>
  <si>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</si>
  <si>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</si>
  <si>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</si>
  <si>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</si>
  <si>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</si>
  <si>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</si>
  <si>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</si>
  <si>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</si>
  <si>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</si>
  <si>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</si>
  <si>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</si>
  <si>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</si>
  <si>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</si>
  <si>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</si>
  <si>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</si>
  <si>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</si>
  <si>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</si>
  <si>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</si>
  <si>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</si>
  <si>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</si>
  <si>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</si>
  <si>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</si>
  <si>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</si>
  <si>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</si>
  <si>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</si>
  <si>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</si>
  <si>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</si>
  <si>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</si>
  <si>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</si>
  <si>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</si>
  <si>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</si>
  <si>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</si>
  <si>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</si>
  <si>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</si>
  <si>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</si>
  <si>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</si>
  <si>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</si>
  <si>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</si>
  <si>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</si>
  <si>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</si>
  <si>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</si>
  <si>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</si>
  <si>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</si>
  <si>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</si>
  <si>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</si>
  <si>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</si>
  <si>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</si>
  <si>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</si>
  <si>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</si>
  <si>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</si>
  <si>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</si>
  <si>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</si>
  <si>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</si>
  <si>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</si>
  <si>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</si>
  <si>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</si>
  <si>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</si>
  <si>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</si>
  <si>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</si>
  <si>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</si>
  <si>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</si>
  <si>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</si>
  <si>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</si>
  <si>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</si>
  <si>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</si>
  <si>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</si>
  <si>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</si>
  <si>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</si>
  <si>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</si>
  <si>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</si>
  <si>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</si>
  <si>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</si>
  <si>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</si>
  <si>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</si>
  <si>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</si>
  <si>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</si>
  <si>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</si>
  <si>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</si>
  <si>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</si>
  <si>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</si>
  <si>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</si>
  <si>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</si>
  <si>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</si>
  <si>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</si>
  <si>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</si>
  <si>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</si>
  <si>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</si>
  <si>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</si>
  <si>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</si>
  <si>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</si>
  <si>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</si>
  <si>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</si>
  <si>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</si>
  <si>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</si>
  <si>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</si>
  <si>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</si>
  <si>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</si>
  <si>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</si>
  <si>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</si>
  <si>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</si>
  <si>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</si>
  <si>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</si>
  <si>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</si>
  <si>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</si>
  <si>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</si>
  <si>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</si>
  <si>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</si>
  <si>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</si>
  <si>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</si>
  <si>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</si>
  <si>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</si>
  <si>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</si>
  <si>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</si>
  <si>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</si>
  <si>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</si>
  <si>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</si>
  <si>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</si>
  <si>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</si>
  <si>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</si>
  <si>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</si>
  <si>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</si>
  <si>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</si>
  <si>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</si>
  <si>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</si>
  <si>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</si>
  <si>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</si>
  <si>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</si>
  <si>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</si>
  <si>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</si>
  <si>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</si>
  <si>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</si>
  <si>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</si>
  <si>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</si>
  <si>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</si>
  <si>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</si>
  <si>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</si>
  <si>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</si>
  <si>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</si>
  <si>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</si>
  <si>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</si>
  <si>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</si>
  <si>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</si>
  <si>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</si>
  <si>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</si>
  <si>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</si>
  <si>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</si>
  <si>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</si>
  <si>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</si>
  <si>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</si>
  <si>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</si>
  <si>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</si>
  <si>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</si>
  <si>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</si>
  <si>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</si>
  <si>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</si>
  <si>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</si>
  <si>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</si>
  <si>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</si>
  <si>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</si>
  <si>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</si>
  <si>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</si>
  <si>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</si>
  <si>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</si>
  <si>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</si>
  <si>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</si>
  <si>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</si>
  <si>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</si>
  <si>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</si>
  <si>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</si>
  <si>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</si>
  <si>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</si>
  <si>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</si>
  <si>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</si>
  <si>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</si>
  <si>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</si>
  <si>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</si>
  <si>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</si>
  <si>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</si>
  <si>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</si>
  <si>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</si>
  <si>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</si>
  <si>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</si>
  <si>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</si>
  <si>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</si>
  <si>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</si>
  <si>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</si>
  <si>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</si>
  <si>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</si>
  <si>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</si>
  <si>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</si>
  <si>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</si>
  <si>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</si>
  <si>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</si>
  <si>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</si>
  <si>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</si>
  <si>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</si>
  <si>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</si>
  <si>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</si>
  <si>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</si>
  <si>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</si>
  <si>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</si>
  <si>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</si>
  <si>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</si>
  <si>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</si>
  <si>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</si>
  <si>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</si>
  <si>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</si>
  <si>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</si>
  <si>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</si>
  <si>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</si>
  <si>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</si>
  <si>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</si>
  <si>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</si>
  <si>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</si>
  <si>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</si>
  <si>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</si>
  <si>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</si>
  <si>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</si>
  <si>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</si>
  <si>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</si>
  <si>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</si>
  <si>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</si>
  <si>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</si>
  <si>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</si>
  <si>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</si>
  <si>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</si>
  <si>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</si>
  <si>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</si>
  <si>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</si>
  <si>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</si>
  <si>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</si>
  <si>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</si>
  <si>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</si>
  <si>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</si>
  <si>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</si>
  <si>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</si>
  <si>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</si>
  <si>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</si>
  <si>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</si>
  <si>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</si>
  <si>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</si>
  <si>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</si>
  <si>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</si>
  <si>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</si>
  <si>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</si>
  <si>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</si>
  <si>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</si>
  <si>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</si>
  <si>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</si>
  <si>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</si>
  <si>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</si>
  <si>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</si>
  <si>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</si>
  <si>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</si>
  <si>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</si>
  <si>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</si>
  <si>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</si>
  <si>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</si>
  <si>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</si>
  <si>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</si>
  <si>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</si>
  <si>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</si>
  <si>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</si>
  <si>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</si>
  <si>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</si>
  <si>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</si>
  <si>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</si>
  <si>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</si>
  <si>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</si>
  <si>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</si>
  <si>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</si>
  <si>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</si>
  <si>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</si>
  <si>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</si>
  <si>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</si>
  <si>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</si>
  <si>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</si>
  <si>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</si>
  <si>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</si>
  <si>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</si>
  <si>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</si>
  <si>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</si>
  <si>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</si>
  <si>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</si>
  <si>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</si>
  <si>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</si>
  <si>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</si>
  <si>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</si>
  <si>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</si>
  <si>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</si>
  <si>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</si>
  <si>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</si>
  <si>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</si>
  <si>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</si>
  <si>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</si>
  <si>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</si>
  <si>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</si>
  <si>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</si>
  <si>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</si>
  <si>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</si>
  <si>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</si>
  <si>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</si>
  <si>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</si>
  <si>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</si>
  <si>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</si>
  <si>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</si>
  <si>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</si>
  <si>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</si>
  <si>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</si>
  <si>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</si>
  <si>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</si>
  <si>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</si>
  <si>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</si>
  <si>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</si>
  <si>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</si>
  <si>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</si>
  <si>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</si>
  <si>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</si>
  <si>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</si>
  <si>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</si>
  <si>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</si>
  <si>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</si>
  <si>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</si>
  <si>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</si>
  <si>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</si>
  <si>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</si>
  <si>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</si>
  <si>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</si>
  <si>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</si>
  <si>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</si>
  <si>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</si>
  <si>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</si>
  <si>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</si>
  <si>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</si>
  <si>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</si>
  <si>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</si>
  <si>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</si>
  <si>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</si>
  <si>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</si>
  <si>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</si>
  <si>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</si>
  <si>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</si>
  <si>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</si>
  <si>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</si>
  <si>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</si>
  <si>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</si>
  <si>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</si>
  <si>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</si>
  <si>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</si>
  <si>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</si>
  <si>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</si>
  <si>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</si>
  <si>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</si>
  <si>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</si>
  <si>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</si>
  <si>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</si>
  <si>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</si>
  <si>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</si>
  <si>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</si>
  <si>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</si>
  <si>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</si>
  <si>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</si>
  <si>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</si>
  <si>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</si>
  <si>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</si>
  <si>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</si>
  <si>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</si>
  <si>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</si>
  <si>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</si>
  <si>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</si>
  <si>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</si>
  <si>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</si>
  <si>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</si>
  <si>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</si>
  <si>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</si>
  <si>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</si>
  <si>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</si>
  <si>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</si>
  <si>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</si>
  <si>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</si>
  <si>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</si>
  <si>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</si>
  <si>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</si>
  <si>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</si>
  <si>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</si>
  <si>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</si>
  <si>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</si>
  <si>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</si>
  <si>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</si>
  <si>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</si>
  <si>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</si>
  <si>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</si>
  <si>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</si>
  <si>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</si>
  <si>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</si>
  <si>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</si>
  <si>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</si>
  <si>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</si>
  <si>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</si>
  <si>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</si>
  <si>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</si>
  <si>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</si>
  <si>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</si>
  <si>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</si>
  <si>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</si>
  <si>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</si>
  <si>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</si>
  <si>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</si>
  <si>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</si>
  <si>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</si>
  <si>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</si>
  <si>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</si>
  <si>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</si>
  <si>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</si>
  <si>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</si>
  <si>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</si>
  <si>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</si>
  <si>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</si>
  <si>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</si>
  <si>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</si>
  <si>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</si>
  <si>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</si>
  <si>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</si>
  <si>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</si>
  <si>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</si>
  <si>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</si>
  <si>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</si>
  <si>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</si>
  <si>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</si>
  <si>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</si>
  <si>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</si>
  <si>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</si>
  <si>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</si>
  <si>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</si>
  <si>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</si>
  <si>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</si>
  <si>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</si>
  <si>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</si>
  <si>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</si>
  <si>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</si>
  <si>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</si>
  <si>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</si>
  <si>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</si>
  <si>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</si>
  <si>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</si>
  <si>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</si>
  <si>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</si>
  <si>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</si>
  <si>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</si>
  <si>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</si>
  <si>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</si>
  <si>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</si>
  <si>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</si>
  <si>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</si>
  <si>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</si>
  <si>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</si>
  <si>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</si>
  <si>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</si>
  <si>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</si>
  <si>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</si>
  <si>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</si>
  <si>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</si>
  <si>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</si>
  <si>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</si>
  <si>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</si>
  <si>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</si>
  <si>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</si>
  <si>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</si>
  <si>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</si>
  <si>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</si>
  <si>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</si>
  <si>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</si>
  <si>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</si>
  <si>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</si>
  <si>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</si>
  <si>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</si>
  <si>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</si>
  <si>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</si>
  <si>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</si>
  <si>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</si>
  <si>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</si>
  <si>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</si>
  <si>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</si>
  <si>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</si>
  <si>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</si>
  <si>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</si>
  <si>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</si>
  <si>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</si>
  <si>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</si>
  <si>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</si>
  <si>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</si>
  <si>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</si>
  <si>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</si>
  <si>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</si>
  <si>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</si>
  <si>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</si>
  <si>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</si>
  <si>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</si>
  <si>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</si>
  <si>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</si>
  <si>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</si>
  <si>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</si>
  <si>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</si>
  <si>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</si>
  <si>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</si>
  <si>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</si>
  <si>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</si>
  <si>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</si>
  <si>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</si>
  <si>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</si>
  <si>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</si>
  <si>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</si>
  <si>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</si>
  <si>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</si>
  <si>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</si>
  <si>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</si>
  <si>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</si>
  <si>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</si>
  <si>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</si>
  <si>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</si>
  <si>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</si>
  <si>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</si>
  <si>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</si>
  <si>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</si>
  <si>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</si>
  <si>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</si>
  <si>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</si>
  <si>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</si>
  <si>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</si>
  <si>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</si>
  <si>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</si>
  <si>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</si>
  <si>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</si>
  <si>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</si>
  <si>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</si>
  <si>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</si>
  <si>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</si>
  <si>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</si>
  <si>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</si>
  <si>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</si>
  <si>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</si>
  <si>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</si>
  <si>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</si>
  <si>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</si>
  <si>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</si>
  <si>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</si>
  <si>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</si>
  <si>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</si>
  <si>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</si>
  <si>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</si>
  <si>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</si>
  <si>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</si>
  <si>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</si>
  <si>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</si>
  <si>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</si>
  <si>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</si>
  <si>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</si>
  <si>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</si>
  <si>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</si>
  <si>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</si>
  <si>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</si>
  <si>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</si>
  <si>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</si>
  <si>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</si>
  <si>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</si>
  <si>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</si>
  <si>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</si>
  <si>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</si>
  <si>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</si>
  <si>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</si>
  <si>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</si>
  <si>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</si>
  <si>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</si>
  <si>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</si>
  <si>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</si>
  <si>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</si>
  <si>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</si>
  <si>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</si>
  <si>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</si>
  <si>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</si>
  <si>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</si>
  <si>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</si>
  <si>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</si>
  <si>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</si>
  <si>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</si>
  <si>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</si>
  <si>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</si>
  <si>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</si>
  <si>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</si>
  <si>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</si>
  <si>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</si>
  <si>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</si>
  <si>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</si>
  <si>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</si>
  <si>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</si>
  <si>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</si>
  <si>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</si>
  <si>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</si>
  <si>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</si>
  <si>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</si>
  <si>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</si>
  <si>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</si>
  <si>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</si>
  <si>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</si>
  <si>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</si>
  <si>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</si>
  <si>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</si>
  <si>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</si>
  <si>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</si>
  <si>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</si>
  <si>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</si>
  <si>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</si>
  <si>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</si>
  <si>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</si>
  <si>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</si>
  <si>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</si>
  <si>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</si>
  <si>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</si>
  <si>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</si>
  <si>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</si>
  <si>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</si>
  <si>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</si>
  <si>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</si>
  <si>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</si>
  <si>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</si>
  <si>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</si>
  <si>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</si>
  <si>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</si>
  <si>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</si>
  <si>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</si>
  <si>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</si>
  <si>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</si>
  <si>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</si>
  <si>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</si>
  <si>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</si>
  <si>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</si>
  <si>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</si>
  <si>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</si>
  <si>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</si>
  <si>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</si>
  <si>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</si>
  <si>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</si>
  <si>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</si>
  <si>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</si>
  <si>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</si>
  <si>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</si>
  <si>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</si>
  <si>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</si>
  <si>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</si>
  <si>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</si>
  <si>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</si>
  <si>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</si>
  <si>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</si>
  <si>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</si>
  <si>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</si>
  <si>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</si>
  <si>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</si>
  <si>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</si>
  <si>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</si>
  <si>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</si>
  <si>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</si>
  <si>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</si>
  <si>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</si>
  <si>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</si>
  <si>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</si>
  <si>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</si>
  <si>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</si>
  <si>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</si>
  <si>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</si>
  <si>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</si>
  <si>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</si>
  <si>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</si>
  <si>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</si>
  <si>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</si>
  <si>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</si>
  <si>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</si>
  <si>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</si>
  <si>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</si>
  <si>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</si>
  <si>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</si>
  <si>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</si>
  <si>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</si>
  <si>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</si>
  <si>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</si>
  <si>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</si>
  <si>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</si>
  <si>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</si>
  <si>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</si>
  <si>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</si>
  <si>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</si>
  <si>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</si>
  <si>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</si>
  <si>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</si>
  <si>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</si>
  <si>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</si>
  <si>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</si>
  <si>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</si>
  <si>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</si>
  <si>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</si>
  <si>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</si>
  <si>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</si>
  <si>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</si>
  <si>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</si>
  <si>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</si>
  <si>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</si>
  <si>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</si>
  <si>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</si>
  <si>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</si>
  <si>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</si>
  <si>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</si>
  <si>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</si>
  <si>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</si>
  <si>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</si>
  <si>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</si>
  <si>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</si>
  <si>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</si>
  <si>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</si>
  <si>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</si>
  <si>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</si>
  <si>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</si>
  <si>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</si>
  <si>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</si>
  <si>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</si>
  <si>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</si>
  <si>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</si>
  <si>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</si>
  <si>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</si>
  <si>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</si>
  <si>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</si>
  <si>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</si>
  <si>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</si>
  <si>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</si>
  <si>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</si>
  <si>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</si>
  <si>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</si>
  <si>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</si>
  <si>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</si>
  <si>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</si>
  <si>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</si>
  <si>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</si>
  <si>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</si>
  <si>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</si>
  <si>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</si>
  <si>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</si>
  <si>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</si>
  <si>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</si>
  <si>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</si>
  <si>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</si>
  <si>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</si>
  <si>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</si>
  <si>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</si>
  <si>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</si>
  <si>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</si>
  <si>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</si>
  <si>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</si>
  <si>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</si>
  <si>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</si>
  <si>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</si>
  <si>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</si>
  <si>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</si>
  <si>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</si>
  <si>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</si>
  <si>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</si>
  <si>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</si>
  <si>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</si>
  <si>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</si>
  <si>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</si>
  <si>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</si>
  <si>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</si>
  <si>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</si>
  <si>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</si>
  <si>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</si>
  <si>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</si>
  <si>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</si>
  <si>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</si>
  <si>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</si>
  <si>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</si>
  <si>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</si>
  <si>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</si>
  <si>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</si>
  <si>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</si>
  <si>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</si>
  <si>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</si>
  <si>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</si>
  <si>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</si>
  <si>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</si>
  <si>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</si>
  <si>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</si>
  <si>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</si>
  <si>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</si>
  <si>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</si>
  <si>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</si>
  <si>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</si>
  <si>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</si>
  <si>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</si>
  <si>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</si>
  <si>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</si>
  <si>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</si>
  <si>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</si>
  <si>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</si>
  <si>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</si>
  <si>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</si>
  <si>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</si>
  <si>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</si>
  <si>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</si>
  <si>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</si>
  <si>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</si>
  <si>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</si>
  <si>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</si>
  <si>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</si>
  <si>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</si>
  <si>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</si>
  <si>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</si>
  <si>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</si>
  <si>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</si>
  <si>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</si>
  <si>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</si>
  <si>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</si>
  <si>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</si>
  <si>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</si>
  <si>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</si>
  <si>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</si>
  <si>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</si>
  <si>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</si>
  <si>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</si>
  <si>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</si>
  <si>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</si>
  <si>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</si>
  <si>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</si>
  <si>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</si>
  <si>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</si>
  <si>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</si>
  <si>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</si>
  <si>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</si>
  <si>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</si>
  <si>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</si>
  <si>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</si>
  <si>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</si>
  <si>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</si>
  <si>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</si>
  <si>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</si>
  <si>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</si>
  <si>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</si>
  <si>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</si>
  <si>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</si>
  <si>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</si>
  <si>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</si>
  <si>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</si>
  <si>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</si>
  <si>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</si>
  <si>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</si>
  <si>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</si>
  <si>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</si>
  <si>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</si>
  <si>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</si>
  <si>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</si>
  <si>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</si>
  <si>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</si>
  <si>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</si>
  <si>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</si>
  <si>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</si>
  <si>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</si>
  <si>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</si>
  <si>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</si>
  <si>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</si>
  <si>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</si>
  <si>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</si>
  <si>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</si>
  <si>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</si>
  <si>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</si>
  <si>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</si>
  <si>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</si>
  <si>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</si>
  <si>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</si>
  <si>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</si>
  <si>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</si>
  <si>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</si>
  <si>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</si>
  <si>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</si>
  <si>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</si>
  <si>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</si>
  <si>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</si>
  <si>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</si>
  <si>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</si>
  <si>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</si>
  <si>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</si>
  <si>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</si>
  <si>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</si>
  <si>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</si>
  <si>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</si>
  <si>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</si>
  <si>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</si>
  <si>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</si>
  <si>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</si>
  <si>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</si>
  <si>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</si>
  <si>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</si>
  <si>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</si>
  <si>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</si>
  <si>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</si>
  <si>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</si>
  <si>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</si>
  <si>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</si>
  <si>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</si>
  <si>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</si>
  <si>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</si>
  <si>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</si>
  <si>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</si>
  <si>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</si>
  <si>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</si>
  <si>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</si>
  <si>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</si>
  <si>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</si>
  <si>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</si>
  <si>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</si>
  <si>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</si>
  <si>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</si>
  <si>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</si>
  <si>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</si>
  <si>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</si>
  <si>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</si>
  <si>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</si>
  <si>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</si>
  <si>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</si>
  <si>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</si>
  <si>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</si>
  <si>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</si>
  <si>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</si>
  <si>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</si>
  <si>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</si>
  <si>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</si>
  <si>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</si>
  <si>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</si>
  <si>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</si>
  <si>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</si>
  <si>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</si>
  <si>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</si>
  <si>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</si>
  <si>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</si>
  <si>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</si>
  <si>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</si>
  <si>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</si>
  <si>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</si>
  <si>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</si>
  <si>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</si>
  <si>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</si>
  <si>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</si>
  <si>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</si>
  <si>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</si>
  <si>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</si>
  <si>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</si>
  <si>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</si>
  <si>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</si>
  <si>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</si>
  <si>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</si>
  <si>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</si>
  <si>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</si>
  <si>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</si>
  <si>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</si>
  <si>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</si>
  <si>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</si>
  <si>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</si>
  <si>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</si>
  <si>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</si>
  <si>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</si>
  <si>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</si>
  <si>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</si>
  <si>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</si>
  <si>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</si>
  <si>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</si>
  <si>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</si>
  <si>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</si>
  <si>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</si>
  <si>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</si>
  <si>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</si>
  <si>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</si>
  <si>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</si>
  <si>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</si>
  <si>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</si>
  <si>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</si>
  <si>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</si>
  <si>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</si>
  <si>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</si>
  <si>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</si>
  <si>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</si>
  <si>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</si>
  <si>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</si>
  <si>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</si>
  <si>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</si>
  <si>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</si>
  <si>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</si>
  <si>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</si>
  <si>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</si>
  <si>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</si>
  <si>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</si>
  <si>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</si>
  <si>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</si>
  <si>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</si>
  <si>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</si>
  <si>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</si>
  <si>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</si>
  <si>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</si>
  <si>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</si>
  <si>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</si>
  <si>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</si>
  <si>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</si>
  <si>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</si>
  <si>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</si>
  <si>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</si>
  <si>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</si>
  <si>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</si>
  <si>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</si>
  <si>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</si>
  <si>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</si>
  <si>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</si>
  <si>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</si>
  <si>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</si>
  <si>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</si>
  <si>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</si>
  <si>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</si>
  <si>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</si>
  <si>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</si>
  <si>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</si>
  <si>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</si>
  <si>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</si>
  <si>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</si>
  <si>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</si>
  <si>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</si>
  <si>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</si>
  <si>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</si>
  <si>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</si>
  <si>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</si>
  <si>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</si>
  <si>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</si>
  <si>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</si>
  <si>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</si>
  <si>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</si>
  <si>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</si>
  <si>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</si>
  <si>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</si>
  <si>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</si>
  <si>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</si>
  <si>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</si>
  <si>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</si>
  <si>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</si>
  <si>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</si>
  <si>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</si>
  <si>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</si>
  <si>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</si>
  <si>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</si>
  <si>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</si>
  <si>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</si>
  <si>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</si>
  <si>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</si>
  <si>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</si>
  <si>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</si>
  <si>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</si>
  <si>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</si>
  <si>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</si>
  <si>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</si>
  <si>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</si>
  <si>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</si>
  <si>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</si>
  <si>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</si>
  <si>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</si>
  <si>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</si>
  <si>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</si>
  <si>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</si>
  <si>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</si>
  <si>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</si>
  <si>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</si>
  <si>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</si>
  <si>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</si>
  <si>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</si>
  <si>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</si>
  <si>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</si>
  <si>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</si>
  <si>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</si>
  <si>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</si>
  <si>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</si>
  <si>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</si>
  <si>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</si>
  <si>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</si>
  <si>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</si>
  <si>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</si>
  <si>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</si>
  <si>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</si>
  <si>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</si>
  <si>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</si>
  <si>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</si>
  <si>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</si>
  <si>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</si>
  <si>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</si>
  <si>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</si>
  <si>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</si>
  <si>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</si>
  <si>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</si>
  <si>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</si>
  <si>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</si>
  <si>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</si>
  <si>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</si>
  <si>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</si>
  <si>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</si>
  <si>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</si>
  <si>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</si>
  <si>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</si>
  <si>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</si>
  <si>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</si>
  <si>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</si>
  <si>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</si>
  <si>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</si>
  <si>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</si>
  <si>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</si>
  <si>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</si>
  <si>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</si>
  <si>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</si>
  <si>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</si>
  <si>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</si>
  <si>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</si>
  <si>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</si>
  <si>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</si>
  <si>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</si>
  <si>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</si>
  <si>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</si>
  <si>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</si>
  <si>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</si>
  <si>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</si>
  <si>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</si>
  <si>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</si>
  <si>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</si>
  <si>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</si>
  <si>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</si>
  <si>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</si>
  <si>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</si>
  <si>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</si>
  <si>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</si>
  <si>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</si>
  <si>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</si>
  <si>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</si>
  <si>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</si>
  <si>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</si>
  <si>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</si>
  <si>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</si>
  <si>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</si>
  <si>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</si>
  <si>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</si>
  <si>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</si>
  <si>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</si>
  <si>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</si>
  <si>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</si>
  <si>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</si>
  <si>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</si>
  <si>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</si>
  <si>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</si>
  <si>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</si>
  <si>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</si>
  <si>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</si>
  <si>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</si>
  <si>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</si>
  <si>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</si>
  <si>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</si>
  <si>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</si>
  <si>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</si>
  <si>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</si>
  <si>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</si>
  <si>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</si>
  <si>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</si>
  <si>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</si>
  <si>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</si>
  <si>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</si>
  <si>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</si>
  <si>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</si>
  <si>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</si>
  <si>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</si>
  <si>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</si>
  <si>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</si>
  <si>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</si>
  <si>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</si>
  <si>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</si>
  <si>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</si>
  <si>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</si>
  <si>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</si>
  <si>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</si>
  <si>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</si>
  <si>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</si>
  <si>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</si>
  <si>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</si>
  <si>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</si>
  <si>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</si>
  <si>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</si>
  <si>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</si>
  <si>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</si>
  <si>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</si>
  <si>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</si>
  <si>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</si>
  <si>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</si>
  <si>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</si>
  <si>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</si>
  <si>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</si>
  <si>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</si>
  <si>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</si>
  <si>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</si>
  <si>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</si>
  <si>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</si>
  <si>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</si>
  <si>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</si>
  <si>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</si>
  <si>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</si>
  <si>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</si>
  <si>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</si>
  <si>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</si>
  <si>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</si>
  <si>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</si>
  <si>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</si>
  <si>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</si>
  <si>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</si>
  <si>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</si>
  <si>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</si>
  <si>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</si>
  <si>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</si>
  <si>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</si>
  <si>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</si>
  <si>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</si>
  <si>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</si>
  <si>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</si>
  <si>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</si>
  <si>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</si>
  <si>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</si>
  <si>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</si>
  <si>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</si>
  <si>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</si>
  <si>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</si>
  <si>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</si>
  <si>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</si>
  <si>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</si>
  <si>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</si>
  <si>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</si>
  <si>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</si>
  <si>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</si>
  <si>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</si>
  <si>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</si>
  <si>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</si>
  <si>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</si>
  <si>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</si>
  <si>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</si>
  <si>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</si>
  <si>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</si>
  <si>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</si>
  <si>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</si>
  <si>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</si>
  <si>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</si>
  <si>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</si>
  <si>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</si>
  <si>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</si>
  <si>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</si>
  <si>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</si>
  <si>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</si>
  <si>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</si>
  <si>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</si>
  <si>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</si>
  <si>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</si>
  <si>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</si>
  <si>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</si>
  <si>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</si>
  <si>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</si>
  <si>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</si>
  <si>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</si>
  <si>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</si>
  <si>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</si>
  <si>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</si>
  <si>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</si>
  <si>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</si>
  <si>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</si>
  <si>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</si>
  <si>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</si>
  <si>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</si>
  <si>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</si>
  <si>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</si>
  <si>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</si>
  <si>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</si>
  <si>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</si>
  <si>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</si>
  <si>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</si>
  <si>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</si>
  <si>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</si>
  <si>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</si>
  <si>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</si>
  <si>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</si>
  <si>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</si>
  <si>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</si>
  <si>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</si>
  <si>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</si>
  <si>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</si>
  <si>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</si>
  <si>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</si>
  <si>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</si>
  <si>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</si>
  <si>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</si>
  <si>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</si>
  <si>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</si>
  <si>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</si>
  <si>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</si>
  <si>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</si>
  <si>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</si>
  <si>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</si>
  <si>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</si>
  <si>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</si>
  <si>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</si>
  <si>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</si>
  <si>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</si>
  <si>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</si>
  <si>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</si>
  <si>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</si>
  <si>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</si>
  <si>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</si>
  <si>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</si>
  <si>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</si>
  <si>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</si>
  <si>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</si>
  <si>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</si>
  <si>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</si>
  <si>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</si>
  <si>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</si>
  <si>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</si>
  <si>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</si>
  <si>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</si>
  <si>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</si>
  <si>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</si>
  <si>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</si>
  <si>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</si>
  <si>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</si>
  <si>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</si>
  <si>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</si>
  <si>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</si>
  <si>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</si>
  <si>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</si>
  <si>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</si>
  <si>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</si>
  <si>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</si>
  <si>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</si>
  <si>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</si>
  <si>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</si>
  <si>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</si>
  <si>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</si>
  <si>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</si>
  <si>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</si>
  <si>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</si>
  <si>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</si>
  <si>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</si>
  <si>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</si>
  <si>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</si>
  <si>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</si>
  <si>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</si>
  <si>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</si>
  <si>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</si>
  <si>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</si>
  <si>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</si>
  <si>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</si>
  <si>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</si>
  <si>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</si>
  <si>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</si>
  <si>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</si>
  <si>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</si>
  <si>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</si>
  <si>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</si>
  <si>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</si>
  <si>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</si>
  <si>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</si>
  <si>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</si>
  <si>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</si>
  <si>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</si>
  <si>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</si>
  <si>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</si>
  <si>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</si>
  <si>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</si>
  <si>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</si>
  <si>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</si>
  <si>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</si>
  <si>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</si>
  <si>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</si>
  <si>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</si>
  <si>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</si>
  <si>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</si>
  <si>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</si>
  <si>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</si>
  <si>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</si>
  <si>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</si>
  <si>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</si>
  <si>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</si>
  <si>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</si>
  <si>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</si>
  <si>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</si>
  <si>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</si>
  <si>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</si>
  <si>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</si>
  <si>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</si>
  <si>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</si>
  <si>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</si>
  <si>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</si>
  <si>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</si>
  <si>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</si>
  <si>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</si>
  <si>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</si>
  <si>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</si>
  <si>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</si>
  <si>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</si>
  <si>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</si>
  <si>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</si>
  <si>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</si>
  <si>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</si>
  <si>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</si>
  <si>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</si>
  <si>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</si>
  <si>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</si>
  <si>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</si>
  <si>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</si>
  <si>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</si>
  <si>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</si>
  <si>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</si>
  <si>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</si>
  <si>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</si>
  <si>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</si>
  <si>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</si>
  <si>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</si>
  <si>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</si>
  <si>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</si>
  <si>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</si>
  <si>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</si>
  <si>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</si>
  <si>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</si>
  <si>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</si>
  <si>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</si>
  <si>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</si>
  <si>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</si>
  <si>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</si>
  <si>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</si>
  <si>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</si>
  <si>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</si>
  <si>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</si>
  <si>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</si>
  <si>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</si>
  <si>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</si>
  <si>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</si>
  <si>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</si>
  <si>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</si>
  <si>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</si>
  <si>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</si>
  <si>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</si>
  <si>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</si>
  <si>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</si>
  <si>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</si>
  <si>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</si>
  <si>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</si>
  <si>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</si>
  <si>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</si>
  <si>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</si>
  <si>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</si>
  <si>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</si>
  <si>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</si>
  <si>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</si>
  <si>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</si>
  <si>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</si>
  <si>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</si>
  <si>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</si>
  <si>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</si>
  <si>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</si>
  <si>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</si>
  <si>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</si>
  <si>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</si>
  <si>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</si>
  <si>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</si>
  <si>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</si>
  <si>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</si>
  <si>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</si>
  <si>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</si>
  <si>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</si>
  <si>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</si>
  <si>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</si>
  <si>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</si>
  <si>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</si>
  <si>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</si>
  <si>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</si>
  <si>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</si>
  <si>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</si>
  <si>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</si>
  <si>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</si>
  <si>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</si>
  <si>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</si>
  <si>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</si>
  <si>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</si>
  <si>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</si>
  <si>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</si>
  <si>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</si>
  <si>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</si>
  <si>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</si>
  <si>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</si>
  <si>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</si>
  <si>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</si>
  <si>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</si>
  <si>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</si>
  <si>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</si>
  <si>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</si>
  <si>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</si>
  <si>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</si>
  <si>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</si>
  <si>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</si>
  <si>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</si>
  <si>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</si>
  <si>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</si>
  <si>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</si>
  <si>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</si>
  <si>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</si>
  <si>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</si>
  <si>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</si>
  <si>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</si>
  <si>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</si>
  <si>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</si>
  <si>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</si>
  <si>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</si>
  <si>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</si>
  <si>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</si>
  <si>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</si>
  <si>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</si>
  <si>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</si>
  <si>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</si>
  <si>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</si>
  <si>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</si>
  <si>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</si>
  <si>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</si>
  <si>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</si>
  <si>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</si>
  <si>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</si>
  <si>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</si>
  <si>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</si>
  <si>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</si>
  <si>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</si>
  <si>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</si>
  <si>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</si>
  <si>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</si>
  <si>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</si>
  <si>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</si>
  <si>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</si>
  <si>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</si>
  <si>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</si>
  <si>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</si>
  <si>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</si>
  <si>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</si>
  <si>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</si>
  <si>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</si>
  <si>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</si>
  <si>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</si>
  <si>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</si>
  <si>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</si>
  <si>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</si>
  <si>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</si>
  <si>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</si>
  <si>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</si>
  <si>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</si>
  <si>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</si>
  <si>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</si>
  <si>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</si>
  <si>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</si>
  <si>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</si>
  <si>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</si>
  <si>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</si>
  <si>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</si>
  <si>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</si>
  <si>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</si>
  <si>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</si>
  <si>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</si>
  <si>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</si>
  <si>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</si>
  <si>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</si>
  <si>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</si>
  <si>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</si>
  <si>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</si>
  <si>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</si>
  <si>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</si>
  <si>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</si>
  <si>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</si>
  <si>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</si>
  <si>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</si>
  <si>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</si>
  <si>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</si>
  <si>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</si>
  <si>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</si>
  <si>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</si>
  <si>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</si>
  <si>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</si>
  <si>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</si>
  <si>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</si>
  <si>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</si>
  <si>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</si>
  <si>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</si>
  <si>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</si>
  <si>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</si>
  <si>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</si>
  <si>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</si>
  <si>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</si>
  <si>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</si>
  <si>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</si>
  <si>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</si>
  <si>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</si>
  <si>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</si>
  <si>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</si>
  <si>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</si>
  <si>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</si>
  <si>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</si>
  <si>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</si>
  <si>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</si>
  <si>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</si>
  <si>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</si>
  <si>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</si>
  <si>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</si>
  <si>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</si>
  <si>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</si>
  <si>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</si>
  <si>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</si>
  <si>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</si>
  <si>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</si>
  <si>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</si>
  <si>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</si>
  <si>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</si>
  <si>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</si>
  <si>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</si>
  <si>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</si>
  <si>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</si>
  <si>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</si>
  <si>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</si>
  <si>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</si>
  <si>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</si>
  <si>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</si>
  <si>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</si>
  <si>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</si>
  <si>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</si>
  <si>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</si>
  <si>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</si>
  <si>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</si>
  <si>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</si>
  <si>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</si>
  <si>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</si>
  <si>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</si>
  <si>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</si>
  <si>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</si>
  <si>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</si>
  <si>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</si>
  <si>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</si>
  <si>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</si>
  <si>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</si>
  <si>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</si>
  <si>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</si>
  <si>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</si>
  <si>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</si>
  <si>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</si>
  <si>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</si>
  <si>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</si>
  <si>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</si>
  <si>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</si>
  <si>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</si>
  <si>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</si>
  <si>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</si>
  <si>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</si>
  <si>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</si>
  <si>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</si>
  <si>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</si>
  <si>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</si>
  <si>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</si>
  <si>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</si>
  <si>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</si>
  <si>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</si>
  <si>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</si>
  <si>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</si>
  <si>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</si>
  <si>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</si>
  <si>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</si>
  <si>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</si>
  <si>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</si>
  <si>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</si>
  <si>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</si>
  <si>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</si>
  <si>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</si>
  <si>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</si>
  <si>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</si>
  <si>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</si>
  <si>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</si>
  <si>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</si>
  <si>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</si>
  <si>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</si>
  <si>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</si>
  <si>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</si>
  <si>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</si>
  <si>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</si>
  <si>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</si>
  <si>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</si>
  <si>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</si>
  <si>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</si>
  <si>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</si>
  <si>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</si>
  <si>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</si>
  <si>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</si>
  <si>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</si>
  <si>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</si>
  <si>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</si>
  <si>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</si>
  <si>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</si>
  <si>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</si>
  <si>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</si>
  <si>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</si>
  <si>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</si>
  <si>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</si>
  <si>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</si>
  <si>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</si>
  <si>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</si>
  <si>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</si>
  <si>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</si>
  <si>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</si>
  <si>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</si>
  <si>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</si>
  <si>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</si>
  <si>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</si>
  <si>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</si>
  <si>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</si>
  <si>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</si>
  <si>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</si>
  <si>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</si>
  <si>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</si>
  <si>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</si>
  <si>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</si>
  <si>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</si>
  <si>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</si>
  <si>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</si>
  <si>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</si>
  <si>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</si>
  <si>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</si>
  <si>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</si>
  <si>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</si>
  <si>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</si>
  <si>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</si>
  <si>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</si>
  <si>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</si>
  <si>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</si>
  <si>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</si>
  <si>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</si>
  <si>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</si>
  <si>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</si>
  <si>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</si>
  <si>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</si>
  <si>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</si>
  <si>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</si>
  <si>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</si>
  <si>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</si>
  <si>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</si>
  <si>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</si>
  <si>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</si>
  <si>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</si>
  <si>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</si>
  <si>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</si>
  <si>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</si>
  <si>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</si>
  <si>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</si>
  <si>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</si>
  <si>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</si>
  <si>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</si>
  <si>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</si>
  <si>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</si>
  <si>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</si>
  <si>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</si>
  <si>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</si>
  <si>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</si>
  <si>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</si>
  <si>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</si>
  <si>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</si>
  <si>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</si>
  <si>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</si>
  <si>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</si>
  <si>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</si>
  <si>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</si>
  <si>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</si>
  <si>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</si>
  <si>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</si>
  <si>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</si>
  <si>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</si>
  <si>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</si>
  <si>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</si>
  <si>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</si>
  <si>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</si>
  <si>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</si>
  <si>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</si>
  <si>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</si>
  <si>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</si>
  <si>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</si>
  <si>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</si>
  <si>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</si>
  <si>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</si>
  <si>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</si>
  <si>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</si>
  <si>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</si>
  <si>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</si>
  <si>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</si>
  <si>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</si>
  <si>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</si>
  <si>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</si>
  <si>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</si>
  <si>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</si>
  <si>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</si>
  <si>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</si>
  <si>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</si>
  <si>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</si>
  <si>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</si>
  <si>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</si>
  <si>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</si>
  <si>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</si>
  <si>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</si>
  <si>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</si>
  <si>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</si>
  <si>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</si>
  <si>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</si>
  <si>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</si>
  <si>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</si>
  <si>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</si>
  <si>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</si>
  <si>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</si>
  <si>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</si>
  <si>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</si>
  <si>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</si>
  <si>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</si>
  <si>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</si>
  <si>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</si>
  <si>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</si>
  <si>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</si>
  <si>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</si>
  <si>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</si>
  <si>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</si>
  <si>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</si>
  <si>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</si>
  <si>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</si>
  <si>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</si>
  <si>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</si>
  <si>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</si>
  <si>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</si>
  <si>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</si>
  <si>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</si>
  <si>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</si>
  <si>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</si>
  <si>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</si>
  <si>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</si>
  <si>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</si>
  <si>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</si>
  <si>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</si>
  <si>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</si>
  <si>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</si>
  <si>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</si>
  <si>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</si>
  <si>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</si>
  <si>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</si>
  <si>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</si>
  <si>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</si>
  <si>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</si>
  <si>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</si>
  <si>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</si>
  <si>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</si>
  <si>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</si>
  <si>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</si>
  <si>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</si>
  <si>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</si>
  <si>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</si>
  <si>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</si>
  <si>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</si>
  <si>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</si>
  <si>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</si>
  <si>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</si>
  <si>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</si>
  <si>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</si>
  <si>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</si>
  <si>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</si>
  <si>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</si>
  <si>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</si>
  <si>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</si>
  <si>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</si>
  <si>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</si>
  <si>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</si>
  <si>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</si>
  <si>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</si>
  <si>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</si>
  <si>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</si>
  <si>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</si>
  <si>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</si>
  <si>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</si>
  <si>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</si>
  <si>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</si>
  <si>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</si>
  <si>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</si>
  <si>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</si>
  <si>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</si>
  <si>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</si>
  <si>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</si>
  <si>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</si>
  <si>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</si>
  <si>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</si>
  <si>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</si>
  <si>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</si>
  <si>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</si>
  <si>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</si>
  <si>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</si>
  <si>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</si>
  <si>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</si>
  <si>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</si>
  <si>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</si>
  <si>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</si>
  <si>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</si>
  <si>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</si>
  <si>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</si>
  <si>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</si>
  <si>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</si>
  <si>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</si>
  <si>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</si>
  <si>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</si>
  <si>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</si>
  <si>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</si>
  <si>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</si>
  <si>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</si>
  <si>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</si>
  <si>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</si>
  <si>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</si>
  <si>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</si>
  <si>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</si>
  <si>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</si>
  <si>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</si>
  <si>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</si>
  <si>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</si>
  <si>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</si>
  <si>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</si>
  <si>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</si>
  <si>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</si>
  <si>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</si>
  <si>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</si>
  <si>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</si>
  <si>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</si>
  <si>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</si>
  <si>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</si>
  <si>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</si>
  <si>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</si>
  <si>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</si>
  <si>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</si>
  <si>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</si>
  <si>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</si>
  <si>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</si>
  <si>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</si>
  <si>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</si>
  <si>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</si>
  <si>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</si>
  <si>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</si>
  <si>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</si>
  <si>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</si>
  <si>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</si>
  <si>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</si>
  <si>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</si>
  <si>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</si>
  <si>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</si>
  <si>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</si>
  <si>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</si>
  <si>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</si>
  <si>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</si>
  <si>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</si>
  <si>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</si>
  <si>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</si>
  <si>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</si>
  <si>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</si>
  <si>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</si>
  <si>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</si>
  <si>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</si>
  <si>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</si>
  <si>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</si>
  <si>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</si>
  <si>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</si>
  <si>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</si>
  <si>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</si>
  <si>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</si>
  <si>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</si>
  <si>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</si>
  <si>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</si>
  <si>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</si>
  <si>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</si>
  <si>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</si>
  <si>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</si>
  <si>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</si>
  <si>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</si>
  <si>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</si>
  <si>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</si>
  <si>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</si>
  <si>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</si>
  <si>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</si>
  <si>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</si>
  <si>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</si>
  <si>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</si>
  <si>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</si>
  <si>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</si>
  <si>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</si>
  <si>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</si>
  <si>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</si>
  <si>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</si>
  <si>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</si>
  <si>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</si>
  <si>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</si>
  <si>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</si>
  <si>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</si>
  <si>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</si>
  <si>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</si>
  <si>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</si>
  <si>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</si>
  <si>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</si>
  <si>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</si>
  <si>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</si>
  <si>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</si>
  <si>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</si>
  <si>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</si>
  <si>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</si>
  <si>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</si>
  <si>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</si>
  <si>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</si>
  <si>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</si>
  <si>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</si>
  <si>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</si>
  <si>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</si>
  <si>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</si>
  <si>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</si>
  <si>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</si>
  <si>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</si>
  <si>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</si>
  <si>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</si>
  <si>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</si>
  <si>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</si>
  <si>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</si>
  <si>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</si>
  <si>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</si>
  <si>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</si>
  <si>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</si>
  <si>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</si>
  <si>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</si>
  <si>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</si>
  <si>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</si>
  <si>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</si>
  <si>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</si>
  <si>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</si>
  <si>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</si>
  <si>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</si>
  <si>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</si>
  <si>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</si>
  <si>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</si>
  <si>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</si>
  <si>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</si>
  <si>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</si>
  <si>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</si>
  <si>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</si>
  <si>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</si>
  <si>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</si>
  <si>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</si>
  <si>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</si>
  <si>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</si>
  <si>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</si>
  <si>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</si>
  <si>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</si>
  <si>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</si>
  <si>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</si>
  <si>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</si>
  <si>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</si>
  <si>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</si>
  <si>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</si>
  <si>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</si>
  <si>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</si>
  <si>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</si>
  <si>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</si>
  <si>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</si>
  <si>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</si>
  <si>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</si>
  <si>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</si>
  <si>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</si>
  <si>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</si>
  <si>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</si>
  <si>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</si>
  <si>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</si>
  <si>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</si>
  <si>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</si>
  <si>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</si>
  <si>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</si>
  <si>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</si>
  <si>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</si>
  <si>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</si>
  <si>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</si>
  <si>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</si>
  <si>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</si>
  <si>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</si>
  <si>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</si>
  <si>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</si>
  <si>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</si>
  <si>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</si>
  <si>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</si>
  <si>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</si>
  <si>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</si>
  <si>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</si>
  <si>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</si>
  <si>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</si>
  <si>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</si>
  <si>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</si>
  <si>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</si>
  <si>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</si>
  <si>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</si>
  <si>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</si>
  <si>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</si>
  <si>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</si>
  <si>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</si>
  <si>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</si>
  <si>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</si>
  <si>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</si>
  <si>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</si>
  <si>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</si>
  <si>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</si>
  <si>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</si>
  <si>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</si>
  <si>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</si>
  <si>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</si>
  <si>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</si>
  <si>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</si>
  <si>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</si>
  <si>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</si>
  <si>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</si>
  <si>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</si>
  <si>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</si>
  <si>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</si>
  <si>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</si>
  <si>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</si>
  <si>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</si>
  <si>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</si>
  <si>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</si>
  <si>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</si>
  <si>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</si>
  <si>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</si>
  <si>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</si>
  <si>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</si>
  <si>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</si>
  <si>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</si>
  <si>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</si>
  <si>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</si>
  <si>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</si>
  <si>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</si>
  <si>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</si>
  <si>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</si>
  <si>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</si>
  <si>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</si>
  <si>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</si>
  <si>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</si>
  <si>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</si>
  <si>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</si>
  <si>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</si>
  <si>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</si>
  <si>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</si>
  <si>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</si>
  <si>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</si>
  <si>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</si>
  <si>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</si>
  <si>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</si>
  <si>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</si>
  <si>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</si>
  <si>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</si>
  <si>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</si>
  <si>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</si>
  <si>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</si>
  <si>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</si>
  <si>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</si>
  <si>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</si>
  <si>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</si>
  <si>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</si>
  <si>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</si>
  <si>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</si>
  <si>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</si>
  <si>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</si>
  <si>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</si>
  <si>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</si>
  <si>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</si>
  <si>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</si>
  <si>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</si>
  <si>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</si>
  <si>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</si>
  <si>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</si>
  <si>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</si>
  <si>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</si>
  <si>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</si>
  <si>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</si>
  <si>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</si>
  <si>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</si>
  <si>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</si>
  <si>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</si>
  <si>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</si>
  <si>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</si>
  <si>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</si>
  <si>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</si>
  <si>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</si>
  <si>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</si>
  <si>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</si>
  <si>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</si>
  <si>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</si>
  <si>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</si>
  <si>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</si>
  <si>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</si>
  <si>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</si>
  <si>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</si>
  <si>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</si>
  <si>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</si>
  <si>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</si>
  <si>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</si>
  <si>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</si>
  <si>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</si>
  <si>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</si>
  <si>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</si>
  <si>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</si>
  <si>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</si>
  <si>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</si>
  <si>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</si>
  <si>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</si>
  <si>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</si>
  <si>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</si>
  <si>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</si>
  <si>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</si>
  <si>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</si>
  <si>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</si>
  <si>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</si>
  <si>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</si>
  <si>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</si>
  <si>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</si>
  <si>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</si>
  <si>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</si>
  <si>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</si>
  <si>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</si>
  <si>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</si>
  <si>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</si>
  <si>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</si>
  <si>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</si>
  <si>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</si>
  <si>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</si>
  <si>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</si>
  <si>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</si>
  <si>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</si>
  <si>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</si>
  <si>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</si>
  <si>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</si>
  <si>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</si>
  <si>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</si>
  <si>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</si>
  <si>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</si>
  <si>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</si>
  <si>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</si>
  <si>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</si>
  <si>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</si>
  <si>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</si>
  <si>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</si>
  <si>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</si>
  <si>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</si>
  <si>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</si>
  <si>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</si>
  <si>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</si>
  <si>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</si>
  <si>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</si>
  <si>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</si>
  <si>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</si>
  <si>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</si>
  <si>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</si>
  <si>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</si>
  <si>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</si>
  <si>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</si>
  <si>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</si>
  <si>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</si>
  <si>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</si>
  <si>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</si>
  <si>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</si>
  <si>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</si>
  <si>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</si>
  <si>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</si>
  <si>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</si>
  <si>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</si>
  <si>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</si>
  <si>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</si>
  <si>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</si>
  <si>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</si>
  <si>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</si>
  <si>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</si>
  <si>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</si>
  <si>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</si>
  <si>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</si>
  <si>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</si>
  <si>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</si>
  <si>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</si>
  <si>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</si>
  <si>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</si>
  <si>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</si>
  <si>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</si>
  <si>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</si>
  <si>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</si>
  <si>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</si>
  <si>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</si>
  <si>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</si>
  <si>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</si>
  <si>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</si>
  <si>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</si>
  <si>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</si>
  <si>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</si>
  <si>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</si>
  <si>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</si>
  <si>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</si>
  <si>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</si>
  <si>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</si>
  <si>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</si>
  <si>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</si>
  <si>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</si>
  <si>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</si>
  <si>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</si>
  <si>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</si>
  <si>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</si>
  <si>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</si>
  <si>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</si>
  <si>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</si>
  <si>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</si>
  <si>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</si>
  <si>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</si>
  <si>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</si>
  <si>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</si>
  <si>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</si>
  <si>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</si>
  <si>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</si>
  <si>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</si>
  <si>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</si>
  <si>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</si>
  <si>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</si>
  <si>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</si>
  <si>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</si>
  <si>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</si>
  <si>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</si>
  <si>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</si>
  <si>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</si>
  <si>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</si>
  <si>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</si>
  <si>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</si>
  <si>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</si>
  <si>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</si>
  <si>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</si>
  <si>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</si>
  <si>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</si>
  <si>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</si>
  <si>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</si>
  <si>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</si>
  <si>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</si>
  <si>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</si>
  <si>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</si>
  <si>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</si>
  <si>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</si>
  <si>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</si>
  <si>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</si>
  <si>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</si>
  <si>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</si>
  <si>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</si>
  <si>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</si>
  <si>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</si>
  <si>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</si>
  <si>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</si>
  <si>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</si>
  <si>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</si>
  <si>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</si>
  <si>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</si>
  <si>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</si>
  <si>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</si>
  <si>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</si>
  <si>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</si>
  <si>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</si>
  <si>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</si>
  <si>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</si>
  <si>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</si>
  <si>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</si>
  <si>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</si>
  <si>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</si>
  <si>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</si>
  <si>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</si>
  <si>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</si>
  <si>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</si>
  <si>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</si>
  <si>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</si>
  <si>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</si>
  <si>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</si>
  <si>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</si>
  <si>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</si>
  <si>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</si>
  <si>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</si>
  <si>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</si>
  <si>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</si>
  <si>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</si>
  <si>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</si>
  <si>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</si>
  <si>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</si>
  <si>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</si>
  <si>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</si>
  <si>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</si>
  <si>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</si>
  <si>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</si>
  <si>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</si>
  <si>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</si>
  <si>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</si>
  <si>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</si>
  <si>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</si>
  <si>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</si>
  <si>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</si>
  <si>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</si>
  <si>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</si>
  <si>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</si>
  <si>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</si>
  <si>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</si>
  <si>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</si>
  <si>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</si>
  <si>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</si>
  <si>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</si>
  <si>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</si>
  <si>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</si>
  <si>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</si>
  <si>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</si>
  <si>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</si>
  <si>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</si>
  <si>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</si>
  <si>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</si>
  <si>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</si>
  <si>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</si>
  <si>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</si>
  <si>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</si>
  <si>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</si>
  <si>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</si>
  <si>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</si>
  <si>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</si>
  <si>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</si>
  <si>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</si>
  <si>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</si>
  <si>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</si>
  <si>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</si>
  <si>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</si>
  <si>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</si>
  <si>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</si>
  <si>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</si>
  <si>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</si>
  <si>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</si>
  <si>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</si>
  <si>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</si>
  <si>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</si>
  <si>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</si>
  <si>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</si>
  <si>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</si>
  <si>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</si>
  <si>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</si>
  <si>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</si>
  <si>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</si>
  <si>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</si>
  <si>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</si>
  <si>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</si>
  <si>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</si>
  <si>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</si>
  <si>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</si>
  <si>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</si>
  <si>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</si>
  <si>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</si>
  <si>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</si>
  <si>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</si>
  <si>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</si>
  <si>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</si>
  <si>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</si>
  <si>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</si>
  <si>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</si>
  <si>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</si>
  <si>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</si>
  <si>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</si>
  <si>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</si>
  <si>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</si>
  <si>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</si>
  <si>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</si>
  <si>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</si>
  <si>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</si>
  <si>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</si>
  <si>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</si>
  <si>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</si>
  <si>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</si>
  <si>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</si>
  <si>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</si>
  <si>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</si>
  <si>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</si>
  <si>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</si>
  <si>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</si>
  <si>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</si>
  <si>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</si>
  <si>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</si>
  <si>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</si>
  <si>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</si>
  <si>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</si>
  <si>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</si>
  <si>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</si>
  <si>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</si>
  <si>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</si>
  <si>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</si>
  <si>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</si>
  <si>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</si>
  <si>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</si>
  <si>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</si>
  <si>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</si>
  <si>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</si>
  <si>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</si>
  <si>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</si>
  <si>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</si>
  <si>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</si>
  <si>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</si>
  <si>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</si>
  <si>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</si>
  <si>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</si>
  <si>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</si>
  <si>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</si>
  <si>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</si>
  <si>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</si>
  <si>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</si>
  <si>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</si>
  <si>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</si>
  <si>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</si>
  <si>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</si>
  <si>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</si>
  <si>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</si>
  <si>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</si>
  <si>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</si>
  <si>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</si>
  <si>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</si>
  <si>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</si>
  <si>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</si>
  <si>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</si>
  <si>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</si>
  <si>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</si>
  <si>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</si>
  <si>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</si>
  <si>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</si>
  <si>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</si>
  <si>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</si>
  <si>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</si>
  <si>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</si>
  <si>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</si>
  <si>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</si>
  <si>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</si>
  <si>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</si>
  <si>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</si>
  <si>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</si>
  <si>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</si>
  <si>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</si>
  <si>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</si>
  <si>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</si>
  <si>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</si>
  <si>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</si>
  <si>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</si>
  <si>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</si>
  <si>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</si>
  <si>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</si>
  <si>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</si>
  <si>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</si>
  <si>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</si>
  <si>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</si>
  <si>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</si>
  <si>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</si>
  <si>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</si>
  <si>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</si>
  <si>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</si>
  <si>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</si>
  <si>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</si>
  <si>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</si>
  <si>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</si>
  <si>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</si>
  <si>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</si>
  <si>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</si>
  <si>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</si>
  <si>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</si>
  <si>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</si>
  <si>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</si>
  <si>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</si>
  <si>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</si>
  <si>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</si>
  <si>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</si>
  <si>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</si>
  <si>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</si>
  <si>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</si>
  <si>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</si>
  <si>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</si>
  <si>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</si>
  <si>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</si>
  <si>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</si>
  <si>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</si>
  <si>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</si>
  <si>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</si>
  <si>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</si>
  <si>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</si>
  <si>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</si>
  <si>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</si>
  <si>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</si>
  <si>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</si>
  <si>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</si>
  <si>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</si>
  <si>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</si>
  <si>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</si>
  <si>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</si>
  <si>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</si>
  <si>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</si>
  <si>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</si>
  <si>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</si>
  <si>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</si>
  <si>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</si>
  <si>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</si>
  <si>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</si>
  <si>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</si>
  <si>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</si>
  <si>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</si>
  <si>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</si>
  <si>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</si>
  <si>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</si>
  <si>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</si>
  <si>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</si>
  <si>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</si>
  <si>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</si>
  <si>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</si>
  <si>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</si>
  <si>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</si>
  <si>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</si>
  <si>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</si>
  <si>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</si>
  <si>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</si>
  <si>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</si>
  <si>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</si>
  <si>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</si>
  <si>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</si>
  <si>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</si>
  <si>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</si>
  <si>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</si>
  <si>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</si>
  <si>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</si>
  <si>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</si>
  <si>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</si>
  <si>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</si>
  <si>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</si>
  <si>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</si>
  <si>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</si>
  <si>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</si>
  <si>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</si>
  <si>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</si>
  <si>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</si>
  <si>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</si>
  <si>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</si>
  <si>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</si>
  <si>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</si>
  <si>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</si>
  <si>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</si>
  <si>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</si>
  <si>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</si>
  <si>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</si>
  <si>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</si>
  <si>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</si>
  <si>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</si>
  <si>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</si>
  <si>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</si>
  <si>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</si>
  <si>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</si>
  <si>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</si>
  <si>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</si>
  <si>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</si>
  <si>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</si>
  <si>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</si>
  <si>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</si>
  <si>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</si>
  <si>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</si>
  <si>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</si>
  <si>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</si>
  <si>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</si>
  <si>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</si>
  <si>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</si>
  <si>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</si>
  <si>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</si>
  <si>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</si>
  <si>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</si>
  <si>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</si>
  <si>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</si>
  <si>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</si>
  <si>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</si>
  <si>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</si>
  <si>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</si>
  <si>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</si>
  <si>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</si>
  <si>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</si>
  <si>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</si>
  <si>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</si>
  <si>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</si>
  <si>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</si>
  <si>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</si>
  <si>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</si>
  <si>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</si>
  <si>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</si>
  <si>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</si>
  <si>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</si>
  <si>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</si>
  <si>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</si>
  <si>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</si>
  <si>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</si>
  <si>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</si>
  <si>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</si>
  <si>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</si>
  <si>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</si>
  <si>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</si>
  <si>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</si>
  <si>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</si>
  <si>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</si>
  <si>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</si>
  <si>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</si>
  <si>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</si>
  <si>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</si>
  <si>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</si>
  <si>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</si>
  <si>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</si>
  <si>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</si>
  <si>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</si>
  <si>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</si>
  <si>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</si>
  <si>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</si>
  <si>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</si>
  <si>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</si>
  <si>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</si>
  <si>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</si>
  <si>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</si>
  <si>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</si>
  <si>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</si>
  <si>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</si>
  <si>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</si>
  <si>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</si>
  <si>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</si>
  <si>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</si>
  <si>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</si>
  <si>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</si>
  <si>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</si>
  <si>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</si>
  <si>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</si>
  <si>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</si>
  <si>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</si>
  <si>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</si>
  <si>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</si>
  <si>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</si>
  <si>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</si>
  <si>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</si>
  <si>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</si>
  <si>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</si>
  <si>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</si>
  <si>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</si>
  <si>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</si>
  <si>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</si>
  <si>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</si>
  <si>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</si>
  <si>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</si>
  <si>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</si>
  <si>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</si>
  <si>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</si>
  <si>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</si>
  <si>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</si>
  <si>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</si>
  <si>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</si>
  <si>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</si>
  <si>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</si>
  <si>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</si>
  <si>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</si>
  <si>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</si>
  <si>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</si>
  <si>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</si>
  <si>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</si>
  <si>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</si>
  <si>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</si>
  <si>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</si>
  <si>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</si>
  <si>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</si>
  <si>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</si>
  <si>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</si>
  <si>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</si>
  <si>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</si>
  <si>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</si>
  <si>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</si>
  <si>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</si>
  <si>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</si>
  <si>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</si>
  <si>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</si>
  <si>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</si>
  <si>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</si>
  <si>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</si>
  <si>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</si>
  <si>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</si>
  <si>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</si>
  <si>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</si>
  <si>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</si>
  <si>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</si>
  <si>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</si>
  <si>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</si>
  <si>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</si>
  <si>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</si>
  <si>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</si>
  <si>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</si>
  <si>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</si>
  <si>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</si>
  <si>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</si>
  <si>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</si>
  <si>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</si>
  <si>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</si>
  <si>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</si>
  <si>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</si>
  <si>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</si>
  <si>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</si>
  <si>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</si>
  <si>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</si>
  <si>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</si>
  <si>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</si>
  <si>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</si>
  <si>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</si>
  <si>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</si>
  <si>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</si>
  <si>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</si>
  <si>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</si>
  <si>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</si>
  <si>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</si>
  <si>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</si>
  <si>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</si>
  <si>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</si>
  <si>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</si>
  <si>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</si>
  <si>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</si>
  <si>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</si>
  <si>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</si>
  <si>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</si>
  <si>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</si>
  <si>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</si>
  <si>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</si>
  <si>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</si>
  <si>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</si>
  <si>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</si>
  <si>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</si>
  <si>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</si>
  <si>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</si>
  <si>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</si>
  <si>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</si>
  <si>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</si>
  <si>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</si>
  <si>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</si>
  <si>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</si>
  <si>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</si>
  <si>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</si>
  <si>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</si>
  <si>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</si>
  <si>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</si>
  <si>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</si>
  <si>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</si>
  <si>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</si>
  <si>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</si>
  <si>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</si>
  <si>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</si>
  <si>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</si>
  <si>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</si>
  <si>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</si>
  <si>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</si>
  <si>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</si>
  <si>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</si>
  <si>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</si>
  <si>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</si>
  <si>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</si>
  <si>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</si>
  <si>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</si>
  <si>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</si>
  <si>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</si>
  <si>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</si>
  <si>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</si>
  <si>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</si>
  <si>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</si>
  <si>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</si>
  <si>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</si>
  <si>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</si>
  <si>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</si>
  <si>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</si>
  <si>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</si>
  <si>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</si>
  <si>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</si>
  <si>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</si>
  <si>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</si>
  <si>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</si>
  <si>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</si>
  <si>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</si>
  <si>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</si>
  <si>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</si>
  <si>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</si>
  <si>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</si>
  <si>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</si>
  <si>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</si>
  <si>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</si>
  <si>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</si>
  <si>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</si>
  <si>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</si>
  <si>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</si>
  <si>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</si>
  <si>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</si>
  <si>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</si>
  <si>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</si>
  <si>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</si>
  <si>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</si>
  <si>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</si>
  <si>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</si>
  <si>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</si>
  <si>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</si>
  <si>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</si>
  <si>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</si>
  <si>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</si>
  <si>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</si>
  <si>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</si>
  <si>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</si>
  <si>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</si>
  <si>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</si>
  <si>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</si>
  <si>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</si>
  <si>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</si>
  <si>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</si>
  <si>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</si>
  <si>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</si>
  <si>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</si>
  <si>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</si>
  <si>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</si>
  <si>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</si>
  <si>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</si>
  <si>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</si>
  <si>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</si>
  <si>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</si>
  <si>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</si>
  <si>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</si>
  <si>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</si>
  <si>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</si>
  <si>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</si>
  <si>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</si>
  <si>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</si>
  <si>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</si>
  <si>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</si>
  <si>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</si>
  <si>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</si>
  <si>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</si>
  <si>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</si>
  <si>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</si>
  <si>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</si>
  <si>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</si>
  <si>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</si>
  <si>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</si>
  <si>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</si>
  <si>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</si>
  <si>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</si>
  <si>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</si>
  <si>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</si>
  <si>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</si>
  <si>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</si>
  <si>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</si>
  <si>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</si>
  <si>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</si>
  <si>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</si>
  <si>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</si>
  <si>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</si>
  <si>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</si>
  <si>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</si>
  <si>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</si>
  <si>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</si>
  <si>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</si>
  <si>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</si>
  <si>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</si>
  <si>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</si>
  <si>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</si>
  <si>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</si>
  <si>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</si>
  <si>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</si>
  <si>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</si>
  <si>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</si>
  <si>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</si>
  <si>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</si>
  <si>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</si>
  <si>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</si>
  <si>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</si>
  <si>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</si>
  <si>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</si>
  <si>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</si>
  <si>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</si>
  <si>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</si>
  <si>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</si>
  <si>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</si>
  <si>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</si>
  <si>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</si>
  <si>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</si>
  <si>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</si>
  <si>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</si>
  <si>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</si>
  <si>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</si>
  <si>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</si>
  <si>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</si>
  <si>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</si>
  <si>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</si>
  <si>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</si>
  <si>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</si>
  <si>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</si>
  <si>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</si>
  <si>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</si>
  <si>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</si>
  <si>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</si>
  <si>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</si>
  <si>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</si>
  <si>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</si>
  <si>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</si>
  <si>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</si>
  <si>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</si>
  <si>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</si>
  <si>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</si>
  <si>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</si>
  <si>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</si>
  <si>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</si>
  <si>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</si>
  <si>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</si>
  <si>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</si>
  <si>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</si>
  <si>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</si>
  <si>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</si>
  <si>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</si>
  <si>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</si>
  <si>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</si>
  <si>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</si>
  <si>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</si>
  <si>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</si>
  <si>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</si>
  <si>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</si>
  <si>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</si>
  <si>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</si>
  <si>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</si>
  <si>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</si>
  <si>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</si>
  <si>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</si>
  <si>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</si>
  <si>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</si>
  <si>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</si>
  <si>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</si>
  <si>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</si>
  <si>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</si>
  <si>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</si>
  <si>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</si>
  <si>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</si>
  <si>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</si>
  <si>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</si>
  <si>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</si>
  <si>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</si>
  <si>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</si>
  <si>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</si>
  <si>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</si>
  <si>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</si>
  <si>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</si>
  <si>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</si>
  <si>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</si>
  <si>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</si>
  <si>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</si>
  <si>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</si>
  <si>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</si>
  <si>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</si>
  <si>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</si>
  <si>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</si>
  <si>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</si>
  <si>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</si>
  <si>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</si>
  <si>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</si>
  <si>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</si>
  <si>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</si>
  <si>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</si>
  <si>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</si>
  <si>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</si>
  <si>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</si>
  <si>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</si>
  <si>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</si>
  <si>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</si>
  <si>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</si>
  <si>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</si>
  <si>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</si>
  <si>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</si>
  <si>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</si>
  <si>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</si>
  <si>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</si>
  <si>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</si>
  <si>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</si>
  <si>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</si>
  <si>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</si>
  <si>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</si>
  <si>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</si>
  <si>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</si>
  <si>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</si>
  <si>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</si>
  <si>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</si>
  <si>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</si>
  <si>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</si>
  <si>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</si>
  <si>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</si>
  <si>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</si>
  <si>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</si>
  <si>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</si>
  <si>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</si>
  <si>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</si>
  <si>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</si>
  <si>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</si>
  <si>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</si>
  <si>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</si>
  <si>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</si>
  <si>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</si>
  <si>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</si>
  <si>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</si>
  <si>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</si>
  <si>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</si>
  <si>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</si>
  <si>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</si>
  <si>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</si>
  <si>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</si>
  <si>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</si>
  <si>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</si>
  <si>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</si>
  <si>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</si>
  <si>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</si>
  <si>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</si>
  <si>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</si>
  <si>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</si>
  <si>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</si>
  <si>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</si>
  <si>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</si>
  <si>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</si>
  <si>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</si>
  <si>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</si>
  <si>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</si>
  <si>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</si>
  <si>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</si>
  <si>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</si>
  <si>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</si>
  <si>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</si>
  <si>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</si>
  <si>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</si>
  <si>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</si>
  <si>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</si>
  <si>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</si>
  <si>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</si>
  <si>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</si>
  <si>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</si>
  <si>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</si>
  <si>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</si>
  <si>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</si>
  <si>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</si>
  <si>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</si>
  <si>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</si>
  <si>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</si>
  <si>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</si>
  <si>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</si>
  <si>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</si>
  <si>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</si>
  <si>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</si>
  <si>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</si>
  <si>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</si>
  <si>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</si>
  <si>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</si>
  <si>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</si>
  <si>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</si>
  <si>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</si>
  <si>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</si>
  <si>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</si>
  <si>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</si>
  <si>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</si>
  <si>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</si>
  <si>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</si>
  <si>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</si>
  <si>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</si>
  <si>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</si>
  <si>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</si>
  <si>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</si>
  <si>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</si>
  <si>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</si>
  <si>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</si>
  <si>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</si>
  <si>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</si>
  <si>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</si>
  <si>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</si>
  <si>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</si>
  <si>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</si>
  <si>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</si>
  <si>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</si>
  <si>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</si>
  <si>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</si>
  <si>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</si>
  <si>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</si>
  <si>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</si>
  <si>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</si>
  <si>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</si>
  <si>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</si>
  <si>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</si>
  <si>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</si>
  <si>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</si>
  <si>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</si>
  <si>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</si>
  <si>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</si>
  <si>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</si>
  <si>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</si>
  <si>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</si>
  <si>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</si>
  <si>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</si>
  <si>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</si>
  <si>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</si>
  <si>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</si>
  <si>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</si>
  <si>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</si>
  <si>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</si>
  <si>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</si>
  <si>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</si>
  <si>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</si>
  <si>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</si>
  <si>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</si>
  <si>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</si>
  <si>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</si>
  <si>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</si>
  <si>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</si>
  <si>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</si>
  <si>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</si>
  <si>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</si>
  <si>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</si>
  <si>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</si>
  <si>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</si>
  <si>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</si>
  <si>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</si>
  <si>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</si>
  <si>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</si>
  <si>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</si>
  <si>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</si>
  <si>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</si>
  <si>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</si>
  <si>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</si>
  <si>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</si>
  <si>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</si>
  <si>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</si>
  <si>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</si>
  <si>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</si>
  <si>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</si>
  <si>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</si>
  <si>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</si>
  <si>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</si>
  <si>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</si>
  <si>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</si>
  <si>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</si>
  <si>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</si>
  <si>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</si>
  <si>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</si>
  <si>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</si>
  <si>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</si>
  <si>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</si>
  <si>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</si>
  <si>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</si>
  <si>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</si>
  <si>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</si>
  <si>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</si>
  <si>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</si>
  <si>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</si>
  <si>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</si>
  <si>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</si>
  <si>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</si>
  <si>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</si>
  <si>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</si>
  <si>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</si>
  <si>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</si>
  <si>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</si>
  <si>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</si>
  <si>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</si>
  <si>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</si>
  <si>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</si>
  <si>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</si>
  <si>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</si>
  <si>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</si>
  <si>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</si>
  <si>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</si>
  <si>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</si>
  <si>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</si>
  <si>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</si>
  <si>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</si>
  <si>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</si>
  <si>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</si>
  <si>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</si>
  <si>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</si>
  <si>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</si>
  <si>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</si>
  <si>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</si>
  <si>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</si>
  <si>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</si>
  <si>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</si>
  <si>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</si>
  <si>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</si>
  <si>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</si>
  <si>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</si>
  <si>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</si>
  <si>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</si>
  <si>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</si>
  <si>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</si>
  <si>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</si>
  <si>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</si>
  <si>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</si>
  <si>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</si>
  <si>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</si>
  <si>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</si>
  <si>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</si>
  <si>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</si>
  <si>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</si>
  <si>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</si>
  <si>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</si>
  <si>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</si>
  <si>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</si>
  <si>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</si>
  <si>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</si>
  <si>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</si>
  <si>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</si>
  <si>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</si>
  <si>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</si>
  <si>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</si>
  <si>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</si>
  <si>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</si>
  <si>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</si>
  <si>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</si>
  <si>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</si>
  <si>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</si>
  <si>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</si>
  <si>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</si>
  <si>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</si>
  <si>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</si>
  <si>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</si>
  <si>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</si>
  <si>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</si>
  <si>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</si>
  <si>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</si>
  <si>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</si>
  <si>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</si>
  <si>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</si>
  <si>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</si>
  <si>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</si>
  <si>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</si>
  <si>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</si>
  <si>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</si>
  <si>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</si>
  <si>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</si>
  <si>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</si>
  <si>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</si>
  <si>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</si>
  <si>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</si>
  <si>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</si>
  <si>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</si>
  <si>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</si>
  <si>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</si>
  <si>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</si>
  <si>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</si>
  <si>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</si>
  <si>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</si>
  <si>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</si>
  <si>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</si>
  <si>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</si>
  <si>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</si>
  <si>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</si>
  <si>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</si>
  <si>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</si>
  <si>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</si>
  <si>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</si>
  <si>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</si>
  <si>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</si>
  <si>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</si>
  <si>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</si>
  <si>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</si>
  <si>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</si>
  <si>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</si>
  <si>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</si>
  <si>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</si>
  <si>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</si>
  <si>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</si>
  <si>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</si>
  <si>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</si>
  <si>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</si>
  <si>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</si>
  <si>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</si>
  <si>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</si>
  <si>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</si>
  <si>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</si>
  <si>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</si>
  <si>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</si>
  <si>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</si>
  <si>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</si>
  <si>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</si>
  <si>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</si>
  <si>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</si>
  <si>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</si>
  <si>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</si>
  <si>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</si>
  <si>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</si>
  <si>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</si>
  <si>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</si>
  <si>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</si>
  <si>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</si>
  <si>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</si>
  <si>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</si>
  <si>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</si>
  <si>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</si>
  <si>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</si>
  <si>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</si>
  <si>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</si>
  <si>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</si>
  <si>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</si>
  <si>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</si>
  <si>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</si>
  <si>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</si>
  <si>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</si>
  <si>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</si>
  <si>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</si>
  <si>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</si>
  <si>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</si>
  <si>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</si>
  <si>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</si>
  <si>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</si>
  <si>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</si>
  <si>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</si>
  <si>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</si>
  <si>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</si>
  <si>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</si>
  <si>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</si>
  <si>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</si>
  <si>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</si>
  <si>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</si>
  <si>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</si>
  <si>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</si>
  <si>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</si>
  <si>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</si>
  <si>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</si>
  <si>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</si>
  <si>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</si>
  <si>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</si>
  <si>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</si>
  <si>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</si>
  <si>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</si>
  <si>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</si>
  <si>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</si>
  <si>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</si>
  <si>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</si>
  <si>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</si>
  <si>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</si>
  <si>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</si>
  <si>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</si>
  <si>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</si>
  <si>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</si>
  <si>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</si>
  <si>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</si>
  <si>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</si>
  <si>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</si>
  <si>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</si>
  <si>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</si>
  <si>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</si>
  <si>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</si>
  <si>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</si>
  <si>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</si>
  <si>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</si>
  <si>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</si>
  <si>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</si>
  <si>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</si>
  <si>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</si>
  <si>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</si>
  <si>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</si>
  <si>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</si>
  <si>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</si>
  <si>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</si>
  <si>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</si>
  <si>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</si>
  <si>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</si>
  <si>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</si>
  <si>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</si>
  <si>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</si>
  <si>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</si>
  <si>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</si>
  <si>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</si>
  <si>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</si>
  <si>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</si>
  <si>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</si>
  <si>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</si>
  <si>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</si>
  <si>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</si>
  <si>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</si>
  <si>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</si>
  <si>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</si>
  <si>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</si>
  <si>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</si>
  <si>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</si>
  <si>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</si>
  <si>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</si>
  <si>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</si>
  <si>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</si>
  <si>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</si>
  <si>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</si>
  <si>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</si>
  <si>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</si>
  <si>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</si>
  <si>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</si>
  <si>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</si>
  <si>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</si>
  <si>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</si>
  <si>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</si>
  <si>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</si>
  <si>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</si>
  <si>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</si>
  <si>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</si>
  <si>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</si>
  <si>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</si>
  <si>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</si>
  <si>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</si>
  <si>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</si>
  <si>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</si>
  <si>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</si>
  <si>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</si>
  <si>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</si>
  <si>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</si>
  <si>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</si>
  <si>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</si>
  <si>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</si>
  <si>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</si>
  <si>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</si>
  <si>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</si>
  <si>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</si>
  <si>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</si>
  <si>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</si>
  <si>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</si>
  <si>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</si>
  <si>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</si>
  <si>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</si>
  <si>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</si>
  <si>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</si>
  <si>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</si>
  <si>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</si>
  <si>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</si>
  <si>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</si>
  <si>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</si>
  <si>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</si>
  <si>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</si>
  <si>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</si>
  <si>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</si>
  <si>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</si>
  <si>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</si>
  <si>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</si>
  <si>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</si>
  <si>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</si>
  <si>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</si>
  <si>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</si>
  <si>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</si>
  <si>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</si>
  <si>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</si>
  <si>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</si>
  <si>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</si>
  <si>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</si>
  <si>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</si>
  <si>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</si>
  <si>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</si>
  <si>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</si>
  <si>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</si>
  <si>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</si>
  <si>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</si>
  <si>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</si>
  <si>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</si>
  <si>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</si>
  <si>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</si>
  <si>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</si>
  <si>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</si>
  <si>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</si>
  <si>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</si>
  <si>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</si>
  <si>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</si>
  <si>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</si>
  <si>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</si>
  <si>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</si>
  <si>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</si>
  <si>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</si>
  <si>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</si>
  <si>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</si>
  <si>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</si>
  <si>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</si>
  <si>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</si>
  <si>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</si>
  <si>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</si>
  <si>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</si>
  <si>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</si>
  <si>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</si>
  <si>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</si>
  <si>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</si>
  <si>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</si>
  <si>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</si>
  <si>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</si>
  <si>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</si>
  <si>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</si>
  <si>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</si>
  <si>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</si>
  <si>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</si>
  <si>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</si>
  <si>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</si>
  <si>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</si>
  <si>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</si>
  <si>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</si>
  <si>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</si>
  <si>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</si>
  <si>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</si>
  <si>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</si>
  <si>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</si>
  <si>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</si>
  <si>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</si>
  <si>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</si>
  <si>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</si>
  <si>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</si>
  <si>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</si>
  <si>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</si>
  <si>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</si>
  <si>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</si>
  <si>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</si>
  <si>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</si>
  <si>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</si>
  <si>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</si>
  <si>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</si>
  <si>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</si>
  <si>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</si>
  <si>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</si>
  <si>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</si>
  <si>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</si>
  <si>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</si>
  <si>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</si>
  <si>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</si>
  <si>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</si>
  <si>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</si>
  <si>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</si>
  <si>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</si>
  <si>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</si>
  <si>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</si>
  <si>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</si>
  <si>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</si>
  <si>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</si>
  <si>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</si>
  <si>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</si>
  <si>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</si>
  <si>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</si>
  <si>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</si>
  <si>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</si>
  <si>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</si>
  <si>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</si>
  <si>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</si>
  <si>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</si>
  <si>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</si>
  <si>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</si>
  <si>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</si>
  <si>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</si>
  <si>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</si>
  <si>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</si>
  <si>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</si>
  <si>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</si>
  <si>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</si>
  <si>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</si>
  <si>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</si>
  <si>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</si>
  <si>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</si>
  <si>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</si>
  <si>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</si>
  <si>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</si>
  <si>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</si>
  <si>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</si>
  <si>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</si>
  <si>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</si>
  <si>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</si>
  <si>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</si>
  <si>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</si>
  <si>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</si>
  <si>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</si>
  <si>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</si>
  <si>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</si>
  <si>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</si>
  <si>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</si>
  <si>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</si>
  <si>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</si>
  <si>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</si>
  <si>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</si>
  <si>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</si>
  <si>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</si>
  <si>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</si>
  <si>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</si>
  <si>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</si>
  <si>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</si>
  <si>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</si>
  <si>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</si>
  <si>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</si>
  <si>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</si>
  <si>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</si>
  <si>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</si>
  <si>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</si>
  <si>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</si>
  <si>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</si>
  <si>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</si>
  <si>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</si>
  <si>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</si>
  <si>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</si>
  <si>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</si>
  <si>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</si>
  <si>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</si>
  <si>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</si>
  <si>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</si>
  <si>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</si>
  <si>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</si>
  <si>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</si>
  <si>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</si>
  <si>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</si>
  <si>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</si>
  <si>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</si>
  <si>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</si>
  <si>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</si>
  <si>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</si>
  <si>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</si>
  <si>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</si>
  <si>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</si>
  <si>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</si>
  <si>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</si>
  <si>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</si>
  <si>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</si>
  <si>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</si>
  <si>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</si>
  <si>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</si>
  <si>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</si>
  <si>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</si>
  <si>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</si>
  <si>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</si>
  <si>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</si>
  <si>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</si>
  <si>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</si>
  <si>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</si>
  <si>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</si>
  <si>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</si>
  <si>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</si>
  <si>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</si>
  <si>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</si>
  <si>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</si>
  <si>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</si>
  <si>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</si>
  <si>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</si>
  <si>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</si>
  <si>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</si>
  <si>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</si>
  <si>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</si>
  <si>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</si>
  <si>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</si>
  <si>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</si>
  <si>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</si>
  <si>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</si>
  <si>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</si>
  <si>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</si>
  <si>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</si>
  <si>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</si>
  <si>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</si>
  <si>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</si>
  <si>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</si>
  <si>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</si>
  <si>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</si>
  <si>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</si>
  <si>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</si>
  <si>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</si>
  <si>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</si>
  <si>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</si>
  <si>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</si>
  <si>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</si>
  <si>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</si>
  <si>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</si>
  <si>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</si>
  <si>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</si>
  <si>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</si>
  <si>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</si>
  <si>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</si>
  <si>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</si>
  <si>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</si>
  <si>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</si>
  <si>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</si>
  <si>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</si>
  <si>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</si>
  <si>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</si>
  <si>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</si>
  <si>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</si>
  <si>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</si>
  <si>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</si>
  <si>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</si>
  <si>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</si>
  <si>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</si>
  <si>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</si>
  <si>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</si>
  <si>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</si>
  <si>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</si>
  <si>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</si>
  <si>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</si>
  <si>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</si>
  <si>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</si>
  <si>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</si>
  <si>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</si>
  <si>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</si>
  <si>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</si>
  <si>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</si>
  <si>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</si>
  <si>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</si>
  <si>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</si>
  <si>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</si>
  <si>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</si>
  <si>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</si>
  <si>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</si>
  <si>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</si>
  <si>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</si>
  <si>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</si>
  <si>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</si>
  <si>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</si>
  <si>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</si>
  <si>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</si>
  <si>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</si>
  <si>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</si>
  <si>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</si>
  <si>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</si>
  <si>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</si>
  <si>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</si>
  <si>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</si>
  <si>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</si>
  <si>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</si>
  <si>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</si>
  <si>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</si>
  <si>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</si>
  <si>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</si>
  <si>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</si>
  <si>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</si>
  <si>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</si>
  <si>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</si>
  <si>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</si>
  <si>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</si>
  <si>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</si>
  <si>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</si>
  <si>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</si>
  <si>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</si>
  <si>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</si>
  <si>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</si>
  <si>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</si>
  <si>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</si>
  <si>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</si>
  <si>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</si>
  <si>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</si>
  <si>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</si>
  <si>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</si>
  <si>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</si>
  <si>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</si>
  <si>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</si>
  <si>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</si>
  <si>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</si>
  <si>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</si>
  <si>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</si>
  <si>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</si>
  <si>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</si>
  <si>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</si>
  <si>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</si>
  <si>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</si>
  <si>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</si>
  <si>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</si>
  <si>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</si>
  <si>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</si>
  <si>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</si>
  <si>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</si>
  <si>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</si>
  <si>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</si>
  <si>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</si>
  <si>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</si>
  <si>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</si>
  <si>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</si>
  <si>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</si>
  <si>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</si>
  <si>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</si>
  <si>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</si>
  <si>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</si>
  <si>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</si>
  <si>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</si>
  <si>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</si>
  <si>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</si>
  <si>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</si>
  <si>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</si>
  <si>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</si>
  <si>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</si>
  <si>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</si>
  <si>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</si>
  <si>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</si>
  <si>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</si>
  <si>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</si>
  <si>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</si>
  <si>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</si>
  <si>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</si>
  <si>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</si>
  <si>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</si>
  <si>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</si>
  <si>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</si>
  <si>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</si>
  <si>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</si>
  <si>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</si>
  <si>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</si>
  <si>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</si>
  <si>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</si>
  <si>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</si>
  <si>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</si>
  <si>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</si>
  <si>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</si>
  <si>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</si>
  <si>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</si>
  <si>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</si>
  <si>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</si>
  <si>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</si>
  <si>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</si>
  <si>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</si>
  <si>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</si>
  <si>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</si>
  <si>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</si>
  <si>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</si>
  <si>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</si>
  <si>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</si>
  <si>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</si>
  <si>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</si>
  <si>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</si>
  <si>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</si>
  <si>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</si>
  <si>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</si>
  <si>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</si>
  <si>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</si>
  <si>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</si>
  <si>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</si>
  <si>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</si>
  <si>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</si>
  <si>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</si>
  <si>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</si>
  <si>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</si>
  <si>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</si>
  <si>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</si>
  <si>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</si>
  <si>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</si>
  <si>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</si>
  <si>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</si>
  <si>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</si>
  <si>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</si>
  <si>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</si>
  <si>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</si>
  <si>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</si>
  <si>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</si>
  <si>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</si>
  <si>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</si>
  <si>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</si>
  <si>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</si>
  <si>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</si>
  <si>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</si>
  <si>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</si>
  <si>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</si>
  <si>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</si>
  <si>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</si>
  <si>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</si>
  <si>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</si>
  <si>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</si>
  <si>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</si>
  <si>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</si>
  <si>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</si>
  <si>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</si>
  <si>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</si>
  <si>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</si>
  <si>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</si>
  <si>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</si>
  <si>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</si>
  <si>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</si>
  <si>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</si>
  <si>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</si>
  <si>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</si>
  <si>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</si>
  <si>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</si>
  <si>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</si>
  <si>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</si>
  <si>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</si>
  <si>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</si>
  <si>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</si>
  <si>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</si>
  <si>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</si>
  <si>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</si>
  <si>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</si>
  <si>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</si>
  <si>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</si>
  <si>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</si>
  <si>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</si>
  <si>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</si>
  <si>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</si>
  <si>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</si>
  <si>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</si>
  <si>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</si>
  <si>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</si>
  <si>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</si>
  <si>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</si>
  <si>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</si>
  <si>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</si>
  <si>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</si>
  <si>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</si>
  <si>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</si>
  <si>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</si>
  <si>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</si>
  <si>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</si>
  <si>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</si>
  <si>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</si>
  <si>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</si>
  <si>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</si>
  <si>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</si>
  <si>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</si>
  <si>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</si>
  <si>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</si>
  <si>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</si>
  <si>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</si>
  <si>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</si>
  <si>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</si>
  <si>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</si>
  <si>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</si>
  <si>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</si>
  <si>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</si>
  <si>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</si>
  <si>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</si>
  <si>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</si>
  <si>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</si>
  <si>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</si>
  <si>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</si>
  <si>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</si>
  <si>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</si>
  <si>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</si>
  <si>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</si>
  <si>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</si>
  <si>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</si>
  <si>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</si>
  <si>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</si>
  <si>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</si>
  <si>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</si>
  <si>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</si>
  <si>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</si>
  <si>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</si>
  <si>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</si>
  <si>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</si>
  <si>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</si>
  <si>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</si>
  <si>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</si>
  <si>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</si>
  <si>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</si>
  <si>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</si>
  <si>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</si>
  <si>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</si>
  <si>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</si>
  <si>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</si>
  <si>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</si>
  <si>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</si>
  <si>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</si>
  <si>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</si>
  <si>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</si>
  <si>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</si>
  <si>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</si>
  <si>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</si>
  <si>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</si>
  <si>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</si>
  <si>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</si>
  <si>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</si>
  <si>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</si>
  <si>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</si>
  <si>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</si>
  <si>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</si>
  <si>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</si>
  <si>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</si>
  <si>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</si>
  <si>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</si>
  <si>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</si>
  <si>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</si>
  <si>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</si>
  <si>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</si>
  <si>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</si>
  <si>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</si>
  <si>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</si>
  <si>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</si>
  <si>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</si>
  <si>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</si>
  <si>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</si>
  <si>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</si>
  <si>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</si>
  <si>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</si>
  <si>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</si>
  <si>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</si>
  <si>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</si>
  <si>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</si>
  <si>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</si>
  <si>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</si>
  <si>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</si>
  <si>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</si>
  <si>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</si>
  <si>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</si>
  <si>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</si>
  <si>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</si>
  <si>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</si>
  <si>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</si>
  <si>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</si>
  <si>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</si>
  <si>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</si>
  <si>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</si>
  <si>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</si>
  <si>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</si>
  <si>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</si>
  <si>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</si>
  <si>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</si>
  <si>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</si>
  <si>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</si>
  <si>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</si>
  <si>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</si>
  <si>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</si>
  <si>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</si>
  <si>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</si>
  <si>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</si>
  <si>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</si>
  <si>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</si>
  <si>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</si>
  <si>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</si>
  <si>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</si>
  <si>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</si>
  <si>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</si>
  <si>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</si>
  <si>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</si>
  <si>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</si>
  <si>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</si>
  <si>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</si>
  <si>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</si>
  <si>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</si>
  <si>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</si>
  <si>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</si>
  <si>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</si>
  <si>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</si>
  <si>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</si>
  <si>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</si>
  <si>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</si>
  <si>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</si>
  <si>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</si>
  <si>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</si>
  <si>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</si>
  <si>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</si>
  <si>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</si>
  <si>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</si>
  <si>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</si>
  <si>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</si>
  <si>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</si>
  <si>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</si>
  <si>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</si>
  <si>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</si>
  <si>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</si>
  <si>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</si>
  <si>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</si>
  <si>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</si>
  <si>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</si>
  <si>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</si>
  <si>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</si>
  <si>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</si>
  <si>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</si>
  <si>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</si>
  <si>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</si>
  <si>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</si>
  <si>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</si>
  <si>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</si>
  <si>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</si>
  <si>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</si>
  <si>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</si>
  <si>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</si>
  <si>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</si>
  <si>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</si>
  <si>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</si>
  <si>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</si>
  <si>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</si>
  <si>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</si>
  <si>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</si>
  <si>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</si>
  <si>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</si>
  <si>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</si>
  <si>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</si>
  <si>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</si>
  <si>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</si>
  <si>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</si>
  <si>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</si>
  <si>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</si>
  <si>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</si>
  <si>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</si>
  <si>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</si>
  <si>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</si>
  <si>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</si>
  <si>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</si>
  <si>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</si>
  <si>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</si>
  <si>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</si>
  <si>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</si>
  <si>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</si>
  <si>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</si>
  <si>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</si>
  <si>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</si>
  <si>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</si>
  <si>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</si>
  <si>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</si>
  <si>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</si>
  <si>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</si>
  <si>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</si>
  <si>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</si>
  <si>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</si>
  <si>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</si>
  <si>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</si>
  <si>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</si>
  <si>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</si>
  <si>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</si>
  <si>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</si>
  <si>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</si>
  <si>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</si>
  <si>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</si>
  <si>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</si>
  <si>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</si>
  <si>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</si>
  <si>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</si>
  <si>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</si>
  <si>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</si>
  <si>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</si>
  <si>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</si>
  <si>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</si>
  <si>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</si>
  <si>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</si>
  <si>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</si>
  <si>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</si>
  <si>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</si>
  <si>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</si>
  <si>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</si>
  <si>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</si>
  <si>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</si>
  <si>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</si>
  <si>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</si>
  <si>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</si>
  <si>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</si>
  <si>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</si>
  <si>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</si>
  <si>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</si>
  <si>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</si>
  <si>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</si>
  <si>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</si>
  <si>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</si>
  <si>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</si>
  <si>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</si>
  <si>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</si>
  <si>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</si>
  <si>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</si>
  <si>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</si>
  <si>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</si>
  <si>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</si>
  <si>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</si>
  <si>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</si>
  <si>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</si>
  <si>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</si>
  <si>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</si>
  <si>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</si>
  <si>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</si>
  <si>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</si>
  <si>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</si>
  <si>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</si>
  <si>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</si>
  <si>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</si>
  <si>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</si>
  <si>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</si>
  <si>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</si>
  <si>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</si>
  <si>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</si>
  <si>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</si>
  <si>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</si>
  <si>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</si>
  <si>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</si>
  <si>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</si>
  <si>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</si>
  <si>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</si>
  <si>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</si>
  <si>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</si>
  <si>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</si>
  <si>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</si>
  <si>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</si>
  <si>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</si>
  <si>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</si>
  <si>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</si>
  <si>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</si>
  <si>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</si>
  <si>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</si>
  <si>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</si>
  <si>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</si>
  <si>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</si>
  <si>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</si>
  <si>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</si>
  <si>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</si>
  <si>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</si>
  <si>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</si>
  <si>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</si>
  <si>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</si>
  <si>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</si>
  <si>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</si>
  <si>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</si>
  <si>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</si>
  <si>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</si>
  <si>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</si>
  <si>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</si>
  <si>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</si>
  <si>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</si>
  <si>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</si>
  <si>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</si>
  <si>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</si>
  <si>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</si>
  <si>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</si>
  <si>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</si>
  <si>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</si>
  <si>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</si>
  <si>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</si>
  <si>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</si>
  <si>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</si>
  <si>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</si>
  <si>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</si>
  <si>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</si>
  <si>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</si>
  <si>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</si>
  <si>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</si>
  <si>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</si>
  <si>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</si>
  <si>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</si>
  <si>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</si>
  <si>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</si>
  <si>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</si>
  <si>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</si>
  <si>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</si>
  <si>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</si>
  <si>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</si>
  <si>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</si>
  <si>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</si>
  <si>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</si>
  <si>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</si>
  <si>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</si>
  <si>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</si>
  <si>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</si>
  <si>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</si>
  <si>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</si>
  <si>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</si>
  <si>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</si>
  <si>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</si>
  <si>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</si>
  <si>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</si>
  <si>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</si>
  <si>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</si>
  <si>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</si>
  <si>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</si>
  <si>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</si>
  <si>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</si>
  <si>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</si>
  <si>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</si>
  <si>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</si>
  <si>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</si>
  <si>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</si>
  <si>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</si>
  <si>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</si>
  <si>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</si>
  <si>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</si>
  <si>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</si>
  <si>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</si>
  <si>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</si>
  <si>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</si>
  <si>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</si>
  <si>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</si>
  <si>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</si>
  <si>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</si>
  <si>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</si>
  <si>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</si>
  <si>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</si>
  <si>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</si>
  <si>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</si>
  <si>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</si>
  <si>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</si>
  <si>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</si>
  <si>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</si>
  <si>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</si>
  <si>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</si>
  <si>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</si>
  <si>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</si>
  <si>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</si>
  <si>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</si>
  <si>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</si>
  <si>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</si>
  <si>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</si>
  <si>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</si>
  <si>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</si>
  <si>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</si>
  <si>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</si>
  <si>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</si>
  <si>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</si>
  <si>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</si>
  <si>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</si>
  <si>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</si>
  <si>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</si>
  <si>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</si>
  <si>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</si>
  <si>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</si>
  <si>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</si>
  <si>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</si>
  <si>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</si>
  <si>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</si>
  <si>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</si>
  <si>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</si>
  <si>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</si>
  <si>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</si>
  <si>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</si>
  <si>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</si>
  <si>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</si>
  <si>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</si>
  <si>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</si>
  <si>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</si>
  <si>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</si>
  <si>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</si>
  <si>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</si>
  <si>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</si>
  <si>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</si>
  <si>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</si>
  <si>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</si>
  <si>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</si>
  <si>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</si>
  <si>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</si>
  <si>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</si>
  <si>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</si>
  <si>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</si>
  <si>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</si>
  <si>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</si>
  <si>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</si>
  <si>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</si>
  <si>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</si>
  <si>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</si>
  <si>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</si>
  <si>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</si>
  <si>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</si>
  <si>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</si>
  <si>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</si>
  <si>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</si>
  <si>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</si>
  <si>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</si>
  <si>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</si>
  <si>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</si>
  <si>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</si>
  <si>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</si>
  <si>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</si>
  <si>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</si>
  <si>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</si>
  <si>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</si>
  <si>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</si>
  <si>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</si>
  <si>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</si>
  <si>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</si>
  <si>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</si>
  <si>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</si>
  <si>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</si>
  <si>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</si>
  <si>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</si>
  <si>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</si>
  <si>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</si>
  <si>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</si>
  <si>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</si>
  <si>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</si>
  <si>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</si>
  <si>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</si>
  <si>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</si>
  <si>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</si>
  <si>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</si>
  <si>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</si>
  <si>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</si>
  <si>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</si>
  <si>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</si>
  <si>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</si>
  <si>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</si>
  <si>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</si>
  <si>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</si>
  <si>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</si>
  <si>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</si>
  <si>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</si>
  <si>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</si>
  <si>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</si>
  <si>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</si>
  <si>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</si>
  <si>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</si>
  <si>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</si>
  <si>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</si>
  <si>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</si>
  <si>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</si>
  <si>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</si>
  <si>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</si>
  <si>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</si>
  <si>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</si>
  <si>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</si>
  <si>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</si>
  <si>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</si>
  <si>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</si>
  <si>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</si>
  <si>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</si>
  <si>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</si>
  <si>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</si>
  <si>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</si>
  <si>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</si>
  <si>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</si>
  <si>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</si>
  <si>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</si>
  <si>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</si>
  <si>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</si>
  <si>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</si>
  <si>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</si>
  <si>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</si>
  <si>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</si>
  <si>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</si>
  <si>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</si>
  <si>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</si>
  <si>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</si>
  <si>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</si>
  <si>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</si>
  <si>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</si>
  <si>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</si>
  <si>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</si>
  <si>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</si>
  <si>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</si>
  <si>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</si>
  <si>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</si>
  <si>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</si>
  <si>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</si>
  <si>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</si>
  <si>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</si>
  <si>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</si>
  <si>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</si>
  <si>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</si>
  <si>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</si>
  <si>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</si>
  <si>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</si>
  <si>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</si>
  <si>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</si>
  <si>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</si>
  <si>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</si>
  <si>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</si>
  <si>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</si>
  <si>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</si>
  <si>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</si>
  <si>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</si>
  <si>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</si>
  <si>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</si>
  <si>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</si>
  <si>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</si>
  <si>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</si>
  <si>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</si>
  <si>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</si>
  <si>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</si>
  <si>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</si>
  <si>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</si>
  <si>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</si>
  <si>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</si>
  <si>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</si>
  <si>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</si>
  <si>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</si>
  <si>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</si>
  <si>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</si>
  <si>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</si>
  <si>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</si>
  <si>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</si>
  <si>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</si>
  <si>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</si>
  <si>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</si>
  <si>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</si>
  <si>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</si>
  <si>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</si>
  <si>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</si>
  <si>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</si>
  <si>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</si>
  <si>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</si>
  <si>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</si>
  <si>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</si>
  <si>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</si>
  <si>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</si>
  <si>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</si>
  <si>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</si>
  <si>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</si>
  <si>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</si>
  <si>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</si>
  <si>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</si>
  <si>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</si>
  <si>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</si>
  <si>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</si>
  <si>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</si>
  <si>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</si>
  <si>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</si>
  <si>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</si>
  <si>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</si>
  <si>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</si>
  <si>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</si>
  <si>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</si>
  <si>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</si>
  <si>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</si>
  <si>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</si>
  <si>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</si>
  <si>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</si>
  <si>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</si>
  <si>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</si>
  <si>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</si>
  <si>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</si>
  <si>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</si>
  <si>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</si>
  <si>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</si>
  <si>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</si>
  <si>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</si>
  <si>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</si>
  <si>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</si>
  <si>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</si>
  <si>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</si>
  <si>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</si>
  <si>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</si>
  <si>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</si>
  <si>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</si>
  <si>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</si>
  <si>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</si>
  <si>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</si>
  <si>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</si>
  <si>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</si>
  <si>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</si>
  <si>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</si>
  <si>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</si>
  <si>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</si>
  <si>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</si>
  <si>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</si>
  <si>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</si>
  <si>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</si>
  <si>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</si>
  <si>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</si>
  <si>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</si>
  <si>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</si>
  <si>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</si>
  <si>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</si>
  <si>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</si>
  <si>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</si>
  <si>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</si>
  <si>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</si>
  <si>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</si>
  <si>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</si>
  <si>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</si>
  <si>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</si>
  <si>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</si>
  <si>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</si>
  <si>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</si>
  <si>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</si>
  <si>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</si>
  <si>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</si>
  <si>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</si>
  <si>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</si>
  <si>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</si>
  <si>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</si>
  <si>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</si>
  <si>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</si>
  <si>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</si>
  <si>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</si>
  <si>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</si>
  <si>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</si>
  <si>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</si>
  <si>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</si>
  <si>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</si>
  <si>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</si>
  <si>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</si>
  <si>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</si>
  <si>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</si>
  <si>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</si>
  <si>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</si>
  <si>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</si>
  <si>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</si>
  <si>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</si>
  <si>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</si>
  <si>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</si>
  <si>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</si>
  <si>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</si>
  <si>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</si>
  <si>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</si>
  <si>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</si>
  <si>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</si>
  <si>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</si>
  <si>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</si>
  <si>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</si>
  <si>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</si>
  <si>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</si>
  <si>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</si>
  <si>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</si>
  <si>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</si>
  <si>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</si>
  <si>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</si>
  <si>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</si>
  <si>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</si>
  <si>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</si>
  <si>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</si>
  <si>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</si>
  <si>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</si>
  <si>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</si>
  <si>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</si>
  <si>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</si>
  <si>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</si>
  <si>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</si>
  <si>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</si>
  <si>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</si>
  <si>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</si>
  <si>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</si>
  <si>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</si>
  <si>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</si>
  <si>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</si>
  <si>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</si>
  <si>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</si>
  <si>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</si>
  <si>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</si>
  <si>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</si>
  <si>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</si>
  <si>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</si>
  <si>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</si>
  <si>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</si>
  <si>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</si>
  <si>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</si>
  <si>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</si>
  <si>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</si>
  <si>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</si>
  <si>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</si>
  <si>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</si>
  <si>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</si>
  <si>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</si>
  <si>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</si>
  <si>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</si>
  <si>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</si>
  <si>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</si>
  <si>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</si>
  <si>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</si>
  <si>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</si>
  <si>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</si>
  <si>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</si>
  <si>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</si>
  <si>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</si>
  <si>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</si>
  <si>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</si>
  <si>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</si>
  <si>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</si>
  <si>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</si>
  <si>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</si>
  <si>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</si>
  <si>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</si>
  <si>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</si>
  <si>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</si>
  <si>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</si>
  <si>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</si>
  <si>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</si>
  <si>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</si>
  <si>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</si>
  <si>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</si>
  <si>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</si>
  <si>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</si>
  <si>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</si>
  <si>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</si>
  <si>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</si>
  <si>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</si>
  <si>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</si>
  <si>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</si>
  <si>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</si>
  <si>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</si>
  <si>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</si>
  <si>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</si>
  <si>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</si>
  <si>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</si>
  <si>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</si>
  <si>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</si>
  <si>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</si>
  <si>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</si>
  <si>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</si>
  <si>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</si>
  <si>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</si>
  <si>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</si>
  <si>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</si>
  <si>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</si>
  <si>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</si>
  <si>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</si>
  <si>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</si>
  <si>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</si>
  <si>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</si>
  <si>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</si>
  <si>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</si>
  <si>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</si>
  <si>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</si>
  <si>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</si>
  <si>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</si>
  <si>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</si>
  <si>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</si>
  <si>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</si>
  <si>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</si>
  <si>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</si>
  <si>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</si>
  <si>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</si>
  <si>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</si>
  <si>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</si>
  <si>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</si>
  <si>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</si>
  <si>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</si>
  <si>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</si>
  <si>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</si>
  <si>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</si>
  <si>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</si>
  <si>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</si>
  <si>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</si>
  <si>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</si>
  <si>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</si>
  <si>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</si>
  <si>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</si>
  <si>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</si>
  <si>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</si>
  <si>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</si>
  <si>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</si>
  <si>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</si>
  <si>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</si>
  <si>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</si>
  <si>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</si>
  <si>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</si>
  <si>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</si>
  <si>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</si>
  <si>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</si>
  <si>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</si>
  <si>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</si>
  <si>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</si>
  <si>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</si>
  <si>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</si>
  <si>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</si>
  <si>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</si>
  <si>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</si>
  <si>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</si>
  <si>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</si>
  <si>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</si>
  <si>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</si>
  <si>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</si>
  <si>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</si>
  <si>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</si>
  <si>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</si>
  <si>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</si>
  <si>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</si>
  <si>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</si>
  <si>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</si>
  <si>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</si>
  <si>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</si>
  <si>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</si>
  <si>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</si>
  <si>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</si>
  <si>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</si>
  <si>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</si>
  <si>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</si>
  <si>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</si>
  <si>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</si>
  <si>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</si>
  <si>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</si>
  <si>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</si>
  <si>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</si>
  <si>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</si>
  <si>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</si>
  <si>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</si>
  <si>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</si>
  <si>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</si>
  <si>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</si>
  <si>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</si>
  <si>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</si>
  <si>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</si>
  <si>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</si>
  <si>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</si>
  <si>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</si>
  <si>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</si>
  <si>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</si>
  <si>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</si>
  <si>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</si>
  <si>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</si>
  <si>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</si>
  <si>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</si>
  <si>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</si>
  <si>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</si>
  <si>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</si>
  <si>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</si>
  <si>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</si>
  <si>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</si>
  <si>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</si>
  <si>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</si>
  <si>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</si>
  <si>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</si>
  <si>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</si>
  <si>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</si>
  <si>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</si>
  <si>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</si>
  <si>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</si>
  <si>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</si>
  <si>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</si>
  <si>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</si>
  <si>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</si>
  <si>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</si>
  <si>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</si>
  <si>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</si>
  <si>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</si>
  <si>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</si>
  <si>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</si>
  <si>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</si>
  <si>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</si>
  <si>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</si>
  <si>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</si>
  <si>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</si>
  <si>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</si>
  <si>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</si>
  <si>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</si>
  <si>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</si>
  <si>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</si>
  <si>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</si>
  <si>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</si>
  <si>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</si>
  <si>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</si>
  <si>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</si>
  <si>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</si>
  <si>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</si>
  <si>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</si>
  <si>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</si>
  <si>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</si>
  <si>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</si>
  <si>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</si>
  <si>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</si>
  <si>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</si>
  <si>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</si>
  <si>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</si>
  <si>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</si>
  <si>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</si>
  <si>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</si>
  <si>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</si>
  <si>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</si>
  <si>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</si>
  <si>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</si>
  <si>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</si>
  <si>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</si>
  <si>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</si>
  <si>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</si>
  <si>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</si>
  <si>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</si>
  <si>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</si>
  <si>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</si>
  <si>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</si>
  <si>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</si>
  <si>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</si>
  <si>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</si>
  <si>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</si>
  <si>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</si>
  <si>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</si>
  <si>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</si>
  <si>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</si>
  <si>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</si>
  <si>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</si>
  <si>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</si>
  <si>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</si>
  <si>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</si>
  <si>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</si>
  <si>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</si>
  <si>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</si>
  <si>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</si>
  <si>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</si>
  <si>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</si>
  <si>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</si>
  <si>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</si>
  <si>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</si>
  <si>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</si>
  <si>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</si>
  <si>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</si>
  <si>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</si>
  <si>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</si>
  <si>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</si>
  <si>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</si>
  <si>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</si>
  <si>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</si>
  <si>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</si>
  <si>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</si>
  <si>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</si>
  <si>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</si>
  <si>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</si>
  <si>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</si>
  <si>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</si>
  <si>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</si>
  <si>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</si>
  <si>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</si>
  <si>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</si>
  <si>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</si>
  <si>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</si>
  <si>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</si>
  <si>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</si>
  <si>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</si>
  <si>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</si>
  <si>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</si>
  <si>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</si>
  <si>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</si>
  <si>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</si>
  <si>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</si>
  <si>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</si>
  <si>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</si>
  <si>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</si>
  <si>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</si>
  <si>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</si>
  <si>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</si>
  <si>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</si>
  <si>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</si>
  <si>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</si>
  <si>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</si>
  <si>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</si>
  <si>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</si>
  <si>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</si>
  <si>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</si>
  <si>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</si>
  <si>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</si>
  <si>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</si>
  <si>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</si>
  <si>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</si>
  <si>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</si>
  <si>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</si>
  <si>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</si>
  <si>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</si>
  <si>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</si>
  <si>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</si>
  <si>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</si>
  <si>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</si>
  <si>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</si>
  <si>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</si>
  <si>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</si>
  <si>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</si>
  <si>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</si>
  <si>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</si>
  <si>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</si>
  <si>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</si>
  <si>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</si>
  <si>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</si>
  <si>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</si>
  <si>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</si>
  <si>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</si>
  <si>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</si>
  <si>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</si>
  <si>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</si>
  <si>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</si>
  <si>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</si>
  <si>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</si>
  <si>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</si>
  <si>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</si>
  <si>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</si>
  <si>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</si>
  <si>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</si>
  <si>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</si>
  <si>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</si>
  <si>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</si>
  <si>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</si>
  <si>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</si>
  <si>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</si>
  <si>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</si>
  <si>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</si>
  <si>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</si>
  <si>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</si>
  <si>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</si>
  <si>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</si>
  <si>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</si>
  <si>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</si>
  <si>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</si>
  <si>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</si>
  <si>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</si>
  <si>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</si>
  <si>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</si>
  <si>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</si>
  <si>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</si>
  <si>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</si>
  <si>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</si>
  <si>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</si>
  <si>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</si>
  <si>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</si>
  <si>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</si>
  <si>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</si>
  <si>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</si>
  <si>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</si>
  <si>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</si>
  <si>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</si>
  <si>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</si>
  <si>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</si>
  <si>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</si>
  <si>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</si>
  <si>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</si>
  <si>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</si>
  <si>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</si>
  <si>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</si>
  <si>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</si>
  <si>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</si>
  <si>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</si>
  <si>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</si>
  <si>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</si>
  <si>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</si>
  <si>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</si>
  <si>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</si>
  <si>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</si>
  <si>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</si>
  <si>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</si>
  <si>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</si>
  <si>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</si>
  <si>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</si>
  <si>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</si>
  <si>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</si>
  <si>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</si>
  <si>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</si>
  <si>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</si>
  <si>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</si>
  <si>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</si>
  <si>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</si>
  <si>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</si>
  <si>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</si>
  <si>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</si>
  <si>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</si>
  <si>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</si>
  <si>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</si>
  <si>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</si>
  <si>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</si>
  <si>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</si>
  <si>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</si>
  <si>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</si>
  <si>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</si>
  <si>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</si>
  <si>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</si>
  <si>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</si>
  <si>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</si>
  <si>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</si>
  <si>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</si>
  <si>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</si>
  <si>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</si>
  <si>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</si>
  <si>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</si>
  <si>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</si>
  <si>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</si>
  <si>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</si>
  <si>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</si>
  <si>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</si>
  <si>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</si>
  <si>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</si>
  <si>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</si>
  <si>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</si>
  <si>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</si>
  <si>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</si>
  <si>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</si>
  <si>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</si>
  <si>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</si>
  <si>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</si>
  <si>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</si>
  <si>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</si>
  <si>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</si>
  <si>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</si>
  <si>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</si>
  <si>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</si>
  <si>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</si>
  <si>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</si>
  <si>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</si>
  <si>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</si>
  <si>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</si>
  <si>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</si>
  <si>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</si>
  <si>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</si>
  <si>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</si>
  <si>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</si>
  <si>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</si>
  <si>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</si>
  <si>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</si>
  <si>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</si>
  <si>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</si>
  <si>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</si>
  <si>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</si>
  <si>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</si>
  <si>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</si>
  <si>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</si>
  <si>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</si>
  <si>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</si>
  <si>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</si>
  <si>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</si>
  <si>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</si>
  <si>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</si>
  <si>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</si>
  <si>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</si>
  <si>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</si>
  <si>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</si>
  <si>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</si>
  <si>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</si>
  <si>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</si>
  <si>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</si>
  <si>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</si>
  <si>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</si>
  <si>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</si>
  <si>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</si>
  <si>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</si>
  <si>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</si>
  <si>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</si>
  <si>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</si>
  <si>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</si>
  <si>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</si>
  <si>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</si>
  <si>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</si>
  <si>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</si>
  <si>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</si>
  <si>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</si>
  <si>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</si>
  <si>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</si>
  <si>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</si>
  <si>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</si>
  <si>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</si>
  <si>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</si>
  <si>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</si>
  <si>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</si>
  <si>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</si>
  <si>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</si>
  <si>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</si>
  <si>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</si>
  <si>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</si>
  <si>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</si>
  <si>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</si>
  <si>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</si>
  <si>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</si>
  <si>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</si>
  <si>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</si>
  <si>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</si>
  <si>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</si>
  <si>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</si>
  <si>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</si>
  <si>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</si>
  <si>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</si>
  <si>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</si>
  <si>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</si>
  <si>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</si>
  <si>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</si>
  <si>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</si>
  <si>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</si>
  <si>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</si>
  <si>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</si>
  <si>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</si>
  <si>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</si>
  <si>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</si>
  <si>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</si>
  <si>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</si>
  <si>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</si>
  <si>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</si>
  <si>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</si>
  <si>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</si>
  <si>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</si>
  <si>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</si>
  <si>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</si>
  <si>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</si>
  <si>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</si>
  <si>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</si>
  <si>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</si>
  <si>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</si>
  <si>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</si>
  <si>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</si>
  <si>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</si>
  <si>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</si>
  <si>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</si>
  <si>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</si>
  <si>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</si>
  <si>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</si>
  <si>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</si>
  <si>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</si>
  <si>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</si>
  <si>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</si>
  <si>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</si>
  <si>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</si>
  <si>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</si>
  <si>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</si>
  <si>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</si>
  <si>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</si>
  <si>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</si>
  <si>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</si>
  <si>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</si>
  <si>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</si>
  <si>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</si>
  <si>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</si>
  <si>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</si>
  <si>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</si>
  <si>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</si>
  <si>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</si>
  <si>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</si>
  <si>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</si>
  <si>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</si>
  <si>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</si>
  <si>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</si>
  <si>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</si>
  <si>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</si>
  <si>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</si>
  <si>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</si>
  <si>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</si>
  <si>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</si>
  <si>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</si>
  <si>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</si>
  <si>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</si>
  <si>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</si>
  <si>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</si>
  <si>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</si>
  <si>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</si>
  <si>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</si>
  <si>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</si>
  <si>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</si>
  <si>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</si>
  <si>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</si>
  <si>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</si>
  <si>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</si>
  <si>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</si>
  <si>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</si>
  <si>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</si>
  <si>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</si>
  <si>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</si>
  <si>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</si>
  <si>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</si>
  <si>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</si>
  <si>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</si>
  <si>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</si>
  <si>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</si>
  <si>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</si>
  <si>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</si>
  <si>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</si>
  <si>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</si>
  <si>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</si>
  <si>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</si>
  <si>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</si>
  <si>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</si>
  <si>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</si>
  <si>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</si>
  <si>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</si>
  <si>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</si>
  <si>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</si>
  <si>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</si>
  <si>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</si>
  <si>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</si>
  <si>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</si>
  <si>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</si>
  <si>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</si>
  <si>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</si>
  <si>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</si>
  <si>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</si>
  <si>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</si>
  <si>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</si>
  <si>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</si>
  <si>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</si>
  <si>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</si>
  <si>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</si>
  <si>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</si>
  <si>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</si>
  <si>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</si>
  <si>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</si>
  <si>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</si>
  <si>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</si>
  <si>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</si>
  <si>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</si>
  <si>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</si>
  <si>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</si>
  <si>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</si>
  <si>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</si>
  <si>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</si>
  <si>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</si>
  <si>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</si>
  <si>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</si>
  <si>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</si>
  <si>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</si>
  <si>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</si>
  <si>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</si>
  <si>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</si>
  <si>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</si>
  <si>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</si>
  <si>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</si>
  <si>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</si>
  <si>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</si>
  <si>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</si>
  <si>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</si>
  <si>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</si>
  <si>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</si>
  <si>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</si>
  <si>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</si>
  <si>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</si>
  <si>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</si>
  <si>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</si>
  <si>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</si>
  <si>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</si>
  <si>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</si>
  <si>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</si>
  <si>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</si>
  <si>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</si>
  <si>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</si>
  <si>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</si>
  <si>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</si>
  <si>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</si>
  <si>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</si>
  <si>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</si>
  <si>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</si>
  <si>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</si>
  <si>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</si>
  <si>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</si>
  <si>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</si>
  <si>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</si>
  <si>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</si>
  <si>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</si>
  <si>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</si>
  <si>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</si>
  <si>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</si>
  <si>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</si>
  <si>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</si>
  <si>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</si>
  <si>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</si>
  <si>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</si>
  <si>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</si>
  <si>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</si>
  <si>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</si>
  <si>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</si>
  <si>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</si>
  <si>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</si>
  <si>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</si>
  <si>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</si>
  <si>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</si>
  <si>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</si>
  <si>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</si>
  <si>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</si>
  <si>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</si>
  <si>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</si>
  <si>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</si>
  <si>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</si>
  <si>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</si>
  <si>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</si>
  <si>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</si>
  <si>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</si>
  <si>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</si>
  <si>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</si>
  <si>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</si>
  <si>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</si>
  <si>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</si>
  <si>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</si>
  <si>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</si>
  <si>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</si>
  <si>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</si>
  <si>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</si>
  <si>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</si>
  <si>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</si>
  <si>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</si>
  <si>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</si>
  <si>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</si>
  <si>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</si>
  <si>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</si>
  <si>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</si>
  <si>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</si>
  <si>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</si>
  <si>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</si>
  <si>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</si>
  <si>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</si>
  <si>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</si>
  <si>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</si>
  <si>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</si>
  <si>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</si>
  <si>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</si>
  <si>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</si>
  <si>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</si>
  <si>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</si>
  <si>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</si>
  <si>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</si>
  <si>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</si>
  <si>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</si>
  <si>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</si>
  <si>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</si>
  <si>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</si>
  <si>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</si>
  <si>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</si>
  <si>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</si>
  <si>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</si>
  <si>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</si>
  <si>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</si>
  <si>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</si>
  <si>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</si>
  <si>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</si>
  <si>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</si>
  <si>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</si>
  <si>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</si>
  <si>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</si>
  <si>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</si>
  <si>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</si>
  <si>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</si>
  <si>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</si>
  <si>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</si>
  <si>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</si>
  <si>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</si>
  <si>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</si>
  <si>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</si>
  <si>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</si>
  <si>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</si>
  <si>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</si>
  <si>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</si>
  <si>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</si>
  <si>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</si>
  <si>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</si>
  <si>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</si>
  <si>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</si>
  <si>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</si>
  <si>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</si>
  <si>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</si>
  <si>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</si>
  <si>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</si>
  <si>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</si>
  <si>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</si>
  <si>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</si>
  <si>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</si>
  <si>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</si>
  <si>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</si>
  <si>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</si>
  <si>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</si>
  <si>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</si>
  <si>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</si>
  <si>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</si>
  <si>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</si>
  <si>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</si>
  <si>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</si>
  <si>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</si>
  <si>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</si>
  <si>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</si>
  <si>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</si>
  <si>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</si>
  <si>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</si>
  <si>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</si>
  <si>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</si>
  <si>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</si>
  <si>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</si>
  <si>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</si>
  <si>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</si>
  <si>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</si>
  <si>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</si>
  <si>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</si>
  <si>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</si>
  <si>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</si>
  <si>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</si>
  <si>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</si>
  <si>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</si>
  <si>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</si>
  <si>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</si>
  <si>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</si>
  <si>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</si>
  <si>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</si>
  <si>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</si>
  <si>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</si>
  <si>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</si>
  <si>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</si>
  <si>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</si>
  <si>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</si>
  <si>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</si>
  <si>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</si>
  <si>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</si>
  <si>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</si>
  <si>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</si>
  <si>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</si>
  <si>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</si>
  <si>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</si>
  <si>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</si>
  <si>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</si>
  <si>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</si>
  <si>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</si>
  <si>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</si>
  <si>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</si>
  <si>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</si>
  <si>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</si>
  <si>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</si>
  <si>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</si>
  <si>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</si>
  <si>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</si>
  <si>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</si>
  <si>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</si>
  <si>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</si>
  <si>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</si>
  <si>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</si>
  <si>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</si>
  <si>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</si>
  <si>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</si>
  <si>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</si>
  <si>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</si>
  <si>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</si>
  <si>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</si>
  <si>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</si>
  <si>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</si>
  <si>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</si>
  <si>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</si>
  <si>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</si>
  <si>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</si>
  <si>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</si>
  <si>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</si>
  <si>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</si>
  <si>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</si>
  <si>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</si>
  <si>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</si>
  <si>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</si>
  <si>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</si>
  <si>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</si>
  <si>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</si>
  <si>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</si>
  <si>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</si>
  <si>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</si>
  <si>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</si>
  <si>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</si>
  <si>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</si>
  <si>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</si>
  <si>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</si>
  <si>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</si>
  <si>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</si>
  <si>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</si>
  <si>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</si>
  <si>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</si>
  <si>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</si>
  <si>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</si>
  <si>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</si>
  <si>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</si>
  <si>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</si>
  <si>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</si>
  <si>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</si>
  <si>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</si>
  <si>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</si>
  <si>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</si>
  <si>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</si>
  <si>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</si>
  <si>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</si>
  <si>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</si>
  <si>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</si>
  <si>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</si>
  <si>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</si>
  <si>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</si>
  <si>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</si>
  <si>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</si>
  <si>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</si>
  <si>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</si>
  <si>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</si>
  <si>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</si>
  <si>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</si>
  <si>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</si>
  <si>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</si>
  <si>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</si>
  <si>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</si>
  <si>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</si>
  <si>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</si>
  <si>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</si>
  <si>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</si>
  <si>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</si>
  <si>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</si>
  <si>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</si>
  <si>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</si>
  <si>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</si>
  <si>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</si>
  <si>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</si>
  <si>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</si>
  <si>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</si>
  <si>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</si>
  <si>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</si>
  <si>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</si>
  <si>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</si>
  <si>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</si>
  <si>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</si>
  <si>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</si>
  <si>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</si>
  <si>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</si>
  <si>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</si>
  <si>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</si>
  <si>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</si>
  <si>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</si>
  <si>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</si>
  <si>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</si>
  <si>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</si>
  <si>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</si>
  <si>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</si>
  <si>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</si>
  <si>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</si>
  <si>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</si>
  <si>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</si>
  <si>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</si>
  <si>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</si>
  <si>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</si>
  <si>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</si>
  <si>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</si>
  <si>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</si>
  <si>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</si>
  <si>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</si>
  <si>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</si>
  <si>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</si>
  <si>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</si>
  <si>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</si>
  <si>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</si>
  <si>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</si>
  <si>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</si>
  <si>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</si>
  <si>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</si>
  <si>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</si>
  <si>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</si>
  <si>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</si>
  <si>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</si>
  <si>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</si>
  <si>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</si>
  <si>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</si>
  <si>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</si>
  <si>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</si>
  <si>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</si>
  <si>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</si>
  <si>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</si>
  <si>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</si>
  <si>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</si>
  <si>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</si>
  <si>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</si>
  <si>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</si>
  <si>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</si>
  <si>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</si>
  <si>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</si>
  <si>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</si>
  <si>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</si>
  <si>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</si>
  <si>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</si>
  <si>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</si>
  <si>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</si>
  <si>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</si>
  <si>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</si>
  <si>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</si>
  <si>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</si>
  <si>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</si>
  <si>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</si>
  <si>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</si>
  <si>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</si>
  <si>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</si>
  <si>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</si>
  <si>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</si>
  <si>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</si>
  <si>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</si>
  <si>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</si>
  <si>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</si>
  <si>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</si>
  <si>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</si>
  <si>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</si>
  <si>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</si>
  <si>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</si>
  <si>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</si>
  <si>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</si>
  <si>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</si>
  <si>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</si>
  <si>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</si>
  <si>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</si>
  <si>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</si>
  <si>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</si>
  <si>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</si>
  <si>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</si>
  <si>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</si>
  <si>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</si>
  <si>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</si>
  <si>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</si>
  <si>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</si>
  <si>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</si>
  <si>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</si>
  <si>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</si>
  <si>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</si>
  <si>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</si>
  <si>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</si>
  <si>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</si>
  <si>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</si>
  <si>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</si>
  <si>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</si>
  <si>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</si>
  <si>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</si>
  <si>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</si>
  <si>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</si>
  <si>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</si>
  <si>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</si>
  <si>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</si>
  <si>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</si>
  <si>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</si>
  <si>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</si>
  <si>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</si>
  <si>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</si>
  <si>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</si>
  <si>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</si>
  <si>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</si>
  <si>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</si>
  <si>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</si>
  <si>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</si>
  <si>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</si>
  <si>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</si>
  <si>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</si>
  <si>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</si>
  <si>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</si>
  <si>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</si>
  <si>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</si>
  <si>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</si>
  <si>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</si>
  <si>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</si>
  <si>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</si>
  <si>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</si>
  <si>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</si>
  <si>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</si>
  <si>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</si>
  <si>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</si>
  <si>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</si>
  <si>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</si>
  <si>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</si>
  <si>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</si>
  <si>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</si>
  <si>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</si>
  <si>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</si>
  <si>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</si>
  <si>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</si>
  <si>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</si>
  <si>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</si>
  <si>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</si>
  <si>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</si>
  <si>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</si>
  <si>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</si>
  <si>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</si>
  <si>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</si>
  <si>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</si>
  <si>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</si>
  <si>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</si>
  <si>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</si>
  <si>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</si>
  <si>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</si>
  <si>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</si>
  <si>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</si>
  <si>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</si>
  <si>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</si>
  <si>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</si>
  <si>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</si>
  <si>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</si>
  <si>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</si>
  <si>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</si>
  <si>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</si>
  <si>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</si>
  <si>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</si>
  <si>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</si>
  <si>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</si>
  <si>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</si>
  <si>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</si>
  <si>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</si>
  <si>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</si>
  <si>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</si>
  <si>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</si>
  <si>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</si>
  <si>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</si>
  <si>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</si>
  <si>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</si>
  <si>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</si>
  <si>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</si>
  <si>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</si>
  <si>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</si>
  <si>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</si>
  <si>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</si>
  <si>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</si>
  <si>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</si>
  <si>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</si>
  <si>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</si>
  <si>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</si>
  <si>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</si>
  <si>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</si>
  <si>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</si>
  <si>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</si>
  <si>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</si>
  <si>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</si>
  <si>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</si>
  <si>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</si>
  <si>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</si>
  <si>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</si>
  <si>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</si>
  <si>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</si>
  <si>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</si>
  <si>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</si>
  <si>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</si>
  <si>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</si>
  <si>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</si>
  <si>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</si>
  <si>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</si>
  <si>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</si>
  <si>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</si>
  <si>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</si>
  <si>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</si>
  <si>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</si>
  <si>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</si>
  <si>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</si>
  <si>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</si>
  <si>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</si>
  <si>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</si>
  <si>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</si>
  <si>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</si>
  <si>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</si>
  <si>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</si>
  <si>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</si>
  <si>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</si>
  <si>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</si>
  <si>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</si>
  <si>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</si>
  <si>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</si>
  <si>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</si>
  <si>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</si>
  <si>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</si>
  <si>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</si>
  <si>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</si>
  <si>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</si>
  <si>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</si>
  <si>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</si>
  <si>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</si>
  <si>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</si>
  <si>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</si>
  <si>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</si>
  <si>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</si>
  <si>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</si>
  <si>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</si>
  <si>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</si>
  <si>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</si>
  <si>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</si>
  <si>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</si>
  <si>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</si>
  <si>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</si>
  <si>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</si>
  <si>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</si>
  <si>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</si>
  <si>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</si>
  <si>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</si>
  <si>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</si>
  <si>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</si>
  <si>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</si>
  <si>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</si>
  <si>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</si>
  <si>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</si>
  <si>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</si>
  <si>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</si>
  <si>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</si>
  <si>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</si>
  <si>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</si>
  <si>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</si>
  <si>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</si>
  <si>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</si>
  <si>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</si>
  <si>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</si>
  <si>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</si>
  <si>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</si>
  <si>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</si>
  <si>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</si>
  <si>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</si>
  <si>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</si>
  <si>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</si>
  <si>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</si>
  <si>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</si>
  <si>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</si>
  <si>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</si>
  <si>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</si>
  <si>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</si>
  <si>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</si>
  <si>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</si>
  <si>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</si>
  <si>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</si>
  <si>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</si>
  <si>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</si>
  <si>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</si>
  <si>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</si>
  <si>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</si>
  <si>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</si>
  <si>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</si>
  <si>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</si>
  <si>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</si>
  <si>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</si>
  <si>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</si>
  <si>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</si>
  <si>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</si>
  <si>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</si>
  <si>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</si>
  <si>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</si>
  <si>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</si>
  <si>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</si>
  <si>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</si>
  <si>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</si>
  <si>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</si>
  <si>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</si>
  <si>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</si>
  <si>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</si>
  <si>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</si>
  <si>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</si>
  <si>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</si>
  <si>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</si>
  <si>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</si>
  <si>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</si>
  <si>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</si>
  <si>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</si>
  <si>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</si>
  <si>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</si>
  <si>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</si>
  <si>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</si>
  <si>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</si>
  <si>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</si>
  <si>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</si>
  <si>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</si>
  <si>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</si>
  <si>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</si>
  <si>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</si>
  <si>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</si>
  <si>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</si>
  <si>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</si>
  <si>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</si>
  <si>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</si>
  <si>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</si>
  <si>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</si>
  <si>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</si>
  <si>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</si>
  <si>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</si>
  <si>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</si>
  <si>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</si>
  <si>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</si>
  <si>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</si>
  <si>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or equal to 50000</t>
  </si>
  <si>
    <t>10000 to 14999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</si>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</sst>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BC-4E00-9AFC-3B69E8AE2B0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BC-4E00-9AFC-3B69E8AE2B0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BC-4E00-9AFC-3B69E8AE2B0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BC-4E00-9AFC-3B69E8AE2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061039"/>
        <c:axId val="1457431663"/>
      </c:barChart>
      <c:catAx>
        <c:axId val="52906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431663"/>
        <c:crosses val="autoZero"/>
        <c:auto val="1"/>
        <c:lblAlgn val="ctr"/>
        <c:lblOffset val="100"/>
        <c:noMultiLvlLbl val="0"/>
      </c:catAx>
      <c:valAx>
        <c:axId val="145743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6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12955573505271"/>
          <c:y val="0.28927091249117476"/>
          <c:w val="8.1781020215247968E-2"/>
          <c:h val="0.280732375085557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C-4C9F-A516-7FBBEF83E12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2C-4C9F-A516-7FBBEF83E12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2C-4C9F-A516-7FBBEF83E12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2C-4C9F-A516-7FBBEF83E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6089807"/>
        <c:axId val="713842495"/>
      </c:barChart>
      <c:catAx>
        <c:axId val="70608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42495"/>
        <c:crosses val="autoZero"/>
        <c:auto val="1"/>
        <c:lblAlgn val="ctr"/>
        <c:lblOffset val="100"/>
        <c:noMultiLvlLbl val="0"/>
      </c:catAx>
      <c:valAx>
        <c:axId val="71384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8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3-475E-B2F4-918072E55E4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248-4420-901E-7751EAEBEA4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248-4420-901E-7751EAEBEA4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248-4420-901E-7751EAEBE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736207"/>
        <c:axId val="716812143"/>
      </c:lineChart>
      <c:catAx>
        <c:axId val="71673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12143"/>
        <c:crosses val="autoZero"/>
        <c:auto val="1"/>
        <c:lblAlgn val="ctr"/>
        <c:lblOffset val="100"/>
        <c:noMultiLvlLbl val="0"/>
      </c:catAx>
      <c:valAx>
        <c:axId val="71681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3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B5-4194-B757-6DDE3CC8C5B0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B5-4194-B757-6DDE3CC8C5B0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B5-4194-B757-6DDE3CC8C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876895"/>
        <c:axId val="679943871"/>
      </c:lineChart>
      <c:catAx>
        <c:axId val="92987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43871"/>
        <c:crosses val="autoZero"/>
        <c:auto val="1"/>
        <c:lblAlgn val="ctr"/>
        <c:lblOffset val="100"/>
        <c:noMultiLvlLbl val="0"/>
      </c:catAx>
      <c:valAx>
        <c:axId val="67994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87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215264</xdr:colOff>
      <xdr:row>1</xdr:row>
      <xdr:rowOff>22860</xdr:rowOff>
    </xdr:from>
    <xdr:to>
      <xdr:col>19</xdr:col>
      <xdr:colOff>327660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D16E8-6A35-427D-BE4C-539874A8A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</xdr:colOff>
      <xdr:row>2</xdr:row>
      <xdr:rowOff>114300</xdr:rowOff>
    </xdr:from>
    <xdr:to>
      <xdr:col>16</xdr:col>
      <xdr:colOff>247649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6A99D-D667-4A21-84ED-3000B9B5A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</xdr:colOff>
      <xdr:row>3</xdr:row>
      <xdr:rowOff>68580</xdr:rowOff>
    </xdr:from>
    <xdr:to>
      <xdr:col>15</xdr:col>
      <xdr:colOff>150495</xdr:colOff>
      <xdr:row>18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3CC406-5AC2-48E2-8997-3C4BBCB57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185352</xdr:colOff>
      <xdr:row>13</xdr:row>
      <xdr:rowOff>114299</xdr:rowOff>
    </xdr:from>
    <xdr:to>
      <xdr:col>14</xdr:col>
      <xdr:colOff>185351</xdr:colOff>
      <xdr:row>39</xdr:row>
      <xdr:rowOff>159607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F15DD-3B78-40C1-8C93-503286B5D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Castaldi" refreshedDate="43778.841711574074" createdVersion="6" refreshedVersion="6" minRefreshableVersion="3" recordCount="4114" xr:uid="{4D3A2BD6-045B-42D6-9B2C-ABE87E1E9E51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Castaldi" refreshedDate="43778.864787152779" createdVersion="6" refreshedVersion="6" minRefreshableVersion="3" recordCount="4114" xr:uid="{85AC5A18-447B-4462-8560-4BC5F330B45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57D86-573E-4A2A-B158-982512006F4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12">
    <chartFormat chart="0" format="3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6D8EF-2466-46AC-96B7-CC0BC727D66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C8846-47E3-4097-B94C-DB7E32C62D4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806C4-AC2F-4A24-9C6E-DA420620A479}">
  <dimension ref="A1:F14"/>
  <sheetViews>
    <sheetView workbookViewId="0">
      <selection activeCell="B5" sqref="B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8363</v>
      </c>
    </row>
    <row r="3" spans="1:6" x14ac:dyDescent="0.55000000000000004">
      <c r="A3" s="7" t="s">
        <v>8362</v>
      </c>
      <c r="B3" s="7" t="s">
        <v>8364</v>
      </c>
    </row>
    <row r="4" spans="1:6" x14ac:dyDescent="0.55000000000000004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5000000000000004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5000000000000004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5000000000000004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5000000000000004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5000000000000004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5000000000000004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5000000000000004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5000000000000004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4D29D-2021-4FDF-957C-D44C63E03D3F}">
  <dimension ref="A1:F47"/>
  <sheetViews>
    <sheetView topLeftCell="A2" workbookViewId="0">
      <selection activeCell="E6" sqref="E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8363</v>
      </c>
    </row>
    <row r="2" spans="1:6" x14ac:dyDescent="0.55000000000000004">
      <c r="A2" s="7" t="s">
        <v>8308</v>
      </c>
      <c r="B2" t="s">
        <v>8363</v>
      </c>
    </row>
    <row r="4" spans="1:6" x14ac:dyDescent="0.55000000000000004">
      <c r="A4" s="7" t="s">
        <v>8362</v>
      </c>
      <c r="B4" s="7" t="s">
        <v>8364</v>
      </c>
    </row>
    <row r="5" spans="1:6" x14ac:dyDescent="0.55000000000000004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55000000000000004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5000000000000004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5000000000000004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5000000000000004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5000000000000004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5000000000000004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5000000000000004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55000000000000004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5000000000000004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5000000000000004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5000000000000004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5000000000000004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5000000000000004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5000000000000004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55000000000000004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6" zoomScale="76" zoomScaleNormal="55" workbookViewId="0">
      <selection activeCell="C7" sqref="C7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0.3125" customWidth="1"/>
    <col min="16" max="16" width="19.89453125" customWidth="1"/>
    <col min="17" max="17" width="22.62890625" customWidth="1"/>
    <col min="18" max="18" width="22.5234375" customWidth="1"/>
    <col min="19" max="19" width="25.7890625" customWidth="1"/>
    <col min="20" max="20" width="25.36718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E954-02A6-4F8D-9E27-26021A7EC7C6}">
  <dimension ref="A1:F18"/>
  <sheetViews>
    <sheetView workbookViewId="0">
      <selection activeCell="H25" sqref="H2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7" t="s">
        <v>8308</v>
      </c>
      <c r="B1" t="s">
        <v>8363</v>
      </c>
    </row>
    <row r="2" spans="1:6" x14ac:dyDescent="0.55000000000000004">
      <c r="A2" s="7" t="s">
        <v>8379</v>
      </c>
      <c r="B2" t="s">
        <v>8363</v>
      </c>
    </row>
    <row r="4" spans="1:6" x14ac:dyDescent="0.55000000000000004">
      <c r="A4" s="7" t="s">
        <v>8362</v>
      </c>
      <c r="B4" s="7" t="s">
        <v>8364</v>
      </c>
    </row>
    <row r="5" spans="1:6" x14ac:dyDescent="0.55000000000000004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55000000000000004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55000000000000004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55000000000000004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55000000000000004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55000000000000004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55000000000000004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55000000000000004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55000000000000004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55000000000000004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55000000000000004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55000000000000004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B461A-DE55-4B03-9EE4-197069188DAA}">
  <dimension ref="A1:H13"/>
  <sheetViews>
    <sheetView zoomScale="74" workbookViewId="0">
      <selection activeCell="E12" sqref="E12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5000000000000004">
      <c r="A2" t="s">
        <v>8388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55000000000000004">
      <c r="A3" t="s">
        <v>8389</v>
      </c>
      <c r="B3">
        <f>COUNTIFS(Sheet1!F:F, "successful", Sheet1!D:D, "&gt;=1000",Sheet1!D:D,"&lt;5000" )</f>
        <v>932</v>
      </c>
      <c r="C3">
        <f>COUNTIFS(Sheet1!F:F, "failed", Sheet1!D:D, "&gt;=1000",Sheet1!D:D,"&lt;5000" )</f>
        <v>420</v>
      </c>
      <c r="D3">
        <f>COUNTIFS(Sheet1!F:F, "canceled", Sheet1!D:D, "&gt;=1000",Sheet1!D:D,"&lt;5000" 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55000000000000004">
      <c r="A4" t="s">
        <v>8390</v>
      </c>
      <c r="B4">
        <f>COUNTIFS(Sheet1!F:F, "successful", Sheet1!D:D, "&gt;=5000",Sheet1!D:D,"&lt;10000" )</f>
        <v>381</v>
      </c>
      <c r="C4">
        <f>COUNTIFS(Sheet1!F:F, "failed", Sheet1!D:D, "&gt;=5000",Sheet1!D:D,"&lt;10000" )</f>
        <v>283</v>
      </c>
      <c r="D4">
        <f>COUNTIFS(Sheet1!F:F, "canceled", Sheet1!D:D, "&gt;=5000",Sheet1!D:D,"&lt;10000" 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55000000000000004">
      <c r="A5" t="s">
        <v>8398</v>
      </c>
      <c r="B5">
        <f>COUNTIFS(Sheet1!F:F, "successful", Sheet1!D:D, "&gt;=10000",Sheet1!D:D,"&lt;15000" )</f>
        <v>168</v>
      </c>
      <c r="C5">
        <f>COUNTIFS(Sheet1!F:F, "failed", Sheet1!D:D, "&gt;=10000",Sheet1!D:D,"&lt;15000" )</f>
        <v>144</v>
      </c>
      <c r="D5">
        <f>COUNTIFS(Sheet1!F:F, "canceled", Sheet1!D:D, "&gt;=10000",Sheet1!D:D,"&lt;15000" 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55000000000000004">
      <c r="A6" t="s">
        <v>8399</v>
      </c>
      <c r="B6">
        <f>COUNTIFS(Sheet1!F:F, "successful", Sheet1!D:D, "&gt;=15000",Sheet1!D:D,"&lt;20000" )</f>
        <v>94</v>
      </c>
      <c r="C6">
        <f>COUNTIFS(Sheet1!F:F, "failed", Sheet1!D:D, "&gt;=15000",Sheet1!D:D,"&lt;20000" )</f>
        <v>90</v>
      </c>
      <c r="D6">
        <f>COUNTIFS(Sheet1!F:F, "canceled", Sheet1!D:D, "&gt;=15000",Sheet1!D:D,"&lt;20000" 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55000000000000004">
      <c r="A7" t="s">
        <v>8391</v>
      </c>
      <c r="B7">
        <f>COUNTIFS(Sheet1!F:F, "successful", Sheet1!D:D, "&gt;=20000",Sheet1!D:D,"&lt;25000" )</f>
        <v>62</v>
      </c>
      <c r="C7">
        <f>COUNTIFS(Sheet1!F:F, "failed", Sheet1!D:D, "&gt;=20000",Sheet1!D:D,"&lt;25000" )</f>
        <v>72</v>
      </c>
      <c r="D7">
        <f>COUNTIFS(Sheet1!F:F, "canceled", Sheet1!D:D, "&gt;=20000",Sheet1!D:D,"&lt;25000" )</f>
        <v>14</v>
      </c>
      <c r="E7">
        <f>SUM(B7:D7)</f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55000000000000004">
      <c r="A8" t="s">
        <v>8393</v>
      </c>
      <c r="B8">
        <f>COUNTIFS(Sheet1!F:F, "successful", Sheet1!D:D, "&gt;=25000",Sheet1!D:D,"&lt;30000" )</f>
        <v>55</v>
      </c>
      <c r="C8">
        <f>COUNTIFS(Sheet1!F:F, "failed", Sheet1!D:D, "&gt;=25000",Sheet1!D:D,"&lt;30000" )</f>
        <v>64</v>
      </c>
      <c r="D8">
        <f>COUNTIFS(Sheet1!F:F, "canceled", Sheet1!D:D, "&gt;=25000",Sheet1!D:D,"&lt;30000" 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55000000000000004">
      <c r="A9" t="s">
        <v>8392</v>
      </c>
      <c r="B9">
        <f>COUNTIFS(Sheet1!F:F, "successful", Sheet1!D:D, "&gt;=30000",Sheet1!D:D,"&lt;35000" )</f>
        <v>32</v>
      </c>
      <c r="C9">
        <f>COUNTIFS(Sheet1!F:F, "failed", Sheet1!D:D, "&gt;=30000",Sheet1!D:D,"&lt;35000" )</f>
        <v>37</v>
      </c>
      <c r="D9">
        <f>COUNTIFS(Sheet1!F:F, "canceled", Sheet1!D:D, "&gt;=30000",Sheet1!D:D,"&lt;35000" 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55000000000000004">
      <c r="A10" t="s">
        <v>8394</v>
      </c>
      <c r="B10">
        <f>COUNTIFS(Sheet1!F:F, "successful", Sheet1!D:D, "&gt;=35000",Sheet1!D:D,"&lt;40000" )</f>
        <v>26</v>
      </c>
      <c r="C10">
        <f>COUNTIFS(Sheet1!F:F, "failed", Sheet1!D:D, "&gt;=35000",Sheet1!D:D,"&lt;40000" )</f>
        <v>22</v>
      </c>
      <c r="D10">
        <f>COUNTIFS(Sheet1!F:F, "canceled", Sheet1!D:D, "&gt;=35000",Sheet1!D:D,"&lt;40000" 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55000000000000004">
      <c r="A11" t="s">
        <v>8395</v>
      </c>
      <c r="B11">
        <f>COUNTIFS(Sheet1!F:F, "successful", Sheet1!D:D, "&gt;=40000",Sheet1!D:D,"&lt;45000" )</f>
        <v>21</v>
      </c>
      <c r="C11">
        <f>COUNTIFS(Sheet1!F:F, "failed", Sheet1!D:D, "&gt;=40000",Sheet1!D:D,"&lt;45000" )</f>
        <v>16</v>
      </c>
      <c r="D11">
        <f>COUNTIFS(Sheet1!F:F, "canceled", Sheet1!D:D, "&gt;=40000",Sheet1!D:D,"&lt;45000" 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55000000000000004">
      <c r="A12" t="s">
        <v>8396</v>
      </c>
      <c r="B12">
        <f>COUNTIFS(Sheet1!F:F, "successful", Sheet1!D:D, "&gt;=45000",Sheet1!D:D,"&lt;50000" )</f>
        <v>6</v>
      </c>
      <c r="C12">
        <f>COUNTIFS(Sheet1!F:F, "failed", Sheet1!D:D, "&gt;=45000",Sheet1!D:D,"&lt;50000" )</f>
        <v>11</v>
      </c>
      <c r="D12">
        <f>COUNTIFS(Sheet1!F:F, "canceled", Sheet1!D:D, "&gt;=45000",Sheet1!D:D,"&lt;50000" 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55000000000000004">
      <c r="A13" t="s">
        <v>8397</v>
      </c>
      <c r="B13">
        <f>COUNTIFS(Sheet1!F:F, "successful", Sheet1!D:D, "&gt;=50000")</f>
        <v>86</v>
      </c>
      <c r="C13">
        <f>COUNTIFS(Sheet1!F:F, "failed", Sheet1!D:D, "&gt;=50000")</f>
        <v>258</v>
      </c>
      <c r="D13">
        <f>COUNTIFS(Sheet1!F:F, "canceled", Sheet1!D:D,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Sheet1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Castaldi</cp:lastModifiedBy>
  <dcterms:created xsi:type="dcterms:W3CDTF">2017-04-20T15:17:24Z</dcterms:created>
  <dcterms:modified xsi:type="dcterms:W3CDTF">2019-11-15T19:21:11Z</dcterms:modified>
</cp:coreProperties>
</file>