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kravartyd2/Documents/Fold Switching/mchaourab_project/Manuscript/revisions/revised_excel_files/"/>
    </mc:Choice>
  </mc:AlternateContent>
  <xr:revisionPtr revIDLastSave="0" documentId="13_ncr:1_{D2AB3AA0-9A5E-B743-A979-C5083A620CB5}" xr6:coauthVersionLast="47" xr6:coauthVersionMax="47" xr10:uidLastSave="{00000000-0000-0000-0000-000000000000}"/>
  <bookViews>
    <workbookView xWindow="29660" yWindow="500" windowWidth="28800" windowHeight="16180" activeTab="4" xr2:uid="{3606F673-3029-B041-9684-36710C68FF30}"/>
  </bookViews>
  <sheets>
    <sheet name="All" sheetId="1" r:id="rId1"/>
    <sheet name="Medium quality" sheetId="2" r:id="rId2"/>
    <sheet name="Good quality" sheetId="3" r:id="rId3"/>
    <sheet name="High quality" sheetId="4" r:id="rId4"/>
    <sheet name="plots" sheetId="5" r:id="rId5"/>
  </sheets>
  <definedNames>
    <definedName name="prediction_success_all_ptm" localSheetId="0">All!$A$3:$I$95</definedName>
    <definedName name="prediction_success_good_ptm" localSheetId="2">'Good quality'!$A$3:$I$95</definedName>
    <definedName name="prediction_success_high_ptm" localSheetId="3">'High quality'!$A$3:$H$94</definedName>
    <definedName name="prediction_success_medium_ptm" localSheetId="1">'Medium quality'!$A$3:$I$95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8" i="4" l="1"/>
  <c r="D98" i="4"/>
  <c r="E98" i="4"/>
  <c r="F98" i="4"/>
  <c r="G98" i="4"/>
  <c r="B98" i="4"/>
  <c r="C98" i="3"/>
  <c r="D98" i="3"/>
  <c r="E98" i="3"/>
  <c r="F98" i="3"/>
  <c r="G98" i="3"/>
  <c r="B98" i="3"/>
  <c r="C98" i="2"/>
  <c r="D98" i="2"/>
  <c r="E98" i="2"/>
  <c r="F98" i="2"/>
  <c r="G98" i="2"/>
  <c r="B98" i="2"/>
  <c r="C99" i="1"/>
  <c r="D99" i="1"/>
  <c r="E99" i="1"/>
  <c r="F99" i="1"/>
  <c r="G99" i="1"/>
  <c r="B99" i="1"/>
  <c r="E36" i="5"/>
  <c r="E35" i="5"/>
  <c r="E34" i="5"/>
  <c r="E33" i="5"/>
  <c r="E31" i="5"/>
  <c r="E30" i="5"/>
  <c r="E29" i="5"/>
  <c r="E28" i="5"/>
  <c r="E26" i="5"/>
  <c r="E25" i="5"/>
  <c r="E24" i="5"/>
  <c r="E23" i="5"/>
  <c r="F18" i="5"/>
  <c r="F17" i="5"/>
  <c r="F16" i="5"/>
  <c r="F13" i="5"/>
  <c r="F12" i="5"/>
  <c r="F11" i="5"/>
  <c r="F9" i="5"/>
  <c r="F8" i="5"/>
  <c r="F7" i="5"/>
  <c r="F4" i="5"/>
  <c r="F3" i="5"/>
  <c r="F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8829D1-78BC-E040-9F51-A3C210A528AA}" name="prediction_success_all_ptm" type="6" refreshedVersion="8" background="1" saveData="1">
    <textPr sourceFile="/Users/chakravartyd2/fold_switching/mchaourab_project/data/prediction_success_all_ptm.csv" comma="1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2" xr16:uid="{004CF134-3357-9146-9144-EB0C2595C375}" name="prediction_success_good_ptm" type="6" refreshedVersion="8" background="1" saveData="1">
    <textPr sourceFile="/Users/chakravartyd2/fold_switching/mchaourab_project/data/prediction_success_good_ptm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0B96A1EA-30AE-9648-99F0-1D21952D346F}" name="prediction_success_high_ptm" type="6" refreshedVersion="8" background="1" saveData="1">
    <textPr sourceFile="/Users/chakravartyd2/fold_switching/mchaourab_project/data/prediction_success_high_ptm.csv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7D84FA09-FFBC-5445-93E8-3B0620324B17}" name="prediction_success_medium_ptm" type="6" refreshedVersion="8" background="1" saveData="1">
    <textPr sourceFile="/Users/chakravartyd2/fold_switching/mchaourab_project/data/prediction_success_medium_ptm.csv" comma="1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<sst xmlns="http://schemas.openxmlformats.org/spreadsheetml/2006/main" count="845" uniqueCount="209">
  <si>
    <t>Fold1</t>
  </si>
  <si>
    <t>Fold2</t>
  </si>
  <si>
    <t>pdb1</t>
  </si>
  <si>
    <t>pdb2</t>
  </si>
  <si>
    <t>top1</t>
  </si>
  <si>
    <t>top10</t>
  </si>
  <si>
    <t>All</t>
  </si>
  <si>
    <t>5tpn_A</t>
  </si>
  <si>
    <t>1g2c_F</t>
  </si>
  <si>
    <t>1h38_D</t>
  </si>
  <si>
    <t>1qln_A</t>
  </si>
  <si>
    <t>1k0n_A</t>
  </si>
  <si>
    <t>1rk4_B</t>
  </si>
  <si>
    <t>1mnm_C</t>
  </si>
  <si>
    <t>1mnm_D</t>
  </si>
  <si>
    <t>1nqd_A</t>
  </si>
  <si>
    <t>1nqj_B</t>
  </si>
  <si>
    <t>1qom_B</t>
  </si>
  <si>
    <t>1noc_A</t>
  </si>
  <si>
    <t>1qs8_B</t>
  </si>
  <si>
    <t>1miq_B</t>
  </si>
  <si>
    <t>1rep_C</t>
  </si>
  <si>
    <t>2z9o_B</t>
  </si>
  <si>
    <t>1uxm_K</t>
  </si>
  <si>
    <t>2nam_A</t>
  </si>
  <si>
    <t>1wyy_B</t>
  </si>
  <si>
    <t>5wrg_C</t>
  </si>
  <si>
    <t>1x0g_A</t>
  </si>
  <si>
    <t>1x0g_D</t>
  </si>
  <si>
    <t>1xjt_A</t>
  </si>
  <si>
    <t>1xju_B</t>
  </si>
  <si>
    <t>1xnt_A</t>
  </si>
  <si>
    <t>3lqc_A</t>
  </si>
  <si>
    <t>2a73_B</t>
  </si>
  <si>
    <t>3l5n_B</t>
  </si>
  <si>
    <t>2hdm_A</t>
  </si>
  <si>
    <t>2n54_B</t>
  </si>
  <si>
    <t>6c6s_D</t>
  </si>
  <si>
    <t>2oug_C</t>
  </si>
  <si>
    <t>3ejh_A</t>
  </si>
  <si>
    <t>3m7p_A</t>
  </si>
  <si>
    <t>3hde_A</t>
  </si>
  <si>
    <t>3hdf_A</t>
  </si>
  <si>
    <t>3ifa_A</t>
  </si>
  <si>
    <t>5et5_A</t>
  </si>
  <si>
    <t>3j7w_B</t>
  </si>
  <si>
    <t>3j7v_G</t>
  </si>
  <si>
    <t>3j97_M</t>
  </si>
  <si>
    <t>1xtg_B</t>
  </si>
  <si>
    <t>3jv6_A</t>
  </si>
  <si>
    <t>1zk9_A</t>
  </si>
  <si>
    <t>3kuy_A</t>
  </si>
  <si>
    <t>5c3i_F</t>
  </si>
  <si>
    <t>3m1b_F</t>
  </si>
  <si>
    <t>3low_A</t>
  </si>
  <si>
    <t>3o44_A</t>
  </si>
  <si>
    <t>1xez_A</t>
  </si>
  <si>
    <t>3qy2_A</t>
  </si>
  <si>
    <t>1qb3_A</t>
  </si>
  <si>
    <t>3tp2_A</t>
  </si>
  <si>
    <t>5lj3_M</t>
  </si>
  <si>
    <t>3uyi_A</t>
  </si>
  <si>
    <t>3v0t_A</t>
  </si>
  <si>
    <t>3zwg_N</t>
  </si>
  <si>
    <t>4tsy_D</t>
  </si>
  <si>
    <t>4aan_A</t>
  </si>
  <si>
    <t>4aal_A</t>
  </si>
  <si>
    <t>4gqc_C</t>
  </si>
  <si>
    <t>4gqc_B</t>
  </si>
  <si>
    <t>2jmr_A</t>
  </si>
  <si>
    <t>4j3o_F</t>
  </si>
  <si>
    <t>4jph_B</t>
  </si>
  <si>
    <t>5hk5_H</t>
  </si>
  <si>
    <t>4n9w_A</t>
  </si>
  <si>
    <t>4nc9_C</t>
  </si>
  <si>
    <t>4o0p_A</t>
  </si>
  <si>
    <t>4o01_D</t>
  </si>
  <si>
    <t>4phq_A</t>
  </si>
  <si>
    <t>2wcd_X</t>
  </si>
  <si>
    <t>4pyi_A</t>
  </si>
  <si>
    <t>4pyj_A</t>
  </si>
  <si>
    <t>4qhf_A</t>
  </si>
  <si>
    <t>4qhh_A</t>
  </si>
  <si>
    <t>4rwn_A</t>
  </si>
  <si>
    <t>4rwq_B</t>
  </si>
  <si>
    <t>4uv2_D</t>
  </si>
  <si>
    <t>4q79_F</t>
  </si>
  <si>
    <t>4y0m_J</t>
  </si>
  <si>
    <t>4xws_D</t>
  </si>
  <si>
    <t>4zrb_C</t>
  </si>
  <si>
    <t>4zrb_H</t>
  </si>
  <si>
    <t>4zt0_C</t>
  </si>
  <si>
    <t>4cmq_B</t>
  </si>
  <si>
    <t>5aoe_B</t>
  </si>
  <si>
    <t>5ly6_B</t>
  </si>
  <si>
    <t>5c1v_A</t>
  </si>
  <si>
    <t>5c1v_B</t>
  </si>
  <si>
    <t>5ejb_C</t>
  </si>
  <si>
    <t>1wp8_C</t>
  </si>
  <si>
    <t>5flu_E</t>
  </si>
  <si>
    <t>2uy7_D</t>
  </si>
  <si>
    <t>3ztj_E</t>
  </si>
  <si>
    <t>5hmg_A</t>
  </si>
  <si>
    <t>5i2m_A</t>
  </si>
  <si>
    <t>5i2s_A</t>
  </si>
  <si>
    <t>5ine_A</t>
  </si>
  <si>
    <t>3mko_A</t>
  </si>
  <si>
    <t>5jzh_A</t>
  </si>
  <si>
    <t>5jzt_G</t>
  </si>
  <si>
    <t>5keq_F</t>
  </si>
  <si>
    <t>1dzl_A</t>
  </si>
  <si>
    <t>5l35_D</t>
  </si>
  <si>
    <t>5l35_G</t>
  </si>
  <si>
    <t>2kxo_A</t>
  </si>
  <si>
    <t>3r9j_C</t>
  </si>
  <si>
    <t>2k42_A</t>
  </si>
  <si>
    <t>1cee_B</t>
  </si>
  <si>
    <t>2h44_A</t>
  </si>
  <si>
    <t>1rkp_A</t>
  </si>
  <si>
    <t>2grm_B</t>
  </si>
  <si>
    <t>2axz_A</t>
  </si>
  <si>
    <t>2c1v_B</t>
  </si>
  <si>
    <t>2c1u_C</t>
  </si>
  <si>
    <t>3kds_G</t>
  </si>
  <si>
    <t>2ce7_C</t>
  </si>
  <si>
    <t>1nrj_B</t>
  </si>
  <si>
    <t>2ged_B</t>
  </si>
  <si>
    <t>2k0q_A</t>
  </si>
  <si>
    <t>2lel_A</t>
  </si>
  <si>
    <t>2lv1_A</t>
  </si>
  <si>
    <t>6lni_A</t>
  </si>
  <si>
    <t>2bzy_B</t>
  </si>
  <si>
    <t>2lqw_A</t>
  </si>
  <si>
    <t>2kkw_A</t>
  </si>
  <si>
    <t>2n0a_D</t>
  </si>
  <si>
    <t>1iyt_A</t>
  </si>
  <si>
    <t>2nao_F</t>
  </si>
  <si>
    <t>2mwf_A</t>
  </si>
  <si>
    <t>2nnt_A</t>
  </si>
  <si>
    <t>1jfk_A</t>
  </si>
  <si>
    <t>2nxq_B</t>
  </si>
  <si>
    <t>2p3v_A</t>
  </si>
  <si>
    <t>2p3v_D</t>
  </si>
  <si>
    <t>5jyt_A</t>
  </si>
  <si>
    <t>2qke_E</t>
  </si>
  <si>
    <t>3ews_B</t>
  </si>
  <si>
    <t>3g0h_A</t>
  </si>
  <si>
    <t>2vfx_L</t>
  </si>
  <si>
    <t>3gmh_L</t>
  </si>
  <si>
    <t>4h2a_A</t>
  </si>
  <si>
    <t>3j9c_A</t>
  </si>
  <si>
    <t>2pbk_B</t>
  </si>
  <si>
    <t>3njq_A</t>
  </si>
  <si>
    <t>1kct_A</t>
  </si>
  <si>
    <t>3t1p_A</t>
  </si>
  <si>
    <t>3t5o_A</t>
  </si>
  <si>
    <t>4a5w_B</t>
  </si>
  <si>
    <t>4ow6_B</t>
  </si>
  <si>
    <t>4ae0_A</t>
  </si>
  <si>
    <t>3mee_A</t>
  </si>
  <si>
    <t>4b3o_B</t>
  </si>
  <si>
    <t>4dxr_A</t>
  </si>
  <si>
    <t>4dxt_A</t>
  </si>
  <si>
    <t>4g0d_Z</t>
  </si>
  <si>
    <t>4fu4_C</t>
  </si>
  <si>
    <t>2lep_A</t>
  </si>
  <si>
    <t>4hdd_A</t>
  </si>
  <si>
    <t>2qqj_A</t>
  </si>
  <si>
    <t>4qds_A</t>
  </si>
  <si>
    <t>4rmb_B</t>
  </si>
  <si>
    <t>4rmb_A</t>
  </si>
  <si>
    <t>3l9q_B</t>
  </si>
  <si>
    <t>4rr2_D</t>
  </si>
  <si>
    <t>4ydq_B</t>
  </si>
  <si>
    <t>4twa_A</t>
  </si>
  <si>
    <t>1svf_C</t>
  </si>
  <si>
    <t>4wsg_C</t>
  </si>
  <si>
    <t>5bmy_A</t>
  </si>
  <si>
    <t>5b3z_A</t>
  </si>
  <si>
    <t>3zxg_B</t>
  </si>
  <si>
    <t>5ec5_P</t>
  </si>
  <si>
    <t>5f5r_B</t>
  </si>
  <si>
    <t>5f3k_A</t>
  </si>
  <si>
    <t>1ebo_E</t>
  </si>
  <si>
    <t>5fhc_J</t>
  </si>
  <si>
    <t>2kb8_A</t>
  </si>
  <si>
    <t>6vw2_A</t>
  </si>
  <si>
    <t>4yhd_G</t>
  </si>
  <si>
    <t>7ahl_E</t>
  </si>
  <si>
    <t>6z4u_A</t>
  </si>
  <si>
    <t>7kdt_B</t>
  </si>
  <si>
    <t>Top1 Fold1</t>
  </si>
  <si>
    <t>Top10 Fold1</t>
  </si>
  <si>
    <t>All Fold1</t>
  </si>
  <si>
    <t>Top1 Fold2</t>
  </si>
  <si>
    <t>Top10 Fold2</t>
  </si>
  <si>
    <t>All Fold2</t>
  </si>
  <si>
    <t>prediction success fraction</t>
  </si>
  <si>
    <t>All Models</t>
  </si>
  <si>
    <t>Top1</t>
  </si>
  <si>
    <t>Top10</t>
  </si>
  <si>
    <t>Medium</t>
  </si>
  <si>
    <t>Good</t>
  </si>
  <si>
    <t>High</t>
  </si>
  <si>
    <t>Other</t>
  </si>
  <si>
    <t>data for FigS4A</t>
  </si>
  <si>
    <t>data for FigS4B</t>
  </si>
  <si>
    <t>FigS3A</t>
  </si>
  <si>
    <t>FigS3B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</si>
</sst>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2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A8D7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7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0" fillId="2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8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5" borderId="0" xfId="0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plots!$D$1</c:f>
              <c:strCache>
                <c:ptCount val="1"/>
                <c:pt idx="0">
                  <c:v>Fold1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plots!$B$2:$C$18</c:f>
              <c:multiLvlStrCache>
                <c:ptCount val="17"/>
                <c:lvl>
                  <c:pt idx="0">
                    <c:v>Top1</c:v>
                  </c:pt>
                  <c:pt idx="1">
                    <c:v>Top10</c:v>
                  </c:pt>
                  <c:pt idx="2">
                    <c:v>All</c:v>
                  </c:pt>
                  <c:pt idx="5">
                    <c:v>Top1</c:v>
                  </c:pt>
                  <c:pt idx="6">
                    <c:v>Top10</c:v>
                  </c:pt>
                  <c:pt idx="7">
                    <c:v>All</c:v>
                  </c:pt>
                  <c:pt idx="9">
                    <c:v>Top1</c:v>
                  </c:pt>
                  <c:pt idx="10">
                    <c:v>Top10</c:v>
                  </c:pt>
                  <c:pt idx="11">
                    <c:v>All</c:v>
                  </c:pt>
                  <c:pt idx="14">
                    <c:v>Top1</c:v>
                  </c:pt>
                  <c:pt idx="15">
                    <c:v>Top10</c:v>
                  </c:pt>
                  <c:pt idx="16">
                    <c:v>All</c:v>
                  </c:pt>
                </c:lvl>
                <c:lvl>
                  <c:pt idx="4">
                    <c:v>Medium</c:v>
                  </c:pt>
                  <c:pt idx="9">
                    <c:v>Good</c:v>
                  </c:pt>
                  <c:pt idx="14">
                    <c:v>High</c:v>
                  </c:pt>
                </c:lvl>
              </c:multiLvlStrCache>
            </c:multiLvlStrRef>
          </c:cat>
          <c:val>
            <c:numRef>
              <c:f>plots!$D$2:$D$18</c:f>
              <c:numCache>
                <c:formatCode>General</c:formatCode>
                <c:ptCount val="17"/>
                <c:pt idx="0">
                  <c:v>0.4</c:v>
                </c:pt>
                <c:pt idx="1">
                  <c:v>0.41</c:v>
                </c:pt>
                <c:pt idx="2">
                  <c:v>0.5</c:v>
                </c:pt>
                <c:pt idx="5">
                  <c:v>0.39</c:v>
                </c:pt>
                <c:pt idx="6">
                  <c:v>0.39</c:v>
                </c:pt>
                <c:pt idx="7">
                  <c:v>0.47</c:v>
                </c:pt>
                <c:pt idx="9">
                  <c:v>0.32</c:v>
                </c:pt>
                <c:pt idx="10">
                  <c:v>0.32</c:v>
                </c:pt>
                <c:pt idx="11">
                  <c:v>0.37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4-364A-8116-9BBEDF697481}"/>
            </c:ext>
          </c:extLst>
        </c:ser>
        <c:ser>
          <c:idx val="1"/>
          <c:order val="1"/>
          <c:tx>
            <c:strRef>
              <c:f>plots!$E$1</c:f>
              <c:strCache>
                <c:ptCount val="1"/>
                <c:pt idx="0">
                  <c:v>Fold2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plots!$B$2:$C$18</c:f>
              <c:multiLvlStrCache>
                <c:ptCount val="17"/>
                <c:lvl>
                  <c:pt idx="0">
                    <c:v>Top1</c:v>
                  </c:pt>
                  <c:pt idx="1">
                    <c:v>Top10</c:v>
                  </c:pt>
                  <c:pt idx="2">
                    <c:v>All</c:v>
                  </c:pt>
                  <c:pt idx="5">
                    <c:v>Top1</c:v>
                  </c:pt>
                  <c:pt idx="6">
                    <c:v>Top10</c:v>
                  </c:pt>
                  <c:pt idx="7">
                    <c:v>All</c:v>
                  </c:pt>
                  <c:pt idx="9">
                    <c:v>Top1</c:v>
                  </c:pt>
                  <c:pt idx="10">
                    <c:v>Top10</c:v>
                  </c:pt>
                  <c:pt idx="11">
                    <c:v>All</c:v>
                  </c:pt>
                  <c:pt idx="14">
                    <c:v>Top1</c:v>
                  </c:pt>
                  <c:pt idx="15">
                    <c:v>Top10</c:v>
                  </c:pt>
                  <c:pt idx="16">
                    <c:v>All</c:v>
                  </c:pt>
                </c:lvl>
                <c:lvl>
                  <c:pt idx="4">
                    <c:v>Medium</c:v>
                  </c:pt>
                  <c:pt idx="9">
                    <c:v>Good</c:v>
                  </c:pt>
                  <c:pt idx="14">
                    <c:v>High</c:v>
                  </c:pt>
                </c:lvl>
              </c:multiLvlStrCache>
            </c:multiLvlStrRef>
          </c:cat>
          <c:val>
            <c:numRef>
              <c:f>plots!$E$2:$E$18</c:f>
              <c:numCache>
                <c:formatCode>General</c:formatCode>
                <c:ptCount val="17"/>
                <c:pt idx="0">
                  <c:v>7.0000000000000007E-2</c:v>
                </c:pt>
                <c:pt idx="1">
                  <c:v>0.09</c:v>
                </c:pt>
                <c:pt idx="2">
                  <c:v>0.23</c:v>
                </c:pt>
                <c:pt idx="5">
                  <c:v>0.04</c:v>
                </c:pt>
                <c:pt idx="6">
                  <c:v>7.0000000000000007E-2</c:v>
                </c:pt>
                <c:pt idx="7">
                  <c:v>0.17</c:v>
                </c:pt>
                <c:pt idx="9">
                  <c:v>0.03</c:v>
                </c:pt>
                <c:pt idx="10">
                  <c:v>0.04</c:v>
                </c:pt>
                <c:pt idx="11">
                  <c:v>0.12</c:v>
                </c:pt>
                <c:pt idx="14">
                  <c:v>0.01</c:v>
                </c:pt>
                <c:pt idx="15">
                  <c:v>0.02</c:v>
                </c:pt>
                <c:pt idx="1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4-364A-8116-9BBEDF697481}"/>
            </c:ext>
          </c:extLst>
        </c:ser>
        <c:ser>
          <c:idx val="2"/>
          <c:order val="2"/>
          <c:tx>
            <c:strRef>
              <c:f>plots!$F$1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plots!$B$2:$C$18</c:f>
              <c:multiLvlStrCache>
                <c:ptCount val="17"/>
                <c:lvl>
                  <c:pt idx="0">
                    <c:v>Top1</c:v>
                  </c:pt>
                  <c:pt idx="1">
                    <c:v>Top10</c:v>
                  </c:pt>
                  <c:pt idx="2">
                    <c:v>All</c:v>
                  </c:pt>
                  <c:pt idx="5">
                    <c:v>Top1</c:v>
                  </c:pt>
                  <c:pt idx="6">
                    <c:v>Top10</c:v>
                  </c:pt>
                  <c:pt idx="7">
                    <c:v>All</c:v>
                  </c:pt>
                  <c:pt idx="9">
                    <c:v>Top1</c:v>
                  </c:pt>
                  <c:pt idx="10">
                    <c:v>Top10</c:v>
                  </c:pt>
                  <c:pt idx="11">
                    <c:v>All</c:v>
                  </c:pt>
                  <c:pt idx="14">
                    <c:v>Top1</c:v>
                  </c:pt>
                  <c:pt idx="15">
                    <c:v>Top10</c:v>
                  </c:pt>
                  <c:pt idx="16">
                    <c:v>All</c:v>
                  </c:pt>
                </c:lvl>
                <c:lvl>
                  <c:pt idx="4">
                    <c:v>Medium</c:v>
                  </c:pt>
                  <c:pt idx="9">
                    <c:v>Good</c:v>
                  </c:pt>
                  <c:pt idx="14">
                    <c:v>High</c:v>
                  </c:pt>
                </c:lvl>
              </c:multiLvlStrCache>
            </c:multiLvlStrRef>
          </c:cat>
          <c:val>
            <c:numRef>
              <c:f>plots!$F$2:$F$18</c:f>
              <c:numCache>
                <c:formatCode>General</c:formatCode>
                <c:ptCount val="17"/>
                <c:pt idx="0">
                  <c:v>0.53</c:v>
                </c:pt>
                <c:pt idx="1">
                  <c:v>0.5</c:v>
                </c:pt>
                <c:pt idx="2">
                  <c:v>0.27</c:v>
                </c:pt>
                <c:pt idx="5">
                  <c:v>0.57000000000000006</c:v>
                </c:pt>
                <c:pt idx="6">
                  <c:v>0.54</c:v>
                </c:pt>
                <c:pt idx="7">
                  <c:v>0.36</c:v>
                </c:pt>
                <c:pt idx="9">
                  <c:v>0.65</c:v>
                </c:pt>
                <c:pt idx="10">
                  <c:v>0.64</c:v>
                </c:pt>
                <c:pt idx="11">
                  <c:v>0.51</c:v>
                </c:pt>
                <c:pt idx="14">
                  <c:v>0.71</c:v>
                </c:pt>
                <c:pt idx="15">
                  <c:v>0.7</c:v>
                </c:pt>
                <c:pt idx="16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4-364A-8116-9BBEDF697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5361472"/>
        <c:axId val="845363200"/>
      </c:barChart>
      <c:catAx>
        <c:axId val="8453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45363200"/>
        <c:crosses val="autoZero"/>
        <c:auto val="1"/>
        <c:lblAlgn val="ctr"/>
        <c:lblOffset val="100"/>
        <c:noMultiLvlLbl val="0"/>
      </c:catAx>
      <c:valAx>
        <c:axId val="84536320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>
                    <a:solidFill>
                      <a:sysClr val="windowText" lastClr="000000"/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Prediction frequency</a:t>
                </a:r>
              </a:p>
            </c:rich>
          </c:tx>
          <c:layout>
            <c:manualLayout>
              <c:xMode val="edge"/>
              <c:yMode val="edge"/>
              <c:x val="1.5003750937734434E-3"/>
              <c:y val="5.14469453376205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453614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plots!$C$22</c:f>
              <c:strCache>
                <c:ptCount val="1"/>
                <c:pt idx="0">
                  <c:v>Fold1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50800">
                <a:solidFill>
                  <a:srgbClr val="C00000"/>
                </a:solidFill>
              </a:ln>
              <a:effectLst/>
            </c:spPr>
          </c:marker>
          <c:cat>
            <c:strRef>
              <c:f>plots!$B$23:$B$36</c:f>
              <c:strCache>
                <c:ptCount val="11"/>
                <c:pt idx="0">
                  <c:v>Top1</c:v>
                </c:pt>
                <c:pt idx="5">
                  <c:v>Top10</c:v>
                </c:pt>
                <c:pt idx="10">
                  <c:v>All</c:v>
                </c:pt>
              </c:strCache>
            </c:strRef>
          </c:cat>
          <c:val>
            <c:numRef>
              <c:f>plots!$C$23:$C$36</c:f>
              <c:numCache>
                <c:formatCode>General</c:formatCode>
                <c:ptCount val="14"/>
                <c:pt idx="0">
                  <c:v>0.4</c:v>
                </c:pt>
                <c:pt idx="1">
                  <c:v>0.39</c:v>
                </c:pt>
                <c:pt idx="2">
                  <c:v>0.32</c:v>
                </c:pt>
                <c:pt idx="3">
                  <c:v>0.28000000000000003</c:v>
                </c:pt>
                <c:pt idx="5">
                  <c:v>0.41</c:v>
                </c:pt>
                <c:pt idx="6">
                  <c:v>0.39</c:v>
                </c:pt>
                <c:pt idx="7">
                  <c:v>0.32</c:v>
                </c:pt>
                <c:pt idx="8">
                  <c:v>0.28000000000000003</c:v>
                </c:pt>
                <c:pt idx="10">
                  <c:v>0.5</c:v>
                </c:pt>
                <c:pt idx="11">
                  <c:v>0.47</c:v>
                </c:pt>
                <c:pt idx="12">
                  <c:v>0.37</c:v>
                </c:pt>
                <c:pt idx="1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4-BF45-9758-10487A166724}"/>
            </c:ext>
          </c:extLst>
        </c:ser>
        <c:ser>
          <c:idx val="1"/>
          <c:order val="1"/>
          <c:tx>
            <c:strRef>
              <c:f>plots!$D$22</c:f>
              <c:strCache>
                <c:ptCount val="1"/>
                <c:pt idx="0">
                  <c:v>Fold2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50800">
                <a:solidFill>
                  <a:srgbClr val="0070C0"/>
                </a:solidFill>
              </a:ln>
              <a:effectLst/>
            </c:spPr>
          </c:marker>
          <c:cat>
            <c:strRef>
              <c:f>plots!$B$23:$B$36</c:f>
              <c:strCache>
                <c:ptCount val="11"/>
                <c:pt idx="0">
                  <c:v>Top1</c:v>
                </c:pt>
                <c:pt idx="5">
                  <c:v>Top10</c:v>
                </c:pt>
                <c:pt idx="10">
                  <c:v>All</c:v>
                </c:pt>
              </c:strCache>
            </c:strRef>
          </c:cat>
          <c:val>
            <c:numRef>
              <c:f>plots!$D$23:$D$36</c:f>
              <c:numCache>
                <c:formatCode>General</c:formatCode>
                <c:ptCount val="14"/>
                <c:pt idx="0">
                  <c:v>7.0000000000000007E-2</c:v>
                </c:pt>
                <c:pt idx="1">
                  <c:v>0.04</c:v>
                </c:pt>
                <c:pt idx="2">
                  <c:v>0.03</c:v>
                </c:pt>
                <c:pt idx="3">
                  <c:v>0.01</c:v>
                </c:pt>
                <c:pt idx="5">
                  <c:v>0.09</c:v>
                </c:pt>
                <c:pt idx="6">
                  <c:v>7.0000000000000007E-2</c:v>
                </c:pt>
                <c:pt idx="7">
                  <c:v>0.04</c:v>
                </c:pt>
                <c:pt idx="8">
                  <c:v>0.02</c:v>
                </c:pt>
                <c:pt idx="10">
                  <c:v>0.23</c:v>
                </c:pt>
                <c:pt idx="11">
                  <c:v>0.17</c:v>
                </c:pt>
                <c:pt idx="12">
                  <c:v>0.12</c:v>
                </c:pt>
                <c:pt idx="13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4-BF45-9758-10487A166724}"/>
            </c:ext>
          </c:extLst>
        </c:ser>
        <c:ser>
          <c:idx val="2"/>
          <c:order val="2"/>
          <c:tx>
            <c:strRef>
              <c:f>plots!$E$22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chemeClr val="accent3"/>
                </a:solidFill>
              </a:ln>
              <a:effectLst/>
            </c:spPr>
          </c:marker>
          <c:cat>
            <c:strRef>
              <c:f>plots!$B$23:$B$36</c:f>
              <c:strCache>
                <c:ptCount val="11"/>
                <c:pt idx="0">
                  <c:v>Top1</c:v>
                </c:pt>
                <c:pt idx="5">
                  <c:v>Top10</c:v>
                </c:pt>
                <c:pt idx="10">
                  <c:v>All</c:v>
                </c:pt>
              </c:strCache>
            </c:strRef>
          </c:cat>
          <c:val>
            <c:numRef>
              <c:f>plots!$E$23:$E$36</c:f>
              <c:numCache>
                <c:formatCode>General</c:formatCode>
                <c:ptCount val="14"/>
                <c:pt idx="0">
                  <c:v>0.53</c:v>
                </c:pt>
                <c:pt idx="1">
                  <c:v>0.57000000000000006</c:v>
                </c:pt>
                <c:pt idx="2">
                  <c:v>0.65</c:v>
                </c:pt>
                <c:pt idx="3">
                  <c:v>0.71</c:v>
                </c:pt>
                <c:pt idx="5">
                  <c:v>0.5</c:v>
                </c:pt>
                <c:pt idx="6">
                  <c:v>0.54</c:v>
                </c:pt>
                <c:pt idx="7">
                  <c:v>0.64</c:v>
                </c:pt>
                <c:pt idx="8">
                  <c:v>0.7</c:v>
                </c:pt>
                <c:pt idx="10">
                  <c:v>0.27</c:v>
                </c:pt>
                <c:pt idx="11">
                  <c:v>0.36</c:v>
                </c:pt>
                <c:pt idx="12">
                  <c:v>0.51</c:v>
                </c:pt>
                <c:pt idx="13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74-BF45-9758-10487A16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495216"/>
        <c:axId val="912496944"/>
      </c:lineChart>
      <c:catAx>
        <c:axId val="9124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912496944"/>
        <c:crosses val="autoZero"/>
        <c:auto val="1"/>
        <c:lblAlgn val="ctr"/>
        <c:lblOffset val="100"/>
        <c:noMultiLvlLbl val="0"/>
      </c:catAx>
      <c:valAx>
        <c:axId val="912496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US" sz="2000" b="1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Helvetica" pitchFamily="2" charset="0"/>
                    <a:cs typeface="Times New Roman" panose="02020603050405020304" pitchFamily="18" charset="0"/>
                  </a:rPr>
                  <a:t>Prediction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9124952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3</xdr:row>
      <xdr:rowOff>0</xdr:rowOff>
    </xdr:from>
    <xdr:to>
      <xdr:col>17</xdr:col>
      <xdr:colOff>469900</xdr:colOff>
      <xdr:row>16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44E68C-5790-6F5D-3743-E238664A7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22</xdr:row>
      <xdr:rowOff>279400</xdr:rowOff>
    </xdr:from>
    <xdr:to>
      <xdr:col>14</xdr:col>
      <xdr:colOff>539750</xdr:colOff>
      <xdr:row>35</xdr:row>
      <xdr:rowOff>86360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0B1079-0A27-3220-4B8E-3DC6B3712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15</xdr:row>
      <xdr:rowOff>88900</xdr:rowOff>
    </xdr:from>
    <xdr:to>
      <xdr:col>9</xdr:col>
      <xdr:colOff>520643</xdr:colOff>
      <xdr:row>16</xdr:row>
      <xdr:rowOff>7384</xdr:rowOff>
    </xdr:to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3BF3296C-7DE2-6440-89F7-CF1957B2F8E4}"/>
            </a:ext>
          </a:extLst>
        </xdr:cNvPr>
        <xdr:cNvSpPr txBox="1"/>
      </xdr:nvSpPr>
      <xdr:spPr>
        <a:xfrm>
          <a:off x="8331200" y="4483100"/>
          <a:ext cx="558743" cy="21058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2000" b="1" i="0">
              <a:solidFill>
                <a:schemeClr val="tx1"/>
              </a:solidFill>
              <a:latin typeface="Helvetica" pitchFamily="2" charset="0"/>
              <a:cs typeface="Times New Roman" panose="02020603050405020304" pitchFamily="18" charset="0"/>
            </a:rPr>
            <a:t>All</a:t>
          </a:r>
          <a:r>
            <a:rPr lang="en-US" sz="2000" b="1" i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cs typeface="Arial" panose="020B0604020202020204" pitchFamily="34" charset="0"/>
            </a:rPr>
            <a:t> 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_success_all_ptm" connectionId="1" xr16:uid="{1B15AD59-FF9C-1046-A418-89B0D7241FB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_success_medium_ptm" connectionId="4" xr16:uid="{69EE5C5F-7424-2146-A2DC-62BD3F53EFD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_success_good_ptm" connectionId="2" xr16:uid="{A57CCED0-DB8A-4A47-BC43-AF38C104422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_success_high_ptm" connectionId="3" xr16:uid="{7724D223-C65A-734C-A86B-F74956BDF08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0DEE-7210-9547-903C-6C958AC05522}">
  <dimension ref="A1:J99"/>
  <sheetViews>
    <sheetView topLeftCell="A83" workbookViewId="0">
      <selection activeCell="G99" sqref="G99"/>
    </sheetView>
  </sheetViews>
  <sheetFormatPr baseColWidth="10" defaultRowHeight="16" x14ac:dyDescent="0.2"/>
  <cols>
    <col min="1" max="1" width="14" style="13" customWidth="1"/>
    <col min="2" max="2" width="10.6640625" style="13" customWidth="1"/>
    <col min="3" max="3" width="10.33203125" style="13" customWidth="1"/>
    <col min="4" max="4" width="12.83203125" style="13" customWidth="1"/>
    <col min="5" max="5" width="10" style="13" customWidth="1"/>
    <col min="6" max="6" width="8.5" style="13" customWidth="1"/>
    <col min="7" max="7" width="11.83203125" style="13" customWidth="1"/>
    <col min="8" max="8" width="8.5" style="13" customWidth="1"/>
  </cols>
  <sheetData>
    <row r="1" spans="1:8" ht="21" x14ac:dyDescent="0.2">
      <c r="A1" s="5"/>
      <c r="B1" s="5"/>
      <c r="C1" s="2"/>
      <c r="D1" s="2" t="s">
        <v>0</v>
      </c>
      <c r="E1" s="2"/>
      <c r="F1" s="3"/>
      <c r="G1" s="3" t="s">
        <v>1</v>
      </c>
      <c r="H1" s="3"/>
    </row>
    <row r="2" spans="1:8" ht="21" x14ac:dyDescent="0.2">
      <c r="A2" s="4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4" t="s">
        <v>4</v>
      </c>
      <c r="G2" s="4" t="s">
        <v>5</v>
      </c>
      <c r="H2" s="4" t="s">
        <v>6</v>
      </c>
    </row>
    <row r="3" spans="1:8" ht="20" x14ac:dyDescent="0.2">
      <c r="A3" s="11" t="s">
        <v>7</v>
      </c>
      <c r="B3" s="11" t="s">
        <v>8</v>
      </c>
      <c r="C3" s="12">
        <v>0</v>
      </c>
      <c r="D3" s="12">
        <v>0</v>
      </c>
      <c r="E3" s="12">
        <v>0</v>
      </c>
      <c r="F3" s="12">
        <v>1</v>
      </c>
      <c r="G3" s="12">
        <v>10</v>
      </c>
      <c r="H3" s="12">
        <v>118</v>
      </c>
    </row>
    <row r="4" spans="1:8" ht="20" x14ac:dyDescent="0.2">
      <c r="A4" s="11" t="s">
        <v>9</v>
      </c>
      <c r="B4" s="11" t="s">
        <v>10</v>
      </c>
      <c r="C4" s="12">
        <v>0</v>
      </c>
      <c r="D4" s="12">
        <v>0</v>
      </c>
      <c r="E4" s="12">
        <v>53</v>
      </c>
      <c r="F4" s="12">
        <v>0</v>
      </c>
      <c r="G4" s="12">
        <v>0</v>
      </c>
      <c r="H4" s="12">
        <v>0</v>
      </c>
    </row>
    <row r="5" spans="1:8" ht="20" x14ac:dyDescent="0.2">
      <c r="A5" s="11" t="s">
        <v>11</v>
      </c>
      <c r="B5" s="11" t="s">
        <v>12</v>
      </c>
      <c r="C5" s="12">
        <v>1</v>
      </c>
      <c r="D5" s="12">
        <v>10</v>
      </c>
      <c r="E5" s="12">
        <v>815</v>
      </c>
      <c r="F5" s="12">
        <v>0</v>
      </c>
      <c r="G5" s="12">
        <v>0</v>
      </c>
      <c r="H5" s="12">
        <v>0</v>
      </c>
    </row>
    <row r="6" spans="1:8" ht="20" x14ac:dyDescent="0.2">
      <c r="A6" s="11" t="s">
        <v>13</v>
      </c>
      <c r="B6" s="11" t="s">
        <v>14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</row>
    <row r="7" spans="1:8" ht="20" x14ac:dyDescent="0.2">
      <c r="A7" s="11" t="s">
        <v>15</v>
      </c>
      <c r="B7" s="11" t="s">
        <v>16</v>
      </c>
      <c r="C7" s="12">
        <v>1</v>
      </c>
      <c r="D7" s="12">
        <v>10</v>
      </c>
      <c r="E7" s="12">
        <v>526</v>
      </c>
      <c r="F7" s="12">
        <v>0</v>
      </c>
      <c r="G7" s="12">
        <v>0</v>
      </c>
      <c r="H7" s="12">
        <v>0</v>
      </c>
    </row>
    <row r="8" spans="1:8" ht="20" x14ac:dyDescent="0.2">
      <c r="A8" s="11" t="s">
        <v>17</v>
      </c>
      <c r="B8" s="11" t="s">
        <v>18</v>
      </c>
      <c r="C8" s="12">
        <v>1</v>
      </c>
      <c r="D8" s="12">
        <v>7</v>
      </c>
      <c r="E8" s="12">
        <v>46</v>
      </c>
      <c r="F8" s="12">
        <v>0</v>
      </c>
      <c r="G8" s="12">
        <v>0</v>
      </c>
      <c r="H8" s="12">
        <v>0</v>
      </c>
    </row>
    <row r="9" spans="1:8" ht="20" x14ac:dyDescent="0.2">
      <c r="A9" s="11" t="s">
        <v>19</v>
      </c>
      <c r="B9" s="11" t="s">
        <v>20</v>
      </c>
      <c r="C9" s="12">
        <v>1</v>
      </c>
      <c r="D9" s="12">
        <v>10</v>
      </c>
      <c r="E9" s="12">
        <v>252</v>
      </c>
      <c r="F9" s="12">
        <v>0</v>
      </c>
      <c r="G9" s="12">
        <v>0</v>
      </c>
      <c r="H9" s="12">
        <v>0</v>
      </c>
    </row>
    <row r="10" spans="1:8" ht="20" x14ac:dyDescent="0.2">
      <c r="A10" s="11" t="s">
        <v>21</v>
      </c>
      <c r="B10" s="11" t="s">
        <v>22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</row>
    <row r="11" spans="1:8" ht="20" x14ac:dyDescent="0.2">
      <c r="A11" s="11" t="s">
        <v>23</v>
      </c>
      <c r="B11" s="11" t="s">
        <v>24</v>
      </c>
      <c r="C11" s="12">
        <v>1</v>
      </c>
      <c r="D11" s="12">
        <v>10</v>
      </c>
      <c r="E11" s="12">
        <v>3288</v>
      </c>
      <c r="F11" s="12">
        <v>0</v>
      </c>
      <c r="G11" s="12">
        <v>0</v>
      </c>
      <c r="H11" s="12">
        <v>0</v>
      </c>
    </row>
    <row r="12" spans="1:8" ht="20" x14ac:dyDescent="0.2">
      <c r="A12" s="11" t="s">
        <v>25</v>
      </c>
      <c r="B12" s="11" t="s">
        <v>26</v>
      </c>
      <c r="C12" s="12">
        <v>0</v>
      </c>
      <c r="D12" s="12">
        <v>0</v>
      </c>
      <c r="E12" s="12">
        <v>0</v>
      </c>
      <c r="F12" s="12">
        <v>1</v>
      </c>
      <c r="G12" s="12">
        <v>10</v>
      </c>
      <c r="H12" s="12">
        <v>288</v>
      </c>
    </row>
    <row r="13" spans="1:8" ht="20" x14ac:dyDescent="0.2">
      <c r="A13" s="11" t="s">
        <v>27</v>
      </c>
      <c r="B13" s="11" t="s">
        <v>28</v>
      </c>
      <c r="C13" s="12">
        <v>1</v>
      </c>
      <c r="D13" s="12">
        <v>10</v>
      </c>
      <c r="E13" s="12">
        <v>3084</v>
      </c>
      <c r="F13" s="12">
        <v>0</v>
      </c>
      <c r="G13" s="12">
        <v>0</v>
      </c>
      <c r="H13" s="12">
        <v>0</v>
      </c>
    </row>
    <row r="14" spans="1:8" ht="20" x14ac:dyDescent="0.2">
      <c r="A14" s="11" t="s">
        <v>29</v>
      </c>
      <c r="B14" s="11" t="s">
        <v>30</v>
      </c>
      <c r="C14" s="12">
        <v>1</v>
      </c>
      <c r="D14" s="12">
        <v>10</v>
      </c>
      <c r="E14" s="12">
        <v>222</v>
      </c>
      <c r="F14" s="12">
        <v>0</v>
      </c>
      <c r="G14" s="12">
        <v>0</v>
      </c>
      <c r="H14" s="12">
        <v>0</v>
      </c>
    </row>
    <row r="15" spans="1:8" ht="20" x14ac:dyDescent="0.2">
      <c r="A15" s="11" t="s">
        <v>31</v>
      </c>
      <c r="B15" s="11" t="s">
        <v>32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</row>
    <row r="16" spans="1:8" ht="20" x14ac:dyDescent="0.2">
      <c r="A16" s="11" t="s">
        <v>33</v>
      </c>
      <c r="B16" s="11" t="s">
        <v>34</v>
      </c>
      <c r="C16" s="12">
        <v>1</v>
      </c>
      <c r="D16" s="12">
        <v>6</v>
      </c>
      <c r="E16" s="12">
        <v>7</v>
      </c>
      <c r="F16" s="12">
        <v>0</v>
      </c>
      <c r="G16" s="12">
        <v>0</v>
      </c>
      <c r="H16" s="12">
        <v>0</v>
      </c>
    </row>
    <row r="17" spans="1:8" ht="20" x14ac:dyDescent="0.2">
      <c r="A17" s="11" t="s">
        <v>35</v>
      </c>
      <c r="B17" s="11" t="s">
        <v>36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</row>
    <row r="18" spans="1:8" ht="20" x14ac:dyDescent="0.2">
      <c r="A18" s="11" t="s">
        <v>37</v>
      </c>
      <c r="B18" s="11" t="s">
        <v>38</v>
      </c>
      <c r="C18" s="12">
        <v>0</v>
      </c>
      <c r="D18" s="12">
        <v>0</v>
      </c>
      <c r="E18" s="12">
        <v>146</v>
      </c>
      <c r="F18" s="12">
        <v>1</v>
      </c>
      <c r="G18" s="12">
        <v>5</v>
      </c>
      <c r="H18" s="12">
        <v>81</v>
      </c>
    </row>
    <row r="19" spans="1:8" ht="20" x14ac:dyDescent="0.2">
      <c r="A19" s="11" t="s">
        <v>39</v>
      </c>
      <c r="B19" s="11" t="s">
        <v>40</v>
      </c>
      <c r="C19" s="12">
        <v>1</v>
      </c>
      <c r="D19" s="12">
        <v>10</v>
      </c>
      <c r="E19" s="12">
        <v>450</v>
      </c>
      <c r="F19" s="12">
        <v>0</v>
      </c>
      <c r="G19" s="12">
        <v>0</v>
      </c>
      <c r="H19" s="12">
        <v>0</v>
      </c>
    </row>
    <row r="20" spans="1:8" ht="20" x14ac:dyDescent="0.2">
      <c r="A20" s="11" t="s">
        <v>41</v>
      </c>
      <c r="B20" s="11" t="s">
        <v>42</v>
      </c>
      <c r="C20" s="12">
        <v>1</v>
      </c>
      <c r="D20" s="12">
        <v>10</v>
      </c>
      <c r="E20" s="12">
        <v>378</v>
      </c>
      <c r="F20" s="12">
        <v>0</v>
      </c>
      <c r="G20" s="12">
        <v>0</v>
      </c>
      <c r="H20" s="12">
        <v>0</v>
      </c>
    </row>
    <row r="21" spans="1:8" ht="20" x14ac:dyDescent="0.2">
      <c r="A21" s="11" t="s">
        <v>43</v>
      </c>
      <c r="B21" s="11" t="s">
        <v>44</v>
      </c>
      <c r="C21" s="12">
        <v>1</v>
      </c>
      <c r="D21" s="12">
        <v>8</v>
      </c>
      <c r="E21" s="12">
        <v>460</v>
      </c>
      <c r="F21" s="12">
        <v>0</v>
      </c>
      <c r="G21" s="12">
        <v>0</v>
      </c>
      <c r="H21" s="12">
        <v>0</v>
      </c>
    </row>
    <row r="22" spans="1:8" ht="20" x14ac:dyDescent="0.2">
      <c r="A22" s="11" t="s">
        <v>45</v>
      </c>
      <c r="B22" s="11" t="s">
        <v>46</v>
      </c>
      <c r="C22" s="12">
        <v>0</v>
      </c>
      <c r="D22" s="12">
        <v>0</v>
      </c>
      <c r="E22" s="12">
        <v>0</v>
      </c>
      <c r="F22" s="12">
        <v>1</v>
      </c>
      <c r="G22" s="12">
        <v>8</v>
      </c>
      <c r="H22" s="12">
        <v>76</v>
      </c>
    </row>
    <row r="23" spans="1:8" ht="20" x14ac:dyDescent="0.2">
      <c r="A23" s="11" t="s">
        <v>47</v>
      </c>
      <c r="B23" s="11" t="s">
        <v>48</v>
      </c>
      <c r="C23" s="12">
        <v>1</v>
      </c>
      <c r="D23" s="12">
        <v>10</v>
      </c>
      <c r="E23" s="12">
        <v>2515</v>
      </c>
      <c r="F23" s="12">
        <v>0</v>
      </c>
      <c r="G23" s="12">
        <v>0</v>
      </c>
      <c r="H23" s="12">
        <v>0</v>
      </c>
    </row>
    <row r="24" spans="1:8" ht="20" x14ac:dyDescent="0.2">
      <c r="A24" s="11" t="s">
        <v>49</v>
      </c>
      <c r="B24" s="11" t="s">
        <v>50</v>
      </c>
      <c r="C24" s="12">
        <v>1</v>
      </c>
      <c r="D24" s="12">
        <v>10</v>
      </c>
      <c r="E24" s="12">
        <v>333</v>
      </c>
      <c r="F24" s="12">
        <v>0</v>
      </c>
      <c r="G24" s="12">
        <v>0</v>
      </c>
      <c r="H24" s="12">
        <v>0</v>
      </c>
    </row>
    <row r="25" spans="1:8" ht="20" x14ac:dyDescent="0.2">
      <c r="A25" s="11" t="s">
        <v>51</v>
      </c>
      <c r="B25" s="11" t="s">
        <v>52</v>
      </c>
      <c r="C25" s="12">
        <v>1</v>
      </c>
      <c r="D25" s="12">
        <v>9</v>
      </c>
      <c r="E25" s="12">
        <v>60</v>
      </c>
      <c r="F25" s="12">
        <v>0</v>
      </c>
      <c r="G25" s="12">
        <v>0</v>
      </c>
      <c r="H25" s="12">
        <v>0</v>
      </c>
    </row>
    <row r="26" spans="1:8" ht="20" x14ac:dyDescent="0.2">
      <c r="A26" s="11" t="s">
        <v>53</v>
      </c>
      <c r="B26" s="11" t="s">
        <v>54</v>
      </c>
      <c r="C26" s="12">
        <v>1</v>
      </c>
      <c r="D26" s="12">
        <v>10</v>
      </c>
      <c r="E26" s="12">
        <v>1958</v>
      </c>
      <c r="F26" s="12">
        <v>0</v>
      </c>
      <c r="G26" s="12">
        <v>0</v>
      </c>
      <c r="H26" s="12">
        <v>0</v>
      </c>
    </row>
    <row r="27" spans="1:8" ht="20" x14ac:dyDescent="0.2">
      <c r="A27" s="11" t="s">
        <v>55</v>
      </c>
      <c r="B27" s="11" t="s">
        <v>56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</row>
    <row r="28" spans="1:8" ht="20" x14ac:dyDescent="0.2">
      <c r="A28" s="11" t="s">
        <v>57</v>
      </c>
      <c r="B28" s="11" t="s">
        <v>58</v>
      </c>
      <c r="C28" s="12">
        <v>1</v>
      </c>
      <c r="D28" s="12">
        <v>10</v>
      </c>
      <c r="E28" s="12">
        <v>285</v>
      </c>
      <c r="F28" s="12">
        <v>0</v>
      </c>
      <c r="G28" s="12">
        <v>0</v>
      </c>
      <c r="H28" s="12">
        <v>0</v>
      </c>
    </row>
    <row r="29" spans="1:8" ht="20" x14ac:dyDescent="0.2">
      <c r="A29" s="11" t="s">
        <v>59</v>
      </c>
      <c r="B29" s="11" t="s">
        <v>60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5</v>
      </c>
    </row>
    <row r="30" spans="1:8" ht="20" x14ac:dyDescent="0.2">
      <c r="A30" s="11" t="s">
        <v>61</v>
      </c>
      <c r="B30" s="11" t="s">
        <v>62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</row>
    <row r="31" spans="1:8" ht="20" x14ac:dyDescent="0.2">
      <c r="A31" s="11" t="s">
        <v>63</v>
      </c>
      <c r="B31" s="11" t="s">
        <v>64</v>
      </c>
      <c r="C31" s="12">
        <v>1</v>
      </c>
      <c r="D31" s="12">
        <v>10</v>
      </c>
      <c r="E31" s="12">
        <v>102</v>
      </c>
      <c r="F31" s="12">
        <v>0</v>
      </c>
      <c r="G31" s="12">
        <v>0</v>
      </c>
      <c r="H31" s="12">
        <v>5</v>
      </c>
    </row>
    <row r="32" spans="1:8" ht="20" x14ac:dyDescent="0.2">
      <c r="A32" s="11" t="s">
        <v>65</v>
      </c>
      <c r="B32" s="11" t="s">
        <v>66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</row>
    <row r="33" spans="1:8" ht="20" x14ac:dyDescent="0.2">
      <c r="A33" s="11" t="s">
        <v>67</v>
      </c>
      <c r="B33" s="11" t="s">
        <v>68</v>
      </c>
      <c r="C33" s="12">
        <v>1</v>
      </c>
      <c r="D33" s="12">
        <v>10</v>
      </c>
      <c r="E33" s="12">
        <v>828</v>
      </c>
      <c r="F33" s="12">
        <v>0</v>
      </c>
      <c r="G33" s="12">
        <v>0</v>
      </c>
      <c r="H33" s="12">
        <v>0</v>
      </c>
    </row>
    <row r="34" spans="1:8" ht="20" x14ac:dyDescent="0.2">
      <c r="A34" s="11" t="s">
        <v>69</v>
      </c>
      <c r="B34" s="11" t="s">
        <v>70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</row>
    <row r="35" spans="1:8" ht="20" x14ac:dyDescent="0.2">
      <c r="A35" s="11" t="s">
        <v>71</v>
      </c>
      <c r="B35" s="11" t="s">
        <v>72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</row>
    <row r="36" spans="1:8" ht="20" x14ac:dyDescent="0.2">
      <c r="A36" s="11" t="s">
        <v>73</v>
      </c>
      <c r="B36" s="11" t="s">
        <v>74</v>
      </c>
      <c r="C36" s="12">
        <v>1</v>
      </c>
      <c r="D36" s="12">
        <v>10</v>
      </c>
      <c r="E36" s="12">
        <v>1238</v>
      </c>
      <c r="F36" s="12">
        <v>0</v>
      </c>
      <c r="G36" s="12">
        <v>0</v>
      </c>
      <c r="H36" s="12">
        <v>4</v>
      </c>
    </row>
    <row r="37" spans="1:8" ht="20" x14ac:dyDescent="0.2">
      <c r="A37" s="11" t="s">
        <v>75</v>
      </c>
      <c r="B37" s="11" t="s">
        <v>76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</row>
    <row r="38" spans="1:8" ht="20" x14ac:dyDescent="0.2">
      <c r="A38" s="11" t="s">
        <v>77</v>
      </c>
      <c r="B38" s="11" t="s">
        <v>78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</row>
    <row r="39" spans="1:8" ht="20" x14ac:dyDescent="0.2">
      <c r="A39" s="11" t="s">
        <v>79</v>
      </c>
      <c r="B39" s="11" t="s">
        <v>80</v>
      </c>
      <c r="C39" s="12">
        <v>0</v>
      </c>
      <c r="D39" s="12">
        <v>0</v>
      </c>
      <c r="E39" s="12">
        <v>15</v>
      </c>
      <c r="F39" s="12">
        <v>0</v>
      </c>
      <c r="G39" s="12">
        <v>0</v>
      </c>
      <c r="H39" s="12">
        <v>8</v>
      </c>
    </row>
    <row r="40" spans="1:8" ht="20" x14ac:dyDescent="0.2">
      <c r="A40" s="11" t="s">
        <v>81</v>
      </c>
      <c r="B40" s="11" t="s">
        <v>82</v>
      </c>
      <c r="C40" s="12">
        <v>1</v>
      </c>
      <c r="D40" s="12">
        <v>10</v>
      </c>
      <c r="E40" s="12">
        <v>312</v>
      </c>
      <c r="F40" s="12">
        <v>0</v>
      </c>
      <c r="G40" s="12">
        <v>0</v>
      </c>
      <c r="H40" s="12">
        <v>0</v>
      </c>
    </row>
    <row r="41" spans="1:8" ht="20" x14ac:dyDescent="0.2">
      <c r="A41" s="11" t="s">
        <v>83</v>
      </c>
      <c r="B41" s="11" t="s">
        <v>84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</row>
    <row r="42" spans="1:8" ht="20" x14ac:dyDescent="0.2">
      <c r="A42" s="11" t="s">
        <v>85</v>
      </c>
      <c r="B42" s="11" t="s">
        <v>86</v>
      </c>
      <c r="C42" s="12">
        <v>1</v>
      </c>
      <c r="D42" s="12">
        <v>10</v>
      </c>
      <c r="E42" s="12">
        <v>306</v>
      </c>
      <c r="F42" s="12">
        <v>0</v>
      </c>
      <c r="G42" s="12">
        <v>0</v>
      </c>
      <c r="H42" s="12">
        <v>17</v>
      </c>
    </row>
    <row r="43" spans="1:8" ht="20" x14ac:dyDescent="0.2">
      <c r="A43" s="11" t="s">
        <v>87</v>
      </c>
      <c r="B43" s="11" t="s">
        <v>88</v>
      </c>
      <c r="C43" s="12">
        <v>1</v>
      </c>
      <c r="D43" s="12">
        <v>10</v>
      </c>
      <c r="E43" s="12">
        <v>633</v>
      </c>
      <c r="F43" s="12">
        <v>0</v>
      </c>
      <c r="G43" s="12">
        <v>0</v>
      </c>
      <c r="H43" s="12">
        <v>229</v>
      </c>
    </row>
    <row r="44" spans="1:8" ht="20" x14ac:dyDescent="0.2">
      <c r="A44" s="11" t="s">
        <v>89</v>
      </c>
      <c r="B44" s="11" t="s">
        <v>90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</row>
    <row r="45" spans="1:8" ht="20" x14ac:dyDescent="0.2">
      <c r="A45" s="11" t="s">
        <v>91</v>
      </c>
      <c r="B45" s="11" t="s">
        <v>92</v>
      </c>
      <c r="C45" s="12">
        <v>1</v>
      </c>
      <c r="D45" s="12">
        <v>6</v>
      </c>
      <c r="E45" s="12">
        <v>87</v>
      </c>
      <c r="F45" s="12">
        <v>0</v>
      </c>
      <c r="G45" s="12">
        <v>4</v>
      </c>
      <c r="H45" s="12">
        <v>112</v>
      </c>
    </row>
    <row r="46" spans="1:8" ht="20" x14ac:dyDescent="0.2">
      <c r="A46" s="11" t="s">
        <v>93</v>
      </c>
      <c r="B46" s="11" t="s">
        <v>94</v>
      </c>
      <c r="C46" s="12">
        <v>1</v>
      </c>
      <c r="D46" s="12">
        <v>10</v>
      </c>
      <c r="E46" s="12">
        <v>215</v>
      </c>
      <c r="F46" s="12">
        <v>0</v>
      </c>
      <c r="G46" s="12">
        <v>0</v>
      </c>
      <c r="H46" s="12">
        <v>0</v>
      </c>
    </row>
    <row r="47" spans="1:8" ht="20" x14ac:dyDescent="0.2">
      <c r="A47" s="11" t="s">
        <v>95</v>
      </c>
      <c r="B47" s="11" t="s">
        <v>96</v>
      </c>
      <c r="C47" s="12">
        <v>1</v>
      </c>
      <c r="D47" s="12">
        <v>10</v>
      </c>
      <c r="E47" s="12">
        <v>113</v>
      </c>
      <c r="F47" s="12">
        <v>0</v>
      </c>
      <c r="G47" s="12">
        <v>0</v>
      </c>
      <c r="H47" s="12">
        <v>0</v>
      </c>
    </row>
    <row r="48" spans="1:8" ht="20" x14ac:dyDescent="0.2">
      <c r="A48" s="11" t="s">
        <v>97</v>
      </c>
      <c r="B48" s="11" t="s">
        <v>98</v>
      </c>
      <c r="C48" s="12">
        <v>1</v>
      </c>
      <c r="D48" s="12">
        <v>10</v>
      </c>
      <c r="E48" s="12">
        <v>27</v>
      </c>
      <c r="F48" s="12">
        <v>0</v>
      </c>
      <c r="G48" s="12">
        <v>0</v>
      </c>
      <c r="H48" s="12">
        <v>92</v>
      </c>
    </row>
    <row r="49" spans="1:8" ht="20" x14ac:dyDescent="0.2">
      <c r="A49" s="11" t="s">
        <v>99</v>
      </c>
      <c r="B49" s="11" t="s">
        <v>100</v>
      </c>
      <c r="C49" s="12">
        <v>0</v>
      </c>
      <c r="D49" s="12">
        <v>0</v>
      </c>
      <c r="E49" s="12">
        <v>2</v>
      </c>
      <c r="F49" s="12">
        <v>0</v>
      </c>
      <c r="G49" s="12">
        <v>0</v>
      </c>
      <c r="H49" s="12">
        <v>0</v>
      </c>
    </row>
    <row r="50" spans="1:8" ht="20" x14ac:dyDescent="0.2">
      <c r="A50" s="11" t="s">
        <v>101</v>
      </c>
      <c r="B50" s="11" t="s">
        <v>102</v>
      </c>
      <c r="C50" s="12">
        <v>1</v>
      </c>
      <c r="D50" s="12">
        <v>10</v>
      </c>
      <c r="E50" s="12">
        <v>99</v>
      </c>
      <c r="F50" s="12">
        <v>0</v>
      </c>
      <c r="G50" s="12">
        <v>0</v>
      </c>
      <c r="H50" s="12">
        <v>0</v>
      </c>
    </row>
    <row r="51" spans="1:8" ht="20" x14ac:dyDescent="0.2">
      <c r="A51" s="11" t="s">
        <v>103</v>
      </c>
      <c r="B51" s="11" t="s">
        <v>104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</row>
    <row r="52" spans="1:8" ht="20" x14ac:dyDescent="0.2">
      <c r="A52" s="11" t="s">
        <v>105</v>
      </c>
      <c r="B52" s="11" t="s">
        <v>106</v>
      </c>
      <c r="C52" s="12">
        <v>0</v>
      </c>
      <c r="D52" s="12">
        <v>4</v>
      </c>
      <c r="E52" s="12">
        <v>26</v>
      </c>
      <c r="F52" s="12">
        <v>0</v>
      </c>
      <c r="G52" s="12">
        <v>0</v>
      </c>
      <c r="H52" s="12">
        <v>0</v>
      </c>
    </row>
    <row r="53" spans="1:8" ht="20" x14ac:dyDescent="0.2">
      <c r="A53" s="11" t="s">
        <v>107</v>
      </c>
      <c r="B53" s="11" t="s">
        <v>108</v>
      </c>
      <c r="C53" s="12">
        <v>1</v>
      </c>
      <c r="D53" s="12">
        <v>10</v>
      </c>
      <c r="E53" s="12">
        <v>77</v>
      </c>
      <c r="F53" s="12">
        <v>0</v>
      </c>
      <c r="G53" s="12">
        <v>0</v>
      </c>
      <c r="H53" s="12">
        <v>0</v>
      </c>
    </row>
    <row r="54" spans="1:8" ht="20" x14ac:dyDescent="0.2">
      <c r="A54" s="11" t="s">
        <v>109</v>
      </c>
      <c r="B54" s="11" t="s">
        <v>110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</row>
    <row r="55" spans="1:8" ht="20" x14ac:dyDescent="0.2">
      <c r="A55" s="11" t="s">
        <v>111</v>
      </c>
      <c r="B55" s="11" t="s">
        <v>112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</row>
    <row r="56" spans="1:8" ht="20" x14ac:dyDescent="0.2">
      <c r="A56" s="11" t="s">
        <v>113</v>
      </c>
      <c r="B56" s="11" t="s">
        <v>114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85</v>
      </c>
    </row>
    <row r="57" spans="1:8" ht="20" x14ac:dyDescent="0.2">
      <c r="A57" s="11" t="s">
        <v>115</v>
      </c>
      <c r="B57" s="11" t="s">
        <v>116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</row>
    <row r="58" spans="1:8" ht="20" x14ac:dyDescent="0.2">
      <c r="A58" s="11" t="s">
        <v>117</v>
      </c>
      <c r="B58" s="11" t="s">
        <v>118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</row>
    <row r="59" spans="1:8" ht="20" x14ac:dyDescent="0.2">
      <c r="A59" s="11" t="s">
        <v>119</v>
      </c>
      <c r="B59" s="11" t="s">
        <v>120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</row>
    <row r="60" spans="1:8" ht="20" x14ac:dyDescent="0.2">
      <c r="A60" s="11" t="s">
        <v>121</v>
      </c>
      <c r="B60" s="11" t="s">
        <v>122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</row>
    <row r="61" spans="1:8" ht="20" x14ac:dyDescent="0.2">
      <c r="A61" s="11" t="s">
        <v>123</v>
      </c>
      <c r="B61" s="11" t="s">
        <v>124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</row>
    <row r="62" spans="1:8" ht="20" x14ac:dyDescent="0.2">
      <c r="A62" s="11" t="s">
        <v>125</v>
      </c>
      <c r="B62" s="11" t="s">
        <v>126</v>
      </c>
      <c r="C62" s="12">
        <v>1</v>
      </c>
      <c r="D62" s="12">
        <v>10</v>
      </c>
      <c r="E62" s="12">
        <v>168</v>
      </c>
      <c r="F62" s="12">
        <v>0</v>
      </c>
      <c r="G62" s="12">
        <v>0</v>
      </c>
      <c r="H62" s="12">
        <v>0</v>
      </c>
    </row>
    <row r="63" spans="1:8" ht="20" x14ac:dyDescent="0.2">
      <c r="A63" s="11" t="s">
        <v>127</v>
      </c>
      <c r="B63" s="11" t="s">
        <v>128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</row>
    <row r="64" spans="1:8" ht="20" x14ac:dyDescent="0.2">
      <c r="A64" s="11" t="s">
        <v>129</v>
      </c>
      <c r="B64" s="11" t="s">
        <v>130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</row>
    <row r="65" spans="1:8" ht="20" x14ac:dyDescent="0.2">
      <c r="A65" s="11" t="s">
        <v>131</v>
      </c>
      <c r="B65" s="11" t="s">
        <v>132</v>
      </c>
      <c r="C65" s="12">
        <v>0</v>
      </c>
      <c r="D65" s="12">
        <v>0</v>
      </c>
      <c r="E65" s="12">
        <v>3</v>
      </c>
      <c r="F65" s="12">
        <v>1</v>
      </c>
      <c r="G65" s="12">
        <v>10</v>
      </c>
      <c r="H65" s="12">
        <v>1268</v>
      </c>
    </row>
    <row r="66" spans="1:8" ht="20" x14ac:dyDescent="0.2">
      <c r="A66" s="11" t="s">
        <v>133</v>
      </c>
      <c r="B66" s="11" t="s">
        <v>134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</row>
    <row r="67" spans="1:8" ht="20" x14ac:dyDescent="0.2">
      <c r="A67" s="11" t="s">
        <v>135</v>
      </c>
      <c r="B67" s="11" t="s">
        <v>136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</row>
    <row r="68" spans="1:8" ht="20" x14ac:dyDescent="0.2">
      <c r="A68" s="11" t="s">
        <v>137</v>
      </c>
      <c r="B68" s="11" t="s">
        <v>138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</row>
    <row r="69" spans="1:8" ht="20" x14ac:dyDescent="0.2">
      <c r="A69" s="11" t="s">
        <v>139</v>
      </c>
      <c r="B69" s="11" t="s">
        <v>140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160</v>
      </c>
    </row>
    <row r="70" spans="1:8" ht="20" x14ac:dyDescent="0.2">
      <c r="A70" s="11" t="s">
        <v>141</v>
      </c>
      <c r="B70" s="11" t="s">
        <v>142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</row>
    <row r="71" spans="1:8" ht="20" x14ac:dyDescent="0.2">
      <c r="A71" s="11" t="s">
        <v>143</v>
      </c>
      <c r="B71" s="11" t="s">
        <v>144</v>
      </c>
      <c r="C71" s="12">
        <v>1</v>
      </c>
      <c r="D71" s="12">
        <v>10</v>
      </c>
      <c r="E71" s="12">
        <v>787</v>
      </c>
      <c r="F71" s="12">
        <v>0</v>
      </c>
      <c r="G71" s="12">
        <v>0</v>
      </c>
      <c r="H71" s="12">
        <v>242</v>
      </c>
    </row>
    <row r="72" spans="1:8" ht="20" x14ac:dyDescent="0.2">
      <c r="A72" s="11" t="s">
        <v>145</v>
      </c>
      <c r="B72" s="11" t="s">
        <v>146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</row>
    <row r="73" spans="1:8" ht="20" x14ac:dyDescent="0.2">
      <c r="A73" s="11" t="s">
        <v>147</v>
      </c>
      <c r="B73" s="11" t="s">
        <v>148</v>
      </c>
      <c r="C73" s="12">
        <v>0</v>
      </c>
      <c r="D73" s="12">
        <v>0</v>
      </c>
      <c r="E73" s="12">
        <v>5</v>
      </c>
      <c r="F73" s="12">
        <v>1</v>
      </c>
      <c r="G73" s="12">
        <v>10</v>
      </c>
      <c r="H73" s="12">
        <v>167</v>
      </c>
    </row>
    <row r="74" spans="1:8" ht="20" x14ac:dyDescent="0.2">
      <c r="A74" s="11" t="s">
        <v>149</v>
      </c>
      <c r="B74" s="11" t="s">
        <v>150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</row>
    <row r="75" spans="1:8" ht="20" x14ac:dyDescent="0.2">
      <c r="A75" s="11" t="s">
        <v>151</v>
      </c>
      <c r="B75" s="11" t="s">
        <v>152</v>
      </c>
      <c r="C75" s="12">
        <v>1</v>
      </c>
      <c r="D75" s="12">
        <v>10</v>
      </c>
      <c r="E75" s="12">
        <v>133</v>
      </c>
      <c r="F75" s="12">
        <v>0</v>
      </c>
      <c r="G75" s="12">
        <v>0</v>
      </c>
      <c r="H75" s="12">
        <v>0</v>
      </c>
    </row>
    <row r="76" spans="1:8" ht="20" x14ac:dyDescent="0.2">
      <c r="A76" s="11" t="s">
        <v>153</v>
      </c>
      <c r="B76" s="11" t="s">
        <v>154</v>
      </c>
      <c r="C76" s="12">
        <v>0</v>
      </c>
      <c r="D76" s="12">
        <v>0</v>
      </c>
      <c r="E76" s="12">
        <v>0</v>
      </c>
      <c r="F76" s="12">
        <v>0</v>
      </c>
      <c r="G76" s="12">
        <v>3</v>
      </c>
      <c r="H76" s="12">
        <v>332</v>
      </c>
    </row>
    <row r="77" spans="1:8" ht="20" x14ac:dyDescent="0.2">
      <c r="A77" s="11" t="s">
        <v>155</v>
      </c>
      <c r="B77" s="11" t="s">
        <v>156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</row>
    <row r="78" spans="1:8" ht="20" x14ac:dyDescent="0.2">
      <c r="A78" s="11" t="s">
        <v>157</v>
      </c>
      <c r="B78" s="11" t="s">
        <v>158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</row>
    <row r="79" spans="1:8" ht="20" x14ac:dyDescent="0.2">
      <c r="A79" s="11" t="s">
        <v>159</v>
      </c>
      <c r="B79" s="11" t="s">
        <v>160</v>
      </c>
      <c r="C79" s="12">
        <v>0</v>
      </c>
      <c r="D79" s="12">
        <v>0</v>
      </c>
      <c r="E79" s="12">
        <v>3</v>
      </c>
      <c r="F79" s="12">
        <v>0</v>
      </c>
      <c r="G79" s="12">
        <v>0</v>
      </c>
      <c r="H79" s="12">
        <v>0</v>
      </c>
    </row>
    <row r="80" spans="1:8" ht="20" x14ac:dyDescent="0.2">
      <c r="A80" s="11" t="s">
        <v>161</v>
      </c>
      <c r="B80" s="11" t="s">
        <v>162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</row>
    <row r="81" spans="1:8" ht="20" x14ac:dyDescent="0.2">
      <c r="A81" s="11" t="s">
        <v>163</v>
      </c>
      <c r="B81" s="11" t="s">
        <v>164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</row>
    <row r="82" spans="1:8" ht="20" x14ac:dyDescent="0.2">
      <c r="A82" s="11" t="s">
        <v>165</v>
      </c>
      <c r="B82" s="11" t="s">
        <v>166</v>
      </c>
      <c r="C82" s="12">
        <v>0</v>
      </c>
      <c r="D82" s="12">
        <v>0</v>
      </c>
      <c r="E82" s="12">
        <v>3</v>
      </c>
      <c r="F82" s="12">
        <v>0</v>
      </c>
      <c r="G82" s="12">
        <v>0</v>
      </c>
      <c r="H82" s="12">
        <v>0</v>
      </c>
    </row>
    <row r="83" spans="1:8" ht="20" x14ac:dyDescent="0.2">
      <c r="A83" s="11" t="s">
        <v>167</v>
      </c>
      <c r="B83" s="11" t="s">
        <v>168</v>
      </c>
      <c r="C83" s="12">
        <v>1</v>
      </c>
      <c r="D83" s="12">
        <v>10</v>
      </c>
      <c r="E83" s="12">
        <v>219</v>
      </c>
      <c r="F83" s="12">
        <v>0</v>
      </c>
      <c r="G83" s="12">
        <v>0</v>
      </c>
      <c r="H83" s="12">
        <v>12</v>
      </c>
    </row>
    <row r="84" spans="1:8" ht="20" x14ac:dyDescent="0.2">
      <c r="A84" s="11" t="s">
        <v>169</v>
      </c>
      <c r="B84" s="11" t="s">
        <v>170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</row>
    <row r="85" spans="1:8" ht="20" x14ac:dyDescent="0.2">
      <c r="A85" s="11" t="s">
        <v>171</v>
      </c>
      <c r="B85" s="11" t="s">
        <v>172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</row>
    <row r="86" spans="1:8" ht="20" x14ac:dyDescent="0.2">
      <c r="A86" s="11" t="s">
        <v>173</v>
      </c>
      <c r="B86" s="11" t="s">
        <v>174</v>
      </c>
      <c r="C86" s="12">
        <v>1</v>
      </c>
      <c r="D86" s="12">
        <v>10</v>
      </c>
      <c r="E86" s="12">
        <v>67</v>
      </c>
      <c r="F86" s="12">
        <v>0</v>
      </c>
      <c r="G86" s="12">
        <v>0</v>
      </c>
      <c r="H86" s="12">
        <v>0</v>
      </c>
    </row>
    <row r="87" spans="1:8" ht="20" x14ac:dyDescent="0.2">
      <c r="A87" s="11" t="s">
        <v>175</v>
      </c>
      <c r="B87" s="11" t="s">
        <v>176</v>
      </c>
      <c r="C87" s="12">
        <v>1</v>
      </c>
      <c r="D87" s="12">
        <v>10</v>
      </c>
      <c r="E87" s="12">
        <v>286</v>
      </c>
      <c r="F87" s="12">
        <v>0</v>
      </c>
      <c r="G87" s="12">
        <v>0</v>
      </c>
      <c r="H87" s="12">
        <v>0</v>
      </c>
    </row>
    <row r="88" spans="1:8" ht="20" x14ac:dyDescent="0.2">
      <c r="A88" s="11" t="s">
        <v>177</v>
      </c>
      <c r="B88" s="11" t="s">
        <v>178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218</v>
      </c>
    </row>
    <row r="89" spans="1:8" ht="20" x14ac:dyDescent="0.2">
      <c r="A89" s="11" t="s">
        <v>179</v>
      </c>
      <c r="B89" s="11" t="s">
        <v>180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</row>
    <row r="90" spans="1:8" ht="20" x14ac:dyDescent="0.2">
      <c r="A90" s="11" t="s">
        <v>181</v>
      </c>
      <c r="B90" s="11" t="s">
        <v>182</v>
      </c>
      <c r="C90" s="12">
        <v>1</v>
      </c>
      <c r="D90" s="12">
        <v>9</v>
      </c>
      <c r="E90" s="12">
        <v>510</v>
      </c>
      <c r="F90" s="12">
        <v>0</v>
      </c>
      <c r="G90" s="12">
        <v>0</v>
      </c>
      <c r="H90" s="12">
        <v>0</v>
      </c>
    </row>
    <row r="91" spans="1:8" ht="20" x14ac:dyDescent="0.2">
      <c r="A91" s="11" t="s">
        <v>183</v>
      </c>
      <c r="B91" s="11" t="s">
        <v>184</v>
      </c>
      <c r="C91" s="12">
        <v>1</v>
      </c>
      <c r="D91" s="12">
        <v>9</v>
      </c>
      <c r="E91" s="12">
        <v>180</v>
      </c>
      <c r="F91" s="12">
        <v>0</v>
      </c>
      <c r="G91" s="12">
        <v>0</v>
      </c>
      <c r="H91" s="12">
        <v>12</v>
      </c>
    </row>
    <row r="92" spans="1:8" ht="20" x14ac:dyDescent="0.2">
      <c r="A92" s="11" t="s">
        <v>185</v>
      </c>
      <c r="B92" s="11" t="s">
        <v>186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</row>
    <row r="93" spans="1:8" ht="20" x14ac:dyDescent="0.2">
      <c r="A93" s="11" t="s">
        <v>187</v>
      </c>
      <c r="B93" s="11" t="s">
        <v>188</v>
      </c>
      <c r="C93" s="12">
        <v>1</v>
      </c>
      <c r="D93" s="12">
        <v>10</v>
      </c>
      <c r="E93" s="12">
        <v>178</v>
      </c>
      <c r="F93" s="12">
        <v>0</v>
      </c>
      <c r="G93" s="12">
        <v>0</v>
      </c>
      <c r="H93" s="12">
        <v>0</v>
      </c>
    </row>
    <row r="94" spans="1:8" ht="20" x14ac:dyDescent="0.2">
      <c r="A94" s="11" t="s">
        <v>189</v>
      </c>
      <c r="B94" s="11" t="s">
        <v>190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</row>
    <row r="96" spans="1:8" ht="20" x14ac:dyDescent="0.2">
      <c r="A96" s="1"/>
      <c r="B96" s="1"/>
      <c r="C96" s="7"/>
      <c r="D96" s="7"/>
      <c r="E96" s="7"/>
      <c r="F96" s="1"/>
      <c r="G96" s="1"/>
      <c r="H96" s="1"/>
    </row>
    <row r="97" spans="1:10" ht="20" x14ac:dyDescent="0.2">
      <c r="A97" s="1"/>
      <c r="B97" s="1"/>
      <c r="C97" s="7"/>
      <c r="D97" s="7"/>
      <c r="E97" s="7"/>
      <c r="F97" s="1"/>
      <c r="G97" s="1"/>
      <c r="H97" s="1"/>
    </row>
    <row r="98" spans="1:10" ht="42" x14ac:dyDescent="0.2">
      <c r="A98" s="14"/>
      <c r="B98" s="8" t="s">
        <v>191</v>
      </c>
      <c r="C98" s="8" t="s">
        <v>192</v>
      </c>
      <c r="D98" s="8" t="s">
        <v>193</v>
      </c>
      <c r="E98" s="3" t="s">
        <v>194</v>
      </c>
      <c r="F98" s="3" t="s">
        <v>195</v>
      </c>
      <c r="G98" s="3" t="s">
        <v>196</v>
      </c>
      <c r="H98" s="1"/>
    </row>
    <row r="99" spans="1:10" ht="63" x14ac:dyDescent="0.2">
      <c r="A99" s="9" t="s">
        <v>197</v>
      </c>
      <c r="B99" s="1">
        <f>ROUND(COUNTIF(C$3:C$94, "&lt;&gt;0")/92,2)</f>
        <v>0.4</v>
      </c>
      <c r="C99" s="1">
        <f t="shared" ref="C99:G99" si="0">ROUND(COUNTIF(D$3:D$94, "&lt;&gt;0")/92,2)</f>
        <v>0.41</v>
      </c>
      <c r="D99" s="1">
        <f t="shared" si="0"/>
        <v>0.5</v>
      </c>
      <c r="E99" s="1">
        <f t="shared" si="0"/>
        <v>7.0000000000000007E-2</v>
      </c>
      <c r="F99" s="1">
        <f t="shared" si="0"/>
        <v>0.09</v>
      </c>
      <c r="G99" s="1">
        <f t="shared" si="0"/>
        <v>0.23</v>
      </c>
      <c r="H99" s="1"/>
      <c r="J9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5FD4-507B-6E40-97AA-7405BAB6E301}">
  <dimension ref="A1:H98"/>
  <sheetViews>
    <sheetView topLeftCell="A94" workbookViewId="0">
      <selection activeCell="G98" sqref="G98"/>
    </sheetView>
  </sheetViews>
  <sheetFormatPr baseColWidth="10" defaultRowHeight="20" x14ac:dyDescent="0.2"/>
  <cols>
    <col min="1" max="1" width="14.33203125" style="12" customWidth="1"/>
    <col min="2" max="2" width="11.1640625" style="12" bestFit="1" customWidth="1"/>
    <col min="3" max="3" width="8.33203125" style="12" customWidth="1"/>
    <col min="4" max="4" width="7.6640625" style="12" bestFit="1" customWidth="1"/>
    <col min="5" max="5" width="8.33203125" style="12" customWidth="1"/>
    <col min="6" max="6" width="11.33203125" style="12" customWidth="1"/>
    <col min="7" max="7" width="7.6640625" style="12" bestFit="1" customWidth="1"/>
    <col min="8" max="8" width="5.1640625" style="12" bestFit="1" customWidth="1"/>
  </cols>
  <sheetData>
    <row r="1" spans="1:8" x14ac:dyDescent="0.2">
      <c r="A1" s="15"/>
      <c r="B1" s="15"/>
      <c r="C1" s="16"/>
      <c r="D1" s="17" t="s">
        <v>0</v>
      </c>
      <c r="E1" s="16"/>
      <c r="F1" s="18"/>
      <c r="G1" s="18" t="s">
        <v>1</v>
      </c>
      <c r="H1" s="19"/>
    </row>
    <row r="2" spans="1:8" x14ac:dyDescent="0.2">
      <c r="A2" s="20" t="s">
        <v>2</v>
      </c>
      <c r="B2" s="21" t="s">
        <v>3</v>
      </c>
      <c r="C2" s="22" t="s">
        <v>4</v>
      </c>
      <c r="D2" s="22" t="s">
        <v>5</v>
      </c>
      <c r="E2" s="22" t="s">
        <v>6</v>
      </c>
      <c r="F2" s="20" t="s">
        <v>4</v>
      </c>
      <c r="G2" s="20" t="s">
        <v>5</v>
      </c>
      <c r="H2" s="20" t="s">
        <v>6</v>
      </c>
    </row>
    <row r="3" spans="1:8" x14ac:dyDescent="0.2">
      <c r="A3" s="11" t="s">
        <v>7</v>
      </c>
      <c r="B3" s="11" t="s">
        <v>8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</row>
    <row r="4" spans="1:8" x14ac:dyDescent="0.2">
      <c r="A4" s="11" t="s">
        <v>9</v>
      </c>
      <c r="B4" s="11" t="s">
        <v>10</v>
      </c>
      <c r="C4" s="12">
        <v>0</v>
      </c>
      <c r="D4" s="12">
        <v>0</v>
      </c>
      <c r="E4" s="12">
        <v>45</v>
      </c>
      <c r="F4" s="12">
        <v>0</v>
      </c>
      <c r="G4" s="12">
        <v>0</v>
      </c>
      <c r="H4" s="12">
        <v>0</v>
      </c>
    </row>
    <row r="5" spans="1:8" x14ac:dyDescent="0.2">
      <c r="A5" s="11" t="s">
        <v>11</v>
      </c>
      <c r="B5" s="11" t="s">
        <v>12</v>
      </c>
      <c r="C5" s="12">
        <v>1</v>
      </c>
      <c r="D5" s="12">
        <v>10</v>
      </c>
      <c r="E5" s="12">
        <v>342</v>
      </c>
      <c r="F5" s="12">
        <v>0</v>
      </c>
      <c r="G5" s="12">
        <v>0</v>
      </c>
      <c r="H5" s="12">
        <v>0</v>
      </c>
    </row>
    <row r="6" spans="1:8" x14ac:dyDescent="0.2">
      <c r="A6" s="11" t="s">
        <v>13</v>
      </c>
      <c r="B6" s="11" t="s">
        <v>14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</row>
    <row r="7" spans="1:8" x14ac:dyDescent="0.2">
      <c r="A7" s="11" t="s">
        <v>15</v>
      </c>
      <c r="B7" s="11" t="s">
        <v>16</v>
      </c>
      <c r="C7" s="12">
        <v>1</v>
      </c>
      <c r="D7" s="12">
        <v>10</v>
      </c>
      <c r="E7" s="12">
        <v>526</v>
      </c>
      <c r="F7" s="12">
        <v>0</v>
      </c>
      <c r="G7" s="12">
        <v>0</v>
      </c>
      <c r="H7" s="12">
        <v>0</v>
      </c>
    </row>
    <row r="8" spans="1:8" x14ac:dyDescent="0.2">
      <c r="A8" s="11" t="s">
        <v>17</v>
      </c>
      <c r="B8" s="11" t="s">
        <v>18</v>
      </c>
      <c r="C8" s="12">
        <v>1</v>
      </c>
      <c r="D8" s="12">
        <v>7</v>
      </c>
      <c r="E8" s="12">
        <v>46</v>
      </c>
      <c r="F8" s="12">
        <v>0</v>
      </c>
      <c r="G8" s="12">
        <v>0</v>
      </c>
      <c r="H8" s="12">
        <v>0</v>
      </c>
    </row>
    <row r="9" spans="1:8" x14ac:dyDescent="0.2">
      <c r="A9" s="11" t="s">
        <v>19</v>
      </c>
      <c r="B9" s="11" t="s">
        <v>20</v>
      </c>
      <c r="C9" s="12">
        <v>1</v>
      </c>
      <c r="D9" s="12">
        <v>10</v>
      </c>
      <c r="E9" s="12">
        <v>252</v>
      </c>
      <c r="F9" s="12">
        <v>0</v>
      </c>
      <c r="G9" s="12">
        <v>0</v>
      </c>
      <c r="H9" s="12">
        <v>0</v>
      </c>
    </row>
    <row r="10" spans="1:8" x14ac:dyDescent="0.2">
      <c r="A10" s="11" t="s">
        <v>21</v>
      </c>
      <c r="B10" s="11" t="s">
        <v>22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</row>
    <row r="11" spans="1:8" x14ac:dyDescent="0.2">
      <c r="A11" s="11" t="s">
        <v>23</v>
      </c>
      <c r="B11" s="11" t="s">
        <v>24</v>
      </c>
      <c r="C11" s="12">
        <v>1</v>
      </c>
      <c r="D11" s="12">
        <v>10</v>
      </c>
      <c r="E11" s="12">
        <v>2494</v>
      </c>
      <c r="F11" s="12">
        <v>0</v>
      </c>
      <c r="G11" s="12">
        <v>0</v>
      </c>
      <c r="H11" s="12">
        <v>0</v>
      </c>
    </row>
    <row r="12" spans="1:8" x14ac:dyDescent="0.2">
      <c r="A12" s="11" t="s">
        <v>25</v>
      </c>
      <c r="B12" s="11" t="s">
        <v>26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</row>
    <row r="13" spans="1:8" x14ac:dyDescent="0.2">
      <c r="A13" s="11" t="s">
        <v>27</v>
      </c>
      <c r="B13" s="11" t="s">
        <v>28</v>
      </c>
      <c r="C13" s="12">
        <v>1</v>
      </c>
      <c r="D13" s="12">
        <v>10</v>
      </c>
      <c r="E13" s="12">
        <v>2594</v>
      </c>
      <c r="F13" s="12">
        <v>0</v>
      </c>
      <c r="G13" s="12">
        <v>0</v>
      </c>
      <c r="H13" s="12">
        <v>0</v>
      </c>
    </row>
    <row r="14" spans="1:8" x14ac:dyDescent="0.2">
      <c r="A14" s="11" t="s">
        <v>29</v>
      </c>
      <c r="B14" s="11" t="s">
        <v>30</v>
      </c>
      <c r="C14" s="12">
        <v>1</v>
      </c>
      <c r="D14" s="12">
        <v>10</v>
      </c>
      <c r="E14" s="12">
        <v>219</v>
      </c>
      <c r="F14" s="12">
        <v>0</v>
      </c>
      <c r="G14" s="12">
        <v>0</v>
      </c>
      <c r="H14" s="12">
        <v>0</v>
      </c>
    </row>
    <row r="15" spans="1:8" x14ac:dyDescent="0.2">
      <c r="A15" s="11" t="s">
        <v>31</v>
      </c>
      <c r="B15" s="11" t="s">
        <v>32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</row>
    <row r="16" spans="1:8" x14ac:dyDescent="0.2">
      <c r="A16" s="11" t="s">
        <v>33</v>
      </c>
      <c r="B16" s="11" t="s">
        <v>34</v>
      </c>
      <c r="C16" s="12">
        <v>1</v>
      </c>
      <c r="D16" s="12">
        <v>4</v>
      </c>
      <c r="E16" s="12">
        <v>4</v>
      </c>
      <c r="F16" s="12">
        <v>0</v>
      </c>
      <c r="G16" s="12">
        <v>0</v>
      </c>
      <c r="H16" s="12">
        <v>0</v>
      </c>
    </row>
    <row r="17" spans="1:8" x14ac:dyDescent="0.2">
      <c r="A17" s="11" t="s">
        <v>35</v>
      </c>
      <c r="B17" s="11" t="s">
        <v>36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</row>
    <row r="18" spans="1:8" x14ac:dyDescent="0.2">
      <c r="A18" s="11" t="s">
        <v>37</v>
      </c>
      <c r="B18" s="11" t="s">
        <v>38</v>
      </c>
      <c r="C18" s="12">
        <v>0</v>
      </c>
      <c r="D18" s="12">
        <v>0</v>
      </c>
      <c r="E18" s="12">
        <v>19</v>
      </c>
      <c r="F18" s="12">
        <v>1</v>
      </c>
      <c r="G18" s="12">
        <v>5</v>
      </c>
      <c r="H18" s="12">
        <v>41</v>
      </c>
    </row>
    <row r="19" spans="1:8" x14ac:dyDescent="0.2">
      <c r="A19" s="11" t="s">
        <v>39</v>
      </c>
      <c r="B19" s="11" t="s">
        <v>40</v>
      </c>
      <c r="C19" s="12">
        <v>1</v>
      </c>
      <c r="D19" s="12">
        <v>10</v>
      </c>
      <c r="E19" s="12">
        <v>56</v>
      </c>
      <c r="F19" s="12">
        <v>0</v>
      </c>
      <c r="G19" s="12">
        <v>0</v>
      </c>
      <c r="H19" s="12">
        <v>0</v>
      </c>
    </row>
    <row r="20" spans="1:8" x14ac:dyDescent="0.2">
      <c r="A20" s="11" t="s">
        <v>41</v>
      </c>
      <c r="B20" s="11" t="s">
        <v>42</v>
      </c>
      <c r="C20" s="12">
        <v>1</v>
      </c>
      <c r="D20" s="12">
        <v>10</v>
      </c>
      <c r="E20" s="12">
        <v>346</v>
      </c>
      <c r="F20" s="12">
        <v>0</v>
      </c>
      <c r="G20" s="12">
        <v>0</v>
      </c>
      <c r="H20" s="12">
        <v>0</v>
      </c>
    </row>
    <row r="21" spans="1:8" x14ac:dyDescent="0.2">
      <c r="A21" s="11" t="s">
        <v>43</v>
      </c>
      <c r="B21" s="11" t="s">
        <v>44</v>
      </c>
      <c r="C21" s="12">
        <v>1</v>
      </c>
      <c r="D21" s="12">
        <v>8</v>
      </c>
      <c r="E21" s="12">
        <v>108</v>
      </c>
      <c r="F21" s="12">
        <v>0</v>
      </c>
      <c r="G21" s="12">
        <v>0</v>
      </c>
      <c r="H21" s="12">
        <v>0</v>
      </c>
    </row>
    <row r="22" spans="1:8" x14ac:dyDescent="0.2">
      <c r="A22" s="11" t="s">
        <v>45</v>
      </c>
      <c r="B22" s="11" t="s">
        <v>46</v>
      </c>
      <c r="C22" s="12">
        <v>0</v>
      </c>
      <c r="D22" s="12">
        <v>0</v>
      </c>
      <c r="E22" s="12">
        <v>0</v>
      </c>
      <c r="F22" s="12">
        <v>1</v>
      </c>
      <c r="G22" s="12">
        <v>8</v>
      </c>
      <c r="H22" s="12">
        <v>69</v>
      </c>
    </row>
    <row r="23" spans="1:8" x14ac:dyDescent="0.2">
      <c r="A23" s="11" t="s">
        <v>47</v>
      </c>
      <c r="B23" s="11" t="s">
        <v>48</v>
      </c>
      <c r="C23" s="12">
        <v>1</v>
      </c>
      <c r="D23" s="12">
        <v>10</v>
      </c>
      <c r="E23" s="12">
        <v>1250</v>
      </c>
      <c r="F23" s="12">
        <v>0</v>
      </c>
      <c r="G23" s="12">
        <v>0</v>
      </c>
      <c r="H23" s="12">
        <v>0</v>
      </c>
    </row>
    <row r="24" spans="1:8" x14ac:dyDescent="0.2">
      <c r="A24" s="11" t="s">
        <v>49</v>
      </c>
      <c r="B24" s="11" t="s">
        <v>50</v>
      </c>
      <c r="C24" s="12">
        <v>1</v>
      </c>
      <c r="D24" s="12">
        <v>10</v>
      </c>
      <c r="E24" s="12">
        <v>333</v>
      </c>
      <c r="F24" s="12">
        <v>0</v>
      </c>
      <c r="G24" s="12">
        <v>0</v>
      </c>
      <c r="H24" s="12">
        <v>0</v>
      </c>
    </row>
    <row r="25" spans="1:8" x14ac:dyDescent="0.2">
      <c r="A25" s="11" t="s">
        <v>51</v>
      </c>
      <c r="B25" s="11" t="s">
        <v>52</v>
      </c>
      <c r="C25" s="12">
        <v>1</v>
      </c>
      <c r="D25" s="12">
        <v>9</v>
      </c>
      <c r="E25" s="12">
        <v>44</v>
      </c>
      <c r="F25" s="12">
        <v>0</v>
      </c>
      <c r="G25" s="12">
        <v>0</v>
      </c>
      <c r="H25" s="12">
        <v>0</v>
      </c>
    </row>
    <row r="26" spans="1:8" x14ac:dyDescent="0.2">
      <c r="A26" s="11" t="s">
        <v>53</v>
      </c>
      <c r="B26" s="11" t="s">
        <v>54</v>
      </c>
      <c r="C26" s="12">
        <v>1</v>
      </c>
      <c r="D26" s="12">
        <v>10</v>
      </c>
      <c r="E26" s="12">
        <v>1757</v>
      </c>
      <c r="F26" s="12">
        <v>0</v>
      </c>
      <c r="G26" s="12">
        <v>0</v>
      </c>
      <c r="H26" s="12">
        <v>0</v>
      </c>
    </row>
    <row r="27" spans="1:8" x14ac:dyDescent="0.2">
      <c r="A27" s="11" t="s">
        <v>55</v>
      </c>
      <c r="B27" s="11" t="s">
        <v>56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</row>
    <row r="28" spans="1:8" x14ac:dyDescent="0.2">
      <c r="A28" s="11" t="s">
        <v>57</v>
      </c>
      <c r="B28" s="11" t="s">
        <v>58</v>
      </c>
      <c r="C28" s="12">
        <v>1</v>
      </c>
      <c r="D28" s="12">
        <v>10</v>
      </c>
      <c r="E28" s="12">
        <v>261</v>
      </c>
      <c r="F28" s="12">
        <v>0</v>
      </c>
      <c r="G28" s="12">
        <v>0</v>
      </c>
      <c r="H28" s="12">
        <v>0</v>
      </c>
    </row>
    <row r="29" spans="1:8" x14ac:dyDescent="0.2">
      <c r="A29" s="11" t="s">
        <v>59</v>
      </c>
      <c r="B29" s="11" t="s">
        <v>60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5</v>
      </c>
    </row>
    <row r="30" spans="1:8" x14ac:dyDescent="0.2">
      <c r="A30" s="11" t="s">
        <v>61</v>
      </c>
      <c r="B30" s="11" t="s">
        <v>62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</row>
    <row r="31" spans="1:8" x14ac:dyDescent="0.2">
      <c r="A31" s="11" t="s">
        <v>63</v>
      </c>
      <c r="B31" s="11" t="s">
        <v>64</v>
      </c>
      <c r="C31" s="12">
        <v>1</v>
      </c>
      <c r="D31" s="12">
        <v>10</v>
      </c>
      <c r="E31" s="12">
        <v>102</v>
      </c>
      <c r="F31" s="12">
        <v>0</v>
      </c>
      <c r="G31" s="12">
        <v>0</v>
      </c>
      <c r="H31" s="12">
        <v>0</v>
      </c>
    </row>
    <row r="32" spans="1:8" x14ac:dyDescent="0.2">
      <c r="A32" s="11" t="s">
        <v>65</v>
      </c>
      <c r="B32" s="11" t="s">
        <v>66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</row>
    <row r="33" spans="1:8" x14ac:dyDescent="0.2">
      <c r="A33" s="11" t="s">
        <v>67</v>
      </c>
      <c r="B33" s="11" t="s">
        <v>68</v>
      </c>
      <c r="C33" s="12">
        <v>1</v>
      </c>
      <c r="D33" s="12">
        <v>10</v>
      </c>
      <c r="E33" s="12">
        <v>828</v>
      </c>
      <c r="F33" s="12">
        <v>0</v>
      </c>
      <c r="G33" s="12">
        <v>0</v>
      </c>
      <c r="H33" s="12">
        <v>0</v>
      </c>
    </row>
    <row r="34" spans="1:8" x14ac:dyDescent="0.2">
      <c r="A34" s="11" t="s">
        <v>69</v>
      </c>
      <c r="B34" s="11" t="s">
        <v>70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</row>
    <row r="35" spans="1:8" x14ac:dyDescent="0.2">
      <c r="A35" s="11" t="s">
        <v>71</v>
      </c>
      <c r="B35" s="11" t="s">
        <v>72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</row>
    <row r="36" spans="1:8" x14ac:dyDescent="0.2">
      <c r="A36" s="11" t="s">
        <v>73</v>
      </c>
      <c r="B36" s="11" t="s">
        <v>74</v>
      </c>
      <c r="C36" s="12">
        <v>1</v>
      </c>
      <c r="D36" s="12">
        <v>10</v>
      </c>
      <c r="E36" s="12">
        <v>1213</v>
      </c>
      <c r="F36" s="12">
        <v>0</v>
      </c>
      <c r="G36" s="12">
        <v>0</v>
      </c>
      <c r="H36" s="12">
        <v>2</v>
      </c>
    </row>
    <row r="37" spans="1:8" x14ac:dyDescent="0.2">
      <c r="A37" s="11" t="s">
        <v>75</v>
      </c>
      <c r="B37" s="11" t="s">
        <v>76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</row>
    <row r="38" spans="1:8" x14ac:dyDescent="0.2">
      <c r="A38" s="11" t="s">
        <v>77</v>
      </c>
      <c r="B38" s="11" t="s">
        <v>78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</row>
    <row r="39" spans="1:8" x14ac:dyDescent="0.2">
      <c r="A39" s="11" t="s">
        <v>79</v>
      </c>
      <c r="B39" s="11" t="s">
        <v>80</v>
      </c>
      <c r="C39" s="12">
        <v>0</v>
      </c>
      <c r="D39" s="12">
        <v>0</v>
      </c>
      <c r="E39" s="12">
        <v>15</v>
      </c>
      <c r="F39" s="12">
        <v>0</v>
      </c>
      <c r="G39" s="12">
        <v>0</v>
      </c>
      <c r="H39" s="12">
        <v>8</v>
      </c>
    </row>
    <row r="40" spans="1:8" x14ac:dyDescent="0.2">
      <c r="A40" s="11" t="s">
        <v>81</v>
      </c>
      <c r="B40" s="11" t="s">
        <v>82</v>
      </c>
      <c r="C40" s="12">
        <v>1</v>
      </c>
      <c r="D40" s="12">
        <v>10</v>
      </c>
      <c r="E40" s="12">
        <v>312</v>
      </c>
      <c r="F40" s="12">
        <v>0</v>
      </c>
      <c r="G40" s="12">
        <v>0</v>
      </c>
      <c r="H40" s="12">
        <v>0</v>
      </c>
    </row>
    <row r="41" spans="1:8" x14ac:dyDescent="0.2">
      <c r="A41" s="11" t="s">
        <v>83</v>
      </c>
      <c r="B41" s="11" t="s">
        <v>84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</row>
    <row r="42" spans="1:8" x14ac:dyDescent="0.2">
      <c r="A42" s="11" t="s">
        <v>85</v>
      </c>
      <c r="B42" s="11" t="s">
        <v>86</v>
      </c>
      <c r="C42" s="12">
        <v>1</v>
      </c>
      <c r="D42" s="12">
        <v>10</v>
      </c>
      <c r="E42" s="12">
        <v>224</v>
      </c>
      <c r="F42" s="12">
        <v>0</v>
      </c>
      <c r="G42" s="12">
        <v>0</v>
      </c>
      <c r="H42" s="12">
        <v>1</v>
      </c>
    </row>
    <row r="43" spans="1:8" x14ac:dyDescent="0.2">
      <c r="A43" s="11" t="s">
        <v>87</v>
      </c>
      <c r="B43" s="11" t="s">
        <v>88</v>
      </c>
      <c r="C43" s="12">
        <v>1</v>
      </c>
      <c r="D43" s="12">
        <v>10</v>
      </c>
      <c r="E43" s="12">
        <v>603</v>
      </c>
      <c r="F43" s="12">
        <v>0</v>
      </c>
      <c r="G43" s="12">
        <v>0</v>
      </c>
      <c r="H43" s="12">
        <v>153</v>
      </c>
    </row>
    <row r="44" spans="1:8" x14ac:dyDescent="0.2">
      <c r="A44" s="11" t="s">
        <v>89</v>
      </c>
      <c r="B44" s="11" t="s">
        <v>90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</row>
    <row r="45" spans="1:8" x14ac:dyDescent="0.2">
      <c r="A45" s="11" t="s">
        <v>91</v>
      </c>
      <c r="B45" s="11" t="s">
        <v>92</v>
      </c>
      <c r="C45" s="12">
        <v>1</v>
      </c>
      <c r="D45" s="12">
        <v>6</v>
      </c>
      <c r="E45" s="12">
        <v>16</v>
      </c>
      <c r="F45" s="12">
        <v>0</v>
      </c>
      <c r="G45" s="12">
        <v>4</v>
      </c>
      <c r="H45" s="12">
        <v>12</v>
      </c>
    </row>
    <row r="46" spans="1:8" x14ac:dyDescent="0.2">
      <c r="A46" s="11" t="s">
        <v>93</v>
      </c>
      <c r="B46" s="11" t="s">
        <v>94</v>
      </c>
      <c r="C46" s="12">
        <v>1</v>
      </c>
      <c r="D46" s="12">
        <v>10</v>
      </c>
      <c r="E46" s="12">
        <v>189</v>
      </c>
      <c r="F46" s="12">
        <v>0</v>
      </c>
      <c r="G46" s="12">
        <v>0</v>
      </c>
      <c r="H46" s="12">
        <v>0</v>
      </c>
    </row>
    <row r="47" spans="1:8" x14ac:dyDescent="0.2">
      <c r="A47" s="11" t="s">
        <v>95</v>
      </c>
      <c r="B47" s="11" t="s">
        <v>96</v>
      </c>
      <c r="C47" s="12">
        <v>1</v>
      </c>
      <c r="D47" s="12">
        <v>10</v>
      </c>
      <c r="E47" s="12">
        <v>111</v>
      </c>
      <c r="F47" s="12">
        <v>0</v>
      </c>
      <c r="G47" s="12">
        <v>0</v>
      </c>
      <c r="H47" s="12">
        <v>0</v>
      </c>
    </row>
    <row r="48" spans="1:8" x14ac:dyDescent="0.2">
      <c r="A48" s="11" t="s">
        <v>97</v>
      </c>
      <c r="B48" s="11" t="s">
        <v>98</v>
      </c>
      <c r="C48" s="12">
        <v>1</v>
      </c>
      <c r="D48" s="12">
        <v>10</v>
      </c>
      <c r="E48" s="12">
        <v>22</v>
      </c>
      <c r="F48" s="12">
        <v>0</v>
      </c>
      <c r="G48" s="12">
        <v>0</v>
      </c>
      <c r="H48" s="12">
        <v>5</v>
      </c>
    </row>
    <row r="49" spans="1:8" x14ac:dyDescent="0.2">
      <c r="A49" s="11" t="s">
        <v>99</v>
      </c>
      <c r="B49" s="11" t="s">
        <v>100</v>
      </c>
      <c r="C49" s="12">
        <v>0</v>
      </c>
      <c r="D49" s="12">
        <v>0</v>
      </c>
      <c r="E49" s="12">
        <v>2</v>
      </c>
      <c r="F49" s="12">
        <v>0</v>
      </c>
      <c r="G49" s="12">
        <v>0</v>
      </c>
      <c r="H49" s="12">
        <v>0</v>
      </c>
    </row>
    <row r="50" spans="1:8" x14ac:dyDescent="0.2">
      <c r="A50" s="11" t="s">
        <v>101</v>
      </c>
      <c r="B50" s="11" t="s">
        <v>102</v>
      </c>
      <c r="C50" s="12">
        <v>1</v>
      </c>
      <c r="D50" s="12">
        <v>10</v>
      </c>
      <c r="E50" s="12">
        <v>99</v>
      </c>
      <c r="F50" s="12">
        <v>0</v>
      </c>
      <c r="G50" s="12">
        <v>0</v>
      </c>
      <c r="H50" s="12">
        <v>0</v>
      </c>
    </row>
    <row r="51" spans="1:8" x14ac:dyDescent="0.2">
      <c r="A51" s="11" t="s">
        <v>103</v>
      </c>
      <c r="B51" s="11" t="s">
        <v>104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</row>
    <row r="52" spans="1:8" x14ac:dyDescent="0.2">
      <c r="A52" s="11" t="s">
        <v>105</v>
      </c>
      <c r="B52" s="11" t="s">
        <v>106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</row>
    <row r="53" spans="1:8" x14ac:dyDescent="0.2">
      <c r="A53" s="11" t="s">
        <v>107</v>
      </c>
      <c r="B53" s="11" t="s">
        <v>108</v>
      </c>
      <c r="C53" s="12">
        <v>1</v>
      </c>
      <c r="D53" s="12">
        <v>10</v>
      </c>
      <c r="E53" s="12">
        <v>77</v>
      </c>
      <c r="F53" s="12">
        <v>0</v>
      </c>
      <c r="G53" s="12">
        <v>0</v>
      </c>
      <c r="H53" s="12">
        <v>0</v>
      </c>
    </row>
    <row r="54" spans="1:8" x14ac:dyDescent="0.2">
      <c r="A54" s="11" t="s">
        <v>109</v>
      </c>
      <c r="B54" s="11" t="s">
        <v>110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</row>
    <row r="55" spans="1:8" x14ac:dyDescent="0.2">
      <c r="A55" s="11" t="s">
        <v>111</v>
      </c>
      <c r="B55" s="11" t="s">
        <v>112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</row>
    <row r="56" spans="1:8" x14ac:dyDescent="0.2">
      <c r="A56" s="11" t="s">
        <v>113</v>
      </c>
      <c r="B56" s="11" t="s">
        <v>114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</row>
    <row r="57" spans="1:8" x14ac:dyDescent="0.2">
      <c r="A57" s="11" t="s">
        <v>115</v>
      </c>
      <c r="B57" s="11" t="s">
        <v>116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</row>
    <row r="58" spans="1:8" x14ac:dyDescent="0.2">
      <c r="A58" s="11" t="s">
        <v>117</v>
      </c>
      <c r="B58" s="11" t="s">
        <v>118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</row>
    <row r="59" spans="1:8" x14ac:dyDescent="0.2">
      <c r="A59" s="11" t="s">
        <v>119</v>
      </c>
      <c r="B59" s="11" t="s">
        <v>120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</row>
    <row r="60" spans="1:8" x14ac:dyDescent="0.2">
      <c r="A60" s="11" t="s">
        <v>121</v>
      </c>
      <c r="B60" s="11" t="s">
        <v>122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</row>
    <row r="61" spans="1:8" x14ac:dyDescent="0.2">
      <c r="A61" s="11" t="s">
        <v>123</v>
      </c>
      <c r="B61" s="11" t="s">
        <v>124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</row>
    <row r="62" spans="1:8" x14ac:dyDescent="0.2">
      <c r="A62" s="11" t="s">
        <v>125</v>
      </c>
      <c r="B62" s="11" t="s">
        <v>126</v>
      </c>
      <c r="C62" s="12">
        <v>1</v>
      </c>
      <c r="D62" s="12">
        <v>10</v>
      </c>
      <c r="E62" s="12">
        <v>168</v>
      </c>
      <c r="F62" s="12">
        <v>0</v>
      </c>
      <c r="G62" s="12">
        <v>0</v>
      </c>
      <c r="H62" s="12">
        <v>0</v>
      </c>
    </row>
    <row r="63" spans="1:8" x14ac:dyDescent="0.2">
      <c r="A63" s="11" t="s">
        <v>127</v>
      </c>
      <c r="B63" s="11" t="s">
        <v>128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</row>
    <row r="64" spans="1:8" x14ac:dyDescent="0.2">
      <c r="A64" s="11" t="s">
        <v>129</v>
      </c>
      <c r="B64" s="11" t="s">
        <v>130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</row>
    <row r="65" spans="1:8" x14ac:dyDescent="0.2">
      <c r="A65" s="11" t="s">
        <v>131</v>
      </c>
      <c r="B65" s="11" t="s">
        <v>132</v>
      </c>
      <c r="C65" s="12">
        <v>0</v>
      </c>
      <c r="D65" s="12">
        <v>0</v>
      </c>
      <c r="E65" s="12">
        <v>0</v>
      </c>
      <c r="F65" s="12">
        <v>1</v>
      </c>
      <c r="G65" s="12">
        <v>10</v>
      </c>
      <c r="H65" s="12">
        <v>550</v>
      </c>
    </row>
    <row r="66" spans="1:8" x14ac:dyDescent="0.2">
      <c r="A66" s="11" t="s">
        <v>133</v>
      </c>
      <c r="B66" s="11" t="s">
        <v>134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</row>
    <row r="67" spans="1:8" x14ac:dyDescent="0.2">
      <c r="A67" s="11" t="s">
        <v>135</v>
      </c>
      <c r="B67" s="11" t="s">
        <v>136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</row>
    <row r="68" spans="1:8" x14ac:dyDescent="0.2">
      <c r="A68" s="11" t="s">
        <v>137</v>
      </c>
      <c r="B68" s="11" t="s">
        <v>138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</row>
    <row r="69" spans="1:8" x14ac:dyDescent="0.2">
      <c r="A69" s="11" t="s">
        <v>139</v>
      </c>
      <c r="B69" s="11" t="s">
        <v>140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89</v>
      </c>
    </row>
    <row r="70" spans="1:8" x14ac:dyDescent="0.2">
      <c r="A70" s="11" t="s">
        <v>141</v>
      </c>
      <c r="B70" s="11" t="s">
        <v>142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</row>
    <row r="71" spans="1:8" x14ac:dyDescent="0.2">
      <c r="A71" s="11" t="s">
        <v>143</v>
      </c>
      <c r="B71" s="11" t="s">
        <v>144</v>
      </c>
      <c r="C71" s="12">
        <v>1</v>
      </c>
      <c r="D71" s="12">
        <v>10</v>
      </c>
      <c r="E71" s="12">
        <v>259</v>
      </c>
      <c r="F71" s="12">
        <v>0</v>
      </c>
      <c r="G71" s="12">
        <v>0</v>
      </c>
      <c r="H71" s="12">
        <v>11</v>
      </c>
    </row>
    <row r="72" spans="1:8" x14ac:dyDescent="0.2">
      <c r="A72" s="11" t="s">
        <v>145</v>
      </c>
      <c r="B72" s="11" t="s">
        <v>146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</row>
    <row r="73" spans="1:8" x14ac:dyDescent="0.2">
      <c r="A73" s="11" t="s">
        <v>147</v>
      </c>
      <c r="B73" s="11" t="s">
        <v>148</v>
      </c>
      <c r="C73" s="12">
        <v>0</v>
      </c>
      <c r="D73" s="12">
        <v>0</v>
      </c>
      <c r="E73" s="12">
        <v>4</v>
      </c>
      <c r="F73" s="12">
        <v>1</v>
      </c>
      <c r="G73" s="12">
        <v>10</v>
      </c>
      <c r="H73" s="12">
        <v>167</v>
      </c>
    </row>
    <row r="74" spans="1:8" x14ac:dyDescent="0.2">
      <c r="A74" s="11" t="s">
        <v>149</v>
      </c>
      <c r="B74" s="11" t="s">
        <v>150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</row>
    <row r="75" spans="1:8" x14ac:dyDescent="0.2">
      <c r="A75" s="11" t="s">
        <v>151</v>
      </c>
      <c r="B75" s="11" t="s">
        <v>152</v>
      </c>
      <c r="C75" s="12">
        <v>1</v>
      </c>
      <c r="D75" s="12">
        <v>10</v>
      </c>
      <c r="E75" s="12">
        <v>133</v>
      </c>
      <c r="F75" s="12">
        <v>0</v>
      </c>
      <c r="G75" s="12">
        <v>0</v>
      </c>
      <c r="H75" s="12">
        <v>0</v>
      </c>
    </row>
    <row r="76" spans="1:8" x14ac:dyDescent="0.2">
      <c r="A76" s="11" t="s">
        <v>153</v>
      </c>
      <c r="B76" s="11" t="s">
        <v>154</v>
      </c>
      <c r="C76" s="12">
        <v>0</v>
      </c>
      <c r="D76" s="12">
        <v>0</v>
      </c>
      <c r="E76" s="12">
        <v>0</v>
      </c>
      <c r="F76" s="12">
        <v>0</v>
      </c>
      <c r="G76" s="12">
        <v>3</v>
      </c>
      <c r="H76" s="12">
        <v>314</v>
      </c>
    </row>
    <row r="77" spans="1:8" x14ac:dyDescent="0.2">
      <c r="A77" s="11" t="s">
        <v>155</v>
      </c>
      <c r="B77" s="11" t="s">
        <v>156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</row>
    <row r="78" spans="1:8" x14ac:dyDescent="0.2">
      <c r="A78" s="11" t="s">
        <v>157</v>
      </c>
      <c r="B78" s="11" t="s">
        <v>158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</row>
    <row r="79" spans="1:8" x14ac:dyDescent="0.2">
      <c r="A79" s="11" t="s">
        <v>159</v>
      </c>
      <c r="B79" s="11" t="s">
        <v>160</v>
      </c>
      <c r="C79" s="12">
        <v>0</v>
      </c>
      <c r="D79" s="12">
        <v>0</v>
      </c>
      <c r="E79" s="12">
        <v>3</v>
      </c>
      <c r="F79" s="12">
        <v>0</v>
      </c>
      <c r="G79" s="12">
        <v>0</v>
      </c>
      <c r="H79" s="12">
        <v>0</v>
      </c>
    </row>
    <row r="80" spans="1:8" x14ac:dyDescent="0.2">
      <c r="A80" s="11" t="s">
        <v>161</v>
      </c>
      <c r="B80" s="11" t="s">
        <v>162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</row>
    <row r="81" spans="1:8" x14ac:dyDescent="0.2">
      <c r="A81" s="11" t="s">
        <v>163</v>
      </c>
      <c r="B81" s="11" t="s">
        <v>164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</row>
    <row r="82" spans="1:8" x14ac:dyDescent="0.2">
      <c r="A82" s="11" t="s">
        <v>165</v>
      </c>
      <c r="B82" s="11" t="s">
        <v>166</v>
      </c>
      <c r="C82" s="12">
        <v>0</v>
      </c>
      <c r="D82" s="12">
        <v>0</v>
      </c>
      <c r="E82" s="12">
        <v>3</v>
      </c>
      <c r="F82" s="12">
        <v>0</v>
      </c>
      <c r="G82" s="12">
        <v>0</v>
      </c>
      <c r="H82" s="12">
        <v>0</v>
      </c>
    </row>
    <row r="83" spans="1:8" x14ac:dyDescent="0.2">
      <c r="A83" s="11" t="s">
        <v>167</v>
      </c>
      <c r="B83" s="11" t="s">
        <v>168</v>
      </c>
      <c r="C83" s="12">
        <v>1</v>
      </c>
      <c r="D83" s="12">
        <v>10</v>
      </c>
      <c r="E83" s="12">
        <v>184</v>
      </c>
      <c r="F83" s="12">
        <v>0</v>
      </c>
      <c r="G83" s="12">
        <v>0</v>
      </c>
      <c r="H83" s="12">
        <v>4</v>
      </c>
    </row>
    <row r="84" spans="1:8" x14ac:dyDescent="0.2">
      <c r="A84" s="11" t="s">
        <v>169</v>
      </c>
      <c r="B84" s="11" t="s">
        <v>170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</row>
    <row r="85" spans="1:8" x14ac:dyDescent="0.2">
      <c r="A85" s="11" t="s">
        <v>171</v>
      </c>
      <c r="B85" s="11" t="s">
        <v>172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</row>
    <row r="86" spans="1:8" x14ac:dyDescent="0.2">
      <c r="A86" s="11" t="s">
        <v>173</v>
      </c>
      <c r="B86" s="11" t="s">
        <v>174</v>
      </c>
      <c r="C86" s="12">
        <v>1</v>
      </c>
      <c r="D86" s="12">
        <v>10</v>
      </c>
      <c r="E86" s="12">
        <v>62</v>
      </c>
      <c r="F86" s="12">
        <v>0</v>
      </c>
      <c r="G86" s="12">
        <v>0</v>
      </c>
      <c r="H86" s="12">
        <v>0</v>
      </c>
    </row>
    <row r="87" spans="1:8" x14ac:dyDescent="0.2">
      <c r="A87" s="11" t="s">
        <v>175</v>
      </c>
      <c r="B87" s="11" t="s">
        <v>176</v>
      </c>
      <c r="C87" s="12">
        <v>1</v>
      </c>
      <c r="D87" s="12">
        <v>10</v>
      </c>
      <c r="E87" s="12">
        <v>106</v>
      </c>
      <c r="F87" s="12">
        <v>0</v>
      </c>
      <c r="G87" s="12">
        <v>0</v>
      </c>
      <c r="H87" s="12">
        <v>0</v>
      </c>
    </row>
    <row r="88" spans="1:8" x14ac:dyDescent="0.2">
      <c r="A88" s="11" t="s">
        <v>177</v>
      </c>
      <c r="B88" s="11" t="s">
        <v>178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126</v>
      </c>
    </row>
    <row r="89" spans="1:8" x14ac:dyDescent="0.2">
      <c r="A89" s="11" t="s">
        <v>179</v>
      </c>
      <c r="B89" s="11" t="s">
        <v>180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</row>
    <row r="90" spans="1:8" x14ac:dyDescent="0.2">
      <c r="A90" s="11" t="s">
        <v>181</v>
      </c>
      <c r="B90" s="11" t="s">
        <v>182</v>
      </c>
      <c r="C90" s="12">
        <v>1</v>
      </c>
      <c r="D90" s="12">
        <v>9</v>
      </c>
      <c r="E90" s="12">
        <v>506</v>
      </c>
      <c r="F90" s="12">
        <v>0</v>
      </c>
      <c r="G90" s="12">
        <v>0</v>
      </c>
      <c r="H90" s="12">
        <v>0</v>
      </c>
    </row>
    <row r="91" spans="1:8" x14ac:dyDescent="0.2">
      <c r="A91" s="11" t="s">
        <v>183</v>
      </c>
      <c r="B91" s="11" t="s">
        <v>184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</row>
    <row r="92" spans="1:8" x14ac:dyDescent="0.2">
      <c r="A92" s="11" t="s">
        <v>185</v>
      </c>
      <c r="B92" s="11" t="s">
        <v>186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</row>
    <row r="93" spans="1:8" x14ac:dyDescent="0.2">
      <c r="A93" s="11" t="s">
        <v>187</v>
      </c>
      <c r="B93" s="11" t="s">
        <v>188</v>
      </c>
      <c r="C93" s="12">
        <v>1</v>
      </c>
      <c r="D93" s="12">
        <v>10</v>
      </c>
      <c r="E93" s="12">
        <v>178</v>
      </c>
      <c r="F93" s="12">
        <v>0</v>
      </c>
      <c r="G93" s="12">
        <v>0</v>
      </c>
      <c r="H93" s="12">
        <v>0</v>
      </c>
    </row>
    <row r="94" spans="1:8" x14ac:dyDescent="0.2">
      <c r="A94" s="11" t="s">
        <v>189</v>
      </c>
      <c r="B94" s="11" t="s">
        <v>190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</row>
    <row r="97" spans="1:7" ht="63" x14ac:dyDescent="0.2">
      <c r="A97" s="1"/>
      <c r="B97" s="8" t="s">
        <v>191</v>
      </c>
      <c r="C97" s="8" t="s">
        <v>192</v>
      </c>
      <c r="D97" s="8" t="s">
        <v>193</v>
      </c>
      <c r="E97" s="3" t="s">
        <v>194</v>
      </c>
      <c r="F97" s="3" t="s">
        <v>195</v>
      </c>
      <c r="G97" s="3" t="s">
        <v>196</v>
      </c>
    </row>
    <row r="98" spans="1:7" ht="63" x14ac:dyDescent="0.2">
      <c r="A98" s="9" t="s">
        <v>197</v>
      </c>
      <c r="B98" s="1">
        <f>ROUND(COUNTIF(C$3:C$94, "&lt;&gt;0")/92,2)</f>
        <v>0.39</v>
      </c>
      <c r="C98" s="1">
        <f t="shared" ref="C98:G98" si="0">ROUND(COUNTIF(D$3:D$94, "&lt;&gt;0")/92,2)</f>
        <v>0.39</v>
      </c>
      <c r="D98" s="1">
        <f t="shared" si="0"/>
        <v>0.47</v>
      </c>
      <c r="E98" s="1">
        <f t="shared" si="0"/>
        <v>0.04</v>
      </c>
      <c r="F98" s="1">
        <f t="shared" si="0"/>
        <v>7.0000000000000007E-2</v>
      </c>
      <c r="G98" s="1">
        <f t="shared" si="0"/>
        <v>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EB0C-6F0B-7C46-A3D2-232380E95557}">
  <dimension ref="A1:H98"/>
  <sheetViews>
    <sheetView topLeftCell="A83" workbookViewId="0">
      <selection activeCell="J98" sqref="J98"/>
    </sheetView>
  </sheetViews>
  <sheetFormatPr baseColWidth="10" defaultRowHeight="20" x14ac:dyDescent="0.2"/>
  <cols>
    <col min="1" max="8" width="13" style="15" customWidth="1"/>
  </cols>
  <sheetData>
    <row r="1" spans="1:8" x14ac:dyDescent="0.2">
      <c r="C1" s="16"/>
      <c r="D1" s="17" t="s">
        <v>0</v>
      </c>
      <c r="E1" s="16"/>
      <c r="F1" s="18"/>
      <c r="G1" s="18" t="s">
        <v>1</v>
      </c>
      <c r="H1" s="19"/>
    </row>
    <row r="2" spans="1:8" x14ac:dyDescent="0.2">
      <c r="A2" s="20" t="s">
        <v>2</v>
      </c>
      <c r="B2" s="21" t="s">
        <v>3</v>
      </c>
      <c r="C2" s="22" t="s">
        <v>4</v>
      </c>
      <c r="D2" s="22" t="s">
        <v>5</v>
      </c>
      <c r="E2" s="22" t="s">
        <v>6</v>
      </c>
      <c r="F2" s="20" t="s">
        <v>4</v>
      </c>
      <c r="G2" s="20" t="s">
        <v>5</v>
      </c>
      <c r="H2" s="20" t="s">
        <v>6</v>
      </c>
    </row>
    <row r="3" spans="1:8" x14ac:dyDescent="0.2">
      <c r="A3" s="15" t="s">
        <v>7</v>
      </c>
      <c r="B3" s="15" t="s">
        <v>8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</row>
    <row r="4" spans="1:8" x14ac:dyDescent="0.2">
      <c r="A4" s="15" t="s">
        <v>9</v>
      </c>
      <c r="B4" s="15" t="s">
        <v>10</v>
      </c>
      <c r="C4" s="15">
        <v>0</v>
      </c>
      <c r="D4" s="15">
        <v>0</v>
      </c>
      <c r="E4" s="15">
        <v>27</v>
      </c>
      <c r="F4" s="15">
        <v>0</v>
      </c>
      <c r="G4" s="15">
        <v>0</v>
      </c>
      <c r="H4" s="15">
        <v>0</v>
      </c>
    </row>
    <row r="5" spans="1:8" x14ac:dyDescent="0.2">
      <c r="A5" s="15" t="s">
        <v>11</v>
      </c>
      <c r="B5" s="15" t="s">
        <v>12</v>
      </c>
      <c r="C5" s="15">
        <v>1</v>
      </c>
      <c r="D5" s="15">
        <v>10</v>
      </c>
      <c r="E5" s="15">
        <v>250</v>
      </c>
      <c r="F5" s="15">
        <v>0</v>
      </c>
      <c r="G5" s="15">
        <v>0</v>
      </c>
      <c r="H5" s="15">
        <v>0</v>
      </c>
    </row>
    <row r="6" spans="1:8" x14ac:dyDescent="0.2">
      <c r="A6" s="15" t="s">
        <v>13</v>
      </c>
      <c r="B6" s="15" t="s">
        <v>14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</row>
    <row r="7" spans="1:8" x14ac:dyDescent="0.2">
      <c r="A7" s="15" t="s">
        <v>15</v>
      </c>
      <c r="B7" s="15" t="s">
        <v>16</v>
      </c>
      <c r="C7" s="15">
        <v>1</v>
      </c>
      <c r="D7" s="15">
        <v>10</v>
      </c>
      <c r="E7" s="15">
        <v>517</v>
      </c>
      <c r="F7" s="15">
        <v>0</v>
      </c>
      <c r="G7" s="15">
        <v>0</v>
      </c>
      <c r="H7" s="15">
        <v>0</v>
      </c>
    </row>
    <row r="8" spans="1:8" x14ac:dyDescent="0.2">
      <c r="A8" s="15" t="s">
        <v>17</v>
      </c>
      <c r="B8" s="15" t="s">
        <v>18</v>
      </c>
      <c r="C8" s="15">
        <v>1</v>
      </c>
      <c r="D8" s="15">
        <v>7</v>
      </c>
      <c r="E8" s="15">
        <v>46</v>
      </c>
      <c r="F8" s="15">
        <v>0</v>
      </c>
      <c r="G8" s="15">
        <v>0</v>
      </c>
      <c r="H8" s="15">
        <v>0</v>
      </c>
    </row>
    <row r="9" spans="1:8" x14ac:dyDescent="0.2">
      <c r="A9" s="15" t="s">
        <v>19</v>
      </c>
      <c r="B9" s="15" t="s">
        <v>20</v>
      </c>
      <c r="C9" s="15">
        <v>1</v>
      </c>
      <c r="D9" s="15">
        <v>10</v>
      </c>
      <c r="E9" s="15">
        <v>249</v>
      </c>
      <c r="F9" s="15">
        <v>0</v>
      </c>
      <c r="G9" s="15">
        <v>0</v>
      </c>
      <c r="H9" s="15">
        <v>0</v>
      </c>
    </row>
    <row r="10" spans="1:8" x14ac:dyDescent="0.2">
      <c r="A10" s="15" t="s">
        <v>21</v>
      </c>
      <c r="B10" s="15" t="s">
        <v>22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</row>
    <row r="11" spans="1:8" x14ac:dyDescent="0.2">
      <c r="A11" s="15" t="s">
        <v>23</v>
      </c>
      <c r="B11" s="15" t="s">
        <v>24</v>
      </c>
      <c r="C11" s="15">
        <v>1</v>
      </c>
      <c r="D11" s="15">
        <v>10</v>
      </c>
      <c r="E11" s="15">
        <v>1501</v>
      </c>
      <c r="F11" s="15">
        <v>0</v>
      </c>
      <c r="G11" s="15">
        <v>0</v>
      </c>
      <c r="H11" s="15">
        <v>0</v>
      </c>
    </row>
    <row r="12" spans="1:8" x14ac:dyDescent="0.2">
      <c r="A12" s="15" t="s">
        <v>25</v>
      </c>
      <c r="B12" s="15" t="s">
        <v>26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</row>
    <row r="13" spans="1:8" x14ac:dyDescent="0.2">
      <c r="A13" s="15" t="s">
        <v>27</v>
      </c>
      <c r="B13" s="15" t="s">
        <v>28</v>
      </c>
      <c r="C13" s="15">
        <v>1</v>
      </c>
      <c r="D13" s="15">
        <v>10</v>
      </c>
      <c r="E13" s="15">
        <v>928</v>
      </c>
      <c r="F13" s="15">
        <v>0</v>
      </c>
      <c r="G13" s="15">
        <v>0</v>
      </c>
      <c r="H13" s="15">
        <v>0</v>
      </c>
    </row>
    <row r="14" spans="1:8" x14ac:dyDescent="0.2">
      <c r="A14" s="15" t="s">
        <v>29</v>
      </c>
      <c r="B14" s="15" t="s">
        <v>30</v>
      </c>
      <c r="C14" s="15">
        <v>1</v>
      </c>
      <c r="D14" s="15">
        <v>10</v>
      </c>
      <c r="E14" s="15">
        <v>209</v>
      </c>
      <c r="F14" s="15">
        <v>0</v>
      </c>
      <c r="G14" s="15">
        <v>0</v>
      </c>
      <c r="H14" s="15">
        <v>0</v>
      </c>
    </row>
    <row r="15" spans="1:8" x14ac:dyDescent="0.2">
      <c r="A15" s="15" t="s">
        <v>31</v>
      </c>
      <c r="B15" s="15" t="s">
        <v>32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</row>
    <row r="16" spans="1:8" x14ac:dyDescent="0.2">
      <c r="A16" s="15" t="s">
        <v>33</v>
      </c>
      <c r="B16" s="15" t="s">
        <v>34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 x14ac:dyDescent="0.2">
      <c r="A17" s="15" t="s">
        <v>35</v>
      </c>
      <c r="B17" s="15" t="s">
        <v>36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</row>
    <row r="18" spans="1:8" x14ac:dyDescent="0.2">
      <c r="A18" s="15" t="s">
        <v>37</v>
      </c>
      <c r="B18" s="15" t="s">
        <v>38</v>
      </c>
      <c r="C18" s="15">
        <v>0</v>
      </c>
      <c r="D18" s="15">
        <v>0</v>
      </c>
      <c r="E18" s="15">
        <v>0</v>
      </c>
      <c r="F18" s="15">
        <v>1</v>
      </c>
      <c r="G18" s="15">
        <v>5</v>
      </c>
      <c r="H18" s="15">
        <v>12</v>
      </c>
    </row>
    <row r="19" spans="1:8" x14ac:dyDescent="0.2">
      <c r="A19" s="15" t="s">
        <v>39</v>
      </c>
      <c r="B19" s="15" t="s">
        <v>40</v>
      </c>
      <c r="C19" s="15">
        <v>1</v>
      </c>
      <c r="D19" s="15">
        <v>10</v>
      </c>
      <c r="E19" s="15">
        <v>31</v>
      </c>
      <c r="F19" s="15">
        <v>0</v>
      </c>
      <c r="G19" s="15">
        <v>0</v>
      </c>
      <c r="H19" s="15">
        <v>0</v>
      </c>
    </row>
    <row r="20" spans="1:8" x14ac:dyDescent="0.2">
      <c r="A20" s="15" t="s">
        <v>41</v>
      </c>
      <c r="B20" s="15" t="s">
        <v>42</v>
      </c>
      <c r="C20" s="15">
        <v>1</v>
      </c>
      <c r="D20" s="15">
        <v>10</v>
      </c>
      <c r="E20" s="15">
        <v>252</v>
      </c>
      <c r="F20" s="15">
        <v>0</v>
      </c>
      <c r="G20" s="15">
        <v>0</v>
      </c>
      <c r="H20" s="15">
        <v>0</v>
      </c>
    </row>
    <row r="21" spans="1:8" x14ac:dyDescent="0.2">
      <c r="A21" s="15" t="s">
        <v>43</v>
      </c>
      <c r="B21" s="15" t="s">
        <v>44</v>
      </c>
      <c r="C21" s="15">
        <v>1</v>
      </c>
      <c r="D21" s="15">
        <v>8</v>
      </c>
      <c r="E21" s="15">
        <v>81</v>
      </c>
      <c r="F21" s="15">
        <v>0</v>
      </c>
      <c r="G21" s="15">
        <v>0</v>
      </c>
      <c r="H21" s="15">
        <v>0</v>
      </c>
    </row>
    <row r="22" spans="1:8" x14ac:dyDescent="0.2">
      <c r="A22" s="15" t="s">
        <v>45</v>
      </c>
      <c r="B22" s="15" t="s">
        <v>46</v>
      </c>
      <c r="C22" s="15">
        <v>0</v>
      </c>
      <c r="D22" s="15">
        <v>0</v>
      </c>
      <c r="E22" s="15">
        <v>0</v>
      </c>
      <c r="F22" s="15">
        <v>1</v>
      </c>
      <c r="G22" s="15">
        <v>8</v>
      </c>
      <c r="H22" s="15">
        <v>59</v>
      </c>
    </row>
    <row r="23" spans="1:8" x14ac:dyDescent="0.2">
      <c r="A23" s="15" t="s">
        <v>47</v>
      </c>
      <c r="B23" s="15" t="s">
        <v>48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</row>
    <row r="24" spans="1:8" x14ac:dyDescent="0.2">
      <c r="A24" s="15" t="s">
        <v>49</v>
      </c>
      <c r="B24" s="15" t="s">
        <v>50</v>
      </c>
      <c r="C24" s="15">
        <v>1</v>
      </c>
      <c r="D24" s="15">
        <v>10</v>
      </c>
      <c r="E24" s="15">
        <v>300</v>
      </c>
      <c r="F24" s="15">
        <v>0</v>
      </c>
      <c r="G24" s="15">
        <v>0</v>
      </c>
      <c r="H24" s="15">
        <v>0</v>
      </c>
    </row>
    <row r="25" spans="1:8" x14ac:dyDescent="0.2">
      <c r="A25" s="15" t="s">
        <v>51</v>
      </c>
      <c r="B25" s="15" t="s">
        <v>52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8" x14ac:dyDescent="0.2">
      <c r="A26" s="15" t="s">
        <v>53</v>
      </c>
      <c r="B26" s="15" t="s">
        <v>54</v>
      </c>
      <c r="C26" s="15">
        <v>1</v>
      </c>
      <c r="D26" s="15">
        <v>10</v>
      </c>
      <c r="E26" s="15">
        <v>1038</v>
      </c>
      <c r="F26" s="15">
        <v>0</v>
      </c>
      <c r="G26" s="15">
        <v>0</v>
      </c>
      <c r="H26" s="15">
        <v>0</v>
      </c>
    </row>
    <row r="27" spans="1:8" x14ac:dyDescent="0.2">
      <c r="A27" s="15" t="s">
        <v>55</v>
      </c>
      <c r="B27" s="15" t="s">
        <v>56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</row>
    <row r="28" spans="1:8" x14ac:dyDescent="0.2">
      <c r="A28" s="15" t="s">
        <v>57</v>
      </c>
      <c r="B28" s="15" t="s">
        <v>58</v>
      </c>
      <c r="C28" s="15">
        <v>1</v>
      </c>
      <c r="D28" s="15">
        <v>10</v>
      </c>
      <c r="E28" s="15">
        <v>152</v>
      </c>
      <c r="F28" s="15">
        <v>0</v>
      </c>
      <c r="G28" s="15">
        <v>0</v>
      </c>
      <c r="H28" s="15">
        <v>0</v>
      </c>
    </row>
    <row r="29" spans="1:8" x14ac:dyDescent="0.2">
      <c r="A29" s="15" t="s">
        <v>59</v>
      </c>
      <c r="B29" s="15" t="s">
        <v>60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1</v>
      </c>
    </row>
    <row r="30" spans="1:8" x14ac:dyDescent="0.2">
      <c r="A30" s="15" t="s">
        <v>61</v>
      </c>
      <c r="B30" s="15" t="s">
        <v>62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8" x14ac:dyDescent="0.2">
      <c r="A31" s="15" t="s">
        <v>63</v>
      </c>
      <c r="B31" s="15" t="s">
        <v>64</v>
      </c>
      <c r="C31" s="15">
        <v>1</v>
      </c>
      <c r="D31" s="15">
        <v>10</v>
      </c>
      <c r="E31" s="15">
        <v>102</v>
      </c>
      <c r="F31" s="15">
        <v>0</v>
      </c>
      <c r="G31" s="15">
        <v>0</v>
      </c>
      <c r="H31" s="15">
        <v>0</v>
      </c>
    </row>
    <row r="32" spans="1:8" x14ac:dyDescent="0.2">
      <c r="A32" s="15" t="s">
        <v>65</v>
      </c>
      <c r="B32" s="15" t="s">
        <v>66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3" spans="1:8" x14ac:dyDescent="0.2">
      <c r="A33" s="15" t="s">
        <v>67</v>
      </c>
      <c r="B33" s="15" t="s">
        <v>68</v>
      </c>
      <c r="C33" s="15">
        <v>1</v>
      </c>
      <c r="D33" s="15">
        <v>10</v>
      </c>
      <c r="E33" s="15">
        <v>826</v>
      </c>
      <c r="F33" s="15">
        <v>0</v>
      </c>
      <c r="G33" s="15">
        <v>0</v>
      </c>
      <c r="H33" s="15">
        <v>0</v>
      </c>
    </row>
    <row r="34" spans="1:8" x14ac:dyDescent="0.2">
      <c r="A34" s="15" t="s">
        <v>69</v>
      </c>
      <c r="B34" s="15" t="s">
        <v>70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</row>
    <row r="35" spans="1:8" x14ac:dyDescent="0.2">
      <c r="A35" s="15" t="s">
        <v>71</v>
      </c>
      <c r="B35" s="15" t="s">
        <v>72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</row>
    <row r="36" spans="1:8" x14ac:dyDescent="0.2">
      <c r="A36" s="15" t="s">
        <v>73</v>
      </c>
      <c r="B36" s="15" t="s">
        <v>74</v>
      </c>
      <c r="C36" s="15">
        <v>1</v>
      </c>
      <c r="D36" s="15">
        <v>10</v>
      </c>
      <c r="E36" s="15">
        <v>1107</v>
      </c>
      <c r="F36" s="15">
        <v>0</v>
      </c>
      <c r="G36" s="15">
        <v>0</v>
      </c>
      <c r="H36" s="15">
        <v>2</v>
      </c>
    </row>
    <row r="37" spans="1:8" x14ac:dyDescent="0.2">
      <c r="A37" s="15" t="s">
        <v>75</v>
      </c>
      <c r="B37" s="15" t="s">
        <v>76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</row>
    <row r="38" spans="1:8" x14ac:dyDescent="0.2">
      <c r="A38" s="15" t="s">
        <v>77</v>
      </c>
      <c r="B38" s="15" t="s">
        <v>78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</row>
    <row r="39" spans="1:8" x14ac:dyDescent="0.2">
      <c r="A39" s="15" t="s">
        <v>79</v>
      </c>
      <c r="B39" s="15" t="s">
        <v>80</v>
      </c>
      <c r="C39" s="15">
        <v>0</v>
      </c>
      <c r="D39" s="15">
        <v>0</v>
      </c>
      <c r="E39" s="15">
        <v>15</v>
      </c>
      <c r="F39" s="15">
        <v>0</v>
      </c>
      <c r="G39" s="15">
        <v>0</v>
      </c>
      <c r="H39" s="15">
        <v>8</v>
      </c>
    </row>
    <row r="40" spans="1:8" x14ac:dyDescent="0.2">
      <c r="A40" s="15" t="s">
        <v>81</v>
      </c>
      <c r="B40" s="15" t="s">
        <v>82</v>
      </c>
      <c r="C40" s="15">
        <v>1</v>
      </c>
      <c r="D40" s="15">
        <v>10</v>
      </c>
      <c r="E40" s="15">
        <v>310</v>
      </c>
      <c r="F40" s="15">
        <v>0</v>
      </c>
      <c r="G40" s="15">
        <v>0</v>
      </c>
      <c r="H40" s="15">
        <v>0</v>
      </c>
    </row>
    <row r="41" spans="1:8" x14ac:dyDescent="0.2">
      <c r="A41" s="15" t="s">
        <v>83</v>
      </c>
      <c r="B41" s="15" t="s">
        <v>84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</row>
    <row r="42" spans="1:8" x14ac:dyDescent="0.2">
      <c r="A42" s="15" t="s">
        <v>85</v>
      </c>
      <c r="B42" s="15" t="s">
        <v>86</v>
      </c>
      <c r="C42" s="15">
        <v>1</v>
      </c>
      <c r="D42" s="15">
        <v>10</v>
      </c>
      <c r="E42" s="15">
        <v>105</v>
      </c>
      <c r="F42" s="15">
        <v>0</v>
      </c>
      <c r="G42" s="15">
        <v>0</v>
      </c>
      <c r="H42" s="15">
        <v>0</v>
      </c>
    </row>
    <row r="43" spans="1:8" x14ac:dyDescent="0.2">
      <c r="A43" s="15" t="s">
        <v>87</v>
      </c>
      <c r="B43" s="15" t="s">
        <v>88</v>
      </c>
      <c r="C43" s="15">
        <v>1</v>
      </c>
      <c r="D43" s="15">
        <v>10</v>
      </c>
      <c r="E43" s="15">
        <v>585</v>
      </c>
      <c r="F43" s="15">
        <v>0</v>
      </c>
      <c r="G43" s="15">
        <v>0</v>
      </c>
      <c r="H43" s="15">
        <v>108</v>
      </c>
    </row>
    <row r="44" spans="1:8" x14ac:dyDescent="0.2">
      <c r="A44" s="15" t="s">
        <v>89</v>
      </c>
      <c r="B44" s="15" t="s">
        <v>90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</row>
    <row r="45" spans="1:8" x14ac:dyDescent="0.2">
      <c r="A45" s="15" t="s">
        <v>91</v>
      </c>
      <c r="B45" s="15" t="s">
        <v>92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</row>
    <row r="46" spans="1:8" x14ac:dyDescent="0.2">
      <c r="A46" s="15" t="s">
        <v>93</v>
      </c>
      <c r="B46" s="15" t="s">
        <v>94</v>
      </c>
      <c r="C46" s="15">
        <v>1</v>
      </c>
      <c r="D46" s="15">
        <v>10</v>
      </c>
      <c r="E46" s="15">
        <v>159</v>
      </c>
      <c r="F46" s="15">
        <v>0</v>
      </c>
      <c r="G46" s="15">
        <v>0</v>
      </c>
      <c r="H46" s="15">
        <v>0</v>
      </c>
    </row>
    <row r="47" spans="1:8" x14ac:dyDescent="0.2">
      <c r="A47" s="15" t="s">
        <v>95</v>
      </c>
      <c r="B47" s="15" t="s">
        <v>96</v>
      </c>
      <c r="C47" s="15">
        <v>1</v>
      </c>
      <c r="D47" s="15">
        <v>10</v>
      </c>
      <c r="E47" s="15">
        <v>109</v>
      </c>
      <c r="F47" s="15">
        <v>0</v>
      </c>
      <c r="G47" s="15">
        <v>0</v>
      </c>
      <c r="H47" s="15">
        <v>0</v>
      </c>
    </row>
    <row r="48" spans="1:8" x14ac:dyDescent="0.2">
      <c r="A48" s="15" t="s">
        <v>97</v>
      </c>
      <c r="B48" s="15" t="s">
        <v>98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</row>
    <row r="49" spans="1:8" x14ac:dyDescent="0.2">
      <c r="A49" s="15" t="s">
        <v>99</v>
      </c>
      <c r="B49" s="15" t="s">
        <v>100</v>
      </c>
      <c r="C49" s="15">
        <v>0</v>
      </c>
      <c r="D49" s="15">
        <v>0</v>
      </c>
      <c r="E49" s="15">
        <v>2</v>
      </c>
      <c r="F49" s="15">
        <v>0</v>
      </c>
      <c r="G49" s="15">
        <v>0</v>
      </c>
      <c r="H49" s="15">
        <v>0</v>
      </c>
    </row>
    <row r="50" spans="1:8" x14ac:dyDescent="0.2">
      <c r="A50" s="15" t="s">
        <v>101</v>
      </c>
      <c r="B50" s="15" t="s">
        <v>102</v>
      </c>
      <c r="C50" s="15">
        <v>1</v>
      </c>
      <c r="D50" s="15">
        <v>10</v>
      </c>
      <c r="E50" s="15">
        <v>99</v>
      </c>
      <c r="F50" s="15">
        <v>0</v>
      </c>
      <c r="G50" s="15">
        <v>0</v>
      </c>
      <c r="H50" s="15">
        <v>0</v>
      </c>
    </row>
    <row r="51" spans="1:8" x14ac:dyDescent="0.2">
      <c r="A51" s="15" t="s">
        <v>103</v>
      </c>
      <c r="B51" s="15" t="s">
        <v>104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</row>
    <row r="52" spans="1:8" x14ac:dyDescent="0.2">
      <c r="A52" s="15" t="s">
        <v>105</v>
      </c>
      <c r="B52" s="15" t="s">
        <v>106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</row>
    <row r="53" spans="1:8" x14ac:dyDescent="0.2">
      <c r="A53" s="15" t="s">
        <v>107</v>
      </c>
      <c r="B53" s="15" t="s">
        <v>108</v>
      </c>
      <c r="C53" s="15">
        <v>1</v>
      </c>
      <c r="D53" s="15">
        <v>10</v>
      </c>
      <c r="E53" s="15">
        <v>70</v>
      </c>
      <c r="F53" s="15">
        <v>0</v>
      </c>
      <c r="G53" s="15">
        <v>0</v>
      </c>
      <c r="H53" s="15">
        <v>0</v>
      </c>
    </row>
    <row r="54" spans="1:8" x14ac:dyDescent="0.2">
      <c r="A54" s="15" t="s">
        <v>109</v>
      </c>
      <c r="B54" s="15" t="s">
        <v>110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</row>
    <row r="55" spans="1:8" x14ac:dyDescent="0.2">
      <c r="A55" s="15" t="s">
        <v>111</v>
      </c>
      <c r="B55" s="15" t="s">
        <v>112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</row>
    <row r="56" spans="1:8" x14ac:dyDescent="0.2">
      <c r="A56" s="15" t="s">
        <v>113</v>
      </c>
      <c r="B56" s="15" t="s">
        <v>114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</row>
    <row r="57" spans="1:8" x14ac:dyDescent="0.2">
      <c r="A57" s="15" t="s">
        <v>115</v>
      </c>
      <c r="B57" s="15" t="s">
        <v>116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</row>
    <row r="58" spans="1:8" x14ac:dyDescent="0.2">
      <c r="A58" s="15" t="s">
        <v>117</v>
      </c>
      <c r="B58" s="15" t="s">
        <v>118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</row>
    <row r="59" spans="1:8" x14ac:dyDescent="0.2">
      <c r="A59" s="15" t="s">
        <v>119</v>
      </c>
      <c r="B59" s="15" t="s">
        <v>120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</row>
    <row r="60" spans="1:8" x14ac:dyDescent="0.2">
      <c r="A60" s="15" t="s">
        <v>121</v>
      </c>
      <c r="B60" s="15" t="s">
        <v>122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</row>
    <row r="61" spans="1:8" x14ac:dyDescent="0.2">
      <c r="A61" s="15" t="s">
        <v>123</v>
      </c>
      <c r="B61" s="15" t="s">
        <v>124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</row>
    <row r="62" spans="1:8" x14ac:dyDescent="0.2">
      <c r="A62" s="15" t="s">
        <v>125</v>
      </c>
      <c r="B62" s="15" t="s">
        <v>126</v>
      </c>
      <c r="C62" s="15">
        <v>1</v>
      </c>
      <c r="D62" s="15">
        <v>10</v>
      </c>
      <c r="E62" s="15">
        <v>155</v>
      </c>
      <c r="F62" s="15">
        <v>0</v>
      </c>
      <c r="G62" s="15">
        <v>0</v>
      </c>
      <c r="H62" s="15">
        <v>0</v>
      </c>
    </row>
    <row r="63" spans="1:8" x14ac:dyDescent="0.2">
      <c r="A63" s="15" t="s">
        <v>127</v>
      </c>
      <c r="B63" s="15" t="s">
        <v>128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</row>
    <row r="64" spans="1:8" x14ac:dyDescent="0.2">
      <c r="A64" s="15" t="s">
        <v>129</v>
      </c>
      <c r="B64" s="15" t="s">
        <v>130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</row>
    <row r="65" spans="1:8" x14ac:dyDescent="0.2">
      <c r="A65" s="15" t="s">
        <v>131</v>
      </c>
      <c r="B65" s="15" t="s">
        <v>132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</row>
    <row r="66" spans="1:8" x14ac:dyDescent="0.2">
      <c r="A66" s="15" t="s">
        <v>133</v>
      </c>
      <c r="B66" s="15" t="s">
        <v>134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</row>
    <row r="67" spans="1:8" x14ac:dyDescent="0.2">
      <c r="A67" s="15" t="s">
        <v>135</v>
      </c>
      <c r="B67" s="15" t="s">
        <v>136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</row>
    <row r="68" spans="1:8" x14ac:dyDescent="0.2">
      <c r="A68" s="15" t="s">
        <v>137</v>
      </c>
      <c r="B68" s="15" t="s">
        <v>138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</row>
    <row r="69" spans="1:8" x14ac:dyDescent="0.2">
      <c r="A69" s="15" t="s">
        <v>139</v>
      </c>
      <c r="B69" s="15" t="s">
        <v>140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6</v>
      </c>
    </row>
    <row r="70" spans="1:8" x14ac:dyDescent="0.2">
      <c r="A70" s="15" t="s">
        <v>141</v>
      </c>
      <c r="B70" s="15" t="s">
        <v>142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</row>
    <row r="71" spans="1:8" x14ac:dyDescent="0.2">
      <c r="A71" s="15" t="s">
        <v>143</v>
      </c>
      <c r="B71" s="15" t="s">
        <v>144</v>
      </c>
      <c r="C71" s="15">
        <v>1</v>
      </c>
      <c r="D71" s="15">
        <v>10</v>
      </c>
      <c r="E71" s="15">
        <v>45</v>
      </c>
      <c r="F71" s="15">
        <v>0</v>
      </c>
      <c r="G71" s="15">
        <v>0</v>
      </c>
      <c r="H71" s="15">
        <v>0</v>
      </c>
    </row>
    <row r="72" spans="1:8" x14ac:dyDescent="0.2">
      <c r="A72" s="15" t="s">
        <v>145</v>
      </c>
      <c r="B72" s="15" t="s">
        <v>146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</row>
    <row r="73" spans="1:8" x14ac:dyDescent="0.2">
      <c r="A73" s="15" t="s">
        <v>147</v>
      </c>
      <c r="B73" s="15" t="s">
        <v>148</v>
      </c>
      <c r="C73" s="15">
        <v>0</v>
      </c>
      <c r="D73" s="15">
        <v>0</v>
      </c>
      <c r="E73" s="15">
        <v>4</v>
      </c>
      <c r="F73" s="15">
        <v>1</v>
      </c>
      <c r="G73" s="15">
        <v>10</v>
      </c>
      <c r="H73" s="15">
        <v>166</v>
      </c>
    </row>
    <row r="74" spans="1:8" x14ac:dyDescent="0.2">
      <c r="A74" s="15" t="s">
        <v>149</v>
      </c>
      <c r="B74" s="15" t="s">
        <v>150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</row>
    <row r="75" spans="1:8" x14ac:dyDescent="0.2">
      <c r="A75" s="15" t="s">
        <v>151</v>
      </c>
      <c r="B75" s="15" t="s">
        <v>152</v>
      </c>
      <c r="C75" s="15">
        <v>1</v>
      </c>
      <c r="D75" s="15">
        <v>10</v>
      </c>
      <c r="E75" s="15">
        <v>133</v>
      </c>
      <c r="F75" s="15">
        <v>0</v>
      </c>
      <c r="G75" s="15">
        <v>0</v>
      </c>
      <c r="H75" s="15">
        <v>0</v>
      </c>
    </row>
    <row r="76" spans="1:8" x14ac:dyDescent="0.2">
      <c r="A76" s="15" t="s">
        <v>153</v>
      </c>
      <c r="B76" s="15" t="s">
        <v>154</v>
      </c>
      <c r="C76" s="15">
        <v>0</v>
      </c>
      <c r="D76" s="15">
        <v>0</v>
      </c>
      <c r="E76" s="15">
        <v>0</v>
      </c>
      <c r="F76" s="15">
        <v>0</v>
      </c>
      <c r="G76" s="15">
        <v>3</v>
      </c>
      <c r="H76" s="15">
        <v>273</v>
      </c>
    </row>
    <row r="77" spans="1:8" x14ac:dyDescent="0.2">
      <c r="A77" s="15" t="s">
        <v>155</v>
      </c>
      <c r="B77" s="15" t="s">
        <v>156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</row>
    <row r="78" spans="1:8" x14ac:dyDescent="0.2">
      <c r="A78" s="15" t="s">
        <v>157</v>
      </c>
      <c r="B78" s="15" t="s">
        <v>158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</row>
    <row r="79" spans="1:8" x14ac:dyDescent="0.2">
      <c r="A79" s="15" t="s">
        <v>159</v>
      </c>
      <c r="B79" s="15" t="s">
        <v>160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</row>
    <row r="80" spans="1:8" x14ac:dyDescent="0.2">
      <c r="A80" s="15" t="s">
        <v>161</v>
      </c>
      <c r="B80" s="15" t="s">
        <v>162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</row>
    <row r="81" spans="1:8" x14ac:dyDescent="0.2">
      <c r="A81" s="15" t="s">
        <v>163</v>
      </c>
      <c r="B81" s="15" t="s">
        <v>164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</row>
    <row r="82" spans="1:8" x14ac:dyDescent="0.2">
      <c r="A82" s="15" t="s">
        <v>165</v>
      </c>
      <c r="B82" s="15" t="s">
        <v>166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</row>
    <row r="83" spans="1:8" x14ac:dyDescent="0.2">
      <c r="A83" s="15" t="s">
        <v>167</v>
      </c>
      <c r="B83" s="15" t="s">
        <v>168</v>
      </c>
      <c r="C83" s="15">
        <v>1</v>
      </c>
      <c r="D83" s="15">
        <v>10</v>
      </c>
      <c r="E83" s="15">
        <v>119</v>
      </c>
      <c r="F83" s="15">
        <v>0</v>
      </c>
      <c r="G83" s="15">
        <v>0</v>
      </c>
      <c r="H83" s="15">
        <v>1</v>
      </c>
    </row>
    <row r="84" spans="1:8" x14ac:dyDescent="0.2">
      <c r="A84" s="15" t="s">
        <v>169</v>
      </c>
      <c r="B84" s="15" t="s">
        <v>170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</row>
    <row r="85" spans="1:8" x14ac:dyDescent="0.2">
      <c r="A85" s="15" t="s">
        <v>171</v>
      </c>
      <c r="B85" s="15" t="s">
        <v>172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</row>
    <row r="86" spans="1:8" x14ac:dyDescent="0.2">
      <c r="A86" s="15" t="s">
        <v>173</v>
      </c>
      <c r="B86" s="15" t="s">
        <v>174</v>
      </c>
      <c r="C86" s="15">
        <v>1</v>
      </c>
      <c r="D86" s="15">
        <v>10</v>
      </c>
      <c r="E86" s="15">
        <v>62</v>
      </c>
      <c r="F86" s="15">
        <v>0</v>
      </c>
      <c r="G86" s="15">
        <v>0</v>
      </c>
      <c r="H86" s="15">
        <v>0</v>
      </c>
    </row>
    <row r="87" spans="1:8" x14ac:dyDescent="0.2">
      <c r="A87" s="15" t="s">
        <v>175</v>
      </c>
      <c r="B87" s="15" t="s">
        <v>176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</row>
    <row r="88" spans="1:8" x14ac:dyDescent="0.2">
      <c r="A88" s="15" t="s">
        <v>177</v>
      </c>
      <c r="B88" s="15" t="s">
        <v>178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112</v>
      </c>
    </row>
    <row r="89" spans="1:8" x14ac:dyDescent="0.2">
      <c r="A89" s="15" t="s">
        <v>179</v>
      </c>
      <c r="B89" s="15" t="s">
        <v>180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</row>
    <row r="90" spans="1:8" x14ac:dyDescent="0.2">
      <c r="A90" s="15" t="s">
        <v>181</v>
      </c>
      <c r="B90" s="15" t="s">
        <v>182</v>
      </c>
      <c r="C90" s="15">
        <v>1</v>
      </c>
      <c r="D90" s="15">
        <v>9</v>
      </c>
      <c r="E90" s="15">
        <v>432</v>
      </c>
      <c r="F90" s="15">
        <v>0</v>
      </c>
      <c r="G90" s="15">
        <v>0</v>
      </c>
      <c r="H90" s="15">
        <v>0</v>
      </c>
    </row>
    <row r="91" spans="1:8" x14ac:dyDescent="0.2">
      <c r="A91" s="15" t="s">
        <v>183</v>
      </c>
      <c r="B91" s="15" t="s">
        <v>184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</row>
    <row r="92" spans="1:8" x14ac:dyDescent="0.2">
      <c r="A92" s="15" t="s">
        <v>185</v>
      </c>
      <c r="B92" s="15" t="s">
        <v>186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</row>
    <row r="93" spans="1:8" x14ac:dyDescent="0.2">
      <c r="A93" s="15" t="s">
        <v>187</v>
      </c>
      <c r="B93" s="15" t="s">
        <v>188</v>
      </c>
      <c r="C93" s="15">
        <v>1</v>
      </c>
      <c r="D93" s="15">
        <v>10</v>
      </c>
      <c r="E93" s="15">
        <v>176</v>
      </c>
      <c r="F93" s="15">
        <v>0</v>
      </c>
      <c r="G93" s="15">
        <v>0</v>
      </c>
      <c r="H93" s="15">
        <v>0</v>
      </c>
    </row>
    <row r="94" spans="1:8" x14ac:dyDescent="0.2">
      <c r="A94" s="15" t="s">
        <v>189</v>
      </c>
      <c r="B94" s="15" t="s">
        <v>190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</row>
    <row r="97" spans="1:7" ht="42" x14ac:dyDescent="0.2">
      <c r="A97" s="1"/>
      <c r="B97" s="8" t="s">
        <v>191</v>
      </c>
      <c r="C97" s="8" t="s">
        <v>192</v>
      </c>
      <c r="D97" s="8" t="s">
        <v>193</v>
      </c>
      <c r="E97" s="3" t="s">
        <v>194</v>
      </c>
      <c r="F97" s="3" t="s">
        <v>195</v>
      </c>
      <c r="G97" s="3" t="s">
        <v>196</v>
      </c>
    </row>
    <row r="98" spans="1:7" ht="63" x14ac:dyDescent="0.2">
      <c r="A98" s="9" t="s">
        <v>197</v>
      </c>
      <c r="B98" s="1">
        <f>ROUND(COUNTIF(C$3:C$94, "&lt;&gt;0")/93,2)</f>
        <v>0.32</v>
      </c>
      <c r="C98" s="1">
        <f t="shared" ref="C98:G98" si="0">ROUND(COUNTIF(D$3:D$94, "&lt;&gt;0")/93,2)</f>
        <v>0.32</v>
      </c>
      <c r="D98" s="1">
        <f t="shared" si="0"/>
        <v>0.37</v>
      </c>
      <c r="E98" s="1">
        <f t="shared" si="0"/>
        <v>0.03</v>
      </c>
      <c r="F98" s="1">
        <f t="shared" si="0"/>
        <v>0.04</v>
      </c>
      <c r="G98" s="1">
        <f t="shared" si="0"/>
        <v>0.12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0A81-AD16-CD45-B862-B426A67CFF28}">
  <dimension ref="A1:H98"/>
  <sheetViews>
    <sheetView topLeftCell="A93" workbookViewId="0">
      <selection activeCell="G98" sqref="G98"/>
    </sheetView>
  </sheetViews>
  <sheetFormatPr baseColWidth="10" defaultRowHeight="20" x14ac:dyDescent="0.2"/>
  <cols>
    <col min="1" max="8" width="11.83203125" style="15" customWidth="1"/>
  </cols>
  <sheetData>
    <row r="1" spans="1:8" x14ac:dyDescent="0.2">
      <c r="C1" s="16"/>
      <c r="D1" s="17" t="s">
        <v>0</v>
      </c>
      <c r="E1" s="16"/>
      <c r="F1" s="18"/>
      <c r="G1" s="18" t="s">
        <v>1</v>
      </c>
      <c r="H1" s="19"/>
    </row>
    <row r="2" spans="1:8" x14ac:dyDescent="0.2">
      <c r="A2" s="20" t="s">
        <v>2</v>
      </c>
      <c r="B2" s="21" t="s">
        <v>3</v>
      </c>
      <c r="C2" s="22" t="s">
        <v>4</v>
      </c>
      <c r="D2" s="22" t="s">
        <v>5</v>
      </c>
      <c r="E2" s="22" t="s">
        <v>6</v>
      </c>
      <c r="F2" s="20" t="s">
        <v>4</v>
      </c>
      <c r="G2" s="20" t="s">
        <v>5</v>
      </c>
      <c r="H2" s="20" t="s">
        <v>6</v>
      </c>
    </row>
    <row r="3" spans="1:8" x14ac:dyDescent="0.2">
      <c r="A3" s="15" t="s">
        <v>7</v>
      </c>
      <c r="B3" s="15" t="s">
        <v>8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</row>
    <row r="4" spans="1:8" x14ac:dyDescent="0.2">
      <c r="A4" s="15" t="s">
        <v>9</v>
      </c>
      <c r="B4" s="15" t="s">
        <v>10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</row>
    <row r="5" spans="1:8" x14ac:dyDescent="0.2">
      <c r="A5" s="15" t="s">
        <v>11</v>
      </c>
      <c r="B5" s="15" t="s">
        <v>12</v>
      </c>
      <c r="C5" s="15">
        <v>1</v>
      </c>
      <c r="D5" s="15">
        <v>10</v>
      </c>
      <c r="E5" s="15">
        <v>183</v>
      </c>
      <c r="F5" s="15">
        <v>0</v>
      </c>
      <c r="G5" s="15">
        <v>0</v>
      </c>
      <c r="H5" s="15">
        <v>0</v>
      </c>
    </row>
    <row r="6" spans="1:8" x14ac:dyDescent="0.2">
      <c r="A6" s="15" t="s">
        <v>13</v>
      </c>
      <c r="B6" s="15" t="s">
        <v>14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</row>
    <row r="7" spans="1:8" x14ac:dyDescent="0.2">
      <c r="A7" s="15" t="s">
        <v>15</v>
      </c>
      <c r="B7" s="15" t="s">
        <v>16</v>
      </c>
      <c r="C7" s="15">
        <v>1</v>
      </c>
      <c r="D7" s="15">
        <v>10</v>
      </c>
      <c r="E7" s="15">
        <v>338</v>
      </c>
      <c r="F7" s="15">
        <v>0</v>
      </c>
      <c r="G7" s="15">
        <v>0</v>
      </c>
      <c r="H7" s="15">
        <v>0</v>
      </c>
    </row>
    <row r="8" spans="1:8" x14ac:dyDescent="0.2">
      <c r="A8" s="15" t="s">
        <v>17</v>
      </c>
      <c r="B8" s="15" t="s">
        <v>18</v>
      </c>
      <c r="C8" s="15">
        <v>1</v>
      </c>
      <c r="D8" s="15">
        <v>7</v>
      </c>
      <c r="E8" s="15">
        <v>46</v>
      </c>
      <c r="F8" s="15">
        <v>0</v>
      </c>
      <c r="G8" s="15">
        <v>0</v>
      </c>
      <c r="H8" s="15">
        <v>0</v>
      </c>
    </row>
    <row r="9" spans="1:8" x14ac:dyDescent="0.2">
      <c r="A9" s="15" t="s">
        <v>19</v>
      </c>
      <c r="B9" s="15" t="s">
        <v>20</v>
      </c>
      <c r="C9" s="15">
        <v>1</v>
      </c>
      <c r="D9" s="15">
        <v>10</v>
      </c>
      <c r="E9" s="15">
        <v>218</v>
      </c>
      <c r="F9" s="15">
        <v>0</v>
      </c>
      <c r="G9" s="15">
        <v>0</v>
      </c>
      <c r="H9" s="15">
        <v>0</v>
      </c>
    </row>
    <row r="10" spans="1:8" x14ac:dyDescent="0.2">
      <c r="A10" s="15" t="s">
        <v>21</v>
      </c>
      <c r="B10" s="15" t="s">
        <v>22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</row>
    <row r="11" spans="1:8" x14ac:dyDescent="0.2">
      <c r="A11" s="15" t="s">
        <v>23</v>
      </c>
      <c r="B11" s="15" t="s">
        <v>24</v>
      </c>
      <c r="C11" s="15">
        <v>1</v>
      </c>
      <c r="D11" s="15">
        <v>10</v>
      </c>
      <c r="E11" s="15">
        <v>499</v>
      </c>
      <c r="F11" s="15">
        <v>0</v>
      </c>
      <c r="G11" s="15">
        <v>0</v>
      </c>
      <c r="H11" s="15">
        <v>0</v>
      </c>
    </row>
    <row r="12" spans="1:8" x14ac:dyDescent="0.2">
      <c r="A12" s="15" t="s">
        <v>25</v>
      </c>
      <c r="B12" s="15" t="s">
        <v>26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</row>
    <row r="13" spans="1:8" x14ac:dyDescent="0.2">
      <c r="A13" s="15" t="s">
        <v>27</v>
      </c>
      <c r="B13" s="15" t="s">
        <v>28</v>
      </c>
      <c r="C13" s="15">
        <v>1</v>
      </c>
      <c r="D13" s="15">
        <v>10</v>
      </c>
      <c r="E13" s="15">
        <v>55</v>
      </c>
      <c r="F13" s="15">
        <v>0</v>
      </c>
      <c r="G13" s="15">
        <v>0</v>
      </c>
      <c r="H13" s="15">
        <v>0</v>
      </c>
    </row>
    <row r="14" spans="1:8" x14ac:dyDescent="0.2">
      <c r="A14" s="15" t="s">
        <v>29</v>
      </c>
      <c r="B14" s="15" t="s">
        <v>30</v>
      </c>
      <c r="C14" s="15">
        <v>1</v>
      </c>
      <c r="D14" s="15">
        <v>10</v>
      </c>
      <c r="E14" s="15">
        <v>172</v>
      </c>
      <c r="F14" s="15">
        <v>0</v>
      </c>
      <c r="G14" s="15">
        <v>0</v>
      </c>
      <c r="H14" s="15">
        <v>0</v>
      </c>
    </row>
    <row r="15" spans="1:8" x14ac:dyDescent="0.2">
      <c r="A15" s="15" t="s">
        <v>31</v>
      </c>
      <c r="B15" s="15" t="s">
        <v>32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</row>
    <row r="16" spans="1:8" x14ac:dyDescent="0.2">
      <c r="A16" s="15" t="s">
        <v>33</v>
      </c>
      <c r="B16" s="15" t="s">
        <v>34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 x14ac:dyDescent="0.2">
      <c r="A17" s="15" t="s">
        <v>35</v>
      </c>
      <c r="B17" s="15" t="s">
        <v>36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</row>
    <row r="18" spans="1:8" x14ac:dyDescent="0.2">
      <c r="A18" s="15" t="s">
        <v>37</v>
      </c>
      <c r="B18" s="15" t="s">
        <v>38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8" x14ac:dyDescent="0.2">
      <c r="A19" s="15" t="s">
        <v>39</v>
      </c>
      <c r="B19" s="15" t="s">
        <v>40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1:8" x14ac:dyDescent="0.2">
      <c r="A20" s="15" t="s">
        <v>41</v>
      </c>
      <c r="B20" s="15" t="s">
        <v>42</v>
      </c>
      <c r="C20" s="15">
        <v>1</v>
      </c>
      <c r="D20" s="15">
        <v>10</v>
      </c>
      <c r="E20" s="15">
        <v>125</v>
      </c>
      <c r="F20" s="15">
        <v>0</v>
      </c>
      <c r="G20" s="15">
        <v>0</v>
      </c>
      <c r="H20" s="15">
        <v>0</v>
      </c>
    </row>
    <row r="21" spans="1:8" x14ac:dyDescent="0.2">
      <c r="A21" s="15" t="s">
        <v>43</v>
      </c>
      <c r="B21" s="15" t="s">
        <v>44</v>
      </c>
      <c r="C21" s="15">
        <v>1</v>
      </c>
      <c r="D21" s="15">
        <v>8</v>
      </c>
      <c r="E21" s="15">
        <v>63</v>
      </c>
      <c r="F21" s="15">
        <v>0</v>
      </c>
      <c r="G21" s="15">
        <v>0</v>
      </c>
      <c r="H21" s="15">
        <v>0</v>
      </c>
    </row>
    <row r="22" spans="1:8" x14ac:dyDescent="0.2">
      <c r="A22" s="15" t="s">
        <v>45</v>
      </c>
      <c r="B22" s="15" t="s">
        <v>46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</row>
    <row r="23" spans="1:8" x14ac:dyDescent="0.2">
      <c r="A23" s="15" t="s">
        <v>47</v>
      </c>
      <c r="B23" s="15" t="s">
        <v>48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</row>
    <row r="24" spans="1:8" x14ac:dyDescent="0.2">
      <c r="A24" s="15" t="s">
        <v>49</v>
      </c>
      <c r="B24" s="15" t="s">
        <v>50</v>
      </c>
      <c r="C24" s="15">
        <v>1</v>
      </c>
      <c r="D24" s="15">
        <v>10</v>
      </c>
      <c r="E24" s="15">
        <v>181</v>
      </c>
      <c r="F24" s="15">
        <v>0</v>
      </c>
      <c r="G24" s="15">
        <v>0</v>
      </c>
      <c r="H24" s="15">
        <v>0</v>
      </c>
    </row>
    <row r="25" spans="1:8" x14ac:dyDescent="0.2">
      <c r="A25" s="15" t="s">
        <v>51</v>
      </c>
      <c r="B25" s="15" t="s">
        <v>52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8" x14ac:dyDescent="0.2">
      <c r="A26" s="15" t="s">
        <v>53</v>
      </c>
      <c r="B26" s="15" t="s">
        <v>54</v>
      </c>
      <c r="C26" s="15">
        <v>1</v>
      </c>
      <c r="D26" s="15">
        <v>10</v>
      </c>
      <c r="E26" s="15">
        <v>320</v>
      </c>
      <c r="F26" s="15">
        <v>0</v>
      </c>
      <c r="G26" s="15">
        <v>0</v>
      </c>
      <c r="H26" s="15">
        <v>0</v>
      </c>
    </row>
    <row r="27" spans="1:8" x14ac:dyDescent="0.2">
      <c r="A27" s="15" t="s">
        <v>55</v>
      </c>
      <c r="B27" s="15" t="s">
        <v>56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</row>
    <row r="28" spans="1:8" x14ac:dyDescent="0.2">
      <c r="A28" s="15" t="s">
        <v>57</v>
      </c>
      <c r="B28" s="15" t="s">
        <v>58</v>
      </c>
      <c r="C28" s="15">
        <v>1</v>
      </c>
      <c r="D28" s="15">
        <v>10</v>
      </c>
      <c r="E28" s="15">
        <v>35</v>
      </c>
      <c r="F28" s="15">
        <v>0</v>
      </c>
      <c r="G28" s="15">
        <v>0</v>
      </c>
      <c r="H28" s="15">
        <v>0</v>
      </c>
    </row>
    <row r="29" spans="1:8" x14ac:dyDescent="0.2">
      <c r="A29" s="15" t="s">
        <v>59</v>
      </c>
      <c r="B29" s="15" t="s">
        <v>60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1</v>
      </c>
    </row>
    <row r="30" spans="1:8" x14ac:dyDescent="0.2">
      <c r="A30" s="15" t="s">
        <v>61</v>
      </c>
      <c r="B30" s="15" t="s">
        <v>62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8" x14ac:dyDescent="0.2">
      <c r="A31" s="15" t="s">
        <v>63</v>
      </c>
      <c r="B31" s="15" t="s">
        <v>64</v>
      </c>
      <c r="C31" s="15">
        <v>1</v>
      </c>
      <c r="D31" s="15">
        <v>10</v>
      </c>
      <c r="E31" s="15">
        <v>102</v>
      </c>
      <c r="F31" s="15">
        <v>0</v>
      </c>
      <c r="G31" s="15">
        <v>0</v>
      </c>
      <c r="H31" s="15">
        <v>0</v>
      </c>
    </row>
    <row r="32" spans="1:8" x14ac:dyDescent="0.2">
      <c r="A32" s="15" t="s">
        <v>65</v>
      </c>
      <c r="B32" s="15" t="s">
        <v>66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3" spans="1:8" x14ac:dyDescent="0.2">
      <c r="A33" s="15" t="s">
        <v>67</v>
      </c>
      <c r="B33" s="15" t="s">
        <v>68</v>
      </c>
      <c r="C33" s="15">
        <v>1</v>
      </c>
      <c r="D33" s="15">
        <v>10</v>
      </c>
      <c r="E33" s="15">
        <v>818</v>
      </c>
      <c r="F33" s="15">
        <v>0</v>
      </c>
      <c r="G33" s="15">
        <v>0</v>
      </c>
      <c r="H33" s="15">
        <v>0</v>
      </c>
    </row>
    <row r="34" spans="1:8" x14ac:dyDescent="0.2">
      <c r="A34" s="15" t="s">
        <v>69</v>
      </c>
      <c r="B34" s="15" t="s">
        <v>70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</row>
    <row r="35" spans="1:8" x14ac:dyDescent="0.2">
      <c r="A35" s="15" t="s">
        <v>71</v>
      </c>
      <c r="B35" s="15" t="s">
        <v>72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</row>
    <row r="36" spans="1:8" x14ac:dyDescent="0.2">
      <c r="A36" s="15" t="s">
        <v>73</v>
      </c>
      <c r="B36" s="15" t="s">
        <v>74</v>
      </c>
      <c r="C36" s="15">
        <v>1</v>
      </c>
      <c r="D36" s="15">
        <v>10</v>
      </c>
      <c r="E36" s="15">
        <v>445</v>
      </c>
      <c r="F36" s="15">
        <v>0</v>
      </c>
      <c r="G36" s="15">
        <v>0</v>
      </c>
      <c r="H36" s="15">
        <v>0</v>
      </c>
    </row>
    <row r="37" spans="1:8" x14ac:dyDescent="0.2">
      <c r="A37" s="15" t="s">
        <v>75</v>
      </c>
      <c r="B37" s="15" t="s">
        <v>76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</row>
    <row r="38" spans="1:8" x14ac:dyDescent="0.2">
      <c r="A38" s="15" t="s">
        <v>77</v>
      </c>
      <c r="B38" s="15" t="s">
        <v>78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</row>
    <row r="39" spans="1:8" x14ac:dyDescent="0.2">
      <c r="A39" s="15" t="s">
        <v>79</v>
      </c>
      <c r="B39" s="15" t="s">
        <v>80</v>
      </c>
      <c r="C39" s="15">
        <v>0</v>
      </c>
      <c r="D39" s="15">
        <v>0</v>
      </c>
      <c r="E39" s="15">
        <v>15</v>
      </c>
      <c r="F39" s="15">
        <v>0</v>
      </c>
      <c r="G39" s="15">
        <v>0</v>
      </c>
      <c r="H39" s="15">
        <v>8</v>
      </c>
    </row>
    <row r="40" spans="1:8" x14ac:dyDescent="0.2">
      <c r="A40" s="15" t="s">
        <v>81</v>
      </c>
      <c r="B40" s="15" t="s">
        <v>82</v>
      </c>
      <c r="C40" s="15">
        <v>1</v>
      </c>
      <c r="D40" s="15">
        <v>10</v>
      </c>
      <c r="E40" s="15">
        <v>303</v>
      </c>
      <c r="F40" s="15">
        <v>0</v>
      </c>
      <c r="G40" s="15">
        <v>0</v>
      </c>
      <c r="H40" s="15">
        <v>0</v>
      </c>
    </row>
    <row r="41" spans="1:8" x14ac:dyDescent="0.2">
      <c r="A41" s="15" t="s">
        <v>83</v>
      </c>
      <c r="B41" s="15" t="s">
        <v>84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</row>
    <row r="42" spans="1:8" x14ac:dyDescent="0.2">
      <c r="A42" s="15" t="s">
        <v>85</v>
      </c>
      <c r="B42" s="15" t="s">
        <v>86</v>
      </c>
      <c r="C42" s="15">
        <v>1</v>
      </c>
      <c r="D42" s="15">
        <v>7</v>
      </c>
      <c r="E42" s="15">
        <v>7</v>
      </c>
      <c r="F42" s="15">
        <v>0</v>
      </c>
      <c r="G42" s="15">
        <v>0</v>
      </c>
      <c r="H42" s="15">
        <v>0</v>
      </c>
    </row>
    <row r="43" spans="1:8" x14ac:dyDescent="0.2">
      <c r="A43" s="15" t="s">
        <v>87</v>
      </c>
      <c r="B43" s="15" t="s">
        <v>88</v>
      </c>
      <c r="C43" s="15">
        <v>1</v>
      </c>
      <c r="D43" s="15">
        <v>10</v>
      </c>
      <c r="E43" s="15">
        <v>211</v>
      </c>
      <c r="F43" s="15">
        <v>0</v>
      </c>
      <c r="G43" s="15">
        <v>0</v>
      </c>
      <c r="H43" s="15">
        <v>2</v>
      </c>
    </row>
    <row r="44" spans="1:8" x14ac:dyDescent="0.2">
      <c r="A44" s="15" t="s">
        <v>89</v>
      </c>
      <c r="B44" s="15" t="s">
        <v>90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</row>
    <row r="45" spans="1:8" x14ac:dyDescent="0.2">
      <c r="A45" s="15" t="s">
        <v>91</v>
      </c>
      <c r="B45" s="15" t="s">
        <v>92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</row>
    <row r="46" spans="1:8" x14ac:dyDescent="0.2">
      <c r="A46" s="15" t="s">
        <v>93</v>
      </c>
      <c r="B46" s="15" t="s">
        <v>94</v>
      </c>
      <c r="C46" s="15">
        <v>1</v>
      </c>
      <c r="D46" s="15">
        <v>10</v>
      </c>
      <c r="E46" s="15">
        <v>15</v>
      </c>
      <c r="F46" s="15">
        <v>0</v>
      </c>
      <c r="G46" s="15">
        <v>0</v>
      </c>
      <c r="H46" s="15">
        <v>0</v>
      </c>
    </row>
    <row r="47" spans="1:8" x14ac:dyDescent="0.2">
      <c r="A47" s="15" t="s">
        <v>95</v>
      </c>
      <c r="B47" s="15" t="s">
        <v>96</v>
      </c>
      <c r="C47" s="15">
        <v>1</v>
      </c>
      <c r="D47" s="15">
        <v>10</v>
      </c>
      <c r="E47" s="15">
        <v>51</v>
      </c>
      <c r="F47" s="15">
        <v>0</v>
      </c>
      <c r="G47" s="15">
        <v>0</v>
      </c>
      <c r="H47" s="15">
        <v>0</v>
      </c>
    </row>
    <row r="48" spans="1:8" x14ac:dyDescent="0.2">
      <c r="A48" s="15" t="s">
        <v>97</v>
      </c>
      <c r="B48" s="15" t="s">
        <v>98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</row>
    <row r="49" spans="1:8" x14ac:dyDescent="0.2">
      <c r="A49" s="15" t="s">
        <v>99</v>
      </c>
      <c r="B49" s="15" t="s">
        <v>100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</row>
    <row r="50" spans="1:8" x14ac:dyDescent="0.2">
      <c r="A50" s="15" t="s">
        <v>101</v>
      </c>
      <c r="B50" s="15" t="s">
        <v>102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</row>
    <row r="51" spans="1:8" x14ac:dyDescent="0.2">
      <c r="A51" s="15" t="s">
        <v>103</v>
      </c>
      <c r="B51" s="15" t="s">
        <v>104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</row>
    <row r="52" spans="1:8" x14ac:dyDescent="0.2">
      <c r="A52" s="15" t="s">
        <v>105</v>
      </c>
      <c r="B52" s="15" t="s">
        <v>106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</row>
    <row r="53" spans="1:8" x14ac:dyDescent="0.2">
      <c r="A53" s="15" t="s">
        <v>107</v>
      </c>
      <c r="B53" s="15" t="s">
        <v>108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</row>
    <row r="54" spans="1:8" x14ac:dyDescent="0.2">
      <c r="A54" s="15" t="s">
        <v>109</v>
      </c>
      <c r="B54" s="15" t="s">
        <v>110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</row>
    <row r="55" spans="1:8" x14ac:dyDescent="0.2">
      <c r="A55" s="15" t="s">
        <v>111</v>
      </c>
      <c r="B55" s="15" t="s">
        <v>112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</row>
    <row r="56" spans="1:8" x14ac:dyDescent="0.2">
      <c r="A56" s="15" t="s">
        <v>113</v>
      </c>
      <c r="B56" s="15" t="s">
        <v>114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</row>
    <row r="57" spans="1:8" x14ac:dyDescent="0.2">
      <c r="A57" s="15" t="s">
        <v>115</v>
      </c>
      <c r="B57" s="15" t="s">
        <v>116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</row>
    <row r="58" spans="1:8" x14ac:dyDescent="0.2">
      <c r="A58" s="15" t="s">
        <v>117</v>
      </c>
      <c r="B58" s="15" t="s">
        <v>118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</row>
    <row r="59" spans="1:8" x14ac:dyDescent="0.2">
      <c r="A59" s="15" t="s">
        <v>119</v>
      </c>
      <c r="B59" s="15" t="s">
        <v>120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</row>
    <row r="60" spans="1:8" x14ac:dyDescent="0.2">
      <c r="A60" s="15" t="s">
        <v>121</v>
      </c>
      <c r="B60" s="15" t="s">
        <v>122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</row>
    <row r="61" spans="1:8" x14ac:dyDescent="0.2">
      <c r="A61" s="15" t="s">
        <v>123</v>
      </c>
      <c r="B61" s="15" t="s">
        <v>124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</row>
    <row r="62" spans="1:8" x14ac:dyDescent="0.2">
      <c r="A62" s="15" t="s">
        <v>125</v>
      </c>
      <c r="B62" s="15" t="s">
        <v>126</v>
      </c>
      <c r="C62" s="15">
        <v>1</v>
      </c>
      <c r="D62" s="15">
        <v>10</v>
      </c>
      <c r="E62" s="15">
        <v>70</v>
      </c>
      <c r="F62" s="15">
        <v>0</v>
      </c>
      <c r="G62" s="15">
        <v>0</v>
      </c>
      <c r="H62" s="15">
        <v>0</v>
      </c>
    </row>
    <row r="63" spans="1:8" x14ac:dyDescent="0.2">
      <c r="A63" s="15" t="s">
        <v>127</v>
      </c>
      <c r="B63" s="15" t="s">
        <v>128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</row>
    <row r="64" spans="1:8" x14ac:dyDescent="0.2">
      <c r="A64" s="15" t="s">
        <v>129</v>
      </c>
      <c r="B64" s="15" t="s">
        <v>130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</row>
    <row r="65" spans="1:8" x14ac:dyDescent="0.2">
      <c r="A65" s="15" t="s">
        <v>131</v>
      </c>
      <c r="B65" s="15" t="s">
        <v>132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</row>
    <row r="66" spans="1:8" x14ac:dyDescent="0.2">
      <c r="A66" s="15" t="s">
        <v>133</v>
      </c>
      <c r="B66" s="15" t="s">
        <v>134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</row>
    <row r="67" spans="1:8" x14ac:dyDescent="0.2">
      <c r="A67" s="15" t="s">
        <v>135</v>
      </c>
      <c r="B67" s="15" t="s">
        <v>136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</row>
    <row r="68" spans="1:8" x14ac:dyDescent="0.2">
      <c r="A68" s="15" t="s">
        <v>137</v>
      </c>
      <c r="B68" s="15" t="s">
        <v>138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</row>
    <row r="69" spans="1:8" x14ac:dyDescent="0.2">
      <c r="A69" s="15" t="s">
        <v>139</v>
      </c>
      <c r="B69" s="15" t="s">
        <v>140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</row>
    <row r="70" spans="1:8" x14ac:dyDescent="0.2">
      <c r="A70" s="15" t="s">
        <v>141</v>
      </c>
      <c r="B70" s="15" t="s">
        <v>142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</row>
    <row r="71" spans="1:8" x14ac:dyDescent="0.2">
      <c r="A71" s="15" t="s">
        <v>143</v>
      </c>
      <c r="B71" s="15" t="s">
        <v>144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</row>
    <row r="72" spans="1:8" x14ac:dyDescent="0.2">
      <c r="A72" s="15" t="s">
        <v>145</v>
      </c>
      <c r="B72" s="15" t="s">
        <v>146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</row>
    <row r="73" spans="1:8" x14ac:dyDescent="0.2">
      <c r="A73" s="15" t="s">
        <v>147</v>
      </c>
      <c r="B73" s="15" t="s">
        <v>148</v>
      </c>
      <c r="C73" s="15">
        <v>0</v>
      </c>
      <c r="D73" s="15">
        <v>0</v>
      </c>
      <c r="E73" s="15">
        <v>1</v>
      </c>
      <c r="F73" s="15">
        <v>1</v>
      </c>
      <c r="G73" s="15">
        <v>10</v>
      </c>
      <c r="H73" s="15">
        <v>145</v>
      </c>
    </row>
    <row r="74" spans="1:8" x14ac:dyDescent="0.2">
      <c r="A74" s="15" t="s">
        <v>149</v>
      </c>
      <c r="B74" s="15" t="s">
        <v>150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</row>
    <row r="75" spans="1:8" x14ac:dyDescent="0.2">
      <c r="A75" s="15" t="s">
        <v>151</v>
      </c>
      <c r="B75" s="15" t="s">
        <v>152</v>
      </c>
      <c r="C75" s="15">
        <v>1</v>
      </c>
      <c r="D75" s="15">
        <v>10</v>
      </c>
      <c r="E75" s="15">
        <v>130</v>
      </c>
      <c r="F75" s="15">
        <v>0</v>
      </c>
      <c r="G75" s="15">
        <v>0</v>
      </c>
      <c r="H75" s="15">
        <v>0</v>
      </c>
    </row>
    <row r="76" spans="1:8" x14ac:dyDescent="0.2">
      <c r="A76" s="15" t="s">
        <v>153</v>
      </c>
      <c r="B76" s="15" t="s">
        <v>154</v>
      </c>
      <c r="C76" s="15">
        <v>0</v>
      </c>
      <c r="D76" s="15">
        <v>0</v>
      </c>
      <c r="E76" s="15">
        <v>0</v>
      </c>
      <c r="F76" s="15">
        <v>0</v>
      </c>
      <c r="G76" s="15">
        <v>3</v>
      </c>
      <c r="H76" s="15">
        <v>167</v>
      </c>
    </row>
    <row r="77" spans="1:8" x14ac:dyDescent="0.2">
      <c r="A77" s="15" t="s">
        <v>155</v>
      </c>
      <c r="B77" s="15" t="s">
        <v>156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</row>
    <row r="78" spans="1:8" x14ac:dyDescent="0.2">
      <c r="A78" s="15" t="s">
        <v>157</v>
      </c>
      <c r="B78" s="15" t="s">
        <v>158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</row>
    <row r="79" spans="1:8" x14ac:dyDescent="0.2">
      <c r="A79" s="15" t="s">
        <v>159</v>
      </c>
      <c r="B79" s="15" t="s">
        <v>160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</row>
    <row r="80" spans="1:8" x14ac:dyDescent="0.2">
      <c r="A80" s="15" t="s">
        <v>161</v>
      </c>
      <c r="B80" s="15" t="s">
        <v>162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</row>
    <row r="81" spans="1:8" x14ac:dyDescent="0.2">
      <c r="A81" s="15" t="s">
        <v>163</v>
      </c>
      <c r="B81" s="15" t="s">
        <v>164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</row>
    <row r="82" spans="1:8" x14ac:dyDescent="0.2">
      <c r="A82" s="15" t="s">
        <v>165</v>
      </c>
      <c r="B82" s="15" t="s">
        <v>166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</row>
    <row r="83" spans="1:8" x14ac:dyDescent="0.2">
      <c r="A83" s="15" t="s">
        <v>167</v>
      </c>
      <c r="B83" s="15" t="s">
        <v>168</v>
      </c>
      <c r="C83" s="15">
        <v>1</v>
      </c>
      <c r="D83" s="15">
        <v>10</v>
      </c>
      <c r="E83" s="15">
        <v>72</v>
      </c>
      <c r="F83" s="15">
        <v>0</v>
      </c>
      <c r="G83" s="15">
        <v>0</v>
      </c>
      <c r="H83" s="15">
        <v>0</v>
      </c>
    </row>
    <row r="84" spans="1:8" x14ac:dyDescent="0.2">
      <c r="A84" s="15" t="s">
        <v>169</v>
      </c>
      <c r="B84" s="15" t="s">
        <v>170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</row>
    <row r="85" spans="1:8" x14ac:dyDescent="0.2">
      <c r="A85" s="15" t="s">
        <v>171</v>
      </c>
      <c r="B85" s="15" t="s">
        <v>172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</row>
    <row r="86" spans="1:8" x14ac:dyDescent="0.2">
      <c r="A86" s="15" t="s">
        <v>173</v>
      </c>
      <c r="B86" s="15" t="s">
        <v>174</v>
      </c>
      <c r="C86" s="15">
        <v>1</v>
      </c>
      <c r="D86" s="15">
        <v>10</v>
      </c>
      <c r="E86" s="15">
        <v>59</v>
      </c>
      <c r="F86" s="15">
        <v>0</v>
      </c>
      <c r="G86" s="15">
        <v>0</v>
      </c>
      <c r="H86" s="15">
        <v>0</v>
      </c>
    </row>
    <row r="87" spans="1:8" x14ac:dyDescent="0.2">
      <c r="A87" s="15" t="s">
        <v>175</v>
      </c>
      <c r="B87" s="15" t="s">
        <v>176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</row>
    <row r="88" spans="1:8" x14ac:dyDescent="0.2">
      <c r="A88" s="15" t="s">
        <v>177</v>
      </c>
      <c r="B88" s="15" t="s">
        <v>178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50</v>
      </c>
    </row>
    <row r="89" spans="1:8" x14ac:dyDescent="0.2">
      <c r="A89" s="15" t="s">
        <v>179</v>
      </c>
      <c r="B89" s="15" t="s">
        <v>180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</row>
    <row r="90" spans="1:8" x14ac:dyDescent="0.2">
      <c r="A90" s="15" t="s">
        <v>181</v>
      </c>
      <c r="B90" s="15" t="s">
        <v>182</v>
      </c>
      <c r="C90" s="15">
        <v>1</v>
      </c>
      <c r="D90" s="15">
        <v>9</v>
      </c>
      <c r="E90" s="15">
        <v>99</v>
      </c>
      <c r="F90" s="15">
        <v>0</v>
      </c>
      <c r="G90" s="15">
        <v>0</v>
      </c>
      <c r="H90" s="15">
        <v>0</v>
      </c>
    </row>
    <row r="91" spans="1:8" x14ac:dyDescent="0.2">
      <c r="A91" s="15" t="s">
        <v>183</v>
      </c>
      <c r="B91" s="15" t="s">
        <v>184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</row>
    <row r="92" spans="1:8" x14ac:dyDescent="0.2">
      <c r="A92" s="15" t="s">
        <v>185</v>
      </c>
      <c r="B92" s="15" t="s">
        <v>186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</row>
    <row r="93" spans="1:8" x14ac:dyDescent="0.2">
      <c r="A93" s="15" t="s">
        <v>187</v>
      </c>
      <c r="B93" s="15" t="s">
        <v>188</v>
      </c>
      <c r="C93" s="15">
        <v>1</v>
      </c>
      <c r="D93" s="15">
        <v>10</v>
      </c>
      <c r="E93" s="15">
        <v>135</v>
      </c>
      <c r="F93" s="15">
        <v>0</v>
      </c>
      <c r="G93" s="15">
        <v>0</v>
      </c>
      <c r="H93" s="15">
        <v>0</v>
      </c>
    </row>
    <row r="94" spans="1:8" x14ac:dyDescent="0.2">
      <c r="A94" s="15" t="s">
        <v>189</v>
      </c>
      <c r="B94" s="15" t="s">
        <v>190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</row>
    <row r="97" spans="1:7" ht="42" x14ac:dyDescent="0.2">
      <c r="A97" s="1"/>
      <c r="B97" s="8" t="s">
        <v>191</v>
      </c>
      <c r="C97" s="8" t="s">
        <v>192</v>
      </c>
      <c r="D97" s="8" t="s">
        <v>193</v>
      </c>
      <c r="E97" s="3" t="s">
        <v>194</v>
      </c>
      <c r="F97" s="3" t="s">
        <v>195</v>
      </c>
      <c r="G97" s="3" t="s">
        <v>196</v>
      </c>
    </row>
    <row r="98" spans="1:7" ht="63" x14ac:dyDescent="0.2">
      <c r="A98" s="9" t="s">
        <v>197</v>
      </c>
      <c r="B98" s="1">
        <f>ROUND(COUNTIF(C$3:C$94, "&lt;&gt;0")/92,2)</f>
        <v>0.28000000000000003</v>
      </c>
      <c r="C98" s="1">
        <f t="shared" ref="C98:G98" si="0">ROUND(COUNTIF(D$3:D$94, "&lt;&gt;0")/92,2)</f>
        <v>0.28000000000000003</v>
      </c>
      <c r="D98" s="1">
        <f t="shared" si="0"/>
        <v>0.3</v>
      </c>
      <c r="E98" s="1">
        <f t="shared" si="0"/>
        <v>0.01</v>
      </c>
      <c r="F98" s="1">
        <f t="shared" si="0"/>
        <v>0.02</v>
      </c>
      <c r="G98" s="1">
        <f t="shared" si="0"/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8E8A-2D7C-DC47-A88B-E570AD85CBCC}">
  <dimension ref="A1:R52"/>
  <sheetViews>
    <sheetView tabSelected="1" topLeftCell="A18" workbookViewId="0">
      <selection activeCell="G31" sqref="G31"/>
    </sheetView>
  </sheetViews>
  <sheetFormatPr baseColWidth="10" defaultRowHeight="16" x14ac:dyDescent="0.2"/>
  <cols>
    <col min="1" max="1" width="17.6640625" customWidth="1"/>
    <col min="2" max="2" width="14.5" customWidth="1"/>
    <col min="6" max="6" width="12.6640625" customWidth="1"/>
    <col min="8" max="8" width="15.33203125" customWidth="1"/>
  </cols>
  <sheetData>
    <row r="1" spans="1:8" ht="48" x14ac:dyDescent="0.25">
      <c r="A1" s="27" t="s">
        <v>205</v>
      </c>
      <c r="B1" s="25" t="s">
        <v>198</v>
      </c>
      <c r="C1" s="25"/>
      <c r="D1" s="28" t="s">
        <v>0</v>
      </c>
      <c r="E1" s="29" t="s">
        <v>1</v>
      </c>
      <c r="F1" s="30" t="s">
        <v>204</v>
      </c>
      <c r="H1" s="37" t="s">
        <v>207</v>
      </c>
    </row>
    <row r="2" spans="1:8" ht="23" x14ac:dyDescent="0.25">
      <c r="A2" s="31"/>
      <c r="B2" s="25"/>
      <c r="C2" s="25" t="s">
        <v>199</v>
      </c>
      <c r="D2" s="32">
        <v>0.4</v>
      </c>
      <c r="E2" s="32">
        <v>7.0000000000000007E-2</v>
      </c>
      <c r="F2" s="32">
        <f>1-SUM(D2:E2)</f>
        <v>0.53</v>
      </c>
    </row>
    <row r="3" spans="1:8" ht="23" x14ac:dyDescent="0.25">
      <c r="A3" s="31"/>
      <c r="B3" s="25"/>
      <c r="C3" s="25" t="s">
        <v>200</v>
      </c>
      <c r="D3" s="32">
        <v>0.41</v>
      </c>
      <c r="E3" s="32">
        <v>0.09</v>
      </c>
      <c r="F3" s="32">
        <f t="shared" ref="F3:F4" si="0">1-SUM(D3:E3)</f>
        <v>0.5</v>
      </c>
    </row>
    <row r="4" spans="1:8" ht="23" x14ac:dyDescent="0.25">
      <c r="A4" s="31"/>
      <c r="B4" s="25"/>
      <c r="C4" s="25" t="s">
        <v>6</v>
      </c>
      <c r="D4" s="32">
        <v>0.5</v>
      </c>
      <c r="E4" s="32">
        <v>0.23</v>
      </c>
      <c r="F4" s="32">
        <f t="shared" si="0"/>
        <v>0.27</v>
      </c>
    </row>
    <row r="5" spans="1:8" ht="23" x14ac:dyDescent="0.25">
      <c r="A5" s="31"/>
      <c r="B5" s="25"/>
      <c r="C5" s="32"/>
      <c r="D5" s="32"/>
      <c r="E5" s="32"/>
      <c r="F5" s="32"/>
    </row>
    <row r="6" spans="1:8" ht="23" x14ac:dyDescent="0.25">
      <c r="A6" s="31"/>
      <c r="B6" s="25" t="s">
        <v>201</v>
      </c>
      <c r="C6" s="25"/>
      <c r="D6" s="32"/>
      <c r="E6" s="32"/>
      <c r="F6" s="32"/>
    </row>
    <row r="7" spans="1:8" ht="23" x14ac:dyDescent="0.25">
      <c r="A7" s="31"/>
      <c r="B7" s="25"/>
      <c r="C7" s="25" t="s">
        <v>199</v>
      </c>
      <c r="D7" s="32">
        <v>0.39</v>
      </c>
      <c r="E7" s="32">
        <v>0.04</v>
      </c>
      <c r="F7" s="32">
        <f>1-SUM(D7:E7)</f>
        <v>0.57000000000000006</v>
      </c>
    </row>
    <row r="8" spans="1:8" ht="23" x14ac:dyDescent="0.25">
      <c r="A8" s="31"/>
      <c r="B8" s="25"/>
      <c r="C8" s="25" t="s">
        <v>200</v>
      </c>
      <c r="D8" s="32">
        <v>0.39</v>
      </c>
      <c r="E8" s="32">
        <v>7.0000000000000007E-2</v>
      </c>
      <c r="F8" s="32">
        <f>1-SUM(D8:E8)</f>
        <v>0.54</v>
      </c>
    </row>
    <row r="9" spans="1:8" ht="23" x14ac:dyDescent="0.25">
      <c r="A9" s="31"/>
      <c r="B9" s="25"/>
      <c r="C9" s="25" t="s">
        <v>6</v>
      </c>
      <c r="D9" s="32">
        <v>0.47</v>
      </c>
      <c r="E9" s="32">
        <v>0.17</v>
      </c>
      <c r="F9" s="32">
        <f>1-SUM(D9:E9)</f>
        <v>0.36</v>
      </c>
    </row>
    <row r="10" spans="1:8" ht="23" x14ac:dyDescent="0.25">
      <c r="A10" s="31"/>
      <c r="B10" s="25"/>
      <c r="C10" s="32"/>
      <c r="D10" s="32"/>
      <c r="E10" s="32"/>
      <c r="F10" s="32"/>
    </row>
    <row r="11" spans="1:8" ht="23" x14ac:dyDescent="0.25">
      <c r="A11" s="31"/>
      <c r="B11" s="25" t="s">
        <v>202</v>
      </c>
      <c r="C11" s="25" t="s">
        <v>199</v>
      </c>
      <c r="D11" s="32">
        <v>0.32</v>
      </c>
      <c r="E11" s="32">
        <v>0.03</v>
      </c>
      <c r="F11" s="32">
        <f>1-SUM(D11:E11)</f>
        <v>0.65</v>
      </c>
    </row>
    <row r="12" spans="1:8" ht="23" x14ac:dyDescent="0.25">
      <c r="A12" s="31"/>
      <c r="B12" s="25"/>
      <c r="C12" s="25" t="s">
        <v>200</v>
      </c>
      <c r="D12" s="32">
        <v>0.32</v>
      </c>
      <c r="E12" s="32">
        <v>0.04</v>
      </c>
      <c r="F12" s="32">
        <f>1-SUM(D12:E12)</f>
        <v>0.64</v>
      </c>
    </row>
    <row r="13" spans="1:8" ht="23" x14ac:dyDescent="0.25">
      <c r="A13" s="31"/>
      <c r="B13" s="25"/>
      <c r="C13" s="25" t="s">
        <v>6</v>
      </c>
      <c r="D13" s="32">
        <v>0.37</v>
      </c>
      <c r="E13" s="32">
        <v>0.12</v>
      </c>
      <c r="F13" s="32">
        <f>1-SUM(D13:E13)</f>
        <v>0.51</v>
      </c>
    </row>
    <row r="14" spans="1:8" ht="23" x14ac:dyDescent="0.25">
      <c r="A14" s="31"/>
      <c r="B14" s="25"/>
      <c r="C14" s="25"/>
      <c r="D14" s="32"/>
      <c r="E14" s="32"/>
      <c r="F14" s="32"/>
    </row>
    <row r="15" spans="1:8" ht="23" x14ac:dyDescent="0.25">
      <c r="A15" s="31"/>
      <c r="B15" s="25"/>
      <c r="C15" s="32"/>
      <c r="D15" s="32"/>
      <c r="E15" s="32"/>
      <c r="F15" s="32"/>
    </row>
    <row r="16" spans="1:8" ht="23" x14ac:dyDescent="0.25">
      <c r="A16" s="31"/>
      <c r="B16" s="25" t="s">
        <v>203</v>
      </c>
      <c r="C16" s="25" t="s">
        <v>199</v>
      </c>
      <c r="D16" s="32">
        <v>0.28000000000000003</v>
      </c>
      <c r="E16" s="32">
        <v>0.01</v>
      </c>
      <c r="F16" s="32">
        <f>1-SUM(D16:E16)</f>
        <v>0.71</v>
      </c>
    </row>
    <row r="17" spans="1:18" ht="23" x14ac:dyDescent="0.25">
      <c r="A17" s="31"/>
      <c r="B17" s="25"/>
      <c r="C17" s="25" t="s">
        <v>200</v>
      </c>
      <c r="D17" s="32">
        <v>0.28000000000000003</v>
      </c>
      <c r="E17" s="32">
        <v>0.02</v>
      </c>
      <c r="F17" s="32">
        <f>1-SUM(D17:E17)</f>
        <v>0.7</v>
      </c>
    </row>
    <row r="18" spans="1:18" ht="23" x14ac:dyDescent="0.25">
      <c r="A18" s="31"/>
      <c r="B18" s="25"/>
      <c r="C18" s="25" t="s">
        <v>6</v>
      </c>
      <c r="D18" s="32">
        <v>0.3</v>
      </c>
      <c r="E18" s="32">
        <v>7.0000000000000007E-2</v>
      </c>
      <c r="F18" s="32">
        <f>1-SUM(D18:E18)</f>
        <v>0.63</v>
      </c>
    </row>
    <row r="20" spans="1:18" x14ac:dyDescent="0.2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2" spans="1:18" ht="48" x14ac:dyDescent="0.25">
      <c r="A22" s="27" t="s">
        <v>206</v>
      </c>
      <c r="B22" s="26"/>
      <c r="C22" s="33" t="s">
        <v>0</v>
      </c>
      <c r="D22" s="24" t="s">
        <v>1</v>
      </c>
      <c r="E22" s="34" t="s">
        <v>204</v>
      </c>
      <c r="F22" s="23"/>
    </row>
    <row r="23" spans="1:18" ht="24" x14ac:dyDescent="0.25">
      <c r="A23" s="35"/>
      <c r="B23" s="26" t="s">
        <v>199</v>
      </c>
      <c r="C23" s="23">
        <v>0.4</v>
      </c>
      <c r="D23" s="23">
        <v>7.0000000000000007E-2</v>
      </c>
      <c r="E23" s="23">
        <f t="shared" ref="E23:E25" si="1">1-(SUM(C23:D23))</f>
        <v>0.53</v>
      </c>
      <c r="F23" s="26" t="s">
        <v>6</v>
      </c>
      <c r="H23" s="27" t="s">
        <v>208</v>
      </c>
    </row>
    <row r="24" spans="1:18" ht="23" x14ac:dyDescent="0.25">
      <c r="A24" s="35"/>
      <c r="B24" s="26"/>
      <c r="C24" s="23">
        <v>0.39</v>
      </c>
      <c r="D24" s="23">
        <v>0.04</v>
      </c>
      <c r="E24" s="23">
        <f t="shared" si="1"/>
        <v>0.57000000000000006</v>
      </c>
      <c r="F24" s="26" t="s">
        <v>201</v>
      </c>
    </row>
    <row r="25" spans="1:18" ht="23" x14ac:dyDescent="0.25">
      <c r="A25" s="35"/>
      <c r="B25" s="26"/>
      <c r="C25" s="23">
        <v>0.32</v>
      </c>
      <c r="D25" s="23">
        <v>0.03</v>
      </c>
      <c r="E25" s="23">
        <f t="shared" si="1"/>
        <v>0.65</v>
      </c>
      <c r="F25" s="26" t="s">
        <v>202</v>
      </c>
    </row>
    <row r="26" spans="1:18" ht="23" x14ac:dyDescent="0.25">
      <c r="A26" s="35"/>
      <c r="B26" s="26"/>
      <c r="C26" s="23">
        <v>0.28000000000000003</v>
      </c>
      <c r="D26" s="23">
        <v>0.01</v>
      </c>
      <c r="E26" s="23">
        <f>1-(SUM(C26:D26))</f>
        <v>0.71</v>
      </c>
      <c r="F26" s="26" t="s">
        <v>203</v>
      </c>
    </row>
    <row r="27" spans="1:18" ht="23" x14ac:dyDescent="0.25">
      <c r="A27" s="35"/>
      <c r="B27" s="26"/>
      <c r="C27" s="23"/>
      <c r="D27" s="23"/>
      <c r="E27" s="23"/>
      <c r="F27" s="23"/>
    </row>
    <row r="28" spans="1:18" ht="23" x14ac:dyDescent="0.25">
      <c r="A28" s="35"/>
      <c r="B28" s="26" t="s">
        <v>200</v>
      </c>
      <c r="C28" s="23">
        <v>0.41</v>
      </c>
      <c r="D28" s="23">
        <v>0.09</v>
      </c>
      <c r="E28" s="23">
        <f t="shared" ref="E28:E31" si="2">1-(SUM(C28:D28))</f>
        <v>0.5</v>
      </c>
      <c r="F28" s="26" t="s">
        <v>6</v>
      </c>
    </row>
    <row r="29" spans="1:18" ht="23" x14ac:dyDescent="0.25">
      <c r="A29" s="35"/>
      <c r="B29" s="26"/>
      <c r="C29" s="23">
        <v>0.39</v>
      </c>
      <c r="D29" s="23">
        <v>7.0000000000000007E-2</v>
      </c>
      <c r="E29" s="23">
        <f t="shared" si="2"/>
        <v>0.54</v>
      </c>
      <c r="F29" s="26" t="s">
        <v>201</v>
      </c>
    </row>
    <row r="30" spans="1:18" ht="23" x14ac:dyDescent="0.25">
      <c r="A30" s="35"/>
      <c r="B30" s="26"/>
      <c r="C30" s="23">
        <v>0.32</v>
      </c>
      <c r="D30" s="23">
        <v>0.04</v>
      </c>
      <c r="E30" s="23">
        <f t="shared" si="2"/>
        <v>0.64</v>
      </c>
      <c r="F30" s="26" t="s">
        <v>202</v>
      </c>
    </row>
    <row r="31" spans="1:18" ht="23" x14ac:dyDescent="0.25">
      <c r="A31" s="35"/>
      <c r="B31" s="26"/>
      <c r="C31" s="23">
        <v>0.28000000000000003</v>
      </c>
      <c r="D31" s="23">
        <v>0.02</v>
      </c>
      <c r="E31" s="23">
        <f t="shared" si="2"/>
        <v>0.7</v>
      </c>
      <c r="F31" s="26" t="s">
        <v>203</v>
      </c>
    </row>
    <row r="32" spans="1:18" ht="23" x14ac:dyDescent="0.25">
      <c r="A32" s="35"/>
      <c r="B32" s="26"/>
      <c r="C32" s="23"/>
      <c r="D32" s="23"/>
      <c r="E32" s="23"/>
      <c r="F32" s="23"/>
    </row>
    <row r="33" spans="1:8" ht="23" x14ac:dyDescent="0.25">
      <c r="A33" s="35"/>
      <c r="B33" s="26" t="s">
        <v>6</v>
      </c>
      <c r="C33" s="23">
        <v>0.5</v>
      </c>
      <c r="D33" s="23">
        <v>0.23</v>
      </c>
      <c r="E33" s="23">
        <f t="shared" ref="E33:E36" si="3">1-(SUM(C33:D33))</f>
        <v>0.27</v>
      </c>
      <c r="F33" s="26" t="s">
        <v>6</v>
      </c>
    </row>
    <row r="34" spans="1:8" ht="23" x14ac:dyDescent="0.25">
      <c r="A34" s="35"/>
      <c r="B34" s="26"/>
      <c r="C34" s="23">
        <v>0.47</v>
      </c>
      <c r="D34" s="23">
        <v>0.17</v>
      </c>
      <c r="E34" s="23">
        <f t="shared" si="3"/>
        <v>0.36</v>
      </c>
      <c r="F34" s="26" t="s">
        <v>201</v>
      </c>
    </row>
    <row r="35" spans="1:8" ht="23" x14ac:dyDescent="0.25">
      <c r="A35" s="35"/>
      <c r="B35" s="26"/>
      <c r="C35" s="23">
        <v>0.37</v>
      </c>
      <c r="D35" s="23">
        <v>0.12</v>
      </c>
      <c r="E35" s="23">
        <f t="shared" si="3"/>
        <v>0.51</v>
      </c>
      <c r="F35" s="26" t="s">
        <v>202</v>
      </c>
    </row>
    <row r="36" spans="1:8" ht="23" x14ac:dyDescent="0.25">
      <c r="A36" s="35"/>
      <c r="B36" s="26"/>
      <c r="C36" s="23">
        <v>0.3</v>
      </c>
      <c r="D36" s="23">
        <v>7.0000000000000007E-2</v>
      </c>
      <c r="E36" s="23">
        <f t="shared" si="3"/>
        <v>0.63</v>
      </c>
      <c r="F36" s="26" t="s">
        <v>203</v>
      </c>
    </row>
    <row r="38" spans="1:8" ht="23" x14ac:dyDescent="0.25">
      <c r="A38" s="27"/>
      <c r="B38" s="26"/>
      <c r="C38" s="26"/>
      <c r="D38" s="26"/>
      <c r="E38" s="26"/>
      <c r="F38" s="23"/>
    </row>
    <row r="39" spans="1:8" ht="23" x14ac:dyDescent="0.25">
      <c r="A39" s="35"/>
      <c r="B39" s="26"/>
      <c r="C39" s="23"/>
      <c r="D39" s="23"/>
      <c r="E39" s="23"/>
      <c r="F39" s="26"/>
    </row>
    <row r="40" spans="1:8" ht="23" x14ac:dyDescent="0.25">
      <c r="A40" s="35"/>
      <c r="B40" s="26"/>
      <c r="C40" s="23"/>
      <c r="D40" s="23"/>
      <c r="E40" s="23"/>
      <c r="F40" s="26"/>
    </row>
    <row r="41" spans="1:8" ht="23" x14ac:dyDescent="0.25">
      <c r="A41" s="35"/>
      <c r="B41" s="26"/>
      <c r="C41" s="23"/>
      <c r="D41" s="23"/>
      <c r="E41" s="23"/>
      <c r="F41" s="26"/>
      <c r="H41" s="10"/>
    </row>
    <row r="42" spans="1:8" ht="23" x14ac:dyDescent="0.25">
      <c r="A42" s="35"/>
      <c r="B42" s="26"/>
      <c r="C42" s="23"/>
      <c r="D42" s="23"/>
      <c r="E42" s="23"/>
      <c r="F42" s="26"/>
    </row>
    <row r="43" spans="1:8" ht="23" x14ac:dyDescent="0.25">
      <c r="A43" s="35"/>
      <c r="B43" s="26"/>
      <c r="C43" s="23"/>
      <c r="D43" s="23"/>
      <c r="E43" s="23"/>
      <c r="F43" s="23"/>
    </row>
    <row r="44" spans="1:8" ht="23" x14ac:dyDescent="0.25">
      <c r="A44" s="35"/>
      <c r="B44" s="26"/>
      <c r="C44" s="23"/>
      <c r="D44" s="23"/>
      <c r="E44" s="23"/>
      <c r="F44" s="26"/>
    </row>
    <row r="45" spans="1:8" ht="23" x14ac:dyDescent="0.25">
      <c r="A45" s="35"/>
      <c r="B45" s="26"/>
      <c r="C45" s="23"/>
      <c r="D45" s="23"/>
      <c r="E45" s="23"/>
      <c r="F45" s="26"/>
    </row>
    <row r="46" spans="1:8" ht="23" x14ac:dyDescent="0.25">
      <c r="A46" s="35"/>
      <c r="B46" s="26"/>
      <c r="C46" s="23"/>
      <c r="D46" s="23"/>
      <c r="E46" s="23"/>
      <c r="F46" s="26"/>
    </row>
    <row r="47" spans="1:8" ht="23" x14ac:dyDescent="0.25">
      <c r="A47" s="35"/>
      <c r="B47" s="26"/>
      <c r="C47" s="23"/>
      <c r="D47" s="23"/>
      <c r="E47" s="23"/>
      <c r="F47" s="26"/>
    </row>
    <row r="48" spans="1:8" ht="23" x14ac:dyDescent="0.25">
      <c r="A48" s="35"/>
      <c r="B48" s="26"/>
      <c r="C48" s="23"/>
      <c r="D48" s="23"/>
      <c r="E48" s="23"/>
      <c r="F48" s="23"/>
    </row>
    <row r="49" spans="1:6" ht="23" x14ac:dyDescent="0.25">
      <c r="A49" s="35"/>
      <c r="B49" s="26"/>
      <c r="C49" s="23"/>
      <c r="D49" s="23"/>
      <c r="E49" s="23"/>
      <c r="F49" s="26"/>
    </row>
    <row r="50" spans="1:6" ht="23" x14ac:dyDescent="0.25">
      <c r="A50" s="35"/>
      <c r="B50" s="26"/>
      <c r="C50" s="23"/>
      <c r="D50" s="23"/>
      <c r="E50" s="23"/>
      <c r="F50" s="26"/>
    </row>
    <row r="51" spans="1:6" ht="23" x14ac:dyDescent="0.25">
      <c r="A51" s="35"/>
      <c r="B51" s="26"/>
      <c r="C51" s="23"/>
      <c r="D51" s="23"/>
      <c r="E51" s="23"/>
      <c r="F51" s="26"/>
    </row>
    <row r="52" spans="1:6" ht="23" x14ac:dyDescent="0.25">
      <c r="A52" s="35"/>
      <c r="B52" s="26"/>
      <c r="C52" s="23"/>
      <c r="D52" s="23"/>
      <c r="E52" s="23"/>
      <c r="F52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All</vt:lpstr>
      <vt:lpstr>Medium quality</vt:lpstr>
      <vt:lpstr>Good quality</vt:lpstr>
      <vt:lpstr>High quality</vt:lpstr>
      <vt:lpstr>plots</vt:lpstr>
      <vt:lpstr>All!prediction_success_all_ptm</vt:lpstr>
      <vt:lpstr>'Good quality'!prediction_success_good_ptm</vt:lpstr>
      <vt:lpstr>'High quality'!prediction_success_high_ptm</vt:lpstr>
      <vt:lpstr>'Medium quality'!prediction_success_medium_ptm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Chakravarty, Devlina (NIH/NLM/NCBI) [E]</dc:creator>
  <cp:lastModifiedBy>Chakravarty, Devlina (NIH/NLM/NCBI) [E]</cp:lastModifiedBy>
  <dcterms:created xsi:type="dcterms:W3CDTF">2023-11-08T17:44:54Z</dcterms:created>
  <dcterms:modified xsi:type="dcterms:W3CDTF">2024-05-31T00:49:07Z</dcterms:modified>
</cp:coreProperties>
</file>