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REU/REU-Drone-Swarm-Optimization/experimental_data_collection/"/>
    </mc:Choice>
  </mc:AlternateContent>
  <xr:revisionPtr revIDLastSave="0" documentId="13_ncr:1_{C84625AB-3FBC-B947-9E5C-B21A403F653B}" xr6:coauthVersionLast="43" xr6:coauthVersionMax="43" xr10:uidLastSave="{00000000-0000-0000-0000-000000000000}"/>
  <bookViews>
    <workbookView xWindow="0" yWindow="460" windowWidth="28800" windowHeight="16440" firstSheet="3" activeTab="9" xr2:uid="{D9324A89-EF1B-2742-8BF0-637F7EBB650A}"/>
  </bookViews>
  <sheets>
    <sheet name="Population Size" sheetId="1" r:id="rId1"/>
    <sheet name="Mutation Rate" sheetId="2" r:id="rId2"/>
    <sheet name="Inheritance" sheetId="3" r:id="rId3"/>
    <sheet name="parameter graphs" sheetId="9" r:id="rId4"/>
    <sheet name="Inheritance Benefits" sheetId="5" r:id="rId5"/>
    <sheet name="Calc Limit" sheetId="4" r:id="rId6"/>
    <sheet name="Fitness Function" sheetId="6" r:id="rId7"/>
    <sheet name="Natural Selection Method" sheetId="7" r:id="rId8"/>
    <sheet name="Fitness and Selection graphs" sheetId="10" r:id="rId9"/>
    <sheet name="k-means validation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8" l="1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C44" i="8"/>
  <c r="C45" i="8"/>
  <c r="C46" i="8"/>
  <c r="C12" i="7" l="1"/>
  <c r="B12" i="7"/>
  <c r="C7" i="7"/>
  <c r="B7" i="7"/>
  <c r="D17" i="6"/>
  <c r="C17" i="6"/>
  <c r="B17" i="6"/>
  <c r="D12" i="6"/>
  <c r="C12" i="6"/>
  <c r="B12" i="6"/>
  <c r="D7" i="6"/>
  <c r="C7" i="6"/>
  <c r="B7" i="6"/>
  <c r="E17" i="4" l="1"/>
  <c r="E14" i="4"/>
  <c r="E11" i="4"/>
  <c r="E8" i="4"/>
  <c r="E5" i="4"/>
  <c r="E17" i="3"/>
  <c r="E14" i="3"/>
  <c r="E11" i="3"/>
  <c r="E8" i="3"/>
  <c r="E5" i="3"/>
  <c r="F18" i="2"/>
  <c r="F15" i="2"/>
  <c r="F12" i="2"/>
  <c r="F9" i="2"/>
  <c r="F6" i="2"/>
  <c r="F19" i="1" l="1"/>
  <c r="F7" i="1"/>
  <c r="F16" i="1"/>
  <c r="F13" i="1"/>
  <c r="F10" i="1"/>
</calcChain>
</file>

<file path=xl/sharedStrings.xml><?xml version="1.0" encoding="utf-8"?>
<sst xmlns="http://schemas.openxmlformats.org/spreadsheetml/2006/main" count="196" uniqueCount="76">
  <si>
    <t>Population Size</t>
  </si>
  <si>
    <t>Pop size</t>
  </si>
  <si>
    <t>trial</t>
  </si>
  <si>
    <t># drones</t>
  </si>
  <si>
    <t>Mutation Rate</t>
  </si>
  <si>
    <t>mut. Rate</t>
  </si>
  <si>
    <t>constant</t>
  </si>
  <si>
    <t>Calculation limit denominator constant</t>
  </si>
  <si>
    <t>time (s)</t>
  </si>
  <si>
    <t>Avg time (s)</t>
  </si>
  <si>
    <t>Criteria: All 3 trials must have 7 drones</t>
  </si>
  <si>
    <t>If this occurs in multiple experiments, the mutation rate with the highest average time is chosen</t>
  </si>
  <si>
    <t>If this occurs in multiple experiments, the population size with the lowest average time is chosen</t>
  </si>
  <si>
    <t>Conclusions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</si>
  <si>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mutation rate of 0.01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</si>
  <si>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The previoiusly set criteria proved inappropriate for determining that a </t>
    </r>
    <r>
      <rPr>
        <b/>
        <sz val="12"/>
        <color theme="1"/>
        <rFont val="Calibri"/>
        <family val="2"/>
        <scheme val="minor"/>
      </rPr>
      <t>calculation limit denominator constant of 3</t>
    </r>
    <r>
      <rPr>
        <sz val="12"/>
        <color theme="1"/>
        <rFont val="Calibri"/>
        <family val="2"/>
        <scheme val="minor"/>
      </rPr>
      <t xml:space="preserve"> is the best option, but it only had one entry that caluclated 8 drones to be best, this only matched the constant of 2, but the calculation time was substantially faster for 3.</t>
    </r>
  </si>
  <si>
    <t xml:space="preserve">The fastest runtime is found at a population size of 400, with the exception of 300, which did not always yield the correct answer. </t>
  </si>
  <si>
    <t>The fastest runtime is found at a mutation rate of 0.01</t>
  </si>
  <si>
    <t>The fastest runtime is found at an inheriance between runs denominator constant of 2</t>
  </si>
  <si>
    <t>Inheritance benefits</t>
  </si>
  <si>
    <t>pop size/2</t>
  </si>
  <si>
    <t>0 (none)</t>
  </si>
  <si>
    <t>Inheritance</t>
  </si>
  <si>
    <t>Inheritance between runs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</si>
  <si>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inheritance between runs of 250 </t>
    </r>
    <r>
      <rPr>
        <sz val="12"/>
        <color theme="1"/>
        <rFont val="Calibri"/>
        <family val="2"/>
        <scheme val="minor"/>
      </rPr>
      <t xml:space="preserve">(assuming a population size of 500) the best option according to this experiment. This means that the denominator for the equation should be </t>
    </r>
    <r>
      <rPr>
        <b/>
        <sz val="12"/>
        <color theme="1"/>
        <rFont val="Calibri"/>
        <family val="2"/>
        <scheme val="minor"/>
      </rPr>
      <t xml:space="preserve">2. </t>
    </r>
  </si>
  <si>
    <t>Fitness Function Experimental Data</t>
  </si>
  <si>
    <t>Trial</t>
  </si>
  <si>
    <t>Runtime (s)</t>
  </si>
  <si>
    <t>User Cover</t>
  </si>
  <si>
    <t># of UAVs</t>
  </si>
  <si>
    <t>Average</t>
  </si>
  <si>
    <t>Natural Selection Experimental Data</t>
  </si>
  <si>
    <t>Combining Coordinates</t>
  </si>
  <si>
    <t>Averging Coordinates</t>
  </si>
  <si>
    <t>*user coverage must be 100% by def of selected fitness function</t>
  </si>
  <si>
    <t>N/A</t>
  </si>
  <si>
    <t>KMC Success</t>
  </si>
  <si>
    <t>PA Success</t>
  </si>
  <si>
    <t>KMC Runtime</t>
  </si>
  <si>
    <t>PA Runtime</t>
  </si>
  <si>
    <t># clusters</t>
  </si>
  <si>
    <t>Averages</t>
  </si>
  <si>
    <t>Input 9 clusters for kmeans</t>
  </si>
  <si>
    <t>Input 8 clusters for kmeans</t>
  </si>
  <si>
    <t>Input 7 clusters for kmeans</t>
  </si>
  <si>
    <t>Input 6 clusters for kmeans</t>
  </si>
  <si>
    <t>Input 5 clusters for kmeans</t>
  </si>
  <si>
    <t>Input 4 clusters for kmeans</t>
  </si>
  <si>
    <t>Input 3 clusters for kmeans</t>
  </si>
  <si>
    <t>Input 2 clusters for kmeans</t>
  </si>
  <si>
    <t>Input 1 cluster for kmeans</t>
  </si>
  <si>
    <t>F</t>
  </si>
  <si>
    <t>Success/Fail</t>
  </si>
  <si>
    <t>14 user clusters</t>
  </si>
  <si>
    <t>13 user clusters</t>
  </si>
  <si>
    <t>12 user clusters</t>
  </si>
  <si>
    <t>11 user clusters</t>
  </si>
  <si>
    <t>10 user clusters</t>
  </si>
  <si>
    <t>9 user clusters</t>
  </si>
  <si>
    <t>8 user clusters</t>
  </si>
  <si>
    <t>7 user clusters</t>
  </si>
  <si>
    <t>6 user clusters</t>
  </si>
  <si>
    <t>5 user clusters</t>
  </si>
  <si>
    <t>4 user clusters</t>
  </si>
  <si>
    <t>3 user clusters</t>
  </si>
  <si>
    <t>2 user clusters</t>
  </si>
  <si>
    <t>1 user cluster</t>
  </si>
  <si>
    <t>k-means clustering</t>
  </si>
  <si>
    <t>Proposed Algorithm</t>
  </si>
  <si>
    <t>Key</t>
  </si>
  <si>
    <r>
      <t xml:space="preserve">A </t>
    </r>
    <r>
      <rPr>
        <b/>
        <sz val="12"/>
        <color theme="1"/>
        <rFont val="Times New Roman"/>
        <family val="1"/>
      </rPr>
      <t xml:space="preserve">population size of 400 </t>
    </r>
    <r>
      <rPr>
        <sz val="12"/>
        <color theme="1"/>
        <rFont val="Times New Roman"/>
        <family val="1"/>
      </rPr>
      <t>is the best option according to this experiment.</t>
    </r>
  </si>
  <si>
    <t>Coverage Provided</t>
  </si>
  <si>
    <t>Dist. from UAV Center</t>
  </si>
  <si>
    <t>Dist. from Coverage</t>
  </si>
  <si>
    <t>&lt;--- paper graphs</t>
  </si>
  <si>
    <t>&lt;-- poster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</si>
</sst>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rgb="FF80808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 tint="0.499984740745262"/>
      <name val="Times New Roman"/>
      <family val="1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0" fillId="0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2" borderId="6" xfId="0" applyFill="1" applyBorder="1"/>
    <xf numFmtId="0" fontId="0" fillId="5" borderId="5" xfId="0" applyFill="1" applyBorder="1"/>
    <xf numFmtId="0" fontId="2" fillId="5" borderId="5" xfId="0" applyFont="1" applyFill="1" applyBorder="1"/>
    <xf numFmtId="0" fontId="0" fillId="0" borderId="0" xfId="0" applyAlignment="1">
      <alignment wrapText="1"/>
    </xf>
    <xf numFmtId="0" fontId="3" fillId="3" borderId="5" xfId="0" applyFont="1" applyFill="1" applyBorder="1"/>
    <xf numFmtId="0" fontId="3" fillId="3" borderId="6" xfId="0" applyFont="1" applyFill="1" applyBorder="1"/>
    <xf numFmtId="0" fontId="0" fillId="0" borderId="5" xfId="0" applyFill="1" applyBorder="1"/>
    <xf numFmtId="165" fontId="0" fillId="0" borderId="6" xfId="0" applyNumberFormat="1" applyBorder="1"/>
    <xf numFmtId="0" fontId="2" fillId="0" borderId="0" xfId="0" applyFont="1"/>
    <xf numFmtId="0" fontId="2" fillId="0" borderId="4" xfId="0" applyFont="1" applyBorder="1"/>
    <xf numFmtId="0" fontId="2" fillId="0" borderId="8" xfId="0" applyFont="1" applyBorder="1"/>
    <xf numFmtId="0" fontId="2" fillId="6" borderId="5" xfId="0" applyFont="1" applyFill="1" applyBorder="1"/>
    <xf numFmtId="0" fontId="0" fillId="0" borderId="2" xfId="0" applyBorder="1"/>
    <xf numFmtId="165" fontId="2" fillId="0" borderId="2" xfId="0" applyNumberFormat="1" applyFont="1" applyBorder="1"/>
    <xf numFmtId="0" fontId="2" fillId="7" borderId="2" xfId="0" applyFont="1" applyFill="1" applyBorder="1"/>
    <xf numFmtId="0" fontId="4" fillId="7" borderId="5" xfId="0" applyFont="1" applyFill="1" applyBorder="1"/>
    <xf numFmtId="0" fontId="4" fillId="7" borderId="6" xfId="0" applyFont="1" applyFill="1" applyBorder="1"/>
    <xf numFmtId="0" fontId="0" fillId="0" borderId="7" xfId="0" applyBorder="1"/>
    <xf numFmtId="0" fontId="2" fillId="8" borderId="7" xfId="0" applyFont="1" applyFill="1" applyBorder="1"/>
    <xf numFmtId="165" fontId="2" fillId="0" borderId="7" xfId="0" applyNumberFormat="1" applyFont="1" applyBorder="1"/>
    <xf numFmtId="0" fontId="2" fillId="9" borderId="7" xfId="0" applyFont="1" applyFill="1" applyBorder="1"/>
    <xf numFmtId="0" fontId="0" fillId="0" borderId="3" xfId="0" applyBorder="1"/>
    <xf numFmtId="0" fontId="0" fillId="2" borderId="3" xfId="0" applyFill="1" applyBorder="1"/>
    <xf numFmtId="0" fontId="0" fillId="0" borderId="11" xfId="0" applyBorder="1"/>
    <xf numFmtId="0" fontId="0" fillId="2" borderId="5" xfId="0" applyFill="1" applyBorder="1"/>
    <xf numFmtId="0" fontId="0" fillId="4" borderId="13" xfId="0" applyFill="1" applyBorder="1"/>
    <xf numFmtId="0" fontId="0" fillId="2" borderId="13" xfId="0" applyFill="1" applyBorder="1"/>
    <xf numFmtId="0" fontId="0" fillId="4" borderId="5" xfId="0" applyFill="1" applyBorder="1"/>
    <xf numFmtId="0" fontId="0" fillId="4" borderId="14" xfId="0" applyFill="1" applyBorder="1"/>
    <xf numFmtId="0" fontId="0" fillId="2" borderId="14" xfId="0" applyFill="1" applyBorder="1"/>
    <xf numFmtId="0" fontId="0" fillId="10" borderId="6" xfId="0" applyFill="1" applyBorder="1"/>
    <xf numFmtId="0" fontId="0" fillId="10" borderId="13" xfId="0" applyFill="1" applyBorder="1"/>
    <xf numFmtId="0" fontId="0" fillId="10" borderId="5" xfId="0" applyFill="1" applyBorder="1"/>
    <xf numFmtId="0" fontId="0" fillId="10" borderId="14" xfId="0" applyFill="1" applyBorder="1"/>
    <xf numFmtId="0" fontId="0" fillId="0" borderId="9" xfId="0" applyBorder="1"/>
    <xf numFmtId="0" fontId="0" fillId="2" borderId="0" xfId="0" applyFill="1"/>
    <xf numFmtId="0" fontId="0" fillId="10" borderId="0" xfId="0" applyFill="1"/>
    <xf numFmtId="0" fontId="5" fillId="0" borderId="1" xfId="0" applyFont="1" applyBorder="1"/>
    <xf numFmtId="0" fontId="5" fillId="0" borderId="0" xfId="0" applyFont="1"/>
    <xf numFmtId="0" fontId="5" fillId="0" borderId="4" xfId="0" applyFont="1" applyBorder="1"/>
    <xf numFmtId="0" fontId="5" fillId="0" borderId="4" xfId="0" applyFont="1" applyFill="1" applyBorder="1"/>
    <xf numFmtId="0" fontId="5" fillId="0" borderId="5" xfId="0" applyFont="1" applyBorder="1"/>
    <xf numFmtId="0" fontId="5" fillId="3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5" fillId="0" borderId="6" xfId="0" applyFont="1" applyBorder="1"/>
    <xf numFmtId="0" fontId="5" fillId="4" borderId="6" xfId="0" applyFont="1" applyFill="1" applyBorder="1"/>
    <xf numFmtId="0" fontId="5" fillId="5" borderId="5" xfId="0" applyFont="1" applyFill="1" applyBorder="1"/>
    <xf numFmtId="0" fontId="5" fillId="2" borderId="6" xfId="0" applyFont="1" applyFill="1" applyBorder="1"/>
    <xf numFmtId="0" fontId="5" fillId="3" borderId="3" xfId="0" applyFont="1" applyFill="1" applyBorder="1"/>
    <xf numFmtId="0" fontId="5" fillId="3" borderId="6" xfId="0" applyFont="1" applyFill="1" applyBorder="1"/>
    <xf numFmtId="164" fontId="5" fillId="0" borderId="6" xfId="0" applyNumberFormat="1" applyFont="1" applyBorder="1"/>
    <xf numFmtId="0" fontId="5" fillId="0" borderId="0" xfId="0" applyFont="1" applyAlignment="1">
      <alignment wrapText="1"/>
    </xf>
    <xf numFmtId="0" fontId="5" fillId="0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 applyFill="1" applyBorder="1"/>
    <xf numFmtId="1" fontId="0" fillId="2" borderId="3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0" borderId="4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2" xfId="0" applyNumberFormat="1" applyBorder="1"/>
    <xf numFmtId="2" fontId="0" fillId="0" borderId="7" xfId="0" applyNumberFormat="1" applyBorder="1"/>
    <xf numFmtId="0" fontId="0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Population Size vs Runtime</a:t>
            </a:r>
          </a:p>
          <a:p>
            <a:pPr>
              <a:defRPr/>
            </a:pPr>
            <a:endParaRPr lang="en-US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134663414067491"/>
          <c:y val="2.0752693662870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'Population Size'!$B$5:$B$19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'Population Size'!$E$5:$E$19</c:f>
              <c:numCache>
                <c:formatCode>General</c:formatCode>
                <c:ptCount val="15"/>
                <c:pt idx="0">
                  <c:v>16.204999999999998</c:v>
                </c:pt>
                <c:pt idx="1">
                  <c:v>13.558</c:v>
                </c:pt>
                <c:pt idx="2">
                  <c:v>19.059000000000001</c:v>
                </c:pt>
                <c:pt idx="3">
                  <c:v>17.125</c:v>
                </c:pt>
                <c:pt idx="4">
                  <c:v>28.393000000000001</c:v>
                </c:pt>
                <c:pt idx="5">
                  <c:v>25.306999999999999</c:v>
                </c:pt>
                <c:pt idx="6">
                  <c:v>30.407</c:v>
                </c:pt>
                <c:pt idx="7">
                  <c:v>27.587</c:v>
                </c:pt>
                <c:pt idx="8">
                  <c:v>25.719000000000001</c:v>
                </c:pt>
                <c:pt idx="9">
                  <c:v>37.777000000000001</c:v>
                </c:pt>
                <c:pt idx="10">
                  <c:v>30.405000000000001</c:v>
                </c:pt>
                <c:pt idx="11">
                  <c:v>27.077999999999999</c:v>
                </c:pt>
                <c:pt idx="12">
                  <c:v>30.832999999999998</c:v>
                </c:pt>
                <c:pt idx="13">
                  <c:v>51.613</c:v>
                </c:pt>
                <c:pt idx="14" formatCode="#,##0.000">
                  <c:v>36.685000000000002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9-BB4F-A4DF-183B6AC9C556}"/>
            </c:ext>
          </c:extLst>
        </c:ser>
        <c:ser>
          <c:idx val="1"/>
          <c:order val="1"/>
          <c:tx>
            <c:v>Trial Averages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('Population Size'!$B$7,'Population Size'!$B$10,'Population Size'!$B$13,'Population Size'!$B$16,'Population Size'!$B$19)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('Population Size'!$F$7,'Population Size'!$F$10,'Population Size'!$F$13,'Population Size'!$F$16,'Population Size'!$F$19)</c:f>
              <c:numCache>
                <c:formatCode>General</c:formatCode>
                <c:ptCount val="5"/>
                <c:pt idx="0">
                  <c:v>16.274000000000001</c:v>
                </c:pt>
                <c:pt idx="1">
                  <c:v>23.608333333333334</c:v>
                </c:pt>
                <c:pt idx="2">
                  <c:v>27.90433333333333</c:v>
                </c:pt>
                <c:pt idx="3">
                  <c:v>31.753333333333334</c:v>
                </c:pt>
                <c:pt idx="4">
                  <c:v>39.710333333333331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9-BB4F-A4DF-183B6AC9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7983"/>
        <c:axId val="124061231"/>
      </c:scatterChart>
      <c:valAx>
        <c:axId val="107517983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Population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061231"/>
        <c:crosses val="autoZero"/>
        <c:crossBetween val="midCat"/>
      </c:valAx>
      <c:valAx>
        <c:axId val="1240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1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333856072486507E-2"/>
          <c:y val="0.1337609150794056"/>
          <c:w val="0.8921220052674208"/>
          <c:h val="6.53984927898523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Number of UAVs Used by Proposed Algorithm with Different Fitness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Function'!$D$7,'Fitness Function'!$D$12,'Fitness Function'!$D$17)</c:f>
              <c:numCache>
                <c:formatCode>General</c:formatCode>
                <c:ptCount val="3"/>
                <c:pt idx="0">
                  <c:v>7.333333333333333</c:v>
                </c:pt>
                <c:pt idx="1">
                  <c:v>9.6666666666666661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6-1049-872D-07B229BA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951472"/>
        <c:axId val="828283280"/>
      </c:barChart>
      <c:catAx>
        <c:axId val="8589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283280"/>
        <c:crosses val="autoZero"/>
        <c:auto val="1"/>
        <c:lblAlgn val="ctr"/>
        <c:lblOffset val="100"/>
        <c:noMultiLvlLbl val="0"/>
      </c:catAx>
      <c:valAx>
        <c:axId val="8282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UAVs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89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Runtime of Proposed Algorithm with Different Natural Selection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('Natural Selection Method'!$A$3,'Natural Selection Method'!$A$8)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('Natural Selection Method'!$B$7,'Natural Selection Method'!$B$12)</c:f>
              <c:numCache>
                <c:formatCode>General</c:formatCode>
                <c:ptCount val="2"/>
                <c:pt idx="0">
                  <c:v>34.300000000000004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FC42-AB13-9F49933B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48959"/>
        <c:axId val="529327775"/>
      </c:barChart>
      <c:catAx>
        <c:axId val="5293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Natural Selection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27775"/>
        <c:crosses val="autoZero"/>
        <c:auto val="1"/>
        <c:lblAlgn val="ctr"/>
        <c:lblOffset val="100"/>
        <c:noMultiLvlLbl val="0"/>
      </c:catAx>
      <c:valAx>
        <c:axId val="5293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Rumtimr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Number of UAVs used by Proposed Algorithm with Different Natural Selection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('Natural Selection Method'!$A$3,'Natural Selection Method'!$A$8)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('Natural Selection Method'!$C$7,'Natural Selection Method'!$C$12)</c:f>
              <c:numCache>
                <c:formatCode>General</c:formatCode>
                <c:ptCount val="2"/>
                <c:pt idx="0">
                  <c:v>7</c:v>
                </c:pt>
                <c:pt idx="1">
                  <c:v>13.666666666666666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D-6B42-ABD2-3B7DF994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296383"/>
        <c:axId val="532075615"/>
      </c:barChart>
      <c:catAx>
        <c:axId val="53229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Natural Selection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2075615"/>
        <c:crosses val="autoZero"/>
        <c:auto val="1"/>
        <c:lblAlgn val="ctr"/>
        <c:lblOffset val="100"/>
        <c:noMultiLvlLbl val="0"/>
      </c:catAx>
      <c:valAx>
        <c:axId val="5320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UAVs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22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/>
              <a:t>Runtime of Proposed Algorithm with Different Fitness Functions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Function'!$B$7,'Fitness Function'!$B$12,'Fitness Function'!$B$17)</c:f>
              <c:numCache>
                <c:formatCode>General</c:formatCode>
                <c:ptCount val="3"/>
                <c:pt idx="0">
                  <c:v>49.733333333333327</c:v>
                </c:pt>
                <c:pt idx="1">
                  <c:v>163</c:v>
                </c:pt>
                <c:pt idx="2">
                  <c:v>242.96666666666667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E-6C4E-8F4A-AFDE9B9B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785584"/>
        <c:axId val="823787264"/>
      </c:barChart>
      <c:catAx>
        <c:axId val="8237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787264"/>
        <c:crosses val="autoZero"/>
        <c:auto val="1"/>
        <c:lblAlgn val="ctr"/>
        <c:lblOffset val="100"/>
        <c:noMultiLvlLbl val="0"/>
      </c:catAx>
      <c:valAx>
        <c:axId val="823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Rumtime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7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User Coverage of Proposed Algorithm with Different Fitness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Function'!$C$7,'Fitness Function'!$C$12,'Fitness Function'!$C$17)</c:f>
              <c:numCache>
                <c:formatCode>0.00</c:formatCode>
                <c:ptCount val="3"/>
                <c:pt idx="0" formatCode="0">
                  <c:v>100</c:v>
                </c:pt>
                <c:pt idx="1">
                  <c:v>62.666666666666664</c:v>
                </c:pt>
                <c:pt idx="2">
                  <c:v>69.333333333333329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8-8340-A2DA-21D3497B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47024"/>
        <c:axId val="828548704"/>
      </c:barChart>
      <c:catAx>
        <c:axId val="828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548704"/>
        <c:crosses val="autoZero"/>
        <c:auto val="1"/>
        <c:lblAlgn val="ctr"/>
        <c:lblOffset val="100"/>
        <c:noMultiLvlLbl val="0"/>
      </c:catAx>
      <c:valAx>
        <c:axId val="828548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User 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5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Number of UAVs Used by Proposed Algorithm with Different Fitness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Function'!$D$7,'Fitness Function'!$D$12,'Fitness Function'!$D$17)</c:f>
              <c:numCache>
                <c:formatCode>General</c:formatCode>
                <c:ptCount val="3"/>
                <c:pt idx="0">
                  <c:v>7.333333333333333</c:v>
                </c:pt>
                <c:pt idx="1">
                  <c:v>9.6666666666666661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A-8B48-9736-254FFA105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951472"/>
        <c:axId val="828283280"/>
      </c:barChart>
      <c:catAx>
        <c:axId val="8589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283280"/>
        <c:crosses val="autoZero"/>
        <c:auto val="1"/>
        <c:lblAlgn val="ctr"/>
        <c:lblOffset val="100"/>
        <c:noMultiLvlLbl val="0"/>
      </c:catAx>
      <c:valAx>
        <c:axId val="8282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UAVs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89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Runtime of Proposed Algorithm with Different Natural Selection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('Natural Selection Method'!$A$3,'Natural Selection Method'!$A$8)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('Natural Selection Method'!$B$7,'Natural Selection Method'!$B$12)</c:f>
              <c:numCache>
                <c:formatCode>General</c:formatCode>
                <c:ptCount val="2"/>
                <c:pt idx="0">
                  <c:v>34.300000000000004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0A4F-A8FE-9E23AA066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48959"/>
        <c:axId val="529327775"/>
      </c:barChart>
      <c:catAx>
        <c:axId val="5293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Natural Selection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27775"/>
        <c:crosses val="autoZero"/>
        <c:auto val="1"/>
        <c:lblAlgn val="ctr"/>
        <c:lblOffset val="100"/>
        <c:noMultiLvlLbl val="0"/>
      </c:catAx>
      <c:valAx>
        <c:axId val="5293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Rumtimr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Number of UAVs used by Proposed Algorithm with Different Natural Selection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('Natural Selection Method'!$A$3,'Natural Selection Method'!$A$8)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('Natural Selection Method'!$C$7,'Natural Selection Method'!$C$12)</c:f>
              <c:numCache>
                <c:formatCode>General</c:formatCode>
                <c:ptCount val="2"/>
                <c:pt idx="0">
                  <c:v>7</c:v>
                </c:pt>
                <c:pt idx="1">
                  <c:v>13.666666666666666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2-F849-9E83-FDC07465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296383"/>
        <c:axId val="532075615"/>
      </c:barChart>
      <c:catAx>
        <c:axId val="53229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Natural Selection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2075615"/>
        <c:crosses val="autoZero"/>
        <c:auto val="1"/>
        <c:lblAlgn val="ctr"/>
        <c:lblOffset val="100"/>
        <c:noMultiLvlLbl val="0"/>
      </c:catAx>
      <c:valAx>
        <c:axId val="5320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UAVs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22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r>
              <a:rPr lang="en-US"/>
              <a:t>Solution Success vs Number of User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Helvetica Neue" panose="02000503000000020004" pitchFamily="2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Success Rate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validation'!$E$33:$E$46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0.9</c:v>
                </c:pt>
                <c:pt idx="1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C-3242-8129-134252E184F3}"/>
            </c:ext>
          </c:extLst>
        </c:ser>
        <c:ser>
          <c:idx val="1"/>
          <c:order val="1"/>
          <c:tx>
            <c:v>K-Means Clustering Success Rate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'k-means validation'!$F$33:$F$46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C-3242-8129-134252E1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8960"/>
        <c:axId val="223956976"/>
      </c:lineChart>
      <c:catAx>
        <c:axId val="1889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" panose="02000503000000020004" pitchFamily="2" charset="0"/>
                    <a:cs typeface="Times New Roman" panose="02020603050405020304" pitchFamily="18" charset="0"/>
                  </a:defRPr>
                </a:pPr>
                <a:r>
                  <a:rPr lang="en-US"/>
                  <a:t>Number of User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Helvetica Neue" panose="02000503000000020004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23956976"/>
        <c:crosses val="autoZero"/>
        <c:auto val="1"/>
        <c:lblAlgn val="ctr"/>
        <c:lblOffset val="100"/>
        <c:noMultiLvlLbl val="0"/>
      </c:catAx>
      <c:valAx>
        <c:axId val="223956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" panose="02000503000000020004" pitchFamily="2" charset="0"/>
                    <a:cs typeface="Times New Roman" panose="02020603050405020304" pitchFamily="18" charset="0"/>
                  </a:defRPr>
                </a:pPr>
                <a:r>
                  <a:rPr lang="en-US"/>
                  <a:t>Success Rate (decimal)</a:t>
                </a:r>
              </a:p>
            </c:rich>
          </c:tx>
          <c:layout>
            <c:manualLayout>
              <c:xMode val="edge"/>
              <c:yMode val="edge"/>
              <c:x val="1.550056764217855E-2"/>
              <c:y val="0.2033132344502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Helvetica Neue" panose="02000503000000020004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188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Helvetica Neue" panose="02000503000000020004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ea typeface="Helvetica Neue" panose="02000503000000020004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r>
              <a:rPr lang="en-US"/>
              <a:t>Algorithm Runtime vs Number of User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Helvetica Neue" panose="02000503000000020004" pitchFamily="2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Runtime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validation'!$C$33:$C$37</c:f>
              <c:numCache>
                <c:formatCode>General</c:formatCode>
                <c:ptCount val="5"/>
                <c:pt idx="0">
                  <c:v>1.7519999999999997E-3</c:v>
                </c:pt>
                <c:pt idx="1">
                  <c:v>2.3119999999999995E-2</c:v>
                </c:pt>
                <c:pt idx="2">
                  <c:v>2.8050000000000002E-2</c:v>
                </c:pt>
                <c:pt idx="3">
                  <c:v>3.7719999999999997E-2</c:v>
                </c:pt>
                <c:pt idx="4">
                  <c:v>0.1537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5-4646-A497-A775D2EED310}"/>
            </c:ext>
          </c:extLst>
        </c:ser>
        <c:ser>
          <c:idx val="1"/>
          <c:order val="1"/>
          <c:tx>
            <c:v>K-Means Clustering Runtime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'k-means validation'!$D$33:$D$37</c:f>
              <c:numCache>
                <c:formatCode>General</c:formatCode>
                <c:ptCount val="5"/>
                <c:pt idx="0">
                  <c:v>4.2810000000000001E-3</c:v>
                </c:pt>
                <c:pt idx="1">
                  <c:v>6.2100000000000002E-3</c:v>
                </c:pt>
                <c:pt idx="2">
                  <c:v>7.5779999999999997E-3</c:v>
                </c:pt>
                <c:pt idx="3">
                  <c:v>7.5159999999999992E-3</c:v>
                </c:pt>
                <c:pt idx="4">
                  <c:v>9.8279999999999999E-3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5-4646-A497-A775D2EE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45104"/>
        <c:axId val="224229424"/>
      </c:lineChart>
      <c:catAx>
        <c:axId val="2242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" panose="02000503000000020004" pitchFamily="2" charset="0"/>
                    <a:cs typeface="Times New Roman" panose="02020603050405020304" pitchFamily="18" charset="0"/>
                  </a:defRPr>
                </a:pPr>
                <a:r>
                  <a:rPr lang="en-US"/>
                  <a:t>Number of User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Helvetica Neue" panose="02000503000000020004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24229424"/>
        <c:crosses val="autoZero"/>
        <c:auto val="1"/>
        <c:lblAlgn val="ctr"/>
        <c:lblOffset val="100"/>
        <c:noMultiLvlLbl val="0"/>
      </c:catAx>
      <c:valAx>
        <c:axId val="224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" panose="02000503000000020004" pitchFamily="2" charset="0"/>
                    <a:cs typeface="Times New Roman" panose="02020603050405020304" pitchFamily="18" charset="0"/>
                  </a:defRPr>
                </a:pPr>
                <a:r>
                  <a:rPr lang="en-US"/>
                  <a:t>Rumtime (seconds)</a:t>
                </a:r>
              </a:p>
            </c:rich>
          </c:tx>
          <c:layout>
            <c:manualLayout>
              <c:xMode val="edge"/>
              <c:yMode val="edge"/>
              <c:x val="2.3547672087026263E-2"/>
              <c:y val="0.24879025673983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Helvetica Neue" panose="02000503000000020004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242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Helvetica Neue" panose="02000503000000020004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ea typeface="Helvetica Neue" panose="02000503000000020004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Mutation Rate vs Runtime</a:t>
            </a:r>
          </a:p>
          <a:p>
            <a:pPr>
              <a:defRPr/>
            </a:pP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8-5944-8A58-77D2047858DA}"/>
              </c:ext>
            </c:extLst>
          </c:dPt>
          <c:xVal>
            <c:numRef>
              <c:f>'Mutation Rate'!$B$4:$B$18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xVal>
          <c:yVal>
            <c:numRef>
              <c:f>'Mutation Rate'!$E$4:$E$18</c:f>
              <c:numCache>
                <c:formatCode>General</c:formatCode>
                <c:ptCount val="15"/>
                <c:pt idx="0">
                  <c:v>35.201000000000001</c:v>
                </c:pt>
                <c:pt idx="1">
                  <c:v>21.175999999999998</c:v>
                </c:pt>
                <c:pt idx="2">
                  <c:v>20.864999999999998</c:v>
                </c:pt>
                <c:pt idx="3">
                  <c:v>22.753</c:v>
                </c:pt>
                <c:pt idx="4">
                  <c:v>28.283999999999999</c:v>
                </c:pt>
                <c:pt idx="5">
                  <c:v>22.751000000000001</c:v>
                </c:pt>
                <c:pt idx="6">
                  <c:v>21.817</c:v>
                </c:pt>
                <c:pt idx="7">
                  <c:v>48.712000000000003</c:v>
                </c:pt>
                <c:pt idx="8">
                  <c:v>34.411000000000001</c:v>
                </c:pt>
                <c:pt idx="9">
                  <c:v>29.442</c:v>
                </c:pt>
                <c:pt idx="10">
                  <c:v>28.576000000000001</c:v>
                </c:pt>
                <c:pt idx="11">
                  <c:v>20.920999999999999</c:v>
                </c:pt>
                <c:pt idx="12">
                  <c:v>35.793999999999997</c:v>
                </c:pt>
                <c:pt idx="13">
                  <c:v>43.441000000000003</c:v>
                </c:pt>
                <c:pt idx="14">
                  <c:v>43.366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A8-5944-8A58-77D2047858DA}"/>
            </c:ext>
          </c:extLst>
        </c:ser>
        <c:ser>
          <c:idx val="1"/>
          <c:order val="1"/>
          <c:tx>
            <c:v>Trial Averages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('Mutation Rate'!$B$6,'Mutation Rate'!$B$9,'Mutation Rate'!$B$12,'Mutation Rate'!$B$15,'Mutation Rate'!$B$18)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('Mutation Rate'!$F$6,'Mutation Rate'!$F$9,'Mutation Rate'!$F$12,'Mutation Rate'!$F$15,'Mutation Rate'!$F$18)</c:f>
              <c:numCache>
                <c:formatCode>General</c:formatCode>
                <c:ptCount val="5"/>
                <c:pt idx="0">
                  <c:v>25.74733333333333</c:v>
                </c:pt>
                <c:pt idx="1">
                  <c:v>24.596</c:v>
                </c:pt>
                <c:pt idx="2">
                  <c:v>34.979999999999997</c:v>
                </c:pt>
                <c:pt idx="3">
                  <c:v>26.312999999999999</c:v>
                </c:pt>
                <c:pt idx="4">
                  <c:v>40.866999999999997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A8-5944-8A58-77D20478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919"/>
        <c:axId val="42412575"/>
      </c:scatterChart>
      <c:valAx>
        <c:axId val="144111919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Mutation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412575"/>
        <c:crosses val="autoZero"/>
        <c:crossBetween val="midCat"/>
      </c:valAx>
      <c:valAx>
        <c:axId val="424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11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142413649464884"/>
          <c:y val="0.15672422526131602"/>
          <c:w val="0.48112453027792235"/>
          <c:h val="6.703995545559479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/>
              <a:t>Solution Success vs Number of User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Success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validation'!$E$33:$E$46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0.9</c:v>
                </c:pt>
                <c:pt idx="1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3549-80E3-57B90B1ED1B4}"/>
            </c:ext>
          </c:extLst>
        </c:ser>
        <c:ser>
          <c:idx val="1"/>
          <c:order val="1"/>
          <c:tx>
            <c:v>K-Means Clustering Success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validation'!$F$33:$F$46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B-3549-80E3-57B90B1E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8960"/>
        <c:axId val="223956976"/>
      </c:lineChart>
      <c:catAx>
        <c:axId val="1889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Number of User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223956976"/>
        <c:crosses val="autoZero"/>
        <c:auto val="1"/>
        <c:lblAlgn val="ctr"/>
        <c:lblOffset val="100"/>
        <c:noMultiLvlLbl val="0"/>
      </c:catAx>
      <c:valAx>
        <c:axId val="223956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Success Rate (decimal)</a:t>
                </a:r>
              </a:p>
            </c:rich>
          </c:tx>
          <c:layout>
            <c:manualLayout>
              <c:xMode val="edge"/>
              <c:yMode val="edge"/>
              <c:x val="1.550056764217855E-2"/>
              <c:y val="0.2033132344502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88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/>
              <a:t>Algorithm Runtime vs Number of User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validation'!$C$33:$C$37</c:f>
              <c:numCache>
                <c:formatCode>General</c:formatCode>
                <c:ptCount val="5"/>
                <c:pt idx="0">
                  <c:v>1.7519999999999997E-3</c:v>
                </c:pt>
                <c:pt idx="1">
                  <c:v>2.3119999999999995E-2</c:v>
                </c:pt>
                <c:pt idx="2">
                  <c:v>2.8050000000000002E-2</c:v>
                </c:pt>
                <c:pt idx="3">
                  <c:v>3.7719999999999997E-2</c:v>
                </c:pt>
                <c:pt idx="4">
                  <c:v>0.1537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5-2847-9539-9AAC7213CFC1}"/>
            </c:ext>
          </c:extLst>
        </c:ser>
        <c:ser>
          <c:idx val="1"/>
          <c:order val="1"/>
          <c:tx>
            <c:v>K-Means Clustering Runtime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validation'!$D$33:$D$37</c:f>
              <c:numCache>
                <c:formatCode>General</c:formatCode>
                <c:ptCount val="5"/>
                <c:pt idx="0">
                  <c:v>4.2810000000000001E-3</c:v>
                </c:pt>
                <c:pt idx="1">
                  <c:v>6.2100000000000002E-3</c:v>
                </c:pt>
                <c:pt idx="2">
                  <c:v>7.5779999999999997E-3</c:v>
                </c:pt>
                <c:pt idx="3">
                  <c:v>7.5159999999999992E-3</c:v>
                </c:pt>
                <c:pt idx="4">
                  <c:v>9.8279999999999999E-3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5-2847-9539-9AAC7213C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45104"/>
        <c:axId val="224229424"/>
      </c:lineChart>
      <c:catAx>
        <c:axId val="2242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Number of User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224229424"/>
        <c:crosses val="autoZero"/>
        <c:auto val="1"/>
        <c:lblAlgn val="ctr"/>
        <c:lblOffset val="100"/>
        <c:noMultiLvlLbl val="0"/>
      </c:catAx>
      <c:valAx>
        <c:axId val="224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Rumtime (seconds)</a:t>
                </a:r>
              </a:p>
            </c:rich>
          </c:tx>
          <c:layout>
            <c:manualLayout>
              <c:xMode val="edge"/>
              <c:yMode val="edge"/>
              <c:x val="2.3547672087026263E-2"/>
              <c:y val="0.24879025673983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2242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Inheritance Between Runs vs Runtime</a:t>
            </a:r>
          </a:p>
          <a:p>
            <a:pPr>
              <a:defRPr/>
            </a:pP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Inheritance!$A$3:$A$17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</c:numCache>
            </c:numRef>
          </c:xVal>
          <c:yVal>
            <c:numRef>
              <c:f>Inheritance!$D$3:$D$17</c:f>
              <c:numCache>
                <c:formatCode>General</c:formatCode>
                <c:ptCount val="15"/>
                <c:pt idx="0">
                  <c:v>62.148000000000003</c:v>
                </c:pt>
                <c:pt idx="1">
                  <c:v>54.343000000000004</c:v>
                </c:pt>
                <c:pt idx="2" formatCode="0.000">
                  <c:v>52.45</c:v>
                </c:pt>
                <c:pt idx="3">
                  <c:v>28.530999999999999</c:v>
                </c:pt>
                <c:pt idx="4">
                  <c:v>31.664000000000001</c:v>
                </c:pt>
                <c:pt idx="5">
                  <c:v>33.192</c:v>
                </c:pt>
                <c:pt idx="6">
                  <c:v>21.606999999999999</c:v>
                </c:pt>
                <c:pt idx="7">
                  <c:v>21.917999999999999</c:v>
                </c:pt>
                <c:pt idx="8">
                  <c:v>22.507000000000001</c:v>
                </c:pt>
                <c:pt idx="9">
                  <c:v>20.891999999999999</c:v>
                </c:pt>
                <c:pt idx="10" formatCode="#,##0.000">
                  <c:v>22.088999999999999</c:v>
                </c:pt>
                <c:pt idx="11">
                  <c:v>21.015000000000001</c:v>
                </c:pt>
                <c:pt idx="12">
                  <c:v>47.938000000000002</c:v>
                </c:pt>
                <c:pt idx="13">
                  <c:v>34.575000000000003</c:v>
                </c:pt>
                <c:pt idx="14">
                  <c:v>23.387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1-C34D-9EB9-E634403A4F13}"/>
            </c:ext>
          </c:extLst>
        </c:ser>
        <c:ser>
          <c:idx val="1"/>
          <c:order val="1"/>
          <c:tx>
            <c:v>Trial Averages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(Inheritance!$A$5,Inheritance!$A$8,Inheritance!$A$11,Inheritance!$A$14,Inheritance!$A$17)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166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(Inheritance!$E$5,Inheritance!$E$8,Inheritance!$E$11,Inheritance!$E$14,Inheritance!$E$17)</c:f>
              <c:numCache>
                <c:formatCode>General</c:formatCode>
                <c:ptCount val="5"/>
                <c:pt idx="0">
                  <c:v>56.313666666666677</c:v>
                </c:pt>
                <c:pt idx="1">
                  <c:v>31.129000000000001</c:v>
                </c:pt>
                <c:pt idx="2">
                  <c:v>22.010666666666665</c:v>
                </c:pt>
                <c:pt idx="3">
                  <c:v>21.331999999999997</c:v>
                </c:pt>
                <c:pt idx="4">
                  <c:v>35.300000000000004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1-C34D-9EB9-E634403A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703"/>
        <c:axId val="124119855"/>
      </c:scatterChart>
      <c:valAx>
        <c:axId val="12475870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Inheritance Between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119855"/>
        <c:crosses val="autoZero"/>
        <c:crossBetween val="midCat"/>
      </c:valAx>
      <c:valAx>
        <c:axId val="1241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75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444881436763227"/>
          <c:y val="0.14425358567351643"/>
          <c:w val="0.51110237126473546"/>
          <c:h val="9.02279005679490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Mutation Rate vs Runtime</a:t>
            </a:r>
          </a:p>
          <a:p>
            <a:pPr>
              <a:defRPr/>
            </a:pP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02-7A45-B083-F0BE1B2E0AED}"/>
              </c:ext>
            </c:extLst>
          </c:dPt>
          <c:xVal>
            <c:numRef>
              <c:f>'Mutation Rate'!$B$4:$B$18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xVal>
          <c:yVal>
            <c:numRef>
              <c:f>'Mutation Rate'!$E$4:$E$18</c:f>
              <c:numCache>
                <c:formatCode>General</c:formatCode>
                <c:ptCount val="15"/>
                <c:pt idx="0">
                  <c:v>35.201000000000001</c:v>
                </c:pt>
                <c:pt idx="1">
                  <c:v>21.175999999999998</c:v>
                </c:pt>
                <c:pt idx="2">
                  <c:v>20.864999999999998</c:v>
                </c:pt>
                <c:pt idx="3">
                  <c:v>22.753</c:v>
                </c:pt>
                <c:pt idx="4">
                  <c:v>28.283999999999999</c:v>
                </c:pt>
                <c:pt idx="5">
                  <c:v>22.751000000000001</c:v>
                </c:pt>
                <c:pt idx="6">
                  <c:v>21.817</c:v>
                </c:pt>
                <c:pt idx="7">
                  <c:v>48.712000000000003</c:v>
                </c:pt>
                <c:pt idx="8">
                  <c:v>34.411000000000001</c:v>
                </c:pt>
                <c:pt idx="9">
                  <c:v>29.442</c:v>
                </c:pt>
                <c:pt idx="10">
                  <c:v>28.576000000000001</c:v>
                </c:pt>
                <c:pt idx="11">
                  <c:v>20.920999999999999</c:v>
                </c:pt>
                <c:pt idx="12">
                  <c:v>35.793999999999997</c:v>
                </c:pt>
                <c:pt idx="13">
                  <c:v>43.441000000000003</c:v>
                </c:pt>
                <c:pt idx="14">
                  <c:v>43.366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2-7A45-B083-F0BE1B2E0AED}"/>
            </c:ext>
          </c:extLst>
        </c:ser>
        <c:ser>
          <c:idx val="1"/>
          <c:order val="1"/>
          <c:tx>
            <c:v>Trial Averages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('Mutation Rate'!$B$6,'Mutation Rate'!$B$9,'Mutation Rate'!$B$12,'Mutation Rate'!$B$15,'Mutation Rate'!$B$18)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('Mutation Rate'!$F$6,'Mutation Rate'!$F$9,'Mutation Rate'!$F$12,'Mutation Rate'!$F$15,'Mutation Rate'!$F$18)</c:f>
              <c:numCache>
                <c:formatCode>General</c:formatCode>
                <c:ptCount val="5"/>
                <c:pt idx="0">
                  <c:v>25.74733333333333</c:v>
                </c:pt>
                <c:pt idx="1">
                  <c:v>24.596</c:v>
                </c:pt>
                <c:pt idx="2">
                  <c:v>34.979999999999997</c:v>
                </c:pt>
                <c:pt idx="3">
                  <c:v>26.312999999999999</c:v>
                </c:pt>
                <c:pt idx="4">
                  <c:v>40.866999999999997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2-7A45-B083-F0BE1B2E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919"/>
        <c:axId val="42412575"/>
      </c:scatterChart>
      <c:valAx>
        <c:axId val="144111919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Mutation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412575"/>
        <c:crosses val="autoZero"/>
        <c:crossBetween val="midCat"/>
      </c:valAx>
      <c:valAx>
        <c:axId val="424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11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421242749866107"/>
          <c:y val="0.16683046563623991"/>
          <c:w val="0.48112453027792235"/>
          <c:h val="6.703995545559479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Population Size vs Runtime</a:t>
            </a:r>
          </a:p>
          <a:p>
            <a:pPr>
              <a:defRPr/>
            </a:pPr>
            <a:endParaRPr lang="en-US" sz="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134663414067491"/>
          <c:y val="2.0752693662870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'Population Size'!$B$5:$B$19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'Population Size'!$E$5:$E$19</c:f>
              <c:numCache>
                <c:formatCode>General</c:formatCode>
                <c:ptCount val="15"/>
                <c:pt idx="0">
                  <c:v>16.204999999999998</c:v>
                </c:pt>
                <c:pt idx="1">
                  <c:v>13.558</c:v>
                </c:pt>
                <c:pt idx="2">
                  <c:v>19.059000000000001</c:v>
                </c:pt>
                <c:pt idx="3">
                  <c:v>17.125</c:v>
                </c:pt>
                <c:pt idx="4">
                  <c:v>28.393000000000001</c:v>
                </c:pt>
                <c:pt idx="5">
                  <c:v>25.306999999999999</c:v>
                </c:pt>
                <c:pt idx="6">
                  <c:v>30.407</c:v>
                </c:pt>
                <c:pt idx="7">
                  <c:v>27.587</c:v>
                </c:pt>
                <c:pt idx="8">
                  <c:v>25.719000000000001</c:v>
                </c:pt>
                <c:pt idx="9">
                  <c:v>37.777000000000001</c:v>
                </c:pt>
                <c:pt idx="10">
                  <c:v>30.405000000000001</c:v>
                </c:pt>
                <c:pt idx="11">
                  <c:v>27.077999999999999</c:v>
                </c:pt>
                <c:pt idx="12">
                  <c:v>30.832999999999998</c:v>
                </c:pt>
                <c:pt idx="13">
                  <c:v>51.613</c:v>
                </c:pt>
                <c:pt idx="14" formatCode="#,##0.000">
                  <c:v>36.685000000000002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C-884B-9379-665665761738}"/>
            </c:ext>
          </c:extLst>
        </c:ser>
        <c:ser>
          <c:idx val="1"/>
          <c:order val="1"/>
          <c:tx>
            <c:v>Trial Averages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('Population Size'!$B$7,'Population Size'!$B$10,'Population Size'!$B$13,'Population Size'!$B$16,'Population Size'!$B$19)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('Population Size'!$F$7,'Population Size'!$F$10,'Population Size'!$F$13,'Population Size'!$F$16,'Population Size'!$F$19)</c:f>
              <c:numCache>
                <c:formatCode>General</c:formatCode>
                <c:ptCount val="5"/>
                <c:pt idx="0">
                  <c:v>16.274000000000001</c:v>
                </c:pt>
                <c:pt idx="1">
                  <c:v>23.608333333333334</c:v>
                </c:pt>
                <c:pt idx="2">
                  <c:v>27.90433333333333</c:v>
                </c:pt>
                <c:pt idx="3">
                  <c:v>31.753333333333334</c:v>
                </c:pt>
                <c:pt idx="4">
                  <c:v>39.710333333333331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C-884B-9379-66566576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7983"/>
        <c:axId val="124061231"/>
      </c:scatterChart>
      <c:valAx>
        <c:axId val="107517983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Population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061231"/>
        <c:crosses val="autoZero"/>
        <c:crossBetween val="midCat"/>
      </c:valAx>
      <c:valAx>
        <c:axId val="1240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1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333796734163654E-2"/>
          <c:y val="0.16462525517643628"/>
          <c:w val="0.81986344475987372"/>
          <c:h val="6.53984927898523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Inheritance Between Runs vs Runtime</a:t>
            </a:r>
          </a:p>
          <a:p>
            <a:pPr>
              <a:defRPr/>
            </a:pP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Inheritance!$A$3:$A$17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</c:numCache>
            </c:numRef>
          </c:xVal>
          <c:yVal>
            <c:numRef>
              <c:f>Inheritance!$D$3:$D$17</c:f>
              <c:numCache>
                <c:formatCode>General</c:formatCode>
                <c:ptCount val="15"/>
                <c:pt idx="0">
                  <c:v>62.148000000000003</c:v>
                </c:pt>
                <c:pt idx="1">
                  <c:v>54.343000000000004</c:v>
                </c:pt>
                <c:pt idx="2" formatCode="0.000">
                  <c:v>52.45</c:v>
                </c:pt>
                <c:pt idx="3">
                  <c:v>28.530999999999999</c:v>
                </c:pt>
                <c:pt idx="4">
                  <c:v>31.664000000000001</c:v>
                </c:pt>
                <c:pt idx="5">
                  <c:v>33.192</c:v>
                </c:pt>
                <c:pt idx="6">
                  <c:v>21.606999999999999</c:v>
                </c:pt>
                <c:pt idx="7">
                  <c:v>21.917999999999999</c:v>
                </c:pt>
                <c:pt idx="8">
                  <c:v>22.507000000000001</c:v>
                </c:pt>
                <c:pt idx="9">
                  <c:v>20.891999999999999</c:v>
                </c:pt>
                <c:pt idx="10" formatCode="#,##0.000">
                  <c:v>22.088999999999999</c:v>
                </c:pt>
                <c:pt idx="11">
                  <c:v>21.015000000000001</c:v>
                </c:pt>
                <c:pt idx="12">
                  <c:v>47.938000000000002</c:v>
                </c:pt>
                <c:pt idx="13">
                  <c:v>34.575000000000003</c:v>
                </c:pt>
                <c:pt idx="14">
                  <c:v>23.387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5-2C42-AC3F-A1AC71C508ED}"/>
            </c:ext>
          </c:extLst>
        </c:ser>
        <c:ser>
          <c:idx val="1"/>
          <c:order val="1"/>
          <c:tx>
            <c:v>Trial Averages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(Inheritance!$A$5,Inheritance!$A$8,Inheritance!$A$11,Inheritance!$A$14,Inheritance!$A$17)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166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(Inheritance!$E$5,Inheritance!$E$8,Inheritance!$E$11,Inheritance!$E$14,Inheritance!$E$17)</c:f>
              <c:numCache>
                <c:formatCode>General</c:formatCode>
                <c:ptCount val="5"/>
                <c:pt idx="0">
                  <c:v>56.313666666666677</c:v>
                </c:pt>
                <c:pt idx="1">
                  <c:v>31.129000000000001</c:v>
                </c:pt>
                <c:pt idx="2">
                  <c:v>22.010666666666665</c:v>
                </c:pt>
                <c:pt idx="3">
                  <c:v>21.331999999999997</c:v>
                </c:pt>
                <c:pt idx="4">
                  <c:v>35.300000000000004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5-2C42-AC3F-A1AC71C5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703"/>
        <c:axId val="124119855"/>
      </c:scatterChart>
      <c:valAx>
        <c:axId val="12475870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Inheritance Between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119855"/>
        <c:crosses val="autoZero"/>
        <c:crossBetween val="midCat"/>
      </c:valAx>
      <c:valAx>
        <c:axId val="1241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75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444868469929129"/>
          <c:y val="0.14246707033252159"/>
          <c:w val="0.51110237126473546"/>
          <c:h val="9.02279005679490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Calculation Limit Denominator vs Runtime</a:t>
            </a:r>
          </a:p>
          <a:p>
            <a:pPr>
              <a:defRPr/>
            </a:pP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'Calc Limit'!$A$3:$A$17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'Calc Limit'!$D$3:$D$17</c:f>
              <c:numCache>
                <c:formatCode>General</c:formatCode>
                <c:ptCount val="15"/>
                <c:pt idx="0">
                  <c:v>24.247</c:v>
                </c:pt>
                <c:pt idx="1">
                  <c:v>17.074999999999999</c:v>
                </c:pt>
                <c:pt idx="2">
                  <c:v>27.178000000000001</c:v>
                </c:pt>
                <c:pt idx="3">
                  <c:v>24.446000000000002</c:v>
                </c:pt>
                <c:pt idx="4">
                  <c:v>33.963999999999999</c:v>
                </c:pt>
                <c:pt idx="5">
                  <c:v>22.148</c:v>
                </c:pt>
                <c:pt idx="6">
                  <c:v>32.402999999999999</c:v>
                </c:pt>
                <c:pt idx="7" formatCode="#,##0.000">
                  <c:v>48.13</c:v>
                </c:pt>
                <c:pt idx="8">
                  <c:v>40.034999999999997</c:v>
                </c:pt>
                <c:pt idx="9">
                  <c:v>94.792000000000002</c:v>
                </c:pt>
                <c:pt idx="10">
                  <c:v>96.007999999999996</c:v>
                </c:pt>
                <c:pt idx="11">
                  <c:v>68.200999999999993</c:v>
                </c:pt>
                <c:pt idx="12">
                  <c:v>192.22900000000001</c:v>
                </c:pt>
                <c:pt idx="13">
                  <c:v>190.16300000000001</c:v>
                </c:pt>
                <c:pt idx="14">
                  <c:v>120.57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D-6C41-8ACC-2626D31E34A8}"/>
            </c:ext>
          </c:extLst>
        </c:ser>
        <c:ser>
          <c:idx val="1"/>
          <c:order val="1"/>
          <c:tx>
            <c:v>Trial Averages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('Calc Limit'!$A$5,'Calc Limit'!$A$8,'Calc Limit'!$A$11,'Calc Limit'!$A$14,'Calc Limit'!$A$17)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('Calc Limit'!$E$5,'Calc Limit'!$E$8,'Calc Limit'!$E$11,'Calc Limit'!$E$14,'Calc Limit'!$E$17)</c:f>
              <c:numCache>
                <c:formatCode>General</c:formatCode>
                <c:ptCount val="5"/>
                <c:pt idx="0">
                  <c:v>22.833333333333332</c:v>
                </c:pt>
                <c:pt idx="1">
                  <c:v>26.852666666666664</c:v>
                </c:pt>
                <c:pt idx="2">
                  <c:v>40.18933333333333</c:v>
                </c:pt>
                <c:pt idx="3">
                  <c:v>86.333666666666659</c:v>
                </c:pt>
                <c:pt idx="4">
                  <c:v>167.65400000000002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D-6C41-8ACC-2626D31E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5407"/>
        <c:axId val="144379551"/>
      </c:scatterChart>
      <c:valAx>
        <c:axId val="144505407"/>
        <c:scaling>
          <c:orientation val="minMax"/>
          <c:max val="4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Calculation Limit Denominator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379551"/>
        <c:crosses val="autoZero"/>
        <c:crossBetween val="midCat"/>
      </c:valAx>
      <c:valAx>
        <c:axId val="1443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927633945434887"/>
          <c:y val="0.13965603569037585"/>
          <c:w val="0.45508458103256694"/>
          <c:h val="8.09679993763346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Runtime of Proposed Algorithm with Different Fitness Functions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Function'!$B$7,'Fitness Function'!$B$12,'Fitness Function'!$B$17)</c:f>
              <c:numCache>
                <c:formatCode>General</c:formatCode>
                <c:ptCount val="3"/>
                <c:pt idx="0">
                  <c:v>49.733333333333327</c:v>
                </c:pt>
                <c:pt idx="1">
                  <c:v>163</c:v>
                </c:pt>
                <c:pt idx="2">
                  <c:v>242.96666666666667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1-2747-8EFC-92745430B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785584"/>
        <c:axId val="823787264"/>
      </c:barChart>
      <c:catAx>
        <c:axId val="8237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787264"/>
        <c:crosses val="autoZero"/>
        <c:auto val="1"/>
        <c:lblAlgn val="ctr"/>
        <c:lblOffset val="100"/>
        <c:noMultiLvlLbl val="0"/>
      </c:catAx>
      <c:valAx>
        <c:axId val="823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Rumtime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7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User Coverage of Proposed Algorithm with Different Fitness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Function'!$C$7,'Fitness Function'!$C$12,'Fitness Function'!$C$17)</c:f>
              <c:numCache>
                <c:formatCode>0.00</c:formatCode>
                <c:ptCount val="3"/>
                <c:pt idx="0" formatCode="0">
                  <c:v>100</c:v>
                </c:pt>
                <c:pt idx="1">
                  <c:v>62.666666666666664</c:v>
                </c:pt>
                <c:pt idx="2">
                  <c:v>69.333333333333329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C-D848-AB56-83C33DFE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47024"/>
        <c:axId val="828548704"/>
      </c:barChart>
      <c:catAx>
        <c:axId val="828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548704"/>
        <c:crosses val="autoZero"/>
        <c:auto val="1"/>
        <c:lblAlgn val="ctr"/>
        <c:lblOffset val="100"/>
        <c:noMultiLvlLbl val="0"/>
      </c:catAx>
      <c:valAx>
        <c:axId val="828548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User 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5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24424</xdr:colOff>
      <xdr:row>1</xdr:row>
      <xdr:rowOff>157927</xdr:rowOff>
    </xdr:from>
    <xdr:to>
      <xdr:col>10</xdr:col>
      <xdr:colOff>802798</xdr:colOff>
      <xdr:row>13</xdr:row>
      <xdr:rowOff>157927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30CC3-5EC3-9C43-90EC-E354EA461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198967</xdr:rowOff>
    </xdr:from>
    <xdr:to>
      <xdr:col>10</xdr:col>
      <xdr:colOff>677335</xdr:colOff>
      <xdr:row>12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451A3-F50F-274E-8270-BC4AE99F8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29632</xdr:colOff>
      <xdr:row>1</xdr:row>
      <xdr:rowOff>50801</xdr:rowOff>
    </xdr:from>
    <xdr:to>
      <xdr:col>10</xdr:col>
      <xdr:colOff>279400</xdr:colOff>
      <xdr:row>12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0D3FD-0F05-764C-99D4-B014C022C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0</xdr:rowOff>
    </xdr:from>
    <xdr:to>
      <xdr:col>8</xdr:col>
      <xdr:colOff>434340</xdr:colOff>
      <xdr:row>10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C6B25-9F6D-6E4F-8BEB-915806F7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218440</xdr:colOff>
      <xdr:row>10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B5489-CBFA-0B44-BBA2-AA265C84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419099</xdr:colOff>
      <xdr:row>0</xdr:row>
      <xdr:rowOff>0</xdr:rowOff>
    </xdr:from>
    <xdr:to>
      <xdr:col>12</xdr:col>
      <xdr:colOff>647472</xdr:colOff>
      <xdr:row>10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8B0179-2D1B-BC4D-A12A-9E3995966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3204</xdr:colOff>
      <xdr:row>1</xdr:row>
      <xdr:rowOff>78945</xdr:rowOff>
    </xdr:from>
    <xdr:to>
      <xdr:col>10</xdr:col>
      <xdr:colOff>700217</xdr:colOff>
      <xdr:row>13</xdr:row>
      <xdr:rowOff>96108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D8DE6-89F6-0948-9410-927708E64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270328</xdr:colOff>
      <xdr:row>0</xdr:row>
      <xdr:rowOff>190500</xdr:rowOff>
    </xdr:from>
    <xdr:to>
      <xdr:col>8</xdr:col>
      <xdr:colOff>283028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3B6E0-7CE6-DB45-B169-EC9B15F2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0</xdr:row>
      <xdr:rowOff>190500</xdr:rowOff>
    </xdr:from>
    <xdr:to>
      <xdr:col>12</xdr:col>
      <xdr:colOff>228600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E6A46-D06F-7146-BB70-159551CD8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0</xdr:row>
      <xdr:rowOff>190500</xdr:rowOff>
    </xdr:from>
    <xdr:to>
      <xdr:col>16</xdr:col>
      <xdr:colOff>177800</xdr:colOff>
      <xdr:row>14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271F3-D92A-FF4F-BD4D-FF370D5C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393935</xdr:colOff>
      <xdr:row>0</xdr:row>
      <xdr:rowOff>72907</xdr:rowOff>
    </xdr:from>
    <xdr:to>
      <xdr:col>7</xdr:col>
      <xdr:colOff>400285</xdr:colOff>
      <xdr:row>13</xdr:row>
      <xdr:rowOff>171215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7D0E0-77E2-A547-B8A3-7F7639DC9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400285</xdr:colOff>
      <xdr:row>0</xdr:row>
      <xdr:rowOff>72906</xdr:rowOff>
    </xdr:from>
    <xdr:to>
      <xdr:col>11</xdr:col>
      <xdr:colOff>438385</xdr:colOff>
      <xdr:row>13</xdr:row>
      <xdr:rowOff>171214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DF53F-9B2F-5540-802E-2892C4D74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815340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55E91-AC99-144A-91F3-19B6B6B2A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821872</xdr:colOff>
      <xdr:row>0</xdr:row>
      <xdr:rowOff>0</xdr:rowOff>
    </xdr:from>
    <xdr:to>
      <xdr:col>7</xdr:col>
      <xdr:colOff>811712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86AF9-A78B-2141-9050-C29005EAF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821872</xdr:colOff>
      <xdr:row>0</xdr:row>
      <xdr:rowOff>0</xdr:rowOff>
    </xdr:from>
    <xdr:to>
      <xdr:col>11</xdr:col>
      <xdr:colOff>811712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EF5DB-687E-2D42-A7BB-08648B954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0</xdr:row>
      <xdr:rowOff>0</xdr:rowOff>
    </xdr:from>
    <xdr:to>
      <xdr:col>15</xdr:col>
      <xdr:colOff>802640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4D989-BF50-7141-9D69-CFB2FE63E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804793</xdr:colOff>
      <xdr:row>0</xdr:row>
      <xdr:rowOff>0</xdr:rowOff>
    </xdr:from>
    <xdr:to>
      <xdr:col>19</xdr:col>
      <xdr:colOff>794633</xdr:colOff>
      <xdr:row>13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8478C9-A1EC-9847-8B46-F370A24AD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131761</xdr:colOff>
      <xdr:row>31</xdr:row>
      <xdr:rowOff>150019</xdr:rowOff>
    </xdr:from>
    <xdr:to>
      <xdr:col>18</xdr:col>
      <xdr:colOff>788717</xdr:colOff>
      <xdr:row>42</xdr:row>
      <xdr:rowOff>91282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192C0-CA28-1648-B84F-26759213D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828728</xdr:colOff>
      <xdr:row>31</xdr:row>
      <xdr:rowOff>157955</xdr:rowOff>
    </xdr:from>
    <xdr:to>
      <xdr:col>12</xdr:col>
      <xdr:colOff>656955</xdr:colOff>
      <xdr:row>42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02FB7-0DBD-B94C-83E8-E13AC5B0F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131762</xdr:colOff>
      <xdr:row>44</xdr:row>
      <xdr:rowOff>0</xdr:rowOff>
    </xdr:from>
    <xdr:to>
      <xdr:col>18</xdr:col>
      <xdr:colOff>788718</xdr:colOff>
      <xdr:row>54</xdr:row>
      <xdr:rowOff>145753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7760A-8CA7-DE46-AC45-D8678E747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44</xdr:row>
      <xdr:rowOff>7936</xdr:rowOff>
    </xdr:from>
    <xdr:to>
      <xdr:col>12</xdr:col>
      <xdr:colOff>656956</xdr:colOff>
      <xdr:row>54</xdr:row>
      <xdr:rowOff>161627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D9C04E-8CFF-754F-B85E-E282EC99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9D61-3F65-DF48-ABDD-6756A70D5827}">
  <dimension ref="A3:L57"/>
  <sheetViews>
    <sheetView topLeftCell="E1" zoomScale="193" workbookViewId="0">
      <selection activeCell="L5" sqref="L5"/>
    </sheetView>
  </sheetViews>
  <sheetFormatPr baseColWidth="10" defaultRowHeight="16" x14ac:dyDescent="0.2"/>
  <cols>
    <col min="1" max="16384" width="10.83203125" style="52"/>
  </cols>
  <sheetData>
    <row r="3" spans="2:6" x14ac:dyDescent="0.2">
      <c r="B3" s="51" t="s">
        <v>0</v>
      </c>
      <c r="C3" s="51"/>
      <c r="D3" s="51"/>
      <c r="E3" s="51"/>
    </row>
    <row r="4" spans="2:6" x14ac:dyDescent="0.2">
      <c r="B4" s="53" t="s">
        <v>1</v>
      </c>
      <c r="C4" s="53" t="s">
        <v>2</v>
      </c>
      <c r="D4" s="53" t="s">
        <v>3</v>
      </c>
      <c r="E4" s="53" t="s">
        <v>8</v>
      </c>
      <c r="F4" s="54" t="s">
        <v>9</v>
      </c>
    </row>
    <row r="5" spans="2:6" x14ac:dyDescent="0.2">
      <c r="B5" s="55">
        <v>300</v>
      </c>
      <c r="C5" s="55">
        <v>1</v>
      </c>
      <c r="D5" s="55">
        <v>7</v>
      </c>
      <c r="E5" s="55">
        <v>16.204999999999998</v>
      </c>
      <c r="F5" s="56"/>
    </row>
    <row r="6" spans="2:6" x14ac:dyDescent="0.2">
      <c r="B6" s="57">
        <v>300</v>
      </c>
      <c r="C6" s="55">
        <v>2</v>
      </c>
      <c r="D6" s="55">
        <v>7</v>
      </c>
      <c r="E6" s="55">
        <v>13.558</v>
      </c>
      <c r="F6" s="56"/>
    </row>
    <row r="7" spans="2:6" x14ac:dyDescent="0.2">
      <c r="B7" s="58">
        <v>300</v>
      </c>
      <c r="C7" s="59">
        <v>3</v>
      </c>
      <c r="D7" s="59">
        <v>8</v>
      </c>
      <c r="E7" s="59">
        <v>19.059000000000001</v>
      </c>
      <c r="F7" s="60">
        <f>AVERAGE(E5:E7)</f>
        <v>16.274000000000001</v>
      </c>
    </row>
    <row r="8" spans="2:6" x14ac:dyDescent="0.2">
      <c r="B8" s="61">
        <v>400</v>
      </c>
      <c r="C8" s="55">
        <v>1</v>
      </c>
      <c r="D8" s="55">
        <v>7</v>
      </c>
      <c r="E8" s="55">
        <v>17.125</v>
      </c>
      <c r="F8" s="56"/>
    </row>
    <row r="9" spans="2:6" x14ac:dyDescent="0.2">
      <c r="B9" s="57">
        <v>400</v>
      </c>
      <c r="C9" s="55">
        <v>2</v>
      </c>
      <c r="D9" s="55">
        <v>7</v>
      </c>
      <c r="E9" s="55">
        <v>28.393000000000001</v>
      </c>
      <c r="F9" s="56"/>
    </row>
    <row r="10" spans="2:6" x14ac:dyDescent="0.2">
      <c r="B10" s="58">
        <v>400</v>
      </c>
      <c r="C10" s="59">
        <v>3</v>
      </c>
      <c r="D10" s="59">
        <v>7</v>
      </c>
      <c r="E10" s="59">
        <v>25.306999999999999</v>
      </c>
      <c r="F10" s="62">
        <f>AVERAGE(E8:E10)</f>
        <v>23.608333333333334</v>
      </c>
    </row>
    <row r="11" spans="2:6" x14ac:dyDescent="0.2">
      <c r="B11" s="55">
        <v>500</v>
      </c>
      <c r="C11" s="55">
        <v>1</v>
      </c>
      <c r="D11" s="55">
        <v>7</v>
      </c>
      <c r="E11" s="55">
        <v>30.407</v>
      </c>
      <c r="F11" s="56"/>
    </row>
    <row r="12" spans="2:6" x14ac:dyDescent="0.2">
      <c r="B12" s="57">
        <v>500</v>
      </c>
      <c r="C12" s="55">
        <v>2</v>
      </c>
      <c r="D12" s="55">
        <v>7</v>
      </c>
      <c r="E12" s="55">
        <v>27.587</v>
      </c>
      <c r="F12" s="56"/>
    </row>
    <row r="13" spans="2:6" x14ac:dyDescent="0.2">
      <c r="B13" s="58">
        <v>500</v>
      </c>
      <c r="C13" s="59">
        <v>3</v>
      </c>
      <c r="D13" s="59">
        <v>7</v>
      </c>
      <c r="E13" s="59">
        <v>25.719000000000001</v>
      </c>
      <c r="F13" s="62">
        <f>AVERAGE(E11:E13)</f>
        <v>27.90433333333333</v>
      </c>
    </row>
    <row r="14" spans="2:6" x14ac:dyDescent="0.2">
      <c r="B14" s="55">
        <v>600</v>
      </c>
      <c r="C14" s="55">
        <v>1</v>
      </c>
      <c r="D14" s="55">
        <v>7</v>
      </c>
      <c r="E14" s="55">
        <v>37.777000000000001</v>
      </c>
      <c r="F14" s="63"/>
    </row>
    <row r="15" spans="2:6" x14ac:dyDescent="0.2">
      <c r="B15" s="57">
        <v>600</v>
      </c>
      <c r="C15" s="55">
        <v>2</v>
      </c>
      <c r="D15" s="55">
        <v>7</v>
      </c>
      <c r="E15" s="55">
        <v>30.405000000000001</v>
      </c>
      <c r="F15" s="64"/>
    </row>
    <row r="16" spans="2:6" x14ac:dyDescent="0.2">
      <c r="B16" s="58">
        <v>600</v>
      </c>
      <c r="C16" s="59">
        <v>3</v>
      </c>
      <c r="D16" s="59">
        <v>7</v>
      </c>
      <c r="E16" s="59">
        <v>27.077999999999999</v>
      </c>
      <c r="F16" s="62">
        <f>AVERAGE(E14:E16)</f>
        <v>31.753333333333334</v>
      </c>
    </row>
    <row r="17" spans="2:12" x14ac:dyDescent="0.2">
      <c r="B17" s="55">
        <v>700</v>
      </c>
      <c r="C17" s="55">
        <v>1</v>
      </c>
      <c r="D17" s="55">
        <v>7</v>
      </c>
      <c r="E17" s="55">
        <v>30.832999999999998</v>
      </c>
      <c r="F17" s="56"/>
    </row>
    <row r="18" spans="2:12" x14ac:dyDescent="0.2">
      <c r="B18" s="57">
        <v>700</v>
      </c>
      <c r="C18" s="55">
        <v>2</v>
      </c>
      <c r="D18" s="55">
        <v>8</v>
      </c>
      <c r="E18" s="55">
        <v>51.613</v>
      </c>
      <c r="F18" s="56"/>
    </row>
    <row r="19" spans="2:12" x14ac:dyDescent="0.2">
      <c r="B19" s="58">
        <v>700</v>
      </c>
      <c r="C19" s="59">
        <v>3</v>
      </c>
      <c r="D19" s="59">
        <v>7</v>
      </c>
      <c r="E19" s="65">
        <v>36.685000000000002</v>
      </c>
      <c r="F19" s="60">
        <f>AVERAGE(E17:E19)</f>
        <v>39.710333333333331</v>
      </c>
    </row>
    <row r="21" spans="2:12" ht="16" customHeight="1" x14ac:dyDescent="0.2">
      <c r="B21" s="82" t="s">
        <v>10</v>
      </c>
      <c r="C21" s="82"/>
      <c r="D21" s="82"/>
      <c r="E21" s="82"/>
      <c r="F21" s="82"/>
      <c r="H21" s="66" t="s">
        <v>13</v>
      </c>
      <c r="I21" s="66"/>
      <c r="J21" s="66"/>
      <c r="K21" s="66"/>
      <c r="L21" s="66"/>
    </row>
    <row r="22" spans="2:12" ht="16" customHeight="1" x14ac:dyDescent="0.2">
      <c r="B22" s="82" t="s">
        <v>12</v>
      </c>
      <c r="C22" s="82"/>
      <c r="D22" s="82"/>
      <c r="E22" s="82"/>
      <c r="F22" s="82"/>
      <c r="H22" s="82" t="s">
        <v>70</v>
      </c>
      <c r="I22" s="82"/>
      <c r="J22" s="82"/>
      <c r="K22" s="82"/>
      <c r="L22" s="82"/>
    </row>
    <row r="23" spans="2:12" ht="16" customHeight="1" x14ac:dyDescent="0.2">
      <c r="B23" s="82"/>
      <c r="C23" s="82"/>
      <c r="D23" s="82"/>
      <c r="E23" s="82"/>
      <c r="F23" s="82"/>
      <c r="H23" s="82"/>
      <c r="I23" s="82"/>
      <c r="J23" s="82"/>
      <c r="K23" s="82"/>
      <c r="L23" s="82"/>
    </row>
    <row r="24" spans="2:12" ht="19" customHeight="1" x14ac:dyDescent="0.2">
      <c r="B24" s="66"/>
      <c r="C24" s="66"/>
      <c r="D24" s="66"/>
      <c r="E24" s="66"/>
      <c r="F24" s="66"/>
    </row>
    <row r="25" spans="2:12" ht="29" customHeight="1" x14ac:dyDescent="0.2">
      <c r="H25" s="82" t="s">
        <v>16</v>
      </c>
      <c r="I25" s="82"/>
      <c r="J25" s="82"/>
      <c r="K25" s="82"/>
      <c r="L25" s="82"/>
    </row>
    <row r="26" spans="2:12" ht="16" customHeight="1" x14ac:dyDescent="0.2">
      <c r="H26" s="82"/>
      <c r="I26" s="82"/>
      <c r="J26" s="82"/>
      <c r="K26" s="82"/>
      <c r="L26" s="82"/>
    </row>
    <row r="28" spans="2:12" x14ac:dyDescent="0.2">
      <c r="B28" s="66"/>
      <c r="C28" s="66"/>
      <c r="D28" s="66"/>
      <c r="E28" s="66"/>
      <c r="F28" s="66"/>
    </row>
    <row r="29" spans="2:12" ht="53" customHeight="1" x14ac:dyDescent="0.2">
      <c r="B29" s="66"/>
      <c r="C29" s="66"/>
      <c r="D29" s="66"/>
      <c r="E29" s="66"/>
      <c r="F29" s="66"/>
    </row>
    <row r="30" spans="2:12" x14ac:dyDescent="0.2">
      <c r="B30" s="66"/>
      <c r="C30" s="66"/>
      <c r="D30" s="66"/>
      <c r="E30" s="66"/>
      <c r="F30" s="66"/>
    </row>
    <row r="31" spans="2:12" x14ac:dyDescent="0.2">
      <c r="B31" s="66"/>
      <c r="C31" s="66"/>
      <c r="D31" s="66"/>
      <c r="E31" s="66"/>
      <c r="F31" s="66"/>
    </row>
    <row r="44" spans="1:7" ht="16" customHeight="1" x14ac:dyDescent="0.2"/>
    <row r="45" spans="1:7" ht="16" customHeight="1" x14ac:dyDescent="0.2"/>
    <row r="47" spans="1:7" x14ac:dyDescent="0.2">
      <c r="B47" s="66"/>
      <c r="C47" s="66"/>
      <c r="D47" s="66"/>
      <c r="E47" s="66"/>
      <c r="F47" s="66"/>
    </row>
    <row r="48" spans="1:7" x14ac:dyDescent="0.2">
      <c r="A48" s="67"/>
      <c r="B48" s="67"/>
      <c r="C48" s="67"/>
      <c r="D48" s="67"/>
      <c r="E48" s="67"/>
      <c r="F48" s="67"/>
      <c r="G48" s="67"/>
    </row>
    <row r="49" spans="1:7" x14ac:dyDescent="0.2">
      <c r="A49" s="67"/>
      <c r="B49" s="67"/>
      <c r="C49" s="67"/>
      <c r="D49" s="67"/>
      <c r="E49" s="67"/>
      <c r="F49" s="67"/>
      <c r="G49" s="67"/>
    </row>
    <row r="50" spans="1:7" x14ac:dyDescent="0.2">
      <c r="A50" s="67"/>
      <c r="B50" s="67"/>
      <c r="C50" s="67"/>
      <c r="D50" s="67"/>
      <c r="E50" s="67"/>
      <c r="F50" s="67"/>
      <c r="G50" s="67"/>
    </row>
    <row r="51" spans="1:7" x14ac:dyDescent="0.2">
      <c r="A51" s="67"/>
      <c r="B51" s="67"/>
      <c r="C51" s="67"/>
      <c r="D51" s="67"/>
      <c r="E51" s="68"/>
      <c r="F51" s="67"/>
      <c r="G51" s="67"/>
    </row>
    <row r="52" spans="1:7" x14ac:dyDescent="0.2">
      <c r="A52" s="67"/>
      <c r="B52" s="69"/>
      <c r="C52" s="67"/>
      <c r="D52" s="67"/>
      <c r="E52" s="67"/>
      <c r="F52" s="67"/>
      <c r="G52" s="67"/>
    </row>
    <row r="53" spans="1:7" x14ac:dyDescent="0.2">
      <c r="A53" s="67"/>
      <c r="B53" s="69"/>
      <c r="C53" s="67"/>
      <c r="D53" s="67"/>
      <c r="E53" s="67"/>
      <c r="F53" s="67"/>
      <c r="G53" s="67"/>
    </row>
    <row r="54" spans="1:7" x14ac:dyDescent="0.2">
      <c r="A54" s="67"/>
      <c r="B54" s="67"/>
      <c r="C54" s="67"/>
      <c r="D54" s="67"/>
      <c r="E54" s="67"/>
      <c r="F54" s="67"/>
      <c r="G54" s="67"/>
    </row>
    <row r="55" spans="1:7" x14ac:dyDescent="0.2">
      <c r="A55" s="67"/>
      <c r="B55" s="69"/>
      <c r="C55" s="67"/>
      <c r="D55" s="67"/>
      <c r="E55" s="67"/>
      <c r="F55" s="67"/>
      <c r="G55" s="67"/>
    </row>
    <row r="56" spans="1:7" x14ac:dyDescent="0.2">
      <c r="A56" s="67"/>
      <c r="B56" s="69"/>
      <c r="C56" s="67"/>
      <c r="D56" s="67"/>
      <c r="E56" s="68"/>
      <c r="F56" s="67"/>
      <c r="G56" s="67"/>
    </row>
    <row r="57" spans="1:7" x14ac:dyDescent="0.2">
      <c r="A57" s="67"/>
      <c r="B57" s="67"/>
      <c r="C57" s="67"/>
      <c r="D57" s="67"/>
      <c r="E57" s="67"/>
      <c r="F57" s="67"/>
      <c r="G57" s="67"/>
    </row>
  </sheetData>
  <mergeCells count="4">
    <mergeCell ref="H22:L23"/>
    <mergeCell ref="B21:F21"/>
    <mergeCell ref="H25:L26"/>
    <mergeCell ref="B22:F23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CC26-8D99-9045-B928-93174DC11408}">
  <dimension ref="B2:BD50"/>
  <sheetViews>
    <sheetView tabSelected="1" topLeftCell="I25" zoomScale="118" workbookViewId="0">
      <selection activeCell="U45" sqref="U45"/>
    </sheetView>
  </sheetViews>
  <sheetFormatPr baseColWidth="10" defaultRowHeight="16" x14ac:dyDescent="0.2"/>
  <sheetData>
    <row r="2" spans="2:56" x14ac:dyDescent="0.2">
      <c r="B2" t="s">
        <v>69</v>
      </c>
    </row>
    <row r="3" spans="2:56" x14ac:dyDescent="0.2">
      <c r="B3" s="50" t="s">
        <v>68</v>
      </c>
      <c r="C3" s="50"/>
    </row>
    <row r="4" spans="2:56" x14ac:dyDescent="0.2">
      <c r="B4" s="49" t="s">
        <v>67</v>
      </c>
      <c r="C4" s="49"/>
    </row>
    <row r="6" spans="2:56" x14ac:dyDescent="0.2">
      <c r="B6" t="s">
        <v>66</v>
      </c>
      <c r="F6" t="s">
        <v>65</v>
      </c>
      <c r="J6" t="s">
        <v>64</v>
      </c>
      <c r="N6" t="s">
        <v>63</v>
      </c>
      <c r="R6" t="s">
        <v>62</v>
      </c>
      <c r="V6" t="s">
        <v>61</v>
      </c>
      <c r="Z6" t="s">
        <v>60</v>
      </c>
      <c r="AD6" t="s">
        <v>59</v>
      </c>
      <c r="AH6" t="s">
        <v>58</v>
      </c>
      <c r="AL6" t="s">
        <v>57</v>
      </c>
      <c r="AP6" t="s">
        <v>56</v>
      </c>
      <c r="AT6" t="s">
        <v>55</v>
      </c>
      <c r="AX6" t="s">
        <v>54</v>
      </c>
      <c r="BB6" t="s">
        <v>53</v>
      </c>
    </row>
    <row r="7" spans="2:56" x14ac:dyDescent="0.2">
      <c r="B7" s="48" t="s">
        <v>26</v>
      </c>
      <c r="C7" s="48" t="s">
        <v>9</v>
      </c>
      <c r="D7" s="2" t="s">
        <v>52</v>
      </c>
      <c r="F7" s="48" t="s">
        <v>26</v>
      </c>
      <c r="G7" s="48" t="s">
        <v>9</v>
      </c>
      <c r="H7" s="2" t="s">
        <v>52</v>
      </c>
      <c r="J7" s="48" t="s">
        <v>26</v>
      </c>
      <c r="K7" s="48" t="s">
        <v>9</v>
      </c>
      <c r="L7" s="2" t="s">
        <v>52</v>
      </c>
      <c r="N7" s="48" t="s">
        <v>26</v>
      </c>
      <c r="O7" s="48" t="s">
        <v>9</v>
      </c>
      <c r="P7" s="2" t="s">
        <v>52</v>
      </c>
      <c r="R7" s="48" t="s">
        <v>26</v>
      </c>
      <c r="S7" s="48" t="s">
        <v>9</v>
      </c>
      <c r="T7" s="2" t="s">
        <v>52</v>
      </c>
      <c r="V7" s="48" t="s">
        <v>26</v>
      </c>
      <c r="W7" s="48" t="s">
        <v>9</v>
      </c>
      <c r="X7" s="2" t="s">
        <v>52</v>
      </c>
      <c r="Z7" s="48" t="s">
        <v>26</v>
      </c>
      <c r="AA7" s="48" t="s">
        <v>9</v>
      </c>
      <c r="AB7" s="2" t="s">
        <v>52</v>
      </c>
      <c r="AD7" s="48" t="s">
        <v>26</v>
      </c>
      <c r="AE7" s="48" t="s">
        <v>9</v>
      </c>
      <c r="AF7" s="2" t="s">
        <v>52</v>
      </c>
      <c r="AH7" s="48" t="s">
        <v>26</v>
      </c>
      <c r="AI7" s="48" t="s">
        <v>9</v>
      </c>
      <c r="AJ7" s="2" t="s">
        <v>52</v>
      </c>
      <c r="AL7" s="48" t="s">
        <v>26</v>
      </c>
      <c r="AM7" s="48" t="s">
        <v>9</v>
      </c>
      <c r="AN7" s="2" t="s">
        <v>52</v>
      </c>
      <c r="AP7" s="48" t="s">
        <v>26</v>
      </c>
      <c r="AQ7" s="48" t="s">
        <v>9</v>
      </c>
      <c r="AR7" s="2" t="s">
        <v>52</v>
      </c>
      <c r="AT7" s="48" t="s">
        <v>26</v>
      </c>
      <c r="AU7" s="48" t="s">
        <v>9</v>
      </c>
      <c r="AV7" s="2" t="s">
        <v>52</v>
      </c>
      <c r="AX7" s="48" t="s">
        <v>26</v>
      </c>
      <c r="AY7" s="48" t="s">
        <v>9</v>
      </c>
      <c r="AZ7" s="2" t="s">
        <v>52</v>
      </c>
      <c r="BB7" s="48" t="s">
        <v>26</v>
      </c>
      <c r="BC7" s="48" t="s">
        <v>9</v>
      </c>
      <c r="BD7" s="2" t="s">
        <v>52</v>
      </c>
    </row>
    <row r="8" spans="2:56" x14ac:dyDescent="0.2">
      <c r="B8" s="47">
        <v>1</v>
      </c>
      <c r="C8" s="47">
        <v>1.6999999999999999E-3</v>
      </c>
      <c r="D8" s="46">
        <v>1.6999999999999999E-3</v>
      </c>
      <c r="F8" s="47">
        <v>1</v>
      </c>
      <c r="G8" s="47">
        <v>2.35E-2</v>
      </c>
      <c r="H8" s="46">
        <v>2.35E-2</v>
      </c>
      <c r="J8" s="47">
        <v>1</v>
      </c>
      <c r="K8" s="47">
        <v>2.75E-2</v>
      </c>
      <c r="L8" s="46">
        <v>2.75E-2</v>
      </c>
      <c r="N8" s="47">
        <v>1</v>
      </c>
      <c r="O8" s="47">
        <v>3.7999999999999999E-2</v>
      </c>
      <c r="P8" s="46">
        <v>3.7999999999999999E-2</v>
      </c>
      <c r="R8" s="47">
        <v>1</v>
      </c>
      <c r="S8" s="47">
        <v>0.14799999999999999</v>
      </c>
      <c r="T8" s="46">
        <v>0.14799999999999999</v>
      </c>
      <c r="V8" s="47">
        <v>1</v>
      </c>
      <c r="W8" s="47">
        <v>0.47299999999999998</v>
      </c>
      <c r="X8" s="46">
        <v>0.47299999999999998</v>
      </c>
      <c r="Z8" s="47">
        <v>1</v>
      </c>
      <c r="AA8" s="47">
        <v>1.18</v>
      </c>
      <c r="AB8" s="46">
        <v>1.18</v>
      </c>
      <c r="AD8" s="47">
        <v>1</v>
      </c>
      <c r="AE8" s="47">
        <v>2.72</v>
      </c>
      <c r="AF8" s="46">
        <v>2.72</v>
      </c>
      <c r="AH8" s="47">
        <v>1</v>
      </c>
      <c r="AI8" s="47">
        <v>5.34</v>
      </c>
      <c r="AJ8" s="46">
        <v>5.34</v>
      </c>
      <c r="AL8" s="47">
        <v>1</v>
      </c>
      <c r="AM8" s="47">
        <v>6.28</v>
      </c>
      <c r="AN8" s="46">
        <v>6.28</v>
      </c>
      <c r="AP8" s="47">
        <v>1</v>
      </c>
      <c r="AQ8" s="47">
        <v>7.69</v>
      </c>
      <c r="AR8" s="46">
        <v>7.69</v>
      </c>
      <c r="AT8" s="47">
        <v>1</v>
      </c>
      <c r="AU8" s="42"/>
      <c r="AV8" s="41">
        <v>14.2</v>
      </c>
      <c r="AX8" s="47">
        <v>1</v>
      </c>
      <c r="AY8" s="47">
        <v>15</v>
      </c>
      <c r="AZ8" s="46">
        <v>15</v>
      </c>
      <c r="BB8" s="47">
        <v>1</v>
      </c>
      <c r="BC8" s="47">
        <v>25.3</v>
      </c>
      <c r="BD8" s="46">
        <v>25.3</v>
      </c>
    </row>
    <row r="9" spans="2:56" x14ac:dyDescent="0.2">
      <c r="B9" s="47">
        <v>2</v>
      </c>
      <c r="C9" s="47">
        <v>1.65E-3</v>
      </c>
      <c r="D9" s="46">
        <v>1.65E-3</v>
      </c>
      <c r="F9" s="47">
        <v>2</v>
      </c>
      <c r="G9" s="47">
        <v>2.3900000000000001E-2</v>
      </c>
      <c r="H9" s="46">
        <v>2.3900000000000001E-2</v>
      </c>
      <c r="J9" s="47">
        <v>2</v>
      </c>
      <c r="K9" s="47">
        <v>3.4500000000000003E-2</v>
      </c>
      <c r="L9" s="46">
        <v>3.4500000000000003E-2</v>
      </c>
      <c r="N9" s="47">
        <v>2</v>
      </c>
      <c r="O9" s="47">
        <v>3.7900000000000003E-2</v>
      </c>
      <c r="P9" s="46">
        <v>3.7900000000000003E-2</v>
      </c>
      <c r="R9" s="47">
        <v>2</v>
      </c>
      <c r="S9" s="47">
        <v>0.14699999999999999</v>
      </c>
      <c r="T9" s="46">
        <v>0.14699999999999999</v>
      </c>
      <c r="V9" s="47">
        <v>2</v>
      </c>
      <c r="W9" s="47">
        <v>0.47799999999999998</v>
      </c>
      <c r="X9" s="46">
        <v>0.47799999999999998</v>
      </c>
      <c r="Z9" s="47">
        <v>2</v>
      </c>
      <c r="AA9" s="47">
        <v>1.17</v>
      </c>
      <c r="AB9" s="46">
        <v>1.17</v>
      </c>
      <c r="AD9" s="47">
        <v>2</v>
      </c>
      <c r="AE9" s="47">
        <v>2.59</v>
      </c>
      <c r="AF9" s="46">
        <v>2.59</v>
      </c>
      <c r="AH9" s="47">
        <v>2</v>
      </c>
      <c r="AI9" s="47">
        <v>5.28</v>
      </c>
      <c r="AJ9" s="46">
        <v>5.28</v>
      </c>
      <c r="AL9" s="47">
        <v>2</v>
      </c>
      <c r="AM9" s="47">
        <v>6.63</v>
      </c>
      <c r="AN9" s="46">
        <v>6.63</v>
      </c>
      <c r="AP9" s="47">
        <v>2</v>
      </c>
      <c r="AQ9" s="47">
        <v>7.77</v>
      </c>
      <c r="AR9" s="46">
        <v>7.77</v>
      </c>
      <c r="AT9" s="47">
        <v>2</v>
      </c>
      <c r="AU9" s="47">
        <v>9.1999999999999993</v>
      </c>
      <c r="AV9" s="46">
        <v>9.1999999999999993</v>
      </c>
      <c r="AX9" s="47">
        <v>2</v>
      </c>
      <c r="AY9" s="42"/>
      <c r="AZ9" s="41">
        <v>22.6</v>
      </c>
      <c r="BB9" s="47">
        <v>2</v>
      </c>
      <c r="BC9" s="47">
        <v>26.3</v>
      </c>
      <c r="BD9" s="46">
        <v>26.3</v>
      </c>
    </row>
    <row r="10" spans="2:56" x14ac:dyDescent="0.2">
      <c r="B10" s="47">
        <v>3</v>
      </c>
      <c r="C10" s="47">
        <v>1.65E-3</v>
      </c>
      <c r="D10" s="46">
        <v>1.65E-3</v>
      </c>
      <c r="F10" s="47">
        <v>3</v>
      </c>
      <c r="G10" s="47">
        <v>2.3E-2</v>
      </c>
      <c r="H10" s="46">
        <v>2.3E-2</v>
      </c>
      <c r="J10" s="47">
        <v>3</v>
      </c>
      <c r="K10" s="47">
        <v>2.6100000000000002E-2</v>
      </c>
      <c r="L10" s="46">
        <v>2.6100000000000002E-2</v>
      </c>
      <c r="N10" s="47">
        <v>3</v>
      </c>
      <c r="O10" s="47">
        <v>3.8300000000000001E-2</v>
      </c>
      <c r="P10" s="46">
        <v>3.8300000000000001E-2</v>
      </c>
      <c r="R10" s="47">
        <v>3</v>
      </c>
      <c r="S10" s="47">
        <v>0.154</v>
      </c>
      <c r="T10" s="46">
        <v>0.154</v>
      </c>
      <c r="V10" s="47">
        <v>3</v>
      </c>
      <c r="W10" s="47">
        <v>0.46400000000000002</v>
      </c>
      <c r="X10" s="46">
        <v>0.46400000000000002</v>
      </c>
      <c r="Z10" s="47">
        <v>3</v>
      </c>
      <c r="AA10" s="47">
        <v>1.1299999999999999</v>
      </c>
      <c r="AB10" s="46">
        <v>1.1299999999999999</v>
      </c>
      <c r="AD10" s="47">
        <v>3</v>
      </c>
      <c r="AE10" s="47">
        <v>2.67</v>
      </c>
      <c r="AF10" s="46">
        <v>2.67</v>
      </c>
      <c r="AH10" s="47">
        <v>3</v>
      </c>
      <c r="AI10" s="47">
        <v>5.32</v>
      </c>
      <c r="AJ10" s="46">
        <v>5.32</v>
      </c>
      <c r="AL10" s="47">
        <v>3</v>
      </c>
      <c r="AM10" s="42"/>
      <c r="AN10" s="41">
        <v>10.1</v>
      </c>
      <c r="AP10" s="47">
        <v>3</v>
      </c>
      <c r="AQ10" s="42"/>
      <c r="AR10" s="41">
        <v>11.4</v>
      </c>
      <c r="AT10" s="47">
        <v>3</v>
      </c>
      <c r="AU10" s="47">
        <v>9.1999999999999993</v>
      </c>
      <c r="AV10" s="46">
        <v>9.1999999999999993</v>
      </c>
      <c r="AX10" s="47">
        <v>3</v>
      </c>
      <c r="AY10" s="47">
        <v>16.8</v>
      </c>
      <c r="AZ10" s="46">
        <v>16.8</v>
      </c>
      <c r="BB10" s="47">
        <v>3</v>
      </c>
      <c r="BC10" s="47">
        <v>26.1</v>
      </c>
      <c r="BD10" s="46">
        <v>26.1</v>
      </c>
    </row>
    <row r="11" spans="2:56" x14ac:dyDescent="0.2">
      <c r="B11" s="47">
        <v>4</v>
      </c>
      <c r="C11" s="47">
        <v>1.72E-3</v>
      </c>
      <c r="D11" s="46">
        <v>1.72E-3</v>
      </c>
      <c r="F11" s="47">
        <v>4</v>
      </c>
      <c r="G11" s="47">
        <v>2.3E-2</v>
      </c>
      <c r="H11" s="46">
        <v>2.3E-2</v>
      </c>
      <c r="J11" s="47">
        <v>4</v>
      </c>
      <c r="K11" s="47">
        <v>2.8299999999999999E-2</v>
      </c>
      <c r="L11" s="46">
        <v>2.8299999999999999E-2</v>
      </c>
      <c r="N11" s="47">
        <v>4</v>
      </c>
      <c r="O11" s="47">
        <v>3.7100000000000001E-2</v>
      </c>
      <c r="P11" s="46">
        <v>3.7100000000000001E-2</v>
      </c>
      <c r="R11" s="47">
        <v>4</v>
      </c>
      <c r="S11" s="47">
        <v>0.161</v>
      </c>
      <c r="T11" s="46">
        <v>0.161</v>
      </c>
      <c r="V11" s="47">
        <v>4</v>
      </c>
      <c r="W11" s="47">
        <v>0.47599999999999998</v>
      </c>
      <c r="X11" s="46">
        <v>0.47599999999999998</v>
      </c>
      <c r="Z11" s="47">
        <v>4</v>
      </c>
      <c r="AA11" s="47">
        <v>1.23</v>
      </c>
      <c r="AB11" s="46">
        <v>1.23</v>
      </c>
      <c r="AD11" s="47">
        <v>4</v>
      </c>
      <c r="AE11" s="47">
        <v>2.59</v>
      </c>
      <c r="AF11" s="46">
        <v>2.59</v>
      </c>
      <c r="AH11" s="47">
        <v>4</v>
      </c>
      <c r="AI11" s="47">
        <v>5.18</v>
      </c>
      <c r="AJ11" s="46">
        <v>5.18</v>
      </c>
      <c r="AL11" s="47">
        <v>4</v>
      </c>
      <c r="AM11" s="47">
        <v>6.78</v>
      </c>
      <c r="AN11" s="46">
        <v>6.78</v>
      </c>
      <c r="AP11" s="47">
        <v>4</v>
      </c>
      <c r="AQ11" s="47">
        <v>7.22</v>
      </c>
      <c r="AR11" s="46">
        <v>7.22</v>
      </c>
      <c r="AT11" s="47">
        <v>4</v>
      </c>
      <c r="AU11" s="47">
        <v>9</v>
      </c>
      <c r="AV11" s="46">
        <v>9</v>
      </c>
      <c r="AX11" s="47">
        <v>4</v>
      </c>
      <c r="AY11" s="47">
        <v>15.8</v>
      </c>
      <c r="AZ11" s="46">
        <v>15.8</v>
      </c>
      <c r="BB11" s="47">
        <v>4</v>
      </c>
      <c r="BC11" s="47">
        <v>25.7</v>
      </c>
      <c r="BD11" s="46">
        <v>25.7</v>
      </c>
    </row>
    <row r="12" spans="2:56" x14ac:dyDescent="0.2">
      <c r="B12" s="47">
        <v>5</v>
      </c>
      <c r="C12" s="47">
        <v>1.6999999999999999E-3</v>
      </c>
      <c r="D12" s="46">
        <v>1.6999999999999999E-3</v>
      </c>
      <c r="F12" s="47">
        <v>5</v>
      </c>
      <c r="G12" s="47">
        <v>2.3099999999999999E-2</v>
      </c>
      <c r="H12" s="46">
        <v>2.3099999999999999E-2</v>
      </c>
      <c r="J12" s="47">
        <v>5</v>
      </c>
      <c r="K12" s="47">
        <v>3.1399999999999997E-2</v>
      </c>
      <c r="L12" s="46">
        <v>3.1399999999999997E-2</v>
      </c>
      <c r="N12" s="47">
        <v>5</v>
      </c>
      <c r="O12" s="47">
        <v>3.7600000000000001E-2</v>
      </c>
      <c r="P12" s="46">
        <v>3.7600000000000001E-2</v>
      </c>
      <c r="R12" s="47">
        <v>5</v>
      </c>
      <c r="S12" s="47">
        <v>0.151</v>
      </c>
      <c r="T12" s="46">
        <v>0.151</v>
      </c>
      <c r="V12" s="47">
        <v>5</v>
      </c>
      <c r="W12" s="47">
        <v>0.46</v>
      </c>
      <c r="X12" s="46">
        <v>0.46</v>
      </c>
      <c r="Z12" s="47">
        <v>5</v>
      </c>
      <c r="AA12" s="47">
        <v>1.2</v>
      </c>
      <c r="AB12" s="46">
        <v>1.2</v>
      </c>
      <c r="AD12" s="47">
        <v>5</v>
      </c>
      <c r="AE12" s="47">
        <v>2.78</v>
      </c>
      <c r="AF12" s="46">
        <v>2.78</v>
      </c>
      <c r="AH12" s="47">
        <v>5</v>
      </c>
      <c r="AI12" s="47">
        <v>5.15</v>
      </c>
      <c r="AJ12" s="46">
        <v>5.15</v>
      </c>
      <c r="AL12" s="47">
        <v>5</v>
      </c>
      <c r="AM12" s="47">
        <v>6.31</v>
      </c>
      <c r="AN12" s="46">
        <v>6.31</v>
      </c>
      <c r="AP12" s="47">
        <v>5</v>
      </c>
      <c r="AQ12" s="42"/>
      <c r="AR12" s="41">
        <v>11.5</v>
      </c>
      <c r="AT12" s="47">
        <v>5</v>
      </c>
      <c r="AU12" s="47">
        <v>9.7799999999999994</v>
      </c>
      <c r="AV12" s="46">
        <v>9.7799999999999994</v>
      </c>
      <c r="AX12" s="47">
        <v>5</v>
      </c>
      <c r="AY12" s="47">
        <v>15.8</v>
      </c>
      <c r="AZ12" s="46">
        <v>15.8</v>
      </c>
      <c r="BB12" s="47">
        <v>5</v>
      </c>
      <c r="BC12" s="42"/>
      <c r="BD12" s="41">
        <v>34.799999999999997</v>
      </c>
    </row>
    <row r="13" spans="2:56" x14ac:dyDescent="0.2">
      <c r="B13" s="47">
        <v>6</v>
      </c>
      <c r="C13" s="47">
        <v>2.3500000000000001E-3</v>
      </c>
      <c r="D13" s="46">
        <v>2.3500000000000001E-3</v>
      </c>
      <c r="F13" s="47">
        <v>6</v>
      </c>
      <c r="G13" s="47">
        <v>2.35E-2</v>
      </c>
      <c r="H13" s="46">
        <v>2.35E-2</v>
      </c>
      <c r="J13" s="47">
        <v>6</v>
      </c>
      <c r="K13" s="47">
        <v>2.6100000000000002E-2</v>
      </c>
      <c r="L13" s="46">
        <v>2.6100000000000002E-2</v>
      </c>
      <c r="N13" s="47">
        <v>6</v>
      </c>
      <c r="O13" s="47">
        <v>3.73E-2</v>
      </c>
      <c r="P13" s="46">
        <v>3.73E-2</v>
      </c>
      <c r="R13" s="47">
        <v>6</v>
      </c>
      <c r="S13" s="47">
        <v>0.14699999999999999</v>
      </c>
      <c r="T13" s="46">
        <v>0.14699999999999999</v>
      </c>
      <c r="V13" s="47">
        <v>6</v>
      </c>
      <c r="W13" s="47">
        <v>0.46700000000000003</v>
      </c>
      <c r="X13" s="46">
        <v>0.46700000000000003</v>
      </c>
      <c r="Z13" s="47">
        <v>6</v>
      </c>
      <c r="AA13" s="47">
        <v>1.22</v>
      </c>
      <c r="AB13" s="46">
        <v>1.22</v>
      </c>
      <c r="AD13" s="47">
        <v>6</v>
      </c>
      <c r="AE13" s="47">
        <v>2.63</v>
      </c>
      <c r="AF13" s="46">
        <v>2.63</v>
      </c>
      <c r="AH13" s="47">
        <v>6</v>
      </c>
      <c r="AI13" s="47">
        <v>5.22</v>
      </c>
      <c r="AJ13" s="46">
        <v>5.22</v>
      </c>
      <c r="AL13" s="47">
        <v>6</v>
      </c>
      <c r="AM13" s="42"/>
      <c r="AN13" s="41">
        <v>10.1</v>
      </c>
      <c r="AP13" s="47">
        <v>6</v>
      </c>
      <c r="AQ13" s="47">
        <v>7.78</v>
      </c>
      <c r="AR13" s="46">
        <v>7.78</v>
      </c>
      <c r="AT13" s="47">
        <v>6</v>
      </c>
      <c r="AU13" s="47">
        <v>9.1199999999999992</v>
      </c>
      <c r="AV13" s="46">
        <v>9.1199999999999992</v>
      </c>
      <c r="AX13" s="47">
        <v>6</v>
      </c>
      <c r="AY13" s="47">
        <v>15.2</v>
      </c>
      <c r="AZ13" s="46">
        <v>15.2</v>
      </c>
      <c r="BB13" s="47">
        <v>6</v>
      </c>
      <c r="BC13" s="47">
        <v>26.8</v>
      </c>
      <c r="BD13" s="46">
        <v>26.8</v>
      </c>
    </row>
    <row r="14" spans="2:56" x14ac:dyDescent="0.2">
      <c r="B14" s="47">
        <v>7</v>
      </c>
      <c r="C14" s="47">
        <v>1.64E-3</v>
      </c>
      <c r="D14" s="46">
        <v>1.64E-3</v>
      </c>
      <c r="F14" s="47">
        <v>7</v>
      </c>
      <c r="G14" s="47">
        <v>2.35E-2</v>
      </c>
      <c r="H14" s="46">
        <v>2.35E-2</v>
      </c>
      <c r="J14" s="47">
        <v>7</v>
      </c>
      <c r="K14" s="47">
        <v>2.7099999999999999E-2</v>
      </c>
      <c r="L14" s="46">
        <v>2.7099999999999999E-2</v>
      </c>
      <c r="N14" s="47">
        <v>7</v>
      </c>
      <c r="O14" s="47">
        <v>3.78E-2</v>
      </c>
      <c r="P14" s="46">
        <v>3.78E-2</v>
      </c>
      <c r="R14" s="47">
        <v>7</v>
      </c>
      <c r="S14" s="47">
        <v>0.16700000000000001</v>
      </c>
      <c r="T14" s="46">
        <v>0.16700000000000001</v>
      </c>
      <c r="V14" s="47">
        <v>7</v>
      </c>
      <c r="W14" s="47">
        <v>0.45900000000000002</v>
      </c>
      <c r="X14" s="46">
        <v>0.45900000000000002</v>
      </c>
      <c r="Z14" s="47">
        <v>7</v>
      </c>
      <c r="AA14" s="47">
        <v>1.18</v>
      </c>
      <c r="AB14" s="46">
        <v>1.18</v>
      </c>
      <c r="AD14" s="47">
        <v>7</v>
      </c>
      <c r="AE14" s="47">
        <v>2.63</v>
      </c>
      <c r="AF14" s="46">
        <v>2.63</v>
      </c>
      <c r="AH14" s="47">
        <v>7</v>
      </c>
      <c r="AI14" s="47">
        <v>5.1100000000000003</v>
      </c>
      <c r="AJ14" s="46">
        <v>5.1100000000000003</v>
      </c>
      <c r="AL14" s="47">
        <v>7</v>
      </c>
      <c r="AM14" s="47">
        <v>7.44</v>
      </c>
      <c r="AN14" s="46">
        <v>7.44</v>
      </c>
      <c r="AP14" s="47">
        <v>7</v>
      </c>
      <c r="AQ14" s="47">
        <v>7.72</v>
      </c>
      <c r="AR14" s="46">
        <v>7.72</v>
      </c>
      <c r="AT14" s="47">
        <v>7</v>
      </c>
      <c r="AU14" s="47">
        <v>9.15</v>
      </c>
      <c r="AV14" s="46">
        <v>9.15</v>
      </c>
      <c r="AX14" s="47">
        <v>7</v>
      </c>
      <c r="AY14" s="47">
        <v>15</v>
      </c>
      <c r="AZ14" s="46">
        <v>15</v>
      </c>
      <c r="BB14" s="47">
        <v>7</v>
      </c>
      <c r="BC14" s="47">
        <v>27.5</v>
      </c>
      <c r="BD14" s="46">
        <v>27.5</v>
      </c>
    </row>
    <row r="15" spans="2:56" x14ac:dyDescent="0.2">
      <c r="B15" s="47">
        <v>8</v>
      </c>
      <c r="C15" s="47">
        <v>1.6900000000000001E-3</v>
      </c>
      <c r="D15" s="46">
        <v>1.6900000000000001E-3</v>
      </c>
      <c r="F15" s="47">
        <v>8</v>
      </c>
      <c r="G15" s="47">
        <v>2.18E-2</v>
      </c>
      <c r="H15" s="46">
        <v>2.18E-2</v>
      </c>
      <c r="J15" s="47">
        <v>8</v>
      </c>
      <c r="K15" s="47">
        <v>2.6599999999999999E-2</v>
      </c>
      <c r="L15" s="46">
        <v>2.6599999999999999E-2</v>
      </c>
      <c r="N15" s="47">
        <v>8</v>
      </c>
      <c r="O15" s="47">
        <v>3.7999999999999999E-2</v>
      </c>
      <c r="P15" s="46">
        <v>3.7999999999999999E-2</v>
      </c>
      <c r="R15" s="47">
        <v>8</v>
      </c>
      <c r="S15" s="47">
        <v>0.155</v>
      </c>
      <c r="T15" s="46">
        <v>0.155</v>
      </c>
      <c r="V15" s="47">
        <v>8</v>
      </c>
      <c r="W15" s="47">
        <v>0.45900000000000002</v>
      </c>
      <c r="X15" s="46">
        <v>0.45900000000000002</v>
      </c>
      <c r="Z15" s="47">
        <v>8</v>
      </c>
      <c r="AA15" s="47">
        <v>1.1499999999999999</v>
      </c>
      <c r="AB15" s="46">
        <v>1.1499999999999999</v>
      </c>
      <c r="AD15" s="47">
        <v>8</v>
      </c>
      <c r="AE15" s="47">
        <v>2.76</v>
      </c>
      <c r="AF15" s="46">
        <v>2.76</v>
      </c>
      <c r="AH15" s="47">
        <v>8</v>
      </c>
      <c r="AI15" s="47">
        <v>5.17</v>
      </c>
      <c r="AJ15" s="46">
        <v>5.17</v>
      </c>
      <c r="AL15" s="47">
        <v>8</v>
      </c>
      <c r="AM15" s="47">
        <v>6.29</v>
      </c>
      <c r="AN15" s="46">
        <v>6.29</v>
      </c>
      <c r="AP15" s="47">
        <v>8</v>
      </c>
      <c r="AQ15" s="47">
        <v>7.27</v>
      </c>
      <c r="AR15" s="46">
        <v>7.27</v>
      </c>
      <c r="AT15" s="47">
        <v>8</v>
      </c>
      <c r="AU15" s="47">
        <v>8.69</v>
      </c>
      <c r="AV15" s="46">
        <v>8.69</v>
      </c>
      <c r="AX15" s="47">
        <v>8</v>
      </c>
      <c r="AY15" s="47">
        <v>15.3</v>
      </c>
      <c r="AZ15" s="46">
        <v>15.3</v>
      </c>
      <c r="BB15" s="47">
        <v>8</v>
      </c>
      <c r="BC15" s="47">
        <v>25.8</v>
      </c>
      <c r="BD15" s="46">
        <v>25.8</v>
      </c>
    </row>
    <row r="16" spans="2:56" x14ac:dyDescent="0.2">
      <c r="B16" s="47">
        <v>9</v>
      </c>
      <c r="C16" s="47">
        <v>1.74E-3</v>
      </c>
      <c r="D16" s="46">
        <v>1.74E-3</v>
      </c>
      <c r="F16" s="47">
        <v>9</v>
      </c>
      <c r="G16" s="47">
        <v>2.29E-2</v>
      </c>
      <c r="H16" s="46">
        <v>2.29E-2</v>
      </c>
      <c r="J16" s="47">
        <v>9</v>
      </c>
      <c r="K16" s="47">
        <v>2.6800000000000001E-2</v>
      </c>
      <c r="L16" s="46">
        <v>2.6800000000000001E-2</v>
      </c>
      <c r="N16" s="47">
        <v>9</v>
      </c>
      <c r="O16" s="47">
        <v>3.6700000000000003E-2</v>
      </c>
      <c r="P16" s="46">
        <v>3.6700000000000003E-2</v>
      </c>
      <c r="R16" s="47">
        <v>9</v>
      </c>
      <c r="S16" s="47">
        <v>0.161</v>
      </c>
      <c r="T16" s="46">
        <v>0.161</v>
      </c>
      <c r="V16" s="47">
        <v>9</v>
      </c>
      <c r="W16" s="47">
        <v>0.46700000000000003</v>
      </c>
      <c r="X16" s="46">
        <v>0.46700000000000003</v>
      </c>
      <c r="Z16" s="47">
        <v>9</v>
      </c>
      <c r="AA16" s="47">
        <v>1.17</v>
      </c>
      <c r="AB16" s="46">
        <v>1.17</v>
      </c>
      <c r="AD16" s="47">
        <v>9</v>
      </c>
      <c r="AE16" s="47">
        <v>2.66</v>
      </c>
      <c r="AF16" s="46">
        <v>2.66</v>
      </c>
      <c r="AH16" s="47">
        <v>9</v>
      </c>
      <c r="AI16" s="47">
        <v>5.23</v>
      </c>
      <c r="AJ16" s="46">
        <v>5.23</v>
      </c>
      <c r="AL16" s="47">
        <v>9</v>
      </c>
      <c r="AM16" s="42"/>
      <c r="AN16" s="41">
        <v>9.75</v>
      </c>
      <c r="AP16" s="47">
        <v>9</v>
      </c>
      <c r="AQ16" s="47">
        <v>7.28</v>
      </c>
      <c r="AR16" s="46">
        <v>7.28</v>
      </c>
      <c r="AT16" s="47">
        <v>9</v>
      </c>
      <c r="AU16" s="42"/>
      <c r="AV16" s="41">
        <v>13.9</v>
      </c>
      <c r="AX16" s="47">
        <v>9</v>
      </c>
      <c r="AY16" s="46">
        <v>15.8</v>
      </c>
      <c r="AZ16" s="46">
        <v>15.8</v>
      </c>
      <c r="BB16" s="47">
        <v>9</v>
      </c>
      <c r="BC16" s="46">
        <v>25.9</v>
      </c>
      <c r="BD16" s="46">
        <v>25.9</v>
      </c>
    </row>
    <row r="17" spans="2:56" x14ac:dyDescent="0.2">
      <c r="B17" s="45">
        <v>10</v>
      </c>
      <c r="C17" s="45">
        <v>1.6800000000000001E-3</v>
      </c>
      <c r="D17" s="44">
        <v>1.6800000000000001E-3</v>
      </c>
      <c r="F17" s="45">
        <v>10</v>
      </c>
      <c r="G17" s="45">
        <v>2.3E-2</v>
      </c>
      <c r="H17" s="44">
        <v>2.3E-2</v>
      </c>
      <c r="J17" s="45">
        <v>10</v>
      </c>
      <c r="K17" s="45">
        <v>2.6100000000000002E-2</v>
      </c>
      <c r="L17" s="44">
        <v>2.6100000000000002E-2</v>
      </c>
      <c r="N17" s="45">
        <v>10</v>
      </c>
      <c r="O17" s="45">
        <v>3.85E-2</v>
      </c>
      <c r="P17" s="44">
        <v>3.85E-2</v>
      </c>
      <c r="R17" s="45">
        <v>10</v>
      </c>
      <c r="S17" s="45">
        <v>0.14599999999999999</v>
      </c>
      <c r="T17" s="44">
        <v>0.14599999999999999</v>
      </c>
      <c r="V17" s="45">
        <v>10</v>
      </c>
      <c r="W17" s="45">
        <v>0.45700000000000002</v>
      </c>
      <c r="X17" s="44">
        <v>0.45700000000000002</v>
      </c>
      <c r="Z17" s="45">
        <v>10</v>
      </c>
      <c r="AA17" s="45">
        <v>1.1499999999999999</v>
      </c>
      <c r="AB17" s="44">
        <v>1.1499999999999999</v>
      </c>
      <c r="AD17" s="45">
        <v>10</v>
      </c>
      <c r="AE17" s="45">
        <v>2.63</v>
      </c>
      <c r="AF17" s="44">
        <v>2.63</v>
      </c>
      <c r="AH17" s="45">
        <v>10</v>
      </c>
      <c r="AI17" s="45">
        <v>5.37</v>
      </c>
      <c r="AJ17" s="44">
        <v>5.37</v>
      </c>
      <c r="AL17" s="45">
        <v>10</v>
      </c>
      <c r="AM17" s="45">
        <v>6.95</v>
      </c>
      <c r="AN17" s="44">
        <v>6.95</v>
      </c>
      <c r="AP17" s="45">
        <v>10</v>
      </c>
      <c r="AQ17" s="45">
        <v>7.51</v>
      </c>
      <c r="AR17" s="44">
        <v>7.51</v>
      </c>
      <c r="AT17" s="45">
        <v>10</v>
      </c>
      <c r="AU17" s="45">
        <v>9.6199999999999992</v>
      </c>
      <c r="AV17" s="44">
        <v>9.6199999999999992</v>
      </c>
      <c r="AX17" s="45">
        <v>10</v>
      </c>
      <c r="AY17" s="44">
        <v>15.6</v>
      </c>
      <c r="AZ17" s="44">
        <v>15.6</v>
      </c>
      <c r="BB17" s="45">
        <v>10</v>
      </c>
      <c r="BC17" s="44">
        <v>27.7</v>
      </c>
      <c r="BD17" s="44">
        <v>27.7</v>
      </c>
    </row>
    <row r="18" spans="2:56" x14ac:dyDescent="0.2">
      <c r="B18" s="43">
        <v>1</v>
      </c>
      <c r="C18" s="43">
        <v>4.0699999999999998E-3</v>
      </c>
      <c r="D18" s="38">
        <v>4.0699999999999998E-3</v>
      </c>
      <c r="F18" s="43">
        <v>1</v>
      </c>
      <c r="G18" s="43">
        <v>5.8399999999999997E-3</v>
      </c>
      <c r="H18" s="38">
        <v>5.8399999999999997E-3</v>
      </c>
      <c r="J18" s="43">
        <v>1</v>
      </c>
      <c r="K18" s="43">
        <v>7.5500000000000003E-3</v>
      </c>
      <c r="L18" s="38">
        <v>7.5500000000000003E-3</v>
      </c>
      <c r="N18" s="43">
        <v>1</v>
      </c>
      <c r="O18" s="43">
        <v>7.6099999999999996E-3</v>
      </c>
      <c r="P18" s="38">
        <v>7.6099999999999996E-3</v>
      </c>
      <c r="R18" s="43">
        <v>1</v>
      </c>
      <c r="S18" s="43">
        <v>8.8900000000000003E-3</v>
      </c>
      <c r="T18" s="38">
        <v>8.8900000000000003E-3</v>
      </c>
      <c r="V18" s="43">
        <v>1</v>
      </c>
      <c r="W18" s="43">
        <v>1.52E-2</v>
      </c>
      <c r="X18" s="38">
        <v>1.52E-2</v>
      </c>
      <c r="Z18" s="43">
        <v>1</v>
      </c>
      <c r="AA18" s="43">
        <v>1.26E-2</v>
      </c>
      <c r="AB18" s="38">
        <v>1.26E-2</v>
      </c>
      <c r="AD18" s="43">
        <v>1</v>
      </c>
      <c r="AE18" s="43">
        <v>1.46E-2</v>
      </c>
      <c r="AF18" s="38">
        <v>1.46E-2</v>
      </c>
      <c r="AH18" s="43">
        <v>1</v>
      </c>
      <c r="AI18" s="43">
        <v>2.0299999999999999E-2</v>
      </c>
      <c r="AJ18" s="38">
        <v>2.0299999999999999E-2</v>
      </c>
      <c r="AL18" s="43">
        <v>1</v>
      </c>
      <c r="AM18" s="43">
        <v>1.5900000000000001E-2</v>
      </c>
      <c r="AN18" s="38">
        <v>1.5900000000000001E-2</v>
      </c>
      <c r="AP18" s="43">
        <v>1</v>
      </c>
      <c r="AQ18" s="42"/>
      <c r="AR18" s="41" t="s">
        <v>51</v>
      </c>
      <c r="AT18" s="43">
        <v>1</v>
      </c>
      <c r="AU18" s="42"/>
      <c r="AV18" s="41" t="s">
        <v>51</v>
      </c>
      <c r="AX18" s="43">
        <v>1</v>
      </c>
      <c r="AY18" s="42"/>
      <c r="AZ18" s="41" t="s">
        <v>51</v>
      </c>
      <c r="BB18" s="43">
        <v>1</v>
      </c>
      <c r="BC18" s="42"/>
      <c r="BD18" s="41" t="s">
        <v>51</v>
      </c>
    </row>
    <row r="19" spans="2:56" x14ac:dyDescent="0.2">
      <c r="B19" s="43">
        <v>2</v>
      </c>
      <c r="C19" s="43">
        <v>3.9399999999999999E-3</v>
      </c>
      <c r="D19" s="38">
        <v>3.9399999999999999E-3</v>
      </c>
      <c r="F19" s="43">
        <v>2</v>
      </c>
      <c r="G19" s="43">
        <v>6.3200000000000001E-3</v>
      </c>
      <c r="H19" s="38">
        <v>6.3200000000000001E-3</v>
      </c>
      <c r="J19" s="43">
        <v>2</v>
      </c>
      <c r="K19" s="43">
        <v>9.4999999999999998E-3</v>
      </c>
      <c r="L19" s="38">
        <v>9.4999999999999998E-3</v>
      </c>
      <c r="N19" s="43">
        <v>2</v>
      </c>
      <c r="O19" s="43">
        <v>7.6400000000000001E-3</v>
      </c>
      <c r="P19" s="38">
        <v>7.6400000000000001E-3</v>
      </c>
      <c r="R19" s="43">
        <v>2</v>
      </c>
      <c r="S19" s="43">
        <v>9.8600000000000007E-3</v>
      </c>
      <c r="T19" s="38">
        <v>9.8600000000000007E-3</v>
      </c>
      <c r="V19" s="43">
        <v>2</v>
      </c>
      <c r="W19" s="43">
        <v>1.1299999999999999E-2</v>
      </c>
      <c r="X19" s="38">
        <v>1.1299999999999999E-2</v>
      </c>
      <c r="Z19" s="43">
        <v>2</v>
      </c>
      <c r="AA19" s="43">
        <v>1.32E-2</v>
      </c>
      <c r="AB19" s="38">
        <v>1.32E-2</v>
      </c>
      <c r="AD19" s="43">
        <v>2</v>
      </c>
      <c r="AE19" s="43">
        <v>1.4200000000000001E-2</v>
      </c>
      <c r="AF19" s="38">
        <v>1.4200000000000001E-2</v>
      </c>
      <c r="AH19" s="43">
        <v>2</v>
      </c>
      <c r="AI19" s="43">
        <v>2.3699999999999999E-2</v>
      </c>
      <c r="AJ19" s="38">
        <v>2.3699999999999999E-2</v>
      </c>
      <c r="AL19" s="43">
        <v>2</v>
      </c>
      <c r="AM19" s="43">
        <v>1.6E-2</v>
      </c>
      <c r="AN19" s="38">
        <v>1.6E-2</v>
      </c>
      <c r="AP19" s="43">
        <v>2</v>
      </c>
      <c r="AQ19" s="42"/>
      <c r="AR19" s="41" t="s">
        <v>51</v>
      </c>
      <c r="AT19" s="43">
        <v>2</v>
      </c>
      <c r="AU19" s="42"/>
      <c r="AV19" s="41" t="s">
        <v>51</v>
      </c>
      <c r="AX19" s="43">
        <v>2</v>
      </c>
      <c r="AY19" s="42"/>
      <c r="AZ19" s="41" t="s">
        <v>51</v>
      </c>
      <c r="BB19" s="43">
        <v>2</v>
      </c>
      <c r="BC19" s="42"/>
      <c r="BD19" s="41" t="s">
        <v>51</v>
      </c>
    </row>
    <row r="20" spans="2:56" x14ac:dyDescent="0.2">
      <c r="B20" s="43">
        <v>3</v>
      </c>
      <c r="C20" s="43">
        <v>4.8900000000000002E-3</v>
      </c>
      <c r="D20" s="38">
        <v>4.8900000000000002E-3</v>
      </c>
      <c r="F20" s="43">
        <v>3</v>
      </c>
      <c r="G20" s="43">
        <v>6.0200000000000002E-3</v>
      </c>
      <c r="H20" s="38">
        <v>6.0200000000000002E-3</v>
      </c>
      <c r="J20" s="43">
        <v>3</v>
      </c>
      <c r="K20" s="43">
        <v>7.4000000000000003E-3</v>
      </c>
      <c r="L20" s="38">
        <v>7.4000000000000003E-3</v>
      </c>
      <c r="N20" s="43">
        <v>3</v>
      </c>
      <c r="O20" s="43">
        <v>7.2300000000000003E-3</v>
      </c>
      <c r="P20" s="38">
        <v>7.2300000000000003E-3</v>
      </c>
      <c r="R20" s="43">
        <v>3</v>
      </c>
      <c r="S20" s="43">
        <v>9.2599999999999991E-3</v>
      </c>
      <c r="T20" s="38">
        <v>9.2599999999999991E-3</v>
      </c>
      <c r="V20" s="43">
        <v>3</v>
      </c>
      <c r="W20" s="43">
        <v>1.21E-2</v>
      </c>
      <c r="X20" s="38">
        <v>1.21E-2</v>
      </c>
      <c r="Z20" s="43">
        <v>3</v>
      </c>
      <c r="AA20" s="43">
        <v>1.2500000000000001E-2</v>
      </c>
      <c r="AB20" s="38">
        <v>1.2500000000000001E-2</v>
      </c>
      <c r="AD20" s="43">
        <v>3</v>
      </c>
      <c r="AE20" s="43">
        <v>1.46E-2</v>
      </c>
      <c r="AF20" s="38">
        <v>1.46E-2</v>
      </c>
      <c r="AH20" s="43">
        <v>3</v>
      </c>
      <c r="AI20" s="43">
        <v>2.1899999999999999E-2</v>
      </c>
      <c r="AJ20" s="38">
        <v>2.1899999999999999E-2</v>
      </c>
      <c r="AL20" s="43">
        <v>3</v>
      </c>
      <c r="AM20" s="43">
        <v>1.5800000000000002E-2</v>
      </c>
      <c r="AN20" s="38">
        <v>1.5800000000000002E-2</v>
      </c>
      <c r="AP20" s="43">
        <v>3</v>
      </c>
      <c r="AQ20" s="42"/>
      <c r="AR20" s="41" t="s">
        <v>51</v>
      </c>
      <c r="AT20" s="43">
        <v>3</v>
      </c>
      <c r="AU20" s="42"/>
      <c r="AV20" s="41" t="s">
        <v>51</v>
      </c>
      <c r="AX20" s="43">
        <v>3</v>
      </c>
      <c r="AY20" s="42"/>
      <c r="AZ20" s="41" t="s">
        <v>51</v>
      </c>
      <c r="BB20" s="43">
        <v>3</v>
      </c>
      <c r="BC20" s="42"/>
      <c r="BD20" s="41" t="s">
        <v>51</v>
      </c>
    </row>
    <row r="21" spans="2:56" x14ac:dyDescent="0.2">
      <c r="B21" s="43">
        <v>4</v>
      </c>
      <c r="C21" s="43">
        <v>4.7600000000000003E-3</v>
      </c>
      <c r="D21" s="38">
        <v>4.7600000000000003E-3</v>
      </c>
      <c r="F21" s="43">
        <v>4</v>
      </c>
      <c r="G21" s="43">
        <v>6.3699999999999998E-3</v>
      </c>
      <c r="H21" s="38">
        <v>6.3699999999999998E-3</v>
      </c>
      <c r="J21" s="43">
        <v>4</v>
      </c>
      <c r="K21" s="43">
        <v>7.3099999999999997E-3</v>
      </c>
      <c r="L21" s="38">
        <v>7.3099999999999997E-3</v>
      </c>
      <c r="N21" s="43">
        <v>4</v>
      </c>
      <c r="O21" s="43">
        <v>7.5900000000000004E-3</v>
      </c>
      <c r="P21" s="38">
        <v>7.5900000000000004E-3</v>
      </c>
      <c r="R21" s="43">
        <v>4</v>
      </c>
      <c r="S21" s="43">
        <v>9.0900000000000009E-3</v>
      </c>
      <c r="T21" s="38">
        <v>9.0900000000000009E-3</v>
      </c>
      <c r="V21" s="43">
        <v>4</v>
      </c>
      <c r="W21" s="43">
        <v>1.09E-2</v>
      </c>
      <c r="X21" s="38">
        <v>1.09E-2</v>
      </c>
      <c r="Z21" s="43">
        <v>4</v>
      </c>
      <c r="AA21" s="43">
        <v>1.34E-2</v>
      </c>
      <c r="AB21" s="38">
        <v>1.34E-2</v>
      </c>
      <c r="AD21" s="43">
        <v>4</v>
      </c>
      <c r="AE21" s="43">
        <v>1.4200000000000001E-2</v>
      </c>
      <c r="AF21" s="38">
        <v>1.4200000000000001E-2</v>
      </c>
      <c r="AH21" s="43">
        <v>4</v>
      </c>
      <c r="AI21" s="43">
        <v>1.84E-2</v>
      </c>
      <c r="AJ21" s="38">
        <v>1.84E-2</v>
      </c>
      <c r="AL21" s="43">
        <v>4</v>
      </c>
      <c r="AM21" s="43">
        <v>1.61E-2</v>
      </c>
      <c r="AN21" s="38">
        <v>1.61E-2</v>
      </c>
      <c r="AP21" s="43">
        <v>4</v>
      </c>
      <c r="AQ21" s="42"/>
      <c r="AR21" s="41" t="s">
        <v>51</v>
      </c>
      <c r="AT21" s="43">
        <v>4</v>
      </c>
      <c r="AU21" s="42"/>
      <c r="AV21" s="41" t="s">
        <v>51</v>
      </c>
      <c r="AX21" s="43">
        <v>4</v>
      </c>
      <c r="AY21" s="42"/>
      <c r="AZ21" s="41" t="s">
        <v>51</v>
      </c>
      <c r="BB21" s="43">
        <v>4</v>
      </c>
      <c r="BC21" s="42"/>
      <c r="BD21" s="41" t="s">
        <v>51</v>
      </c>
    </row>
    <row r="22" spans="2:56" x14ac:dyDescent="0.2">
      <c r="B22" s="43">
        <v>5</v>
      </c>
      <c r="C22" s="43">
        <v>4.0299999999999997E-3</v>
      </c>
      <c r="D22" s="38">
        <v>4.0299999999999997E-3</v>
      </c>
      <c r="F22" s="43">
        <v>5</v>
      </c>
      <c r="G22" s="43">
        <v>6.0499999999999998E-3</v>
      </c>
      <c r="H22" s="38">
        <v>6.0499999999999998E-3</v>
      </c>
      <c r="J22" s="43">
        <v>5</v>
      </c>
      <c r="K22" s="43">
        <v>7.4200000000000004E-3</v>
      </c>
      <c r="L22" s="38">
        <v>7.4200000000000004E-3</v>
      </c>
      <c r="N22" s="43">
        <v>5</v>
      </c>
      <c r="O22" s="43">
        <v>7.92E-3</v>
      </c>
      <c r="P22" s="38">
        <v>7.92E-3</v>
      </c>
      <c r="R22" s="43">
        <v>5</v>
      </c>
      <c r="S22" s="43">
        <v>1.37E-2</v>
      </c>
      <c r="T22" s="38">
        <v>1.37E-2</v>
      </c>
      <c r="V22" s="43">
        <v>5</v>
      </c>
      <c r="W22" s="43">
        <v>1.14E-2</v>
      </c>
      <c r="X22" s="38">
        <v>1.14E-2</v>
      </c>
      <c r="Z22" s="43">
        <v>5</v>
      </c>
      <c r="AA22" s="43">
        <v>1.7999999999999999E-2</v>
      </c>
      <c r="AB22" s="38">
        <v>1.7999999999999999E-2</v>
      </c>
      <c r="AD22" s="43">
        <v>5</v>
      </c>
      <c r="AE22" s="43">
        <v>1.5100000000000001E-2</v>
      </c>
      <c r="AF22" s="38">
        <v>1.5100000000000001E-2</v>
      </c>
      <c r="AH22" s="43">
        <v>5</v>
      </c>
      <c r="AI22" s="43">
        <v>1.7299999999999999E-2</v>
      </c>
      <c r="AJ22" s="38">
        <v>1.7299999999999999E-2</v>
      </c>
      <c r="AL22" s="43">
        <v>5</v>
      </c>
      <c r="AM22" s="43">
        <v>1.5699999999999999E-2</v>
      </c>
      <c r="AN22" s="38">
        <v>1.5699999999999999E-2</v>
      </c>
      <c r="AP22" s="43">
        <v>5</v>
      </c>
      <c r="AQ22" s="42"/>
      <c r="AR22" s="41" t="s">
        <v>51</v>
      </c>
      <c r="AT22" s="43">
        <v>5</v>
      </c>
      <c r="AU22" s="42"/>
      <c r="AV22" s="41" t="s">
        <v>51</v>
      </c>
      <c r="AX22" s="43">
        <v>5</v>
      </c>
      <c r="AY22" s="42"/>
      <c r="AZ22" s="41" t="s">
        <v>51</v>
      </c>
      <c r="BB22" s="43">
        <v>5</v>
      </c>
      <c r="BC22" s="42"/>
      <c r="BD22" s="41" t="s">
        <v>51</v>
      </c>
    </row>
    <row r="23" spans="2:56" x14ac:dyDescent="0.2">
      <c r="B23" s="43">
        <v>6</v>
      </c>
      <c r="C23" s="43">
        <v>3.98E-3</v>
      </c>
      <c r="D23" s="38">
        <v>3.98E-3</v>
      </c>
      <c r="F23" s="43">
        <v>6</v>
      </c>
      <c r="G23" s="43">
        <v>6.0000000000000001E-3</v>
      </c>
      <c r="H23" s="38">
        <v>6.0000000000000001E-3</v>
      </c>
      <c r="J23" s="43">
        <v>6</v>
      </c>
      <c r="K23" s="43">
        <v>7.5599999999999999E-3</v>
      </c>
      <c r="L23" s="38">
        <v>7.5599999999999999E-3</v>
      </c>
      <c r="N23" s="43">
        <v>6</v>
      </c>
      <c r="O23" s="43">
        <v>7.5399999999999998E-3</v>
      </c>
      <c r="P23" s="38">
        <v>7.5399999999999998E-3</v>
      </c>
      <c r="R23" s="43">
        <v>6</v>
      </c>
      <c r="S23" s="43">
        <v>9.4400000000000005E-3</v>
      </c>
      <c r="T23" s="38">
        <v>9.4400000000000005E-3</v>
      </c>
      <c r="V23" s="43">
        <v>6</v>
      </c>
      <c r="W23" s="43">
        <v>1.0800000000000001E-2</v>
      </c>
      <c r="X23" s="38">
        <v>1.0800000000000001E-2</v>
      </c>
      <c r="Z23" s="43">
        <v>6</v>
      </c>
      <c r="AA23" s="43">
        <v>1.23E-2</v>
      </c>
      <c r="AB23" s="38">
        <v>1.23E-2</v>
      </c>
      <c r="AD23" s="43">
        <v>6</v>
      </c>
      <c r="AE23" s="43">
        <v>1.41E-2</v>
      </c>
      <c r="AF23" s="38">
        <v>1.41E-2</v>
      </c>
      <c r="AH23" s="43">
        <v>6</v>
      </c>
      <c r="AI23" s="43">
        <v>2.18E-2</v>
      </c>
      <c r="AJ23" s="38">
        <v>2.18E-2</v>
      </c>
      <c r="AL23" s="43">
        <v>6</v>
      </c>
      <c r="AM23" s="43">
        <v>1.66E-2</v>
      </c>
      <c r="AN23" s="38">
        <v>1.66E-2</v>
      </c>
      <c r="AP23" s="43">
        <v>6</v>
      </c>
      <c r="AQ23" s="42"/>
      <c r="AR23" s="41" t="s">
        <v>51</v>
      </c>
      <c r="AT23" s="43">
        <v>6</v>
      </c>
      <c r="AU23" s="42"/>
      <c r="AV23" s="41" t="s">
        <v>51</v>
      </c>
      <c r="AX23" s="43">
        <v>6</v>
      </c>
      <c r="AY23" s="42"/>
      <c r="AZ23" s="41" t="s">
        <v>51</v>
      </c>
      <c r="BB23" s="43">
        <v>6</v>
      </c>
      <c r="BC23" s="42"/>
      <c r="BD23" s="41" t="s">
        <v>51</v>
      </c>
    </row>
    <row r="24" spans="2:56" x14ac:dyDescent="0.2">
      <c r="B24" s="43">
        <v>7</v>
      </c>
      <c r="C24" s="43">
        <v>4.8999999999999998E-3</v>
      </c>
      <c r="D24" s="38">
        <v>4.8999999999999998E-3</v>
      </c>
      <c r="F24" s="43">
        <v>7</v>
      </c>
      <c r="G24" s="43">
        <v>5.9800000000000001E-3</v>
      </c>
      <c r="H24" s="38">
        <v>5.9800000000000001E-3</v>
      </c>
      <c r="J24" s="43">
        <v>7</v>
      </c>
      <c r="K24" s="43">
        <v>8.3099999999999997E-3</v>
      </c>
      <c r="L24" s="38">
        <v>8.3099999999999997E-3</v>
      </c>
      <c r="N24" s="43">
        <v>7</v>
      </c>
      <c r="O24" s="43">
        <v>7.3099999999999997E-3</v>
      </c>
      <c r="P24" s="38">
        <v>7.3099999999999997E-3</v>
      </c>
      <c r="R24" s="43">
        <v>7</v>
      </c>
      <c r="S24" s="43">
        <v>9.5899999999999996E-3</v>
      </c>
      <c r="T24" s="38">
        <v>9.5899999999999996E-3</v>
      </c>
      <c r="V24" s="43">
        <v>7</v>
      </c>
      <c r="W24" s="43">
        <v>1.1599999999999999E-2</v>
      </c>
      <c r="X24" s="38">
        <v>1.1599999999999999E-2</v>
      </c>
      <c r="Z24" s="43">
        <v>7</v>
      </c>
      <c r="AA24" s="43">
        <v>1.34E-2</v>
      </c>
      <c r="AB24" s="38">
        <v>1.34E-2</v>
      </c>
      <c r="AD24" s="43">
        <v>7</v>
      </c>
      <c r="AE24" s="43">
        <v>1.4200000000000001E-2</v>
      </c>
      <c r="AF24" s="38">
        <v>1.4200000000000001E-2</v>
      </c>
      <c r="AH24" s="43">
        <v>7</v>
      </c>
      <c r="AI24" s="43">
        <v>1.6299999999999999E-2</v>
      </c>
      <c r="AJ24" s="38">
        <v>1.6299999999999999E-2</v>
      </c>
      <c r="AL24" s="43">
        <v>7</v>
      </c>
      <c r="AM24" s="43">
        <v>1.6799999999999999E-2</v>
      </c>
      <c r="AN24" s="38">
        <v>1.6799999999999999E-2</v>
      </c>
      <c r="AP24" s="43">
        <v>7</v>
      </c>
      <c r="AQ24" s="42"/>
      <c r="AR24" s="41" t="s">
        <v>51</v>
      </c>
      <c r="AT24" s="43">
        <v>7</v>
      </c>
      <c r="AU24" s="42"/>
      <c r="AV24" s="41" t="s">
        <v>51</v>
      </c>
      <c r="AX24" s="43">
        <v>7</v>
      </c>
      <c r="AY24" s="42"/>
      <c r="AZ24" s="41" t="s">
        <v>51</v>
      </c>
      <c r="BB24" s="43">
        <v>7</v>
      </c>
      <c r="BC24" s="42"/>
      <c r="BD24" s="41" t="s">
        <v>51</v>
      </c>
    </row>
    <row r="25" spans="2:56" x14ac:dyDescent="0.2">
      <c r="B25" s="43">
        <v>8</v>
      </c>
      <c r="C25" s="43">
        <v>3.9100000000000003E-3</v>
      </c>
      <c r="D25" s="38">
        <v>3.9100000000000003E-3</v>
      </c>
      <c r="F25" s="43">
        <v>8</v>
      </c>
      <c r="G25" s="43">
        <v>7.3899999999999999E-3</v>
      </c>
      <c r="H25" s="38">
        <v>7.3899999999999999E-3</v>
      </c>
      <c r="J25" s="43">
        <v>8</v>
      </c>
      <c r="K25" s="43">
        <v>7.7400000000000004E-3</v>
      </c>
      <c r="L25" s="38">
        <v>7.7400000000000004E-3</v>
      </c>
      <c r="N25" s="43">
        <v>8</v>
      </c>
      <c r="O25" s="43">
        <v>7.3200000000000001E-3</v>
      </c>
      <c r="P25" s="38">
        <v>7.3200000000000001E-3</v>
      </c>
      <c r="R25" s="43">
        <v>8</v>
      </c>
      <c r="S25" s="43">
        <v>9.8899999999999995E-3</v>
      </c>
      <c r="T25" s="38">
        <v>9.8899999999999995E-3</v>
      </c>
      <c r="V25" s="43">
        <v>8</v>
      </c>
      <c r="W25" s="43">
        <v>1.09E-2</v>
      </c>
      <c r="X25" s="38">
        <v>1.09E-2</v>
      </c>
      <c r="Z25" s="43">
        <v>8</v>
      </c>
      <c r="AA25" s="43">
        <v>1.2999999999999999E-2</v>
      </c>
      <c r="AB25" s="38">
        <v>1.2999999999999999E-2</v>
      </c>
      <c r="AD25" s="43">
        <v>8</v>
      </c>
      <c r="AE25" s="43">
        <v>1.44E-2</v>
      </c>
      <c r="AF25" s="38">
        <v>1.44E-2</v>
      </c>
      <c r="AH25" s="43">
        <v>8</v>
      </c>
      <c r="AI25" s="43">
        <v>2.1499999999999998E-2</v>
      </c>
      <c r="AJ25" s="38">
        <v>2.1499999999999998E-2</v>
      </c>
      <c r="AL25" s="43">
        <v>8</v>
      </c>
      <c r="AM25" s="43">
        <v>1.6899999999999998E-2</v>
      </c>
      <c r="AN25" s="38">
        <v>1.6899999999999998E-2</v>
      </c>
      <c r="AP25" s="43">
        <v>8</v>
      </c>
      <c r="AQ25" s="42"/>
      <c r="AR25" s="41" t="s">
        <v>51</v>
      </c>
      <c r="AT25" s="43">
        <v>8</v>
      </c>
      <c r="AU25" s="42"/>
      <c r="AV25" s="41" t="s">
        <v>51</v>
      </c>
      <c r="AX25" s="43">
        <v>8</v>
      </c>
      <c r="AY25" s="42"/>
      <c r="AZ25" s="41" t="s">
        <v>51</v>
      </c>
      <c r="BB25" s="43">
        <v>8</v>
      </c>
      <c r="BC25" s="42"/>
      <c r="BD25" s="41" t="s">
        <v>51</v>
      </c>
    </row>
    <row r="26" spans="2:56" x14ac:dyDescent="0.2">
      <c r="B26" s="43">
        <v>9</v>
      </c>
      <c r="C26" s="43">
        <v>4.0000000000000001E-3</v>
      </c>
      <c r="D26" s="38">
        <v>4.0000000000000001E-3</v>
      </c>
      <c r="F26" s="43">
        <v>9</v>
      </c>
      <c r="G26" s="43">
        <v>6.0699999999999999E-3</v>
      </c>
      <c r="H26" s="38">
        <v>6.0699999999999999E-3</v>
      </c>
      <c r="J26" s="43">
        <v>9</v>
      </c>
      <c r="K26" s="43">
        <v>7.5799999999999999E-3</v>
      </c>
      <c r="L26" s="38">
        <v>7.5799999999999999E-3</v>
      </c>
      <c r="N26" s="43">
        <v>9</v>
      </c>
      <c r="O26" s="43">
        <v>7.5300000000000002E-3</v>
      </c>
      <c r="P26" s="38">
        <v>7.5300000000000002E-3</v>
      </c>
      <c r="R26" s="43">
        <v>9</v>
      </c>
      <c r="S26" s="43">
        <v>9.2099999999999994E-3</v>
      </c>
      <c r="T26" s="38">
        <v>9.2099999999999994E-3</v>
      </c>
      <c r="V26" s="43">
        <v>9</v>
      </c>
      <c r="W26" s="43">
        <v>1.11E-2</v>
      </c>
      <c r="X26" s="38">
        <v>1.11E-2</v>
      </c>
      <c r="Z26" s="43">
        <v>9</v>
      </c>
      <c r="AA26" s="43">
        <v>1.24E-2</v>
      </c>
      <c r="AB26" s="38">
        <v>1.24E-2</v>
      </c>
      <c r="AD26" s="43">
        <v>9</v>
      </c>
      <c r="AE26" s="43">
        <v>1.4800000000000001E-2</v>
      </c>
      <c r="AF26" s="38">
        <v>1.4800000000000001E-2</v>
      </c>
      <c r="AH26" s="43">
        <v>9</v>
      </c>
      <c r="AI26" s="43">
        <v>1.84E-2</v>
      </c>
      <c r="AJ26" s="38">
        <v>1.84E-2</v>
      </c>
      <c r="AL26" s="43">
        <v>9</v>
      </c>
      <c r="AM26" s="43">
        <v>1.7100000000000001E-2</v>
      </c>
      <c r="AN26" s="38">
        <v>1.7100000000000001E-2</v>
      </c>
      <c r="AP26" s="43">
        <v>9</v>
      </c>
      <c r="AQ26" s="42"/>
      <c r="AR26" s="41" t="s">
        <v>51</v>
      </c>
      <c r="AT26" s="43">
        <v>9</v>
      </c>
      <c r="AU26" s="42"/>
      <c r="AV26" s="41" t="s">
        <v>51</v>
      </c>
      <c r="AX26" s="43">
        <v>9</v>
      </c>
      <c r="AY26" s="42"/>
      <c r="AZ26" s="41" t="s">
        <v>51</v>
      </c>
      <c r="BB26" s="43">
        <v>9</v>
      </c>
      <c r="BC26" s="42"/>
      <c r="BD26" s="41" t="s">
        <v>51</v>
      </c>
    </row>
    <row r="27" spans="2:56" x14ac:dyDescent="0.2">
      <c r="B27" s="40">
        <v>10</v>
      </c>
      <c r="C27" s="40">
        <v>4.3299999999999996E-3</v>
      </c>
      <c r="D27" s="14">
        <v>4.3299999999999996E-3</v>
      </c>
      <c r="F27" s="40">
        <v>10</v>
      </c>
      <c r="G27" s="40">
        <v>6.0600000000000003E-3</v>
      </c>
      <c r="H27" s="14">
        <v>6.0600000000000003E-3</v>
      </c>
      <c r="J27" s="40">
        <v>10</v>
      </c>
      <c r="K27" s="40">
        <v>5.4099999999999999E-3</v>
      </c>
      <c r="L27" s="14">
        <v>5.4099999999999999E-3</v>
      </c>
      <c r="N27" s="40">
        <v>10</v>
      </c>
      <c r="O27" s="40">
        <v>7.4700000000000001E-3</v>
      </c>
      <c r="P27" s="14">
        <v>7.4700000000000001E-3</v>
      </c>
      <c r="R27" s="40">
        <v>10</v>
      </c>
      <c r="S27" s="40">
        <v>9.3500000000000007E-3</v>
      </c>
      <c r="T27" s="14">
        <v>9.3500000000000007E-3</v>
      </c>
      <c r="V27" s="40">
        <v>10</v>
      </c>
      <c r="W27" s="40">
        <v>1.0999999999999999E-2</v>
      </c>
      <c r="X27" s="14">
        <v>1.0999999999999999E-2</v>
      </c>
      <c r="Z27" s="40">
        <v>10</v>
      </c>
      <c r="AA27" s="40">
        <v>1.2500000000000001E-2</v>
      </c>
      <c r="AB27" s="14">
        <v>1.2500000000000001E-2</v>
      </c>
      <c r="AD27" s="40">
        <v>10</v>
      </c>
      <c r="AE27" s="40">
        <v>1.4999999999999999E-2</v>
      </c>
      <c r="AF27" s="14">
        <v>1.4999999999999999E-2</v>
      </c>
      <c r="AH27" s="40">
        <v>10</v>
      </c>
      <c r="AI27" s="40">
        <v>2.0799999999999999E-2</v>
      </c>
      <c r="AJ27" s="14">
        <v>2.0799999999999999E-2</v>
      </c>
      <c r="AL27" s="40">
        <v>10</v>
      </c>
      <c r="AM27" s="40">
        <v>1.6799999999999999E-2</v>
      </c>
      <c r="AN27" s="14">
        <v>1.6799999999999999E-2</v>
      </c>
      <c r="AP27" s="40">
        <v>10</v>
      </c>
      <c r="AQ27" s="39"/>
      <c r="AR27" s="13" t="s">
        <v>51</v>
      </c>
      <c r="AT27" s="40">
        <v>10</v>
      </c>
      <c r="AU27" s="39"/>
      <c r="AV27" s="13" t="s">
        <v>51</v>
      </c>
      <c r="AX27" s="40">
        <v>10</v>
      </c>
      <c r="AY27" s="39"/>
      <c r="AZ27" s="13" t="s">
        <v>51</v>
      </c>
      <c r="BB27" s="40">
        <v>10</v>
      </c>
      <c r="BC27" s="39"/>
      <c r="BD27" s="13" t="s">
        <v>51</v>
      </c>
    </row>
    <row r="28" spans="2:56" x14ac:dyDescent="0.2">
      <c r="B28" t="s">
        <v>50</v>
      </c>
      <c r="F28" t="s">
        <v>49</v>
      </c>
      <c r="J28" t="s">
        <v>49</v>
      </c>
      <c r="N28" t="s">
        <v>49</v>
      </c>
      <c r="R28" t="s">
        <v>48</v>
      </c>
      <c r="V28" t="s">
        <v>47</v>
      </c>
      <c r="Z28" t="s">
        <v>46</v>
      </c>
      <c r="AD28" t="s">
        <v>45</v>
      </c>
      <c r="AH28" t="s">
        <v>44</v>
      </c>
      <c r="AL28" t="s">
        <v>44</v>
      </c>
      <c r="AP28" t="s">
        <v>44</v>
      </c>
      <c r="AT28" t="s">
        <v>44</v>
      </c>
      <c r="AX28" t="s">
        <v>43</v>
      </c>
      <c r="BB28" t="s">
        <v>42</v>
      </c>
    </row>
    <row r="30" spans="2:56" ht="15" customHeight="1" x14ac:dyDescent="0.2"/>
    <row r="31" spans="2:56" x14ac:dyDescent="0.2">
      <c r="B31" t="s">
        <v>41</v>
      </c>
    </row>
    <row r="32" spans="2:56" x14ac:dyDescent="0.2">
      <c r="B32" t="s">
        <v>40</v>
      </c>
      <c r="C32" t="s">
        <v>39</v>
      </c>
      <c r="D32" t="s">
        <v>38</v>
      </c>
      <c r="E32" t="s">
        <v>37</v>
      </c>
      <c r="F32" t="s">
        <v>36</v>
      </c>
    </row>
    <row r="33" spans="2:20" x14ac:dyDescent="0.2">
      <c r="B33">
        <v>1</v>
      </c>
      <c r="C33">
        <f>AVERAGE(C8:C17)</f>
        <v>1.7519999999999997E-3</v>
      </c>
      <c r="D33">
        <f>AVERAGE(C18:C27)</f>
        <v>4.2810000000000001E-3</v>
      </c>
      <c r="E33">
        <v>1</v>
      </c>
      <c r="F33">
        <v>1</v>
      </c>
    </row>
    <row r="34" spans="2:20" x14ac:dyDescent="0.2">
      <c r="B34">
        <v>2</v>
      </c>
      <c r="C34">
        <f>AVERAGE(G8:G17)</f>
        <v>2.3119999999999995E-2</v>
      </c>
      <c r="D34">
        <f>AVERAGE(G18:G27)</f>
        <v>6.2100000000000002E-3</v>
      </c>
      <c r="E34">
        <v>1</v>
      </c>
      <c r="F34">
        <v>1</v>
      </c>
    </row>
    <row r="35" spans="2:20" x14ac:dyDescent="0.2">
      <c r="B35">
        <v>3</v>
      </c>
      <c r="C35">
        <f>AVERAGE(K8:K17)</f>
        <v>2.8050000000000002E-2</v>
      </c>
      <c r="D35">
        <f>AVERAGE(K18:K27)</f>
        <v>7.5779999999999997E-3</v>
      </c>
      <c r="E35">
        <v>1</v>
      </c>
      <c r="F35">
        <v>1</v>
      </c>
    </row>
    <row r="36" spans="2:20" x14ac:dyDescent="0.2">
      <c r="B36">
        <v>4</v>
      </c>
      <c r="C36">
        <f>AVERAGE(O8:O17)</f>
        <v>3.7719999999999997E-2</v>
      </c>
      <c r="D36">
        <f>AVERAGE(O18:O27)</f>
        <v>7.5159999999999992E-3</v>
      </c>
      <c r="E36">
        <v>1</v>
      </c>
      <c r="F36">
        <v>1</v>
      </c>
    </row>
    <row r="37" spans="2:20" x14ac:dyDescent="0.2">
      <c r="B37">
        <v>5</v>
      </c>
      <c r="C37">
        <f>AVERAGE(S8:S17)</f>
        <v>0.1537</v>
      </c>
      <c r="D37">
        <f>AVERAGE(S18:S27)</f>
        <v>9.8279999999999999E-3</v>
      </c>
      <c r="E37">
        <v>1</v>
      </c>
      <c r="F37">
        <v>1</v>
      </c>
      <c r="T37" t="s">
        <v>74</v>
      </c>
    </row>
    <row r="38" spans="2:20" x14ac:dyDescent="0.2">
      <c r="B38">
        <v>6</v>
      </c>
      <c r="C38">
        <f>AVERAGE(W8:W17)</f>
        <v>0.46600000000000003</v>
      </c>
      <c r="D38">
        <f>AVERAGE(W18:W27)</f>
        <v>1.163E-2</v>
      </c>
      <c r="E38">
        <v>1</v>
      </c>
      <c r="F38">
        <v>1</v>
      </c>
    </row>
    <row r="39" spans="2:20" x14ac:dyDescent="0.2">
      <c r="B39">
        <v>7</v>
      </c>
      <c r="C39">
        <f>AVERAGE(AA8:AA17)</f>
        <v>1.1779999999999999</v>
      </c>
      <c r="D39">
        <f>AVERAGE(AA18:AA27)</f>
        <v>1.333E-2</v>
      </c>
      <c r="E39">
        <v>1</v>
      </c>
      <c r="F39">
        <v>1</v>
      </c>
    </row>
    <row r="40" spans="2:20" x14ac:dyDescent="0.2">
      <c r="B40">
        <v>8</v>
      </c>
      <c r="C40">
        <f>AVERAGE(AE8:AE17)</f>
        <v>2.6659999999999995</v>
      </c>
      <c r="D40">
        <f>AVERAGE(AE18:AE27)</f>
        <v>1.452E-2</v>
      </c>
      <c r="E40">
        <v>1</v>
      </c>
      <c r="F40">
        <v>1</v>
      </c>
    </row>
    <row r="41" spans="2:20" x14ac:dyDescent="0.2">
      <c r="B41">
        <v>9</v>
      </c>
      <c r="C41">
        <f>AVERAGE(AI8:AI17)</f>
        <v>5.2370000000000001</v>
      </c>
      <c r="D41">
        <f>AVERAGE(AI18:AI27)</f>
        <v>2.0039999999999995E-2</v>
      </c>
      <c r="E41">
        <v>1</v>
      </c>
      <c r="F41">
        <v>1</v>
      </c>
    </row>
    <row r="42" spans="2:20" x14ac:dyDescent="0.2">
      <c r="B42">
        <v>10</v>
      </c>
      <c r="C42">
        <f>AVERAGEIF(AM8:AM17, "&lt;&gt;0")</f>
        <v>6.6685714285714282</v>
      </c>
      <c r="D42">
        <f>AVERAGE(AM18:AM27)</f>
        <v>1.6369999999999999E-2</v>
      </c>
      <c r="E42">
        <v>0.7</v>
      </c>
      <c r="F42">
        <v>1</v>
      </c>
    </row>
    <row r="43" spans="2:20" x14ac:dyDescent="0.2">
      <c r="B43">
        <v>11</v>
      </c>
      <c r="C43">
        <f>AVERAGEIF(AQ8:AQ17, "&lt;&gt;0")</f>
        <v>7.53</v>
      </c>
      <c r="D43" t="s">
        <v>35</v>
      </c>
      <c r="E43">
        <v>0.8</v>
      </c>
      <c r="F43">
        <v>0</v>
      </c>
    </row>
    <row r="44" spans="2:20" x14ac:dyDescent="0.2">
      <c r="B44">
        <v>12</v>
      </c>
      <c r="C44">
        <f>AVERAGEIF(AU8:AU17, "&lt;&gt;0")</f>
        <v>9.2200000000000006</v>
      </c>
      <c r="D44" t="s">
        <v>35</v>
      </c>
      <c r="E44">
        <v>0.8</v>
      </c>
      <c r="F44">
        <v>0</v>
      </c>
    </row>
    <row r="45" spans="2:20" x14ac:dyDescent="0.2">
      <c r="B45">
        <v>13</v>
      </c>
      <c r="C45">
        <f>AVERAGEIF(AY8:AY17, "&lt;&gt;0")</f>
        <v>15.58888888888889</v>
      </c>
      <c r="D45" t="s">
        <v>35</v>
      </c>
      <c r="E45">
        <v>0.9</v>
      </c>
      <c r="F45">
        <v>0</v>
      </c>
    </row>
    <row r="46" spans="2:20" x14ac:dyDescent="0.2">
      <c r="B46">
        <v>14</v>
      </c>
      <c r="C46">
        <f>AVERAGEIF(BC8:BC17, "&lt;&gt;0")</f>
        <v>26.344444444444449</v>
      </c>
      <c r="D46" t="s">
        <v>35</v>
      </c>
      <c r="E46">
        <v>0.9</v>
      </c>
      <c r="F46">
        <v>0</v>
      </c>
    </row>
    <row r="50" spans="20:20" x14ac:dyDescent="0.2">
      <c r="T50" t="s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F0B3-5EDF-1D4B-8F53-E3B3F668B8BE}">
  <dimension ref="B2:L44"/>
  <sheetViews>
    <sheetView topLeftCell="F1" zoomScale="230" workbookViewId="0">
      <selection activeCell="L4" sqref="L4"/>
    </sheetView>
  </sheetViews>
  <sheetFormatPr baseColWidth="10" defaultRowHeight="16" x14ac:dyDescent="0.2"/>
  <sheetData>
    <row r="2" spans="2:6" x14ac:dyDescent="0.2">
      <c r="B2" s="1" t="s">
        <v>4</v>
      </c>
      <c r="C2" s="1"/>
      <c r="D2" s="1"/>
      <c r="E2" s="1"/>
    </row>
    <row r="3" spans="2:6" x14ac:dyDescent="0.2">
      <c r="B3" s="2" t="s">
        <v>5</v>
      </c>
      <c r="C3" s="2" t="s">
        <v>2</v>
      </c>
      <c r="D3" s="2" t="s">
        <v>3</v>
      </c>
      <c r="E3" s="2" t="s">
        <v>8</v>
      </c>
      <c r="F3" s="11" t="s">
        <v>9</v>
      </c>
    </row>
    <row r="4" spans="2:6" x14ac:dyDescent="0.2">
      <c r="B4" s="3">
        <v>5.0000000000000001E-3</v>
      </c>
      <c r="C4" s="3">
        <v>1</v>
      </c>
      <c r="D4" s="3">
        <v>8</v>
      </c>
      <c r="E4" s="3">
        <v>35.201000000000001</v>
      </c>
      <c r="F4" s="12"/>
    </row>
    <row r="5" spans="2:6" x14ac:dyDescent="0.2">
      <c r="B5" s="18">
        <v>5.0000000000000001E-3</v>
      </c>
      <c r="C5" s="3">
        <v>2</v>
      </c>
      <c r="D5" s="3">
        <v>7</v>
      </c>
      <c r="E5" s="3">
        <v>21.175999999999998</v>
      </c>
      <c r="F5" s="12"/>
    </row>
    <row r="6" spans="2:6" x14ac:dyDescent="0.2">
      <c r="B6" s="18">
        <v>5.0000000000000001E-3</v>
      </c>
      <c r="C6" s="4">
        <v>3</v>
      </c>
      <c r="D6" s="4">
        <v>7</v>
      </c>
      <c r="E6" s="4">
        <v>20.864999999999998</v>
      </c>
      <c r="F6" s="13">
        <f>AVERAGE(E4:E6)</f>
        <v>25.74733333333333</v>
      </c>
    </row>
    <row r="7" spans="2:6" x14ac:dyDescent="0.2">
      <c r="B7" s="15">
        <v>0.01</v>
      </c>
      <c r="C7" s="3">
        <v>1</v>
      </c>
      <c r="D7" s="3">
        <v>7</v>
      </c>
      <c r="E7" s="3">
        <v>22.753</v>
      </c>
      <c r="F7" s="12"/>
    </row>
    <row r="8" spans="2:6" x14ac:dyDescent="0.2">
      <c r="B8" s="18">
        <v>0.01</v>
      </c>
      <c r="C8" s="3">
        <v>2</v>
      </c>
      <c r="D8" s="3">
        <v>7</v>
      </c>
      <c r="E8" s="3">
        <v>28.283999999999999</v>
      </c>
      <c r="F8" s="12"/>
    </row>
    <row r="9" spans="2:6" x14ac:dyDescent="0.2">
      <c r="B9" s="18">
        <v>0.01</v>
      </c>
      <c r="C9" s="4">
        <v>3</v>
      </c>
      <c r="D9" s="4">
        <v>7</v>
      </c>
      <c r="E9" s="4">
        <v>22.751000000000001</v>
      </c>
      <c r="F9" s="14">
        <f>AVERAGE(E7:E9)</f>
        <v>24.596</v>
      </c>
    </row>
    <row r="10" spans="2:6" x14ac:dyDescent="0.2">
      <c r="B10" s="3">
        <v>0.02</v>
      </c>
      <c r="C10" s="3">
        <v>1</v>
      </c>
      <c r="D10" s="3">
        <v>7</v>
      </c>
      <c r="E10" s="3">
        <v>21.817</v>
      </c>
      <c r="F10" s="12"/>
    </row>
    <row r="11" spans="2:6" x14ac:dyDescent="0.2">
      <c r="B11" s="18">
        <v>0.02</v>
      </c>
      <c r="C11" s="3">
        <v>2</v>
      </c>
      <c r="D11" s="3">
        <v>9</v>
      </c>
      <c r="E11" s="3">
        <v>48.712000000000003</v>
      </c>
      <c r="F11" s="12"/>
    </row>
    <row r="12" spans="2:6" x14ac:dyDescent="0.2">
      <c r="B12" s="19">
        <v>0.02</v>
      </c>
      <c r="C12" s="4">
        <v>3</v>
      </c>
      <c r="D12" s="4">
        <v>8</v>
      </c>
      <c r="E12" s="4">
        <v>34.411000000000001</v>
      </c>
      <c r="F12" s="13">
        <f>AVERAGE(E10:E12)</f>
        <v>34.979999999999997</v>
      </c>
    </row>
    <row r="13" spans="2:6" x14ac:dyDescent="0.2">
      <c r="B13" s="3">
        <v>0.05</v>
      </c>
      <c r="C13" s="3">
        <v>1</v>
      </c>
      <c r="D13" s="3">
        <v>7</v>
      </c>
      <c r="E13" s="3">
        <v>29.442</v>
      </c>
      <c r="F13" s="12"/>
    </row>
    <row r="14" spans="2:6" x14ac:dyDescent="0.2">
      <c r="B14" s="18">
        <v>0.05</v>
      </c>
      <c r="C14" s="3">
        <v>2</v>
      </c>
      <c r="D14" s="3">
        <v>7</v>
      </c>
      <c r="E14" s="3">
        <v>28.576000000000001</v>
      </c>
      <c r="F14" s="12"/>
    </row>
    <row r="15" spans="2:6" x14ac:dyDescent="0.2">
      <c r="B15" s="19">
        <v>0.05</v>
      </c>
      <c r="C15" s="4">
        <v>3</v>
      </c>
      <c r="D15" s="4">
        <v>7</v>
      </c>
      <c r="E15" s="4">
        <v>20.920999999999999</v>
      </c>
      <c r="F15" s="14">
        <f>AVERAGE(E13:E15)</f>
        <v>26.312999999999999</v>
      </c>
    </row>
    <row r="16" spans="2:6" x14ac:dyDescent="0.2">
      <c r="B16" s="3">
        <v>0.1</v>
      </c>
      <c r="C16" s="3">
        <v>1</v>
      </c>
      <c r="D16" s="3">
        <v>8</v>
      </c>
      <c r="E16" s="3">
        <v>35.793999999999997</v>
      </c>
      <c r="F16" s="12"/>
    </row>
    <row r="17" spans="2:12" ht="17" x14ac:dyDescent="0.2">
      <c r="B17" s="18">
        <v>0.1</v>
      </c>
      <c r="C17" s="3">
        <v>2</v>
      </c>
      <c r="D17" s="3">
        <v>8</v>
      </c>
      <c r="E17" s="3">
        <v>43.441000000000003</v>
      </c>
      <c r="F17" s="12"/>
      <c r="H17" s="17" t="s">
        <v>13</v>
      </c>
      <c r="I17" s="17"/>
      <c r="J17" s="17"/>
      <c r="K17" s="17"/>
      <c r="L17" s="17"/>
    </row>
    <row r="18" spans="2:12" x14ac:dyDescent="0.2">
      <c r="B18" s="19">
        <v>0.1</v>
      </c>
      <c r="C18" s="4">
        <v>3</v>
      </c>
      <c r="D18" s="4">
        <v>8</v>
      </c>
      <c r="E18" s="4">
        <v>43.366</v>
      </c>
      <c r="F18" s="13">
        <f>AVERAGE(E16:E18)</f>
        <v>40.866999999999997</v>
      </c>
      <c r="H18" s="83" t="s">
        <v>14</v>
      </c>
      <c r="I18" s="83"/>
      <c r="J18" s="83"/>
      <c r="K18" s="83"/>
      <c r="L18" s="83"/>
    </row>
    <row r="19" spans="2:12" x14ac:dyDescent="0.2">
      <c r="H19" s="83"/>
      <c r="I19" s="83"/>
      <c r="J19" s="83"/>
      <c r="K19" s="83"/>
      <c r="L19" s="83"/>
    </row>
    <row r="20" spans="2:12" x14ac:dyDescent="0.2">
      <c r="B20" s="83" t="s">
        <v>10</v>
      </c>
      <c r="C20" s="83"/>
      <c r="D20" s="83"/>
      <c r="E20" s="83"/>
      <c r="F20" s="83"/>
    </row>
    <row r="21" spans="2:12" x14ac:dyDescent="0.2">
      <c r="B21" s="83" t="s">
        <v>11</v>
      </c>
      <c r="C21" s="83"/>
      <c r="D21" s="83"/>
      <c r="E21" s="83"/>
      <c r="F21" s="83"/>
    </row>
    <row r="22" spans="2:12" x14ac:dyDescent="0.2">
      <c r="B22" s="83"/>
      <c r="C22" s="83"/>
      <c r="D22" s="83"/>
      <c r="E22" s="83"/>
      <c r="F22" s="83"/>
    </row>
    <row r="23" spans="2:12" x14ac:dyDescent="0.2">
      <c r="B23" s="17"/>
      <c r="C23" s="17"/>
      <c r="D23" s="17"/>
      <c r="E23" s="17"/>
      <c r="F23" s="17"/>
    </row>
    <row r="27" spans="2:12" x14ac:dyDescent="0.2">
      <c r="B27" s="17"/>
      <c r="C27" s="17"/>
      <c r="D27" s="17"/>
      <c r="E27" s="17"/>
      <c r="F27" s="17"/>
    </row>
    <row r="28" spans="2:12" x14ac:dyDescent="0.2">
      <c r="B28" s="17"/>
      <c r="C28" s="17"/>
      <c r="D28" s="17"/>
      <c r="E28" s="17"/>
      <c r="F28" s="17"/>
    </row>
    <row r="29" spans="2:12" x14ac:dyDescent="0.2">
      <c r="B29" s="17"/>
      <c r="C29" s="17"/>
      <c r="D29" s="17"/>
      <c r="E29" s="17"/>
      <c r="F29" s="17"/>
    </row>
    <row r="30" spans="2:12" x14ac:dyDescent="0.2">
      <c r="B30" s="17"/>
      <c r="C30" s="17"/>
      <c r="D30" s="17"/>
      <c r="E30" s="17"/>
      <c r="F30" s="17"/>
    </row>
    <row r="44" spans="2:2" x14ac:dyDescent="0.2">
      <c r="B44" t="s">
        <v>17</v>
      </c>
    </row>
  </sheetData>
  <mergeCells count="3">
    <mergeCell ref="H18:L19"/>
    <mergeCell ref="B20:F20"/>
    <mergeCell ref="B21:F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E8DA-FF2D-E64C-8B83-BA4640E23B41}">
  <dimension ref="A1:K29"/>
  <sheetViews>
    <sheetView topLeftCell="F1" zoomScale="269" workbookViewId="0">
      <selection activeCell="K5" sqref="K5"/>
    </sheetView>
  </sheetViews>
  <sheetFormatPr baseColWidth="10" defaultRowHeight="16" x14ac:dyDescent="0.2"/>
  <sheetData>
    <row r="1" spans="1:5" x14ac:dyDescent="0.2">
      <c r="A1" s="5" t="s">
        <v>23</v>
      </c>
      <c r="B1" s="5"/>
      <c r="C1" s="5"/>
      <c r="D1" s="5"/>
    </row>
    <row r="2" spans="1:5" x14ac:dyDescent="0.2">
      <c r="A2" s="6" t="s">
        <v>22</v>
      </c>
      <c r="B2" s="7" t="s">
        <v>2</v>
      </c>
      <c r="C2" s="7" t="s">
        <v>3</v>
      </c>
      <c r="D2" s="7" t="s">
        <v>8</v>
      </c>
      <c r="E2" s="11" t="s">
        <v>9</v>
      </c>
    </row>
    <row r="3" spans="1:5" x14ac:dyDescent="0.2">
      <c r="A3" s="20">
        <v>0</v>
      </c>
      <c r="B3" s="3">
        <v>1</v>
      </c>
      <c r="C3" s="3">
        <v>9</v>
      </c>
      <c r="D3" s="3">
        <v>62.148000000000003</v>
      </c>
      <c r="E3" s="12"/>
    </row>
    <row r="4" spans="1:5" x14ac:dyDescent="0.2">
      <c r="A4" s="18">
        <v>0</v>
      </c>
      <c r="B4" s="3">
        <v>2</v>
      </c>
      <c r="C4" s="3">
        <v>8</v>
      </c>
      <c r="D4" s="3">
        <v>54.343000000000004</v>
      </c>
      <c r="E4" s="12"/>
    </row>
    <row r="5" spans="1:5" x14ac:dyDescent="0.2">
      <c r="A5" s="19">
        <v>0</v>
      </c>
      <c r="B5" s="4">
        <v>3</v>
      </c>
      <c r="C5" s="4">
        <v>8</v>
      </c>
      <c r="D5" s="21">
        <v>52.45</v>
      </c>
      <c r="E5" s="13">
        <f>AVERAGE(D3:D5)</f>
        <v>56.313666666666677</v>
      </c>
    </row>
    <row r="6" spans="1:5" x14ac:dyDescent="0.2">
      <c r="A6" s="8">
        <v>125</v>
      </c>
      <c r="B6" s="9">
        <v>1</v>
      </c>
      <c r="C6" s="9">
        <v>7</v>
      </c>
      <c r="D6" s="9">
        <v>28.530999999999999</v>
      </c>
      <c r="E6" s="12"/>
    </row>
    <row r="7" spans="1:5" x14ac:dyDescent="0.2">
      <c r="A7" s="18">
        <v>125</v>
      </c>
      <c r="B7" s="9">
        <v>2</v>
      </c>
      <c r="C7" s="9">
        <v>7</v>
      </c>
      <c r="D7" s="9">
        <v>31.664000000000001</v>
      </c>
      <c r="E7" s="12"/>
    </row>
    <row r="8" spans="1:5" x14ac:dyDescent="0.2">
      <c r="A8" s="19">
        <v>125</v>
      </c>
      <c r="B8" s="7">
        <v>3</v>
      </c>
      <c r="C8" s="7">
        <v>8</v>
      </c>
      <c r="D8" s="7">
        <v>33.192</v>
      </c>
      <c r="E8" s="13">
        <f>AVERAGE(D6:D8)</f>
        <v>31.129000000000001</v>
      </c>
    </row>
    <row r="9" spans="1:5" x14ac:dyDescent="0.2">
      <c r="A9" s="8">
        <v>166</v>
      </c>
      <c r="B9" s="9">
        <v>1</v>
      </c>
      <c r="C9" s="9">
        <v>7</v>
      </c>
      <c r="D9" s="9">
        <v>21.606999999999999</v>
      </c>
      <c r="E9" s="12"/>
    </row>
    <row r="10" spans="1:5" x14ac:dyDescent="0.2">
      <c r="A10" s="18">
        <v>166</v>
      </c>
      <c r="B10" s="9">
        <v>2</v>
      </c>
      <c r="C10" s="9">
        <v>7</v>
      </c>
      <c r="D10" s="9">
        <v>21.917999999999999</v>
      </c>
      <c r="E10" s="12"/>
    </row>
    <row r="11" spans="1:5" x14ac:dyDescent="0.2">
      <c r="A11" s="19">
        <v>166</v>
      </c>
      <c r="B11" s="7">
        <v>3</v>
      </c>
      <c r="C11" s="7">
        <v>7</v>
      </c>
      <c r="D11" s="7">
        <v>22.507000000000001</v>
      </c>
      <c r="E11" s="14">
        <f>AVERAGE(D9:D11)</f>
        <v>22.010666666666665</v>
      </c>
    </row>
    <row r="12" spans="1:5" x14ac:dyDescent="0.2">
      <c r="A12" s="16">
        <v>250</v>
      </c>
      <c r="B12" s="9">
        <v>1</v>
      </c>
      <c r="C12" s="9">
        <v>7</v>
      </c>
      <c r="D12" s="9">
        <v>20.891999999999999</v>
      </c>
      <c r="E12" s="12"/>
    </row>
    <row r="13" spans="1:5" x14ac:dyDescent="0.2">
      <c r="A13" s="18">
        <v>250</v>
      </c>
      <c r="B13" s="9">
        <v>2</v>
      </c>
      <c r="C13" s="9">
        <v>7</v>
      </c>
      <c r="D13" s="10">
        <v>22.088999999999999</v>
      </c>
      <c r="E13" s="12"/>
    </row>
    <row r="14" spans="1:5" x14ac:dyDescent="0.2">
      <c r="A14" s="19">
        <v>250</v>
      </c>
      <c r="B14" s="7">
        <v>3</v>
      </c>
      <c r="C14" s="7">
        <v>7</v>
      </c>
      <c r="D14" s="7">
        <v>21.015000000000001</v>
      </c>
      <c r="E14" s="14">
        <f>AVERAGE(D12:D14)</f>
        <v>21.331999999999997</v>
      </c>
    </row>
    <row r="15" spans="1:5" x14ac:dyDescent="0.2">
      <c r="A15" s="8">
        <v>500</v>
      </c>
      <c r="B15" s="9">
        <v>1</v>
      </c>
      <c r="C15" s="9">
        <v>8</v>
      </c>
      <c r="D15" s="9">
        <v>47.938000000000002</v>
      </c>
      <c r="E15" s="12"/>
    </row>
    <row r="16" spans="1:5" x14ac:dyDescent="0.2">
      <c r="A16" s="18">
        <v>500</v>
      </c>
      <c r="B16" s="9">
        <v>2</v>
      </c>
      <c r="C16" s="9">
        <v>8</v>
      </c>
      <c r="D16" s="9">
        <v>34.575000000000003</v>
      </c>
      <c r="E16" s="12"/>
    </row>
    <row r="17" spans="1:11" x14ac:dyDescent="0.2">
      <c r="A17" s="19">
        <v>500</v>
      </c>
      <c r="B17" s="7">
        <v>3</v>
      </c>
      <c r="C17" s="7">
        <v>7</v>
      </c>
      <c r="D17" s="7">
        <v>23.387</v>
      </c>
      <c r="E17" s="13">
        <f>AVERAGE(D15:D17)</f>
        <v>35.300000000000004</v>
      </c>
    </row>
    <row r="18" spans="1:11" ht="17" x14ac:dyDescent="0.2">
      <c r="G18" s="17" t="s">
        <v>13</v>
      </c>
      <c r="H18" s="17"/>
      <c r="I18" s="17"/>
      <c r="J18" s="17"/>
      <c r="K18" s="17"/>
    </row>
    <row r="19" spans="1:11" x14ac:dyDescent="0.2">
      <c r="A19" s="83" t="s">
        <v>10</v>
      </c>
      <c r="B19" s="83"/>
      <c r="C19" s="83"/>
      <c r="D19" s="83"/>
      <c r="E19" s="83"/>
      <c r="G19" s="83" t="s">
        <v>24</v>
      </c>
      <c r="H19" s="83"/>
      <c r="I19" s="83"/>
      <c r="J19" s="83"/>
      <c r="K19" s="83"/>
    </row>
    <row r="20" spans="1:11" x14ac:dyDescent="0.2">
      <c r="A20" s="83" t="s">
        <v>11</v>
      </c>
      <c r="B20" s="83"/>
      <c r="C20" s="83"/>
      <c r="D20" s="83"/>
      <c r="E20" s="83"/>
      <c r="G20" s="83"/>
      <c r="H20" s="83"/>
      <c r="I20" s="83"/>
      <c r="J20" s="83"/>
      <c r="K20" s="83"/>
    </row>
    <row r="21" spans="1:11" x14ac:dyDescent="0.2">
      <c r="A21" s="83"/>
      <c r="B21" s="83"/>
      <c r="C21" s="83"/>
      <c r="D21" s="83"/>
      <c r="E21" s="83"/>
    </row>
    <row r="22" spans="1:11" x14ac:dyDescent="0.2">
      <c r="A22" s="17"/>
      <c r="B22" s="17"/>
      <c r="C22" s="17"/>
      <c r="D22" s="17"/>
      <c r="E22" s="17"/>
      <c r="G22" s="83" t="s">
        <v>18</v>
      </c>
      <c r="H22" s="83"/>
      <c r="I22" s="83"/>
      <c r="J22" s="83"/>
      <c r="K22" s="83"/>
    </row>
    <row r="23" spans="1:11" x14ac:dyDescent="0.2">
      <c r="G23" s="83"/>
      <c r="H23" s="83"/>
      <c r="I23" s="83"/>
      <c r="J23" s="83"/>
      <c r="K23" s="83"/>
    </row>
    <row r="26" spans="1:11" x14ac:dyDescent="0.2">
      <c r="A26" s="17"/>
      <c r="B26" s="17"/>
      <c r="C26" s="17"/>
      <c r="D26" s="17"/>
      <c r="E26" s="17"/>
    </row>
    <row r="27" spans="1:11" x14ac:dyDescent="0.2">
      <c r="A27" s="17"/>
      <c r="B27" s="17"/>
      <c r="C27" s="17"/>
      <c r="D27" s="17"/>
      <c r="E27" s="17"/>
    </row>
    <row r="28" spans="1:11" x14ac:dyDescent="0.2">
      <c r="A28" s="17"/>
      <c r="B28" s="17"/>
      <c r="C28" s="17"/>
      <c r="D28" s="17"/>
      <c r="E28" s="17"/>
    </row>
    <row r="29" spans="1:11" x14ac:dyDescent="0.2">
      <c r="A29" s="17"/>
      <c r="B29" s="17"/>
      <c r="C29" s="17"/>
      <c r="D29" s="17"/>
      <c r="E29" s="17"/>
    </row>
  </sheetData>
  <mergeCells count="4">
    <mergeCell ref="G22:K23"/>
    <mergeCell ref="A19:E19"/>
    <mergeCell ref="A20:E21"/>
    <mergeCell ref="G19:K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29ED-3F1D-E54B-A8FA-D25B82E4AF36}">
  <dimension ref="E1:I14"/>
  <sheetViews>
    <sheetView zoomScale="110" workbookViewId="0">
      <selection activeCell="G33" sqref="G33"/>
    </sheetView>
  </sheetViews>
  <sheetFormatPr baseColWidth="10" defaultRowHeight="16" x14ac:dyDescent="0.2"/>
  <sheetData>
    <row r="1" spans="5:9" x14ac:dyDescent="0.2">
      <c r="E1" s="81"/>
      <c r="F1" s="81"/>
      <c r="G1" s="81"/>
      <c r="H1" s="81"/>
      <c r="I1" s="81"/>
    </row>
    <row r="2" spans="5:9" x14ac:dyDescent="0.2">
      <c r="E2" s="81"/>
      <c r="F2" s="81"/>
      <c r="G2" s="81"/>
      <c r="H2" s="81"/>
      <c r="I2" s="81"/>
    </row>
    <row r="3" spans="5:9" x14ac:dyDescent="0.2">
      <c r="E3" s="81"/>
      <c r="F3" s="81"/>
      <c r="G3" s="81"/>
      <c r="H3" s="81"/>
      <c r="I3" s="81"/>
    </row>
    <row r="4" spans="5:9" x14ac:dyDescent="0.2">
      <c r="E4" s="81"/>
      <c r="F4" s="81"/>
      <c r="G4" s="81"/>
      <c r="H4" s="81"/>
      <c r="I4" s="81"/>
    </row>
    <row r="5" spans="5:9" x14ac:dyDescent="0.2">
      <c r="E5" s="81"/>
      <c r="F5" s="81"/>
      <c r="G5" s="81"/>
      <c r="H5" s="81"/>
      <c r="I5" s="81"/>
    </row>
    <row r="6" spans="5:9" x14ac:dyDescent="0.2">
      <c r="E6" s="81"/>
      <c r="F6" s="81"/>
      <c r="G6" s="81"/>
      <c r="H6" s="81"/>
      <c r="I6" s="81"/>
    </row>
    <row r="7" spans="5:9" x14ac:dyDescent="0.2">
      <c r="E7" s="81"/>
      <c r="F7" s="81"/>
      <c r="G7" s="81"/>
      <c r="H7" s="81"/>
      <c r="I7" s="81"/>
    </row>
    <row r="8" spans="5:9" x14ac:dyDescent="0.2">
      <c r="E8" s="81"/>
      <c r="F8" s="81"/>
      <c r="G8" s="81"/>
      <c r="H8" s="81"/>
      <c r="I8" s="81"/>
    </row>
    <row r="9" spans="5:9" x14ac:dyDescent="0.2">
      <c r="E9" s="81"/>
      <c r="F9" s="81"/>
      <c r="G9" s="81"/>
      <c r="H9" s="81"/>
      <c r="I9" s="81"/>
    </row>
    <row r="10" spans="5:9" x14ac:dyDescent="0.2">
      <c r="E10" s="81"/>
      <c r="F10" s="81"/>
      <c r="G10" s="81"/>
      <c r="H10" s="81"/>
      <c r="I10" s="81"/>
    </row>
    <row r="11" spans="5:9" x14ac:dyDescent="0.2">
      <c r="E11" s="81"/>
      <c r="F11" s="81"/>
      <c r="G11" s="81"/>
      <c r="H11" s="81"/>
      <c r="I11" s="81"/>
    </row>
    <row r="12" spans="5:9" x14ac:dyDescent="0.2">
      <c r="E12" s="81"/>
      <c r="F12" s="81"/>
      <c r="G12" s="81"/>
      <c r="H12" s="81"/>
      <c r="I12" s="81"/>
    </row>
    <row r="13" spans="5:9" x14ac:dyDescent="0.2">
      <c r="E13" s="81"/>
      <c r="F13" s="81"/>
      <c r="G13" s="81"/>
      <c r="H13" s="81"/>
      <c r="I13" s="81"/>
    </row>
    <row r="14" spans="5:9" x14ac:dyDescent="0.2">
      <c r="E14" s="81"/>
      <c r="F14" s="81"/>
      <c r="G14" s="81"/>
      <c r="H14" s="81"/>
      <c r="I14" s="8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43E9-B1D9-D241-8399-4A9A7E59B40B}">
  <dimension ref="A1:E8"/>
  <sheetViews>
    <sheetView zoomScale="209" workbookViewId="0">
      <selection activeCell="C12" sqref="C12"/>
    </sheetView>
  </sheetViews>
  <sheetFormatPr baseColWidth="10" defaultRowHeight="16" x14ac:dyDescent="0.2"/>
  <sheetData>
    <row r="1" spans="1:5" x14ac:dyDescent="0.2">
      <c r="A1" s="22" t="s">
        <v>19</v>
      </c>
      <c r="B1" s="22"/>
      <c r="C1" s="22"/>
      <c r="D1" s="22"/>
      <c r="E1" s="22"/>
    </row>
    <row r="2" spans="1:5" x14ac:dyDescent="0.2">
      <c r="A2" s="23" t="s">
        <v>1</v>
      </c>
      <c r="B2" s="24" t="s">
        <v>2</v>
      </c>
      <c r="C2" s="24" t="s">
        <v>3</v>
      </c>
      <c r="D2" s="24" t="s">
        <v>8</v>
      </c>
      <c r="E2" s="24" t="s">
        <v>9</v>
      </c>
    </row>
    <row r="3" spans="1:5" x14ac:dyDescent="0.2">
      <c r="A3" s="25" t="s">
        <v>20</v>
      </c>
      <c r="B3" s="9">
        <v>1</v>
      </c>
      <c r="C3" s="9">
        <v>8</v>
      </c>
      <c r="D3" s="27">
        <v>38.18</v>
      </c>
      <c r="E3" s="28"/>
    </row>
    <row r="4" spans="1:5" x14ac:dyDescent="0.2">
      <c r="A4" s="29">
        <v>300</v>
      </c>
      <c r="B4" s="9">
        <v>2</v>
      </c>
      <c r="C4" s="9">
        <v>7</v>
      </c>
      <c r="D4" s="9">
        <v>30.356999999999999</v>
      </c>
      <c r="E4" s="28"/>
    </row>
    <row r="5" spans="1:5" x14ac:dyDescent="0.2">
      <c r="A5" s="30">
        <v>300</v>
      </c>
      <c r="B5" s="7">
        <v>3</v>
      </c>
      <c r="C5" s="7">
        <v>7</v>
      </c>
      <c r="D5" s="7">
        <v>24.748999999999999</v>
      </c>
      <c r="E5" s="32">
        <v>31.0953333</v>
      </c>
    </row>
    <row r="6" spans="1:5" x14ac:dyDescent="0.2">
      <c r="A6" s="8" t="s">
        <v>21</v>
      </c>
      <c r="B6" s="9">
        <v>1</v>
      </c>
      <c r="C6" s="9">
        <v>9</v>
      </c>
      <c r="D6" s="9">
        <v>62.148000000000003</v>
      </c>
      <c r="E6" s="28"/>
    </row>
    <row r="7" spans="1:5" x14ac:dyDescent="0.2">
      <c r="A7" s="29">
        <v>400</v>
      </c>
      <c r="B7" s="9">
        <v>2</v>
      </c>
      <c r="C7" s="9">
        <v>8</v>
      </c>
      <c r="D7" s="9">
        <v>54.343000000000004</v>
      </c>
      <c r="E7" s="28"/>
    </row>
    <row r="8" spans="1:5" x14ac:dyDescent="0.2">
      <c r="A8" s="30">
        <v>400</v>
      </c>
      <c r="B8" s="7">
        <v>3</v>
      </c>
      <c r="C8" s="7">
        <v>8</v>
      </c>
      <c r="D8" s="33">
        <v>52.45</v>
      </c>
      <c r="E8" s="34">
        <v>56.313666699999999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0F8D-8DF6-6C44-A8A0-B14D52034D98}">
  <dimension ref="A1:K29"/>
  <sheetViews>
    <sheetView zoomScale="125" workbookViewId="0">
      <selection activeCell="L6" sqref="L6"/>
    </sheetView>
  </sheetViews>
  <sheetFormatPr baseColWidth="10" defaultRowHeight="16" x14ac:dyDescent="0.2"/>
  <sheetData>
    <row r="1" spans="1:5" x14ac:dyDescent="0.2">
      <c r="A1" s="5" t="s">
        <v>7</v>
      </c>
      <c r="B1" s="5"/>
      <c r="C1" s="5"/>
      <c r="D1" s="5"/>
    </row>
    <row r="2" spans="1:5" x14ac:dyDescent="0.2">
      <c r="A2" s="6" t="s">
        <v>6</v>
      </c>
      <c r="B2" s="7" t="s">
        <v>2</v>
      </c>
      <c r="C2" s="7" t="s">
        <v>3</v>
      </c>
      <c r="D2" s="7" t="s">
        <v>8</v>
      </c>
      <c r="E2" s="11" t="s">
        <v>9</v>
      </c>
    </row>
    <row r="3" spans="1:5" x14ac:dyDescent="0.2">
      <c r="A3" s="8">
        <v>4</v>
      </c>
      <c r="B3" s="9">
        <v>1</v>
      </c>
      <c r="C3" s="9">
        <v>8</v>
      </c>
      <c r="D3" s="9">
        <v>24.247</v>
      </c>
      <c r="E3" s="12"/>
    </row>
    <row r="4" spans="1:5" x14ac:dyDescent="0.2">
      <c r="A4" s="18">
        <v>4</v>
      </c>
      <c r="B4" s="9">
        <v>2</v>
      </c>
      <c r="C4" s="9">
        <v>7</v>
      </c>
      <c r="D4" s="9">
        <v>17.074999999999999</v>
      </c>
      <c r="E4" s="12"/>
    </row>
    <row r="5" spans="1:5" x14ac:dyDescent="0.2">
      <c r="A5" s="19">
        <v>4</v>
      </c>
      <c r="B5" s="7">
        <v>3</v>
      </c>
      <c r="C5" s="7">
        <v>8</v>
      </c>
      <c r="D5" s="7">
        <v>27.178000000000001</v>
      </c>
      <c r="E5" s="13">
        <f>AVERAGE(D3:D5)</f>
        <v>22.833333333333332</v>
      </c>
    </row>
    <row r="6" spans="1:5" x14ac:dyDescent="0.2">
      <c r="A6" s="16">
        <v>3</v>
      </c>
      <c r="B6" s="9">
        <v>1</v>
      </c>
      <c r="C6" s="9">
        <v>7</v>
      </c>
      <c r="D6" s="9">
        <v>24.446000000000002</v>
      </c>
      <c r="E6" s="12"/>
    </row>
    <row r="7" spans="1:5" x14ac:dyDescent="0.2">
      <c r="A7" s="18">
        <v>3</v>
      </c>
      <c r="B7" s="9">
        <v>2</v>
      </c>
      <c r="C7" s="9">
        <v>8</v>
      </c>
      <c r="D7" s="9">
        <v>33.963999999999999</v>
      </c>
      <c r="E7" s="12"/>
    </row>
    <row r="8" spans="1:5" x14ac:dyDescent="0.2">
      <c r="A8" s="19">
        <v>3</v>
      </c>
      <c r="B8" s="7">
        <v>3</v>
      </c>
      <c r="C8" s="7">
        <v>7</v>
      </c>
      <c r="D8" s="7">
        <v>22.148</v>
      </c>
      <c r="E8" s="13">
        <f>AVERAGE(D6:D8)</f>
        <v>26.852666666666664</v>
      </c>
    </row>
    <row r="9" spans="1:5" x14ac:dyDescent="0.2">
      <c r="A9" s="8">
        <v>2</v>
      </c>
      <c r="B9" s="9">
        <v>1</v>
      </c>
      <c r="C9" s="9">
        <v>7</v>
      </c>
      <c r="D9" s="9">
        <v>32.402999999999999</v>
      </c>
      <c r="E9" s="12"/>
    </row>
    <row r="10" spans="1:5" x14ac:dyDescent="0.2">
      <c r="A10" s="18">
        <v>2</v>
      </c>
      <c r="B10" s="9">
        <v>2</v>
      </c>
      <c r="C10" s="9">
        <v>8</v>
      </c>
      <c r="D10" s="10">
        <v>48.13</v>
      </c>
      <c r="E10" s="12"/>
    </row>
    <row r="11" spans="1:5" x14ac:dyDescent="0.2">
      <c r="A11" s="19">
        <v>2</v>
      </c>
      <c r="B11" s="7">
        <v>3</v>
      </c>
      <c r="C11" s="7">
        <v>7</v>
      </c>
      <c r="D11" s="7">
        <v>40.034999999999997</v>
      </c>
      <c r="E11" s="13">
        <f>AVERAGE(D9:D11)</f>
        <v>40.18933333333333</v>
      </c>
    </row>
    <row r="12" spans="1:5" x14ac:dyDescent="0.2">
      <c r="A12" s="8">
        <v>1</v>
      </c>
      <c r="B12" s="9">
        <v>1</v>
      </c>
      <c r="C12" s="9">
        <v>8</v>
      </c>
      <c r="D12" s="9">
        <v>94.792000000000002</v>
      </c>
      <c r="E12" s="12"/>
    </row>
    <row r="13" spans="1:5" x14ac:dyDescent="0.2">
      <c r="A13" s="18">
        <v>1</v>
      </c>
      <c r="B13" s="9">
        <v>2</v>
      </c>
      <c r="C13" s="9">
        <v>8</v>
      </c>
      <c r="D13" s="9">
        <v>96.007999999999996</v>
      </c>
      <c r="E13" s="12"/>
    </row>
    <row r="14" spans="1:5" x14ac:dyDescent="0.2">
      <c r="A14" s="19">
        <v>1</v>
      </c>
      <c r="B14" s="7">
        <v>3</v>
      </c>
      <c r="C14" s="7">
        <v>7</v>
      </c>
      <c r="D14" s="7">
        <v>68.200999999999993</v>
      </c>
      <c r="E14" s="13">
        <f>AVERAGE(D12:D14)</f>
        <v>86.333666666666659</v>
      </c>
    </row>
    <row r="15" spans="1:5" x14ac:dyDescent="0.2">
      <c r="A15" s="8">
        <v>0.5</v>
      </c>
      <c r="B15" s="9">
        <v>1</v>
      </c>
      <c r="C15" s="9">
        <v>8</v>
      </c>
      <c r="D15" s="9">
        <v>192.22900000000001</v>
      </c>
      <c r="E15" s="12"/>
    </row>
    <row r="16" spans="1:5" x14ac:dyDescent="0.2">
      <c r="A16" s="18">
        <v>0.5</v>
      </c>
      <c r="B16" s="9">
        <v>2</v>
      </c>
      <c r="C16" s="9">
        <v>8</v>
      </c>
      <c r="D16" s="9">
        <v>190.16300000000001</v>
      </c>
      <c r="E16" s="12"/>
    </row>
    <row r="17" spans="1:11" x14ac:dyDescent="0.2">
      <c r="A17" s="19">
        <v>0.5</v>
      </c>
      <c r="B17" s="7">
        <v>3</v>
      </c>
      <c r="C17" s="7">
        <v>7</v>
      </c>
      <c r="D17" s="7">
        <v>120.57</v>
      </c>
      <c r="E17" s="13">
        <f>AVERAGE(D15:D17)</f>
        <v>167.65400000000002</v>
      </c>
    </row>
    <row r="18" spans="1:11" ht="17" x14ac:dyDescent="0.2">
      <c r="G18" s="17" t="s">
        <v>13</v>
      </c>
      <c r="H18" s="17"/>
      <c r="I18" s="17"/>
      <c r="J18" s="17"/>
      <c r="K18" s="17"/>
    </row>
    <row r="19" spans="1:11" x14ac:dyDescent="0.2">
      <c r="A19" s="83" t="s">
        <v>10</v>
      </c>
      <c r="B19" s="83"/>
      <c r="C19" s="83"/>
      <c r="D19" s="83"/>
      <c r="E19" s="83"/>
      <c r="G19" s="84" t="s">
        <v>15</v>
      </c>
      <c r="H19" s="84"/>
      <c r="I19" s="84"/>
      <c r="J19" s="84"/>
      <c r="K19" s="84"/>
    </row>
    <row r="20" spans="1:11" x14ac:dyDescent="0.2">
      <c r="A20" s="83" t="s">
        <v>11</v>
      </c>
      <c r="B20" s="83"/>
      <c r="C20" s="83"/>
      <c r="D20" s="83"/>
      <c r="E20" s="83"/>
      <c r="G20" s="84"/>
      <c r="H20" s="84"/>
      <c r="I20" s="84"/>
      <c r="J20" s="84"/>
      <c r="K20" s="84"/>
    </row>
    <row r="21" spans="1:11" x14ac:dyDescent="0.2">
      <c r="A21" s="83"/>
      <c r="B21" s="83"/>
      <c r="C21" s="83"/>
      <c r="D21" s="83"/>
      <c r="E21" s="83"/>
      <c r="G21" s="84"/>
      <c r="H21" s="84"/>
      <c r="I21" s="84"/>
      <c r="J21" s="84"/>
      <c r="K21" s="84"/>
    </row>
    <row r="22" spans="1:11" x14ac:dyDescent="0.2">
      <c r="A22" s="17"/>
      <c r="B22" s="17"/>
      <c r="C22" s="17"/>
      <c r="D22" s="17"/>
      <c r="E22" s="17"/>
      <c r="G22" s="84"/>
      <c r="H22" s="84"/>
      <c r="I22" s="84"/>
      <c r="J22" s="84"/>
      <c r="K22" s="84"/>
    </row>
    <row r="23" spans="1:11" x14ac:dyDescent="0.2">
      <c r="G23" s="84"/>
      <c r="H23" s="84"/>
      <c r="I23" s="84"/>
      <c r="J23" s="84"/>
      <c r="K23" s="84"/>
    </row>
    <row r="29" spans="1:11" x14ac:dyDescent="0.2">
      <c r="A29" s="17"/>
      <c r="B29" s="17"/>
      <c r="C29" s="17"/>
      <c r="D29" s="17"/>
      <c r="E29" s="17"/>
    </row>
  </sheetData>
  <mergeCells count="3">
    <mergeCell ref="A19:E19"/>
    <mergeCell ref="A20:E21"/>
    <mergeCell ref="G19:K23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C4C2-EBE2-7047-B792-6050F9D22F79}">
  <dimension ref="A1:D17"/>
  <sheetViews>
    <sheetView workbookViewId="0">
      <selection activeCell="A14" sqref="A14"/>
    </sheetView>
  </sheetViews>
  <sheetFormatPr baseColWidth="10" defaultRowHeight="16" x14ac:dyDescent="0.2"/>
  <sheetData>
    <row r="1" spans="1:4" x14ac:dyDescent="0.2">
      <c r="A1" s="85" t="s">
        <v>25</v>
      </c>
      <c r="B1" s="85"/>
      <c r="C1" s="85"/>
      <c r="D1" s="85"/>
    </row>
    <row r="2" spans="1:4" x14ac:dyDescent="0.2">
      <c r="A2" s="2" t="s">
        <v>26</v>
      </c>
      <c r="B2" s="2" t="s">
        <v>27</v>
      </c>
      <c r="C2" s="2" t="s">
        <v>28</v>
      </c>
      <c r="D2" s="2" t="s">
        <v>29</v>
      </c>
    </row>
    <row r="3" spans="1:4" x14ac:dyDescent="0.2">
      <c r="A3" s="86" t="s">
        <v>71</v>
      </c>
      <c r="B3" s="87"/>
      <c r="C3" s="87"/>
      <c r="D3" s="88"/>
    </row>
    <row r="4" spans="1:4" x14ac:dyDescent="0.2">
      <c r="A4" s="35">
        <v>1</v>
      </c>
      <c r="B4" s="35">
        <v>42.1</v>
      </c>
      <c r="C4" s="70">
        <v>100</v>
      </c>
      <c r="D4" s="36">
        <v>7</v>
      </c>
    </row>
    <row r="5" spans="1:4" x14ac:dyDescent="0.2">
      <c r="A5" s="3">
        <v>2</v>
      </c>
      <c r="B5" s="3">
        <v>60.8</v>
      </c>
      <c r="C5" s="71">
        <v>100</v>
      </c>
      <c r="D5" s="3">
        <v>8</v>
      </c>
    </row>
    <row r="6" spans="1:4" x14ac:dyDescent="0.2">
      <c r="A6" s="4">
        <v>3</v>
      </c>
      <c r="B6" s="4">
        <v>46.3</v>
      </c>
      <c r="C6" s="72">
        <v>100</v>
      </c>
      <c r="D6" s="14">
        <v>7</v>
      </c>
    </row>
    <row r="7" spans="1:4" x14ac:dyDescent="0.2">
      <c r="A7" s="2" t="s">
        <v>30</v>
      </c>
      <c r="B7" s="2">
        <f>AVERAGE(B4:B6)</f>
        <v>49.733333333333327</v>
      </c>
      <c r="C7" s="73">
        <f>AVERAGE(C4:C6)</f>
        <v>100</v>
      </c>
      <c r="D7" s="2">
        <f>AVERAGE(D4:D6)</f>
        <v>7.333333333333333</v>
      </c>
    </row>
    <row r="8" spans="1:4" x14ac:dyDescent="0.2">
      <c r="A8" s="86" t="s">
        <v>72</v>
      </c>
      <c r="B8" s="87"/>
      <c r="C8" s="87"/>
      <c r="D8" s="88"/>
    </row>
    <row r="9" spans="1:4" x14ac:dyDescent="0.2">
      <c r="A9" s="3">
        <v>1</v>
      </c>
      <c r="B9" s="35">
        <v>138</v>
      </c>
      <c r="C9" s="74">
        <v>40</v>
      </c>
      <c r="D9" s="37">
        <v>9</v>
      </c>
    </row>
    <row r="10" spans="1:4" x14ac:dyDescent="0.2">
      <c r="A10" s="3">
        <v>2</v>
      </c>
      <c r="B10" s="3">
        <v>188</v>
      </c>
      <c r="C10" s="75">
        <v>68</v>
      </c>
      <c r="D10" s="26">
        <v>10</v>
      </c>
    </row>
    <row r="11" spans="1:4" x14ac:dyDescent="0.2">
      <c r="A11" s="4">
        <v>3</v>
      </c>
      <c r="B11" s="4">
        <v>163</v>
      </c>
      <c r="C11" s="76">
        <v>80</v>
      </c>
      <c r="D11" s="31">
        <v>10</v>
      </c>
    </row>
    <row r="12" spans="1:4" x14ac:dyDescent="0.2">
      <c r="A12" s="2" t="s">
        <v>30</v>
      </c>
      <c r="B12" s="2">
        <f>AVERAGE(B9:B11)</f>
        <v>163</v>
      </c>
      <c r="C12" s="77">
        <f>AVERAGE(C9:C11)</f>
        <v>62.666666666666664</v>
      </c>
      <c r="D12" s="2">
        <f>AVERAGE(D9:D11)</f>
        <v>9.6666666666666661</v>
      </c>
    </row>
    <row r="13" spans="1:4" x14ac:dyDescent="0.2">
      <c r="A13" s="86" t="s">
        <v>73</v>
      </c>
      <c r="B13" s="87"/>
      <c r="C13" s="87"/>
      <c r="D13" s="88"/>
    </row>
    <row r="14" spans="1:4" x14ac:dyDescent="0.2">
      <c r="A14" s="3">
        <v>1</v>
      </c>
      <c r="B14" s="37">
        <v>441</v>
      </c>
      <c r="C14" s="78">
        <v>65</v>
      </c>
      <c r="D14" s="37">
        <v>13</v>
      </c>
    </row>
    <row r="15" spans="1:4" x14ac:dyDescent="0.2">
      <c r="A15" s="3">
        <v>2</v>
      </c>
      <c r="B15" s="26">
        <v>46.9</v>
      </c>
      <c r="C15" s="79">
        <v>70</v>
      </c>
      <c r="D15" s="26">
        <v>6</v>
      </c>
    </row>
    <row r="16" spans="1:4" x14ac:dyDescent="0.2">
      <c r="A16" s="4">
        <v>3</v>
      </c>
      <c r="B16" s="31">
        <v>241</v>
      </c>
      <c r="C16" s="80">
        <v>73</v>
      </c>
      <c r="D16" s="31">
        <v>11</v>
      </c>
    </row>
    <row r="17" spans="1:4" x14ac:dyDescent="0.2">
      <c r="A17" s="2" t="s">
        <v>30</v>
      </c>
      <c r="B17" s="2">
        <f>AVERAGE(B14:B16)</f>
        <v>242.96666666666667</v>
      </c>
      <c r="C17" s="77">
        <f>AVERAGE(C14:C16)</f>
        <v>69.333333333333329</v>
      </c>
      <c r="D17" s="2">
        <f>AVERAGE(D14:D16)</f>
        <v>10</v>
      </c>
    </row>
  </sheetData>
  <mergeCells count="4">
    <mergeCell ref="A1:D1"/>
    <mergeCell ref="A3:D3"/>
    <mergeCell ref="A8:D8"/>
    <mergeCell ref="A13:D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7103-00F5-5C41-B43C-194D47928849}">
  <dimension ref="A1:C14"/>
  <sheetViews>
    <sheetView topLeftCell="B1" zoomScale="161" workbookViewId="0">
      <selection activeCell="H23" sqref="H23"/>
    </sheetView>
  </sheetViews>
  <sheetFormatPr baseColWidth="10" defaultRowHeight="16" x14ac:dyDescent="0.2"/>
  <sheetData>
    <row r="1" spans="1:3" x14ac:dyDescent="0.2">
      <c r="A1" s="89" t="s">
        <v>31</v>
      </c>
      <c r="B1" s="89"/>
      <c r="C1" s="89"/>
    </row>
    <row r="2" spans="1:3" x14ac:dyDescent="0.2">
      <c r="A2" s="2" t="s">
        <v>26</v>
      </c>
      <c r="B2" s="2" t="s">
        <v>27</v>
      </c>
      <c r="C2" s="2" t="s">
        <v>29</v>
      </c>
    </row>
    <row r="3" spans="1:3" x14ac:dyDescent="0.2">
      <c r="A3" s="90" t="s">
        <v>32</v>
      </c>
      <c r="B3" s="90"/>
      <c r="C3" s="90"/>
    </row>
    <row r="4" spans="1:3" x14ac:dyDescent="0.2">
      <c r="A4" s="35">
        <v>1</v>
      </c>
      <c r="B4" s="35">
        <v>31.8</v>
      </c>
      <c r="C4" s="36">
        <v>7</v>
      </c>
    </row>
    <row r="5" spans="1:3" x14ac:dyDescent="0.2">
      <c r="A5" s="3">
        <v>2</v>
      </c>
      <c r="B5" s="3">
        <v>36.200000000000003</v>
      </c>
      <c r="C5" s="38">
        <v>7</v>
      </c>
    </row>
    <row r="6" spans="1:3" x14ac:dyDescent="0.2">
      <c r="A6" s="4">
        <v>3</v>
      </c>
      <c r="B6" s="4">
        <v>34.9</v>
      </c>
      <c r="C6" s="14">
        <v>7</v>
      </c>
    </row>
    <row r="7" spans="1:3" x14ac:dyDescent="0.2">
      <c r="A7" s="2" t="s">
        <v>30</v>
      </c>
      <c r="B7" s="2">
        <f>AVERAGE(B4:B6)</f>
        <v>34.300000000000004</v>
      </c>
      <c r="C7" s="2">
        <f>AVERAGE(C4:C6)</f>
        <v>7</v>
      </c>
    </row>
    <row r="8" spans="1:3" x14ac:dyDescent="0.2">
      <c r="A8" s="90" t="s">
        <v>33</v>
      </c>
      <c r="B8" s="90"/>
      <c r="C8" s="90"/>
    </row>
    <row r="9" spans="1:3" x14ac:dyDescent="0.2">
      <c r="A9" s="35">
        <v>1</v>
      </c>
      <c r="B9" s="35">
        <v>447</v>
      </c>
      <c r="C9" s="35">
        <v>13</v>
      </c>
    </row>
    <row r="10" spans="1:3" x14ac:dyDescent="0.2">
      <c r="A10" s="3">
        <v>2</v>
      </c>
      <c r="B10" s="3">
        <v>535</v>
      </c>
      <c r="C10" s="3">
        <v>14</v>
      </c>
    </row>
    <row r="11" spans="1:3" x14ac:dyDescent="0.2">
      <c r="A11" s="4">
        <v>3</v>
      </c>
      <c r="B11" s="4">
        <v>551</v>
      </c>
      <c r="C11" s="4">
        <v>14</v>
      </c>
    </row>
    <row r="12" spans="1:3" x14ac:dyDescent="0.2">
      <c r="A12" s="2" t="s">
        <v>30</v>
      </c>
      <c r="B12" s="2">
        <f>AVERAGE(B9:B11)</f>
        <v>511</v>
      </c>
      <c r="C12" s="2">
        <f>AVERAGE(C9:C11)</f>
        <v>13.666666666666666</v>
      </c>
    </row>
    <row r="13" spans="1:3" x14ac:dyDescent="0.2">
      <c r="A13" s="91" t="s">
        <v>34</v>
      </c>
      <c r="B13" s="91"/>
      <c r="C13" s="91"/>
    </row>
    <row r="14" spans="1:3" x14ac:dyDescent="0.2">
      <c r="A14" s="84"/>
      <c r="B14" s="84"/>
      <c r="C14" s="84"/>
    </row>
  </sheetData>
  <mergeCells count="4">
    <mergeCell ref="A1:C1"/>
    <mergeCell ref="A3:C3"/>
    <mergeCell ref="A8:C8"/>
    <mergeCell ref="A13:C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B58-05D7-DD45-AD01-FB1A8995E4AA}">
  <dimension ref="A1"/>
  <sheetViews>
    <sheetView zoomScale="82" workbookViewId="0">
      <selection activeCell="N16" sqref="N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Population Size</vt:lpstr>
      <vt:lpstr>Mutation Rate</vt:lpstr>
      <vt:lpstr>Inheritance</vt:lpstr>
      <vt:lpstr>parameter graphs</vt:lpstr>
      <vt:lpstr>Inheritance Benefits</vt:lpstr>
      <vt:lpstr>Calc Limit</vt:lpstr>
      <vt:lpstr>Fitness Function</vt:lpstr>
      <vt:lpstr>Natural Selection Method</vt:lpstr>
      <vt:lpstr>Fitness and Selection graphs</vt:lpstr>
      <vt:lpstr>k-means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2019-06-24T17:05:23Z</dcterms:created>
  <dcterms:modified xsi:type="dcterms:W3CDTF">2019-08-01T17:40:44Z</dcterms:modified>
</cp:coreProperties>
</file>