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jin/Dropbox/NHANES_risk_score/Nature Medicine Revision/Github_revision/COVID19Risk/data_created/"/>
    </mc:Choice>
  </mc:AlternateContent>
  <xr:revisionPtr revIDLastSave="0" documentId="13_ncr:1_{3ADB9231-CD48-264D-902B-8BC82308701B}" xr6:coauthVersionLast="45" xr6:coauthVersionMax="45" xr10:uidLastSave="{00000000-0000-0000-0000-000000000000}"/>
  <bookViews>
    <workbookView xWindow="1080" yWindow="880" windowWidth="33400" windowHeight="20300" activeTab="1" xr2:uid="{EAA84A17-22F1-3E4E-8DB3-894445B95A9F}"/>
  </bookViews>
  <sheets>
    <sheet name="coefficients" sheetId="1" r:id="rId1"/>
    <sheet name="coefficients_individual_level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3" l="1"/>
  <c r="B13" i="3"/>
  <c r="B12" i="3"/>
  <c r="B11" i="3"/>
  <c r="B10" i="3"/>
  <c r="B9" i="3"/>
  <c r="B8" i="3"/>
  <c r="B7" i="3"/>
  <c r="B6" i="3"/>
  <c r="B5" i="3"/>
  <c r="B4" i="3"/>
  <c r="B3" i="3"/>
  <c r="B2" i="3"/>
  <c r="B12" i="1"/>
  <c r="B13" i="1"/>
  <c r="B14" i="1"/>
  <c r="B10" i="1"/>
  <c r="B9" i="1"/>
  <c r="B8" i="1"/>
  <c r="B7" i="1"/>
  <c r="B6" i="1"/>
  <c r="B5" i="1"/>
  <c r="B4" i="1"/>
  <c r="B3" i="1"/>
  <c r="B11" i="1"/>
  <c r="B2" i="1"/>
</calcChain>
</file>

<file path=xl/sharedStrings.xml><?xml version="1.0" encoding="utf-8"?>
<sst xmlns="http://schemas.openxmlformats.org/spreadsheetml/2006/main" count="60" uniqueCount="20">
  <si>
    <t>estimate</t>
  </si>
  <si>
    <t>Sex_M</t>
  </si>
  <si>
    <t>Black</t>
  </si>
  <si>
    <t>note</t>
  </si>
  <si>
    <t>BP_high</t>
  </si>
  <si>
    <t>type</t>
  </si>
  <si>
    <t>co-morbidity</t>
  </si>
  <si>
    <t>Respiratory_disease</t>
  </si>
  <si>
    <t>Stroke</t>
  </si>
  <si>
    <t>Kidney</t>
  </si>
  <si>
    <t>others</t>
  </si>
  <si>
    <t>Asthma</t>
  </si>
  <si>
    <t>Diabetes</t>
  </si>
  <si>
    <t>BMI_obsese1</t>
  </si>
  <si>
    <t>BMI_obsese3</t>
  </si>
  <si>
    <t>Note</t>
  </si>
  <si>
    <t>Variable</t>
  </si>
  <si>
    <t>Age_45_64</t>
  </si>
  <si>
    <t>Age_65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</si>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</sst>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5D91-D86A-544C-B969-3E2F424F2D03}">
  <dimension ref="A1:G14"/>
  <sheetViews>
    <sheetView zoomScale="133" workbookViewId="0">
      <selection activeCell="C14" sqref="A2:C14"/>
    </sheetView>
  </sheetViews>
  <sheetFormatPr baseColWidth="10" defaultRowHeight="16" x14ac:dyDescent="0.2"/>
  <cols>
    <col min="1" max="1" width="27.6640625" customWidth="1"/>
    <col min="3" max="3" width="17.6640625" customWidth="1"/>
  </cols>
  <sheetData>
    <row r="1" spans="1:7" x14ac:dyDescent="0.2">
      <c r="A1" t="s">
        <v>16</v>
      </c>
      <c r="B1" t="s">
        <v>0</v>
      </c>
      <c r="C1" t="s">
        <v>5</v>
      </c>
      <c r="D1" t="s">
        <v>3</v>
      </c>
    </row>
    <row r="2" spans="1:7" x14ac:dyDescent="0.2">
      <c r="A2" s="1" t="s">
        <v>17</v>
      </c>
      <c r="B2">
        <f>LN(2)</f>
        <v>0.69314718055994529</v>
      </c>
      <c r="C2" s="1" t="s">
        <v>10</v>
      </c>
    </row>
    <row r="3" spans="1:7" x14ac:dyDescent="0.2">
      <c r="A3" s="1" t="s">
        <v>18</v>
      </c>
      <c r="B3">
        <f>LN(2.9)</f>
        <v>1.0647107369924282</v>
      </c>
      <c r="C3" s="1" t="s">
        <v>10</v>
      </c>
      <c r="G3" s="1"/>
    </row>
    <row r="4" spans="1:7" x14ac:dyDescent="0.2">
      <c r="A4" s="1" t="s">
        <v>1</v>
      </c>
      <c r="B4">
        <f>LN(1.2)</f>
        <v>0.18232155679395459</v>
      </c>
      <c r="C4" t="s">
        <v>10</v>
      </c>
      <c r="G4" s="1"/>
    </row>
    <row r="5" spans="1:7" x14ac:dyDescent="0.2">
      <c r="A5" s="1" t="s">
        <v>13</v>
      </c>
      <c r="B5">
        <f>LN(2.9)</f>
        <v>1.0647107369924282</v>
      </c>
      <c r="C5" t="s">
        <v>10</v>
      </c>
      <c r="G5" s="1"/>
    </row>
    <row r="6" spans="1:7" x14ac:dyDescent="0.2">
      <c r="A6" s="1" t="s">
        <v>14</v>
      </c>
      <c r="B6">
        <f>LN(4.4)</f>
        <v>1.4816045409242156</v>
      </c>
      <c r="C6" t="s">
        <v>10</v>
      </c>
      <c r="G6" s="1"/>
    </row>
    <row r="7" spans="1:7" x14ac:dyDescent="0.2">
      <c r="A7" s="1" t="s">
        <v>19</v>
      </c>
      <c r="B7">
        <f>LN(3.3)</f>
        <v>1.1939224684724346</v>
      </c>
      <c r="C7" s="1" t="s">
        <v>10</v>
      </c>
      <c r="G7" s="1"/>
    </row>
    <row r="8" spans="1:7" x14ac:dyDescent="0.2">
      <c r="A8" s="1" t="s">
        <v>2</v>
      </c>
      <c r="B8">
        <f>LN(4)</f>
        <v>1.3862943611198906</v>
      </c>
      <c r="C8" s="1" t="s">
        <v>10</v>
      </c>
      <c r="G8" s="1"/>
    </row>
    <row r="9" spans="1:7" x14ac:dyDescent="0.2">
      <c r="A9" s="1" t="s">
        <v>4</v>
      </c>
      <c r="B9">
        <f>LN(2.8)</f>
        <v>1.0296194171811581</v>
      </c>
      <c r="C9" t="s">
        <v>10</v>
      </c>
      <c r="G9" s="1"/>
    </row>
    <row r="10" spans="1:7" x14ac:dyDescent="0.2">
      <c r="A10" t="s">
        <v>7</v>
      </c>
      <c r="B10">
        <f>LN(0.9)</f>
        <v>-0.10536051565782628</v>
      </c>
      <c r="C10" t="s">
        <v>6</v>
      </c>
    </row>
    <row r="11" spans="1:7" x14ac:dyDescent="0.2">
      <c r="A11" s="1" t="s">
        <v>11</v>
      </c>
      <c r="B11" s="2">
        <f>LN(1.4)</f>
        <v>0.33647223662121289</v>
      </c>
      <c r="C11" t="s">
        <v>6</v>
      </c>
      <c r="G11" s="1"/>
    </row>
    <row r="12" spans="1:7" x14ac:dyDescent="0.2">
      <c r="A12" s="1" t="s">
        <v>12</v>
      </c>
      <c r="B12">
        <f>LN(3.2)</f>
        <v>1.1631508098056809</v>
      </c>
      <c r="C12" t="s">
        <v>6</v>
      </c>
      <c r="G12" s="1"/>
    </row>
    <row r="13" spans="1:7" x14ac:dyDescent="0.2">
      <c r="A13" s="1" t="s">
        <v>8</v>
      </c>
      <c r="B13">
        <f>LN(0.9)</f>
        <v>-0.10536051565782628</v>
      </c>
      <c r="C13" t="s">
        <v>6</v>
      </c>
      <c r="G13" s="1"/>
    </row>
    <row r="14" spans="1:7" x14ac:dyDescent="0.2">
      <c r="A14" s="1" t="s">
        <v>9</v>
      </c>
      <c r="B14">
        <f>LN(4)</f>
        <v>1.3862943611198906</v>
      </c>
      <c r="C14" t="s">
        <v>6</v>
      </c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4BC7-DF5D-5549-8B90-2823145ACA0A}">
  <dimension ref="A1:H34"/>
  <sheetViews>
    <sheetView tabSelected="1" zoomScale="125" workbookViewId="0">
      <selection activeCell="D20" sqref="D20"/>
    </sheetView>
  </sheetViews>
  <sheetFormatPr baseColWidth="10" defaultRowHeight="16" x14ac:dyDescent="0.2"/>
  <cols>
    <col min="1" max="1" width="29.1640625" customWidth="1"/>
    <col min="2" max="2" width="14.33203125" customWidth="1"/>
    <col min="3" max="3" width="13.1640625" customWidth="1"/>
  </cols>
  <sheetData>
    <row r="1" spans="1:7" x14ac:dyDescent="0.2">
      <c r="A1" s="1" t="s">
        <v>16</v>
      </c>
      <c r="B1" s="1" t="s">
        <v>0</v>
      </c>
      <c r="C1" s="1" t="s">
        <v>5</v>
      </c>
      <c r="D1" s="1" t="s">
        <v>15</v>
      </c>
    </row>
    <row r="2" spans="1:7" x14ac:dyDescent="0.2">
      <c r="A2" s="1" t="s">
        <v>17</v>
      </c>
      <c r="B2">
        <f>LN(2)</f>
        <v>0.69314718055994529</v>
      </c>
      <c r="C2" s="1" t="s">
        <v>10</v>
      </c>
    </row>
    <row r="3" spans="1:7" x14ac:dyDescent="0.2">
      <c r="A3" s="1" t="s">
        <v>18</v>
      </c>
      <c r="B3">
        <f>LN(2.9)</f>
        <v>1.0647107369924282</v>
      </c>
      <c r="C3" s="1" t="s">
        <v>10</v>
      </c>
    </row>
    <row r="4" spans="1:7" x14ac:dyDescent="0.2">
      <c r="A4" s="1" t="s">
        <v>1</v>
      </c>
      <c r="B4">
        <f>LN(1.2)</f>
        <v>0.18232155679395459</v>
      </c>
      <c r="C4" t="s">
        <v>10</v>
      </c>
      <c r="G4" s="1"/>
    </row>
    <row r="5" spans="1:7" x14ac:dyDescent="0.2">
      <c r="A5" s="1" t="s">
        <v>13</v>
      </c>
      <c r="B5">
        <f>LN(2.9)</f>
        <v>1.0647107369924282</v>
      </c>
      <c r="C5" t="s">
        <v>10</v>
      </c>
      <c r="G5" s="1"/>
    </row>
    <row r="6" spans="1:7" x14ac:dyDescent="0.2">
      <c r="A6" s="1" t="s">
        <v>14</v>
      </c>
      <c r="B6">
        <f>LN(4.4)</f>
        <v>1.4816045409242156</v>
      </c>
      <c r="C6" t="s">
        <v>10</v>
      </c>
      <c r="G6" s="1"/>
    </row>
    <row r="7" spans="1:7" x14ac:dyDescent="0.2">
      <c r="A7" s="1" t="s">
        <v>19</v>
      </c>
      <c r="B7">
        <f>LN(3.3)</f>
        <v>1.1939224684724346</v>
      </c>
      <c r="C7" s="1" t="s">
        <v>10</v>
      </c>
      <c r="G7" s="1"/>
    </row>
    <row r="8" spans="1:7" x14ac:dyDescent="0.2">
      <c r="A8" s="1" t="s">
        <v>2</v>
      </c>
      <c r="B8">
        <f>LN(4)</f>
        <v>1.3862943611198906</v>
      </c>
      <c r="C8" s="1" t="s">
        <v>10</v>
      </c>
      <c r="G8" s="1"/>
    </row>
    <row r="9" spans="1:7" x14ac:dyDescent="0.2">
      <c r="A9" s="1" t="s">
        <v>4</v>
      </c>
      <c r="B9">
        <f>LN(2.8)</f>
        <v>1.0296194171811581</v>
      </c>
      <c r="C9" t="s">
        <v>10</v>
      </c>
      <c r="G9" s="1"/>
    </row>
    <row r="10" spans="1:7" x14ac:dyDescent="0.2">
      <c r="A10" t="s">
        <v>7</v>
      </c>
      <c r="B10">
        <f>LN(0.9)</f>
        <v>-0.10536051565782628</v>
      </c>
      <c r="C10" t="s">
        <v>6</v>
      </c>
      <c r="G10" s="1"/>
    </row>
    <row r="11" spans="1:7" x14ac:dyDescent="0.2">
      <c r="A11" s="1" t="s">
        <v>11</v>
      </c>
      <c r="B11" s="2">
        <f>LN(1.4)</f>
        <v>0.33647223662121289</v>
      </c>
      <c r="C11" t="s">
        <v>6</v>
      </c>
      <c r="G11" s="1"/>
    </row>
    <row r="12" spans="1:7" x14ac:dyDescent="0.2">
      <c r="A12" s="1" t="s">
        <v>12</v>
      </c>
      <c r="B12">
        <f>LN(3.2)</f>
        <v>1.1631508098056809</v>
      </c>
      <c r="C12" t="s">
        <v>6</v>
      </c>
      <c r="G12" s="1"/>
    </row>
    <row r="13" spans="1:7" x14ac:dyDescent="0.2">
      <c r="A13" s="1" t="s">
        <v>8</v>
      </c>
      <c r="B13">
        <f>LN(0.9)</f>
        <v>-0.10536051565782628</v>
      </c>
      <c r="C13" t="s">
        <v>6</v>
      </c>
      <c r="G13" s="1"/>
    </row>
    <row r="14" spans="1:7" x14ac:dyDescent="0.2">
      <c r="A14" s="1" t="s">
        <v>9</v>
      </c>
      <c r="B14">
        <f>LN(4)</f>
        <v>1.3862943611198906</v>
      </c>
      <c r="C14" t="s">
        <v>6</v>
      </c>
      <c r="G14" s="1"/>
    </row>
    <row r="15" spans="1:7" x14ac:dyDescent="0.2">
      <c r="A15" s="1"/>
      <c r="C15" s="1"/>
      <c r="G15" s="1"/>
    </row>
    <row r="16" spans="1:7" x14ac:dyDescent="0.2">
      <c r="A16" s="1"/>
      <c r="C16" s="1"/>
      <c r="G16" s="1"/>
    </row>
    <row r="17" spans="1:8" x14ac:dyDescent="0.2">
      <c r="A17" s="1"/>
      <c r="C17" s="1"/>
      <c r="G17" s="1"/>
    </row>
    <row r="18" spans="1:8" x14ac:dyDescent="0.2">
      <c r="A18" s="1"/>
      <c r="C18" s="1"/>
      <c r="G18" s="1"/>
    </row>
    <row r="19" spans="1:8" x14ac:dyDescent="0.2">
      <c r="A19" s="1"/>
      <c r="C19" s="1"/>
      <c r="G19" s="1"/>
    </row>
    <row r="20" spans="1:8" x14ac:dyDescent="0.2">
      <c r="A20" s="1"/>
      <c r="C20" s="1"/>
      <c r="G20" s="1"/>
    </row>
    <row r="21" spans="1:8" x14ac:dyDescent="0.2">
      <c r="A21" s="1"/>
      <c r="C21" s="1"/>
      <c r="G21" s="1"/>
    </row>
    <row r="22" spans="1:8" x14ac:dyDescent="0.2">
      <c r="A22" s="1"/>
      <c r="C22" s="1"/>
    </row>
    <row r="23" spans="1:8" x14ac:dyDescent="0.2">
      <c r="A23" s="1"/>
      <c r="B23" s="2"/>
      <c r="C23" s="1"/>
      <c r="G23" s="1"/>
      <c r="H23" s="2"/>
    </row>
    <row r="24" spans="1:8" x14ac:dyDescent="0.2">
      <c r="A24" s="1"/>
      <c r="C24" s="1"/>
      <c r="G24" s="1"/>
    </row>
    <row r="25" spans="1:8" x14ac:dyDescent="0.2">
      <c r="A25" s="1"/>
      <c r="B25" s="3"/>
      <c r="C25" s="1"/>
      <c r="G25" s="1"/>
    </row>
    <row r="26" spans="1:8" x14ac:dyDescent="0.2">
      <c r="A26" s="1"/>
      <c r="G26" s="1"/>
    </row>
    <row r="27" spans="1:8" x14ac:dyDescent="0.2">
      <c r="A27" s="1"/>
      <c r="G27" s="1"/>
    </row>
    <row r="28" spans="1:8" x14ac:dyDescent="0.2">
      <c r="A28" s="1"/>
      <c r="G28" s="1"/>
    </row>
    <row r="29" spans="1:8" x14ac:dyDescent="0.2">
      <c r="A29" s="1"/>
      <c r="G29" s="1"/>
    </row>
    <row r="30" spans="1:8" x14ac:dyDescent="0.2">
      <c r="A30" s="1"/>
      <c r="G30" s="1"/>
    </row>
    <row r="31" spans="1:8" x14ac:dyDescent="0.2">
      <c r="A31" s="1"/>
      <c r="G31" s="1"/>
    </row>
    <row r="32" spans="1:8" x14ac:dyDescent="0.2">
      <c r="A32" s="1"/>
      <c r="C32" s="1"/>
      <c r="G32" s="1"/>
    </row>
    <row r="33" spans="1:7" x14ac:dyDescent="0.2">
      <c r="A33" s="1"/>
      <c r="C33" s="1"/>
      <c r="G33" s="1"/>
    </row>
    <row r="34" spans="1:7" x14ac:dyDescent="0.2">
      <c r="A34" s="1"/>
      <c r="C34" s="1"/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coefficients_individual_level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2020-05-09T21:38:30Z</dcterms:created>
  <dcterms:modified xsi:type="dcterms:W3CDTF">2020-09-22T00:20:14Z</dcterms:modified>
</cp:coreProperties>
</file>