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unburn/Documents/DND/"/>
    </mc:Choice>
  </mc:AlternateContent>
  <xr:revisionPtr revIDLastSave="0" documentId="13_ncr:1_{5488F0F5-0247-8147-A9DC-19F2E6008485}" xr6:coauthVersionLast="47" xr6:coauthVersionMax="47" xr10:uidLastSave="{00000000-0000-0000-0000-000000000000}"/>
  <bookViews>
    <workbookView xWindow="0" yWindow="880" windowWidth="36000" windowHeight="22500" xr2:uid="{01A5942E-5EBC-7040-80BF-2D5CB2931CA5}"/>
  </bookViews>
  <sheets>
    <sheet name="Sheet2" sheetId="3" r:id="rId1"/>
    <sheet name="Sheet1" sheetId="1" r:id="rId2"/>
    <sheet name="Inventor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2" l="1"/>
  <c r="F20" i="1"/>
  <c r="F98" i="1"/>
  <c r="E55" i="1" s="1"/>
  <c r="F90" i="1"/>
  <c r="E53" i="1" s="1"/>
  <c r="F82" i="1"/>
  <c r="E51" i="1" s="1"/>
  <c r="F74" i="1"/>
  <c r="E49" i="1" s="1"/>
  <c r="F66" i="1"/>
  <c r="E47" i="1" s="1"/>
  <c r="F58" i="1"/>
  <c r="E45" i="1" s="1"/>
  <c r="E42" i="1"/>
  <c r="D143" i="1"/>
  <c r="F40" i="1"/>
  <c r="F4" i="1" l="1"/>
  <c r="F5" i="1" s="1"/>
  <c r="F8" i="1" s="1"/>
  <c r="F102" i="1"/>
  <c r="G151" i="1"/>
  <c r="F100" i="1"/>
  <c r="F101" i="1"/>
  <c r="F103" i="1"/>
  <c r="F95" i="1"/>
  <c r="F96" i="1"/>
  <c r="F92" i="1"/>
  <c r="F93" i="1"/>
  <c r="F94" i="1"/>
  <c r="F86" i="1"/>
  <c r="F88" i="1"/>
  <c r="F84" i="1"/>
  <c r="F85" i="1"/>
  <c r="F87" i="1"/>
  <c r="F70" i="1"/>
  <c r="F68" i="1"/>
  <c r="F69" i="1"/>
  <c r="F27" i="1"/>
  <c r="F31" i="1" s="1"/>
  <c r="F60" i="1"/>
  <c r="F9" i="1"/>
  <c r="F22" i="1" l="1"/>
</calcChain>
</file>

<file path=xl/sharedStrings.xml><?xml version="1.0" encoding="utf-8"?>
<sst xmlns="http://schemas.openxmlformats.org/spreadsheetml/2006/main" count="224" uniqueCount="186">
  <si>
    <t>level \ slots</t>
  </si>
  <si>
    <t>equipment</t>
  </si>
  <si>
    <t>armor</t>
  </si>
  <si>
    <t/>
  </si>
  <si>
    <t>equiped</t>
  </si>
  <si>
    <t>spells</t>
  </si>
  <si>
    <t>name</t>
  </si>
  <si>
    <t>special options</t>
  </si>
  <si>
    <t>Uses</t>
  </si>
  <si>
    <t>desc. On uses</t>
  </si>
  <si>
    <t>misc.</t>
  </si>
  <si>
    <t>Table of contents</t>
  </si>
  <si>
    <t>Stats</t>
  </si>
  <si>
    <t>STR</t>
  </si>
  <si>
    <t>CON</t>
  </si>
  <si>
    <t>INT</t>
  </si>
  <si>
    <t>WIS</t>
  </si>
  <si>
    <t>CHA</t>
  </si>
  <si>
    <t>DEX</t>
  </si>
  <si>
    <t>Prof</t>
  </si>
  <si>
    <t>saving</t>
  </si>
  <si>
    <t>Base Stats</t>
  </si>
  <si>
    <t>Base rolls</t>
  </si>
  <si>
    <t>ATHLETICS</t>
  </si>
  <si>
    <t>ACROBATIC</t>
  </si>
  <si>
    <t>SLEIGHT OF</t>
  </si>
  <si>
    <t>STEALTH</t>
  </si>
  <si>
    <t>ARCANA</t>
  </si>
  <si>
    <t>HISTORY</t>
  </si>
  <si>
    <t>INVEST</t>
  </si>
  <si>
    <t>NATURE</t>
  </si>
  <si>
    <t>RELIGEON</t>
  </si>
  <si>
    <t>ANIMAL</t>
  </si>
  <si>
    <t>INSIGHT</t>
  </si>
  <si>
    <t>MEDICINE</t>
  </si>
  <si>
    <t>PERCEPTION</t>
  </si>
  <si>
    <t>SURVIVIAL</t>
  </si>
  <si>
    <t>DECEPTION</t>
  </si>
  <si>
    <t>INTIMIDATE</t>
  </si>
  <si>
    <t>PERFORM</t>
  </si>
  <si>
    <t>PERSUADE</t>
  </si>
  <si>
    <t>Health</t>
  </si>
  <si>
    <t>Temp HP</t>
  </si>
  <si>
    <t>Max Health</t>
  </si>
  <si>
    <t>AC (armor class)</t>
  </si>
  <si>
    <t>spell</t>
  </si>
  <si>
    <t>Total HP</t>
  </si>
  <si>
    <t>Total AC</t>
  </si>
  <si>
    <t>Speed</t>
  </si>
  <si>
    <t>Base</t>
  </si>
  <si>
    <t>Armor</t>
  </si>
  <si>
    <t>Spell</t>
  </si>
  <si>
    <t>total</t>
  </si>
  <si>
    <t>money</t>
  </si>
  <si>
    <t>PP</t>
  </si>
  <si>
    <t>EP</t>
  </si>
  <si>
    <t>GP</t>
  </si>
  <si>
    <t>SP</t>
  </si>
  <si>
    <t>CP</t>
  </si>
  <si>
    <t>SPELLS</t>
  </si>
  <si>
    <t>Cantrips</t>
  </si>
  <si>
    <t>Tier 1</t>
  </si>
  <si>
    <t>Tier 2</t>
  </si>
  <si>
    <t>Tier 3</t>
  </si>
  <si>
    <t>Tier 4</t>
  </si>
  <si>
    <t>Tier 5</t>
  </si>
  <si>
    <t>Tier 6</t>
  </si>
  <si>
    <t>Tier 7</t>
  </si>
  <si>
    <t>Tier 8</t>
  </si>
  <si>
    <t>Tier 9</t>
  </si>
  <si>
    <t>Others</t>
  </si>
  <si>
    <t>atribute</t>
  </si>
  <si>
    <t>Attack roll</t>
  </si>
  <si>
    <t>other stuff for copying</t>
  </si>
  <si>
    <t>prof</t>
  </si>
  <si>
    <t>concentration</t>
  </si>
  <si>
    <t>range</t>
  </si>
  <si>
    <t>duration (min)</t>
  </si>
  <si>
    <t>1A</t>
  </si>
  <si>
    <t>Size (R, C, S, L)</t>
  </si>
  <si>
    <t>components (V, S, M)</t>
  </si>
  <si>
    <t>VS</t>
  </si>
  <si>
    <t>VSM</t>
  </si>
  <si>
    <t>spellslot</t>
  </si>
  <si>
    <t>dmg</t>
  </si>
  <si>
    <t>notes</t>
  </si>
  <si>
    <t>spellsave:</t>
  </si>
  <si>
    <t>spell bonus</t>
  </si>
  <si>
    <t xml:space="preserve">https://www.dnd-spells.com/spell/sickening-radiance </t>
  </si>
  <si>
    <t>websites:</t>
  </si>
  <si>
    <t xml:space="preserve">https://www.dnd-spells.com/ </t>
  </si>
  <si>
    <t>https://www.dnddiceroller.com/</t>
  </si>
  <si>
    <t xml:space="preserve"> </t>
  </si>
  <si>
    <t>proficencys</t>
  </si>
  <si>
    <t>weapons</t>
  </si>
  <si>
    <t>tools</t>
  </si>
  <si>
    <t>saving throws</t>
  </si>
  <si>
    <t>skills</t>
  </si>
  <si>
    <t>inventory</t>
  </si>
  <si>
    <t>return</t>
  </si>
  <si>
    <t>amount</t>
  </si>
  <si>
    <t>Delated fire blast time:</t>
  </si>
  <si>
    <t>https://5e.tools/</t>
  </si>
  <si>
    <t>LEVEL = 1</t>
  </si>
  <si>
    <t>personal</t>
  </si>
  <si>
    <t>aliginment</t>
  </si>
  <si>
    <t>bg</t>
  </si>
  <si>
    <t>strylk the unforgiving</t>
  </si>
  <si>
    <t xml:space="preserve">CN </t>
  </si>
  <si>
    <t>languages</t>
  </si>
  <si>
    <t>gender</t>
  </si>
  <si>
    <t>roll d4 after every level, if even male, if odd female</t>
  </si>
  <si>
    <t>common, goblin, fey</t>
  </si>
  <si>
    <t>The black blood that is a sign of your people's connection to That-Which-Endures boosts your natural healing. When you roll a 1 or 2 on any Hit Die you spend at the end of a short rest, you can reroll the die and must use the new roll.</t>
  </si>
  <si>
    <t>Against WIS, CHA</t>
  </si>
  <si>
    <t>adv</t>
  </si>
  <si>
    <t>Light</t>
  </si>
  <si>
    <t>Total ce (copper equivelent)</t>
  </si>
  <si>
    <t>armour</t>
  </si>
  <si>
    <t>deception, sleight of hand</t>
  </si>
  <si>
    <t>disguise, forgrey</t>
  </si>
  <si>
    <t>schemes</t>
  </si>
  <si>
    <t>busting charlatans</t>
  </si>
  <si>
    <t>anti-charlatan</t>
  </si>
  <si>
    <t>charateristics</t>
  </si>
  <si>
    <t>class subclass</t>
  </si>
  <si>
    <t>Genie - ifreeti</t>
  </si>
  <si>
    <t>Burning hands</t>
  </si>
  <si>
    <t>15 c</t>
  </si>
  <si>
    <t>detect good and evil</t>
  </si>
  <si>
    <t>website (if needed)</t>
  </si>
  <si>
    <t>Class Features</t>
  </si>
  <si>
    <t>Traits and Feats</t>
  </si>
  <si>
    <t>Traits and feats</t>
  </si>
  <si>
    <t>The Genie lets you choose from an expanded list of spells when you learn a warlock spell. The Genie Expanded Spells table shows the genie spells that are added to the warlock spell list for you, along with the spells associated in the table with your patron's kind: dao, djinni, efreeti, or marid.</t>
  </si>
  <si>
    <t xml:space="preserve">Genie: https://online.anyflip.com/eqxhe/cpgo/mobile/index.html </t>
  </si>
  <si>
    <t>mage hand</t>
  </si>
  <si>
    <t>D8, or 5</t>
  </si>
  <si>
    <t>1D8+1</t>
  </si>
  <si>
    <t>eldritch blast</t>
  </si>
  <si>
    <t>simple</t>
  </si>
  <si>
    <t>armour of agathys</t>
  </si>
  <si>
    <t>When you cast eldritch blast, add your Charisma modifier to the damage it deals on a hit.</t>
  </si>
  <si>
    <t>want</t>
  </si>
  <si>
    <t>darkness</t>
  </si>
  <si>
    <t>Hex</t>
  </si>
  <si>
    <t>self</t>
  </si>
  <si>
    <t>water</t>
  </si>
  <si>
    <t>lvl*5</t>
  </si>
  <si>
    <t>+5 temp hp</t>
  </si>
  <si>
    <t>cast time (A, R, I, M, H, Ba)</t>
  </si>
  <si>
    <t>1Ba</t>
  </si>
  <si>
    <t>1 hour</t>
  </si>
  <si>
    <t>p. newts eye</t>
  </si>
  <si>
    <t>1d6 necro</t>
  </si>
  <si>
    <t>curse a stat</t>
  </si>
  <si>
    <t>https://5e.tools/spells.html#hex_phb</t>
  </si>
  <si>
    <t>https://5e.tools/spells.html#armor%20of%20agathys_phb</t>
  </si>
  <si>
    <t>L</t>
  </si>
  <si>
    <t>1D10</t>
  </si>
  <si>
    <t>https://5e.tools/spells.html#eldritch%20blast_phb</t>
  </si>
  <si>
    <t>Dex Save</t>
  </si>
  <si>
    <t>3D6</t>
  </si>
  <si>
    <t>ignites</t>
  </si>
  <si>
    <t>[input statblock here]</t>
  </si>
  <si>
    <t>&lt;- self input (some armours will add to your speed)</t>
  </si>
  <si>
    <t>y/n</t>
  </si>
  <si>
    <t>dmg taken (you can just put values to the right)</t>
  </si>
  <si>
    <t>example trait</t>
  </si>
  <si>
    <t>example class feature</t>
  </si>
  <si>
    <t>example</t>
  </si>
  <si>
    <t>Exapmle spreadsheet</t>
  </si>
  <si>
    <t>To start, look at the bottom tab</t>
  </si>
  <si>
    <t>and move the highlighted document to the end, it will look like this</t>
  </si>
  <si>
    <t>go into sheet 1 and change thing according to your prefrences</t>
  </si>
  <si>
    <t>*READ ME* Disclaimer: this spreadsheet is only tested with spellcasters, idk if they work for other classes</t>
  </si>
  <si>
    <t xml:space="preserve">FYI:when you click on a cell, if it is a flat value, change it to what you want, otherwise, do not touch, this speadsheet is pretty fragile. Blue highlights mean that you should change it. </t>
  </si>
  <si>
    <t>if you see text in blue and highlighted, it will talke you to a sperate part of the doc</t>
  </si>
  <si>
    <t>like this</t>
  </si>
  <si>
    <t>press me to return</t>
  </si>
  <si>
    <t xml:space="preserve">Equipment </t>
  </si>
  <si>
    <t>inventory button</t>
  </si>
  <si>
    <t>Wieght</t>
  </si>
  <si>
    <t>total =</t>
  </si>
  <si>
    <t>If some thing is blue, it mean that it is something you can change, sometimes exapmle will be present.</t>
  </si>
  <si>
    <t>exceptions are the spells area and equiment and inventory, as it would look bad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</si>
</sst>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Arial"/>
      <family val="2"/>
    </font>
    <font>
      <sz val="12"/>
      <color rgb="FF000000"/>
      <name val="Calibri"/>
      <family val="2"/>
      <scheme val="minor"/>
    </font>
    <font>
      <sz val="12"/>
      <name val="Calibri"/>
      <family val="2"/>
      <scheme val="minor"/>
    </font>
    <font>
      <sz val="12"/>
      <color theme="1"/>
      <name val="Helvetica"/>
      <family val="2"/>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2" fillId="0" borderId="0" xfId="1"/>
    <xf numFmtId="0" fontId="0" fillId="0" borderId="0" xfId="0" quotePrefix="1"/>
    <xf numFmtId="0" fontId="0" fillId="2" borderId="0" xfId="0" applyFill="1"/>
    <xf numFmtId="0" fontId="0" fillId="3" borderId="0" xfId="0" applyFill="1"/>
    <xf numFmtId="0" fontId="0" fillId="4" borderId="0" xfId="0" applyFill="1"/>
    <xf numFmtId="0" fontId="3" fillId="0" borderId="0" xfId="0" applyFont="1"/>
    <xf numFmtId="0" fontId="1" fillId="0" borderId="0" xfId="0" applyFont="1"/>
    <xf numFmtId="0" fontId="0" fillId="5" borderId="0" xfId="0" applyFill="1"/>
    <xf numFmtId="0" fontId="4" fillId="0" borderId="0" xfId="0" applyFont="1"/>
    <xf numFmtId="0" fontId="5" fillId="0" borderId="0" xfId="1" applyFont="1"/>
    <xf numFmtId="0" fontId="6" fillId="0" borderId="0" xfId="0" applyFont="1"/>
    <xf numFmtId="0" fontId="0" fillId="0" borderId="0" xfId="0" applyAlignment="1">
      <alignment horizontal="left" vertical="top" wrapText="1"/>
    </xf>
    <xf numFmtId="0" fontId="0" fillId="0" borderId="0" xfId="0" applyAlignment="1">
      <alignment horizontal="left" vertical="top"/>
    </xf>
    <xf numFmtId="0" fontId="0" fillId="6" borderId="0" xfId="0" applyFill="1"/>
    <xf numFmtId="0" fontId="0" fillId="0" borderId="0" xfId="0" applyFill="1"/>
    <xf numFmtId="0" fontId="0" fillId="6" borderId="0" xfId="0" quotePrefix="1" applyFill="1"/>
    <xf numFmtId="0" fontId="0" fillId="0" borderId="0" xfId="0" applyAlignment="1">
      <alignment vertical="top" wrapText="1"/>
    </xf>
    <xf numFmtId="0" fontId="0" fillId="0" borderId="0" xfId="0" quotePrefix="1" applyFill="1"/>
    <xf numFmtId="0" fontId="0" fillId="0" borderId="0" xfId="0" applyAlignment="1">
      <alignment horizontal="left"/>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15975</xdr:colOff>
      <xdr:row>13</xdr:row>
      <xdr:rowOff>0</xdr:rowOff>
    </xdr:from>
    <xdr:to>
      <xdr:col>10</xdr:col>
      <xdr:colOff>358875</xdr:colOff>
      <xdr:row>14</xdr:row>
      <xdr:rowOff>24090</xdr:rowOff>
    </xdr:to>
    <xdr:pic>
      <xdr:nvPicPr>
        <xdr:cNvPr id="2" name="Picture 1">
          <a:extLst>
            <a:ext uri="{FF2B5EF4-FFF2-40B4-BE49-F238E27FC236}">
              <a16:creationId xmlns:a16="http://schemas.microsoft.com/office/drawing/2014/main" id="{1AFB974B-AECE-4222-DAAF-511C29DB0E74}"/>
            </a:ext>
          </a:extLst>
        </xdr:cNvPr>
        <xdr:cNvPicPr>
          <a:picLocks noChangeAspect="1"/>
        </xdr:cNvPicPr>
      </xdr:nvPicPr>
      <xdr:blipFill>
        <a:blip xmlns:r="http://schemas.openxmlformats.org/officeDocument/2006/relationships" r:embed="rId1"/>
        <a:stretch>
          <a:fillRect/>
        </a:stretch>
      </xdr:blipFill>
      <xdr:spPr>
        <a:xfrm>
          <a:off x="838679" y="2595912"/>
          <a:ext cx="7747240" cy="223775"/>
        </a:xfrm>
        <a:prstGeom prst="rect">
          <a:avLst/>
        </a:prstGeom>
      </xdr:spPr>
    </xdr:pic>
    <xdr:clientData/>
  </xdr:twoCellAnchor>
  <xdr:twoCellAnchor editAs="oneCell">
    <xdr:from>
      <xdr:col>1</xdr:col>
      <xdr:colOff>15975</xdr:colOff>
      <xdr:row>17</xdr:row>
      <xdr:rowOff>0</xdr:rowOff>
    </xdr:from>
    <xdr:to>
      <xdr:col>10</xdr:col>
      <xdr:colOff>358875</xdr:colOff>
      <xdr:row>18</xdr:row>
      <xdr:rowOff>12211</xdr:rowOff>
    </xdr:to>
    <xdr:pic>
      <xdr:nvPicPr>
        <xdr:cNvPr id="3" name="Picture 2">
          <a:extLst>
            <a:ext uri="{FF2B5EF4-FFF2-40B4-BE49-F238E27FC236}">
              <a16:creationId xmlns:a16="http://schemas.microsoft.com/office/drawing/2014/main" id="{7AE0387C-23E8-9C9D-715D-1EE9870385EF}"/>
            </a:ext>
          </a:extLst>
        </xdr:cNvPr>
        <xdr:cNvPicPr>
          <a:picLocks noChangeAspect="1"/>
        </xdr:cNvPicPr>
      </xdr:nvPicPr>
      <xdr:blipFill>
        <a:blip xmlns:r="http://schemas.openxmlformats.org/officeDocument/2006/relationships" r:embed="rId2"/>
        <a:stretch>
          <a:fillRect/>
        </a:stretch>
      </xdr:blipFill>
      <xdr:spPr>
        <a:xfrm>
          <a:off x="838679" y="3394654"/>
          <a:ext cx="7747240" cy="21189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dnddiceroller.com/" TargetMode="External"/><Relationship Id="rId2" Type="http://schemas.openxmlformats.org/officeDocument/2006/relationships/hyperlink" Target="https://www.dnd-spells.com/" TargetMode="External"/><Relationship Id="rId1" Type="http://schemas.openxmlformats.org/officeDocument/2006/relationships/hyperlink" Target="https://www.dnd-spells.com/spell/sickening-radiance" TargetMode="External"/><Relationship Id="rId4" Type="http://schemas.openxmlformats.org/officeDocument/2006/relationships/hyperlink" Target="https://5e.to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A6181-821C-2A4F-B490-D8A24AC49A28}">
  <dimension ref="B2:S82"/>
  <sheetViews>
    <sheetView tabSelected="1" zoomScale="159" workbookViewId="0">
      <selection activeCell="B10" sqref="B10"/>
    </sheetView>
  </sheetViews>
  <sheetFormatPr baseColWidth="10" defaultRowHeight="16" x14ac:dyDescent="0.2"/>
  <sheetData>
    <row r="2" spans="2:2" x14ac:dyDescent="0.2">
      <c r="B2" s="7" t="s">
        <v>175</v>
      </c>
    </row>
    <row r="3" spans="2:2" x14ac:dyDescent="0.2">
      <c r="B3" s="7" t="s">
        <v>176</v>
      </c>
    </row>
    <row r="5" spans="2:2" x14ac:dyDescent="0.2">
      <c r="B5" t="s">
        <v>177</v>
      </c>
    </row>
    <row r="6" spans="2:2" x14ac:dyDescent="0.2">
      <c r="B6" s="1" t="s">
        <v>178</v>
      </c>
    </row>
    <row r="8" spans="2:2" x14ac:dyDescent="0.2">
      <c r="B8" t="s">
        <v>184</v>
      </c>
    </row>
    <row r="9" spans="2:2" x14ac:dyDescent="0.2">
      <c r="B9" t="s">
        <v>185</v>
      </c>
    </row>
    <row r="12" spans="2:2" x14ac:dyDescent="0.2">
      <c r="B12" t="s">
        <v>172</v>
      </c>
    </row>
    <row r="16" spans="2:2" x14ac:dyDescent="0.2">
      <c r="B16" t="s">
        <v>173</v>
      </c>
    </row>
    <row r="20" spans="2:2" x14ac:dyDescent="0.2">
      <c r="B20" t="s">
        <v>174</v>
      </c>
    </row>
    <row r="82" spans="19:19" x14ac:dyDescent="0.2">
      <c r="S82" s="1" t="s">
        <v>179</v>
      </c>
    </row>
  </sheetData>
  <hyperlinks>
    <hyperlink ref="B6" location="Sheet2!AA100" display="like this" xr:uid="{D9EB8948-4A05-7C43-82A4-045F9C6D57BC}"/>
    <hyperlink ref="S82" location="Sheet2!A1" display="press me to return" xr:uid="{CFB6B0DD-263A-D149-B5CA-EC38F4FAA8B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683C2-0D2D-4243-922B-F5E590B256A1}">
  <dimension ref="B1:AO298"/>
  <sheetViews>
    <sheetView zoomScale="150" workbookViewId="0">
      <selection activeCell="S17" sqref="S17"/>
    </sheetView>
  </sheetViews>
  <sheetFormatPr baseColWidth="10" defaultRowHeight="16" x14ac:dyDescent="0.2"/>
  <sheetData>
    <row r="1" spans="2:22" x14ac:dyDescent="0.2">
      <c r="C1" s="2" t="s">
        <v>3</v>
      </c>
    </row>
    <row r="2" spans="2:22" x14ac:dyDescent="0.2">
      <c r="B2" t="s">
        <v>11</v>
      </c>
      <c r="E2" t="s">
        <v>73</v>
      </c>
      <c r="H2" t="s">
        <v>89</v>
      </c>
    </row>
    <row r="3" spans="2:22" x14ac:dyDescent="0.2">
      <c r="C3" s="1" t="s">
        <v>12</v>
      </c>
      <c r="E3" t="s">
        <v>74</v>
      </c>
      <c r="F3">
        <v>2</v>
      </c>
      <c r="H3" s="1" t="s">
        <v>90</v>
      </c>
      <c r="K3" t="s">
        <v>93</v>
      </c>
      <c r="R3" t="s">
        <v>104</v>
      </c>
    </row>
    <row r="4" spans="2:22" x14ac:dyDescent="0.2">
      <c r="C4" s="1" t="s">
        <v>133</v>
      </c>
      <c r="E4" t="s">
        <v>164</v>
      </c>
      <c r="F4">
        <f>MAX(F82,F90,F98)</f>
        <v>3</v>
      </c>
      <c r="H4" s="1" t="s">
        <v>91</v>
      </c>
      <c r="L4" t="s">
        <v>2</v>
      </c>
      <c r="M4" s="14" t="s">
        <v>116</v>
      </c>
      <c r="N4" s="14"/>
      <c r="O4" s="14"/>
      <c r="P4" s="14"/>
      <c r="R4" t="s">
        <v>6</v>
      </c>
      <c r="S4" s="14" t="s">
        <v>107</v>
      </c>
      <c r="T4" s="14"/>
      <c r="U4" s="14"/>
      <c r="V4" s="14"/>
    </row>
    <row r="5" spans="2:22" x14ac:dyDescent="0.2">
      <c r="C5" s="1" t="s">
        <v>131</v>
      </c>
      <c r="E5" t="s">
        <v>52</v>
      </c>
      <c r="F5">
        <f>F3+F4</f>
        <v>5</v>
      </c>
      <c r="H5" s="1" t="s">
        <v>102</v>
      </c>
      <c r="L5" t="s">
        <v>94</v>
      </c>
      <c r="M5" s="14" t="s">
        <v>140</v>
      </c>
      <c r="N5" s="14"/>
      <c r="O5" s="14"/>
      <c r="P5" s="14"/>
      <c r="R5" t="s">
        <v>105</v>
      </c>
      <c r="S5" s="14" t="s">
        <v>108</v>
      </c>
      <c r="T5" s="14"/>
      <c r="U5" s="14"/>
      <c r="V5" s="14"/>
    </row>
    <row r="6" spans="2:22" x14ac:dyDescent="0.2">
      <c r="C6" s="1" t="s">
        <v>53</v>
      </c>
      <c r="H6" t="s">
        <v>135</v>
      </c>
      <c r="L6" t="s">
        <v>95</v>
      </c>
      <c r="M6" s="14" t="s">
        <v>120</v>
      </c>
      <c r="N6" s="14"/>
      <c r="O6" s="14"/>
      <c r="P6" s="14"/>
      <c r="R6" t="s">
        <v>106</v>
      </c>
      <c r="S6" s="14" t="s">
        <v>123</v>
      </c>
      <c r="T6" s="14"/>
      <c r="U6" s="14"/>
      <c r="V6" s="14"/>
    </row>
    <row r="7" spans="2:22" x14ac:dyDescent="0.2">
      <c r="C7" s="1" t="s">
        <v>5</v>
      </c>
      <c r="E7" t="s">
        <v>85</v>
      </c>
      <c r="L7" t="s">
        <v>96</v>
      </c>
      <c r="M7" s="14" t="s">
        <v>114</v>
      </c>
      <c r="N7" s="14"/>
      <c r="O7" s="14"/>
      <c r="P7" s="14"/>
      <c r="R7" t="s">
        <v>109</v>
      </c>
      <c r="S7" s="14" t="s">
        <v>112</v>
      </c>
      <c r="T7" s="14"/>
      <c r="U7" s="14"/>
      <c r="V7" s="14"/>
    </row>
    <row r="8" spans="2:22" x14ac:dyDescent="0.2">
      <c r="C8" s="1" t="s">
        <v>83</v>
      </c>
      <c r="E8" t="s">
        <v>86</v>
      </c>
      <c r="F8">
        <f>8+F5</f>
        <v>13</v>
      </c>
      <c r="L8" t="s">
        <v>97</v>
      </c>
      <c r="M8" s="14" t="s">
        <v>119</v>
      </c>
      <c r="N8" s="14"/>
      <c r="O8" s="14"/>
      <c r="P8" s="14"/>
      <c r="R8" t="s">
        <v>110</v>
      </c>
      <c r="S8" s="14" t="s">
        <v>111</v>
      </c>
      <c r="T8" s="14"/>
      <c r="U8" s="14"/>
      <c r="V8" s="14"/>
    </row>
    <row r="9" spans="2:22" x14ac:dyDescent="0.2">
      <c r="C9" s="1" t="s">
        <v>1</v>
      </c>
      <c r="E9" t="s">
        <v>87</v>
      </c>
      <c r="F9" s="2">
        <f>F5</f>
        <v>5</v>
      </c>
      <c r="S9" s="14"/>
      <c r="T9" s="14"/>
      <c r="U9" s="14"/>
      <c r="V9" s="14"/>
    </row>
    <row r="10" spans="2:22" x14ac:dyDescent="0.2">
      <c r="C10" s="1" t="s">
        <v>98</v>
      </c>
      <c r="R10" t="s">
        <v>121</v>
      </c>
      <c r="S10" s="14" t="s">
        <v>122</v>
      </c>
      <c r="T10" s="14"/>
      <c r="U10" s="14"/>
      <c r="V10" s="14"/>
    </row>
    <row r="11" spans="2:22" x14ac:dyDescent="0.2">
      <c r="R11" t="s">
        <v>124</v>
      </c>
      <c r="S11" s="14"/>
      <c r="T11" s="14"/>
      <c r="U11" s="14"/>
      <c r="V11" s="14"/>
    </row>
    <row r="12" spans="2:22" x14ac:dyDescent="0.2">
      <c r="B12" s="7" t="s">
        <v>103</v>
      </c>
      <c r="R12" t="s">
        <v>125</v>
      </c>
      <c r="S12" s="14" t="s">
        <v>126</v>
      </c>
      <c r="T12" s="14"/>
      <c r="U12" s="14"/>
      <c r="V12" s="14"/>
    </row>
    <row r="13" spans="2:22" x14ac:dyDescent="0.2">
      <c r="B13" s="1" t="s">
        <v>21</v>
      </c>
    </row>
    <row r="14" spans="2:22" x14ac:dyDescent="0.2">
      <c r="C14" t="s">
        <v>41</v>
      </c>
    </row>
    <row r="15" spans="2:22" x14ac:dyDescent="0.2">
      <c r="D15" t="s">
        <v>43</v>
      </c>
      <c r="F15" s="14">
        <v>0</v>
      </c>
    </row>
    <row r="16" spans="2:22" x14ac:dyDescent="0.2">
      <c r="D16" t="s">
        <v>137</v>
      </c>
      <c r="E16" t="s">
        <v>138</v>
      </c>
    </row>
    <row r="17" spans="3:6" ht="16" customHeight="1" x14ac:dyDescent="0.2"/>
    <row r="18" spans="3:6" x14ac:dyDescent="0.2">
      <c r="D18" t="s">
        <v>42</v>
      </c>
      <c r="F18" s="14">
        <v>0</v>
      </c>
    </row>
    <row r="20" spans="3:6" x14ac:dyDescent="0.2">
      <c r="D20" s="14" t="s">
        <v>167</v>
      </c>
      <c r="E20" s="2" t="s">
        <v>3</v>
      </c>
      <c r="F20" s="15">
        <f>SUM(G20:Y20)</f>
        <v>0</v>
      </c>
    </row>
    <row r="22" spans="3:6" x14ac:dyDescent="0.2">
      <c r="C22" t="s">
        <v>46</v>
      </c>
      <c r="F22">
        <f>F15+F18-F20</f>
        <v>0</v>
      </c>
    </row>
    <row r="24" spans="3:6" x14ac:dyDescent="0.2">
      <c r="C24" t="s">
        <v>44</v>
      </c>
    </row>
    <row r="25" spans="3:6" x14ac:dyDescent="0.2">
      <c r="D25" t="s">
        <v>118</v>
      </c>
      <c r="F25" s="14">
        <v>11</v>
      </c>
    </row>
    <row r="27" spans="3:6" x14ac:dyDescent="0.2">
      <c r="D27" t="s">
        <v>12</v>
      </c>
      <c r="F27">
        <f>F66</f>
        <v>1</v>
      </c>
    </row>
    <row r="29" spans="3:6" x14ac:dyDescent="0.2">
      <c r="D29" t="s">
        <v>45</v>
      </c>
      <c r="F29" s="14">
        <v>0</v>
      </c>
    </row>
    <row r="31" spans="3:6" x14ac:dyDescent="0.2">
      <c r="C31" t="s">
        <v>47</v>
      </c>
      <c r="F31">
        <f>F25+F27+F29</f>
        <v>12</v>
      </c>
    </row>
    <row r="33" spans="3:7" x14ac:dyDescent="0.2">
      <c r="C33" t="s">
        <v>48</v>
      </c>
    </row>
    <row r="34" spans="3:7" x14ac:dyDescent="0.2">
      <c r="D34" t="s">
        <v>49</v>
      </c>
      <c r="F34" s="14">
        <v>30</v>
      </c>
      <c r="G34" s="9"/>
    </row>
    <row r="35" spans="3:7" x14ac:dyDescent="0.2">
      <c r="F35" s="15"/>
    </row>
    <row r="36" spans="3:7" x14ac:dyDescent="0.2">
      <c r="D36" t="s">
        <v>51</v>
      </c>
      <c r="F36" s="14">
        <v>0</v>
      </c>
      <c r="G36" s="9"/>
    </row>
    <row r="37" spans="3:7" x14ac:dyDescent="0.2">
      <c r="F37" s="15"/>
    </row>
    <row r="38" spans="3:7" x14ac:dyDescent="0.2">
      <c r="D38" t="s">
        <v>50</v>
      </c>
      <c r="F38" s="14">
        <v>0</v>
      </c>
      <c r="G38" s="9" t="s">
        <v>165</v>
      </c>
    </row>
    <row r="40" spans="3:7" x14ac:dyDescent="0.2">
      <c r="C40" t="s">
        <v>52</v>
      </c>
      <c r="F40">
        <f>F34+F36+F38</f>
        <v>30</v>
      </c>
    </row>
    <row r="42" spans="3:7" x14ac:dyDescent="0.2">
      <c r="C42" t="s">
        <v>19</v>
      </c>
      <c r="E42" s="2">
        <f>F3</f>
        <v>2</v>
      </c>
    </row>
    <row r="44" spans="3:7" x14ac:dyDescent="0.2">
      <c r="C44" t="s">
        <v>20</v>
      </c>
      <c r="F44" t="s">
        <v>115</v>
      </c>
    </row>
    <row r="45" spans="3:7" x14ac:dyDescent="0.2">
      <c r="D45" t="s">
        <v>13</v>
      </c>
      <c r="E45">
        <f>F58</f>
        <v>-1</v>
      </c>
      <c r="F45" s="14" t="s">
        <v>166</v>
      </c>
      <c r="G45" s="9"/>
    </row>
    <row r="46" spans="3:7" x14ac:dyDescent="0.2">
      <c r="F46" s="15"/>
    </row>
    <row r="47" spans="3:7" x14ac:dyDescent="0.2">
      <c r="D47" t="s">
        <v>18</v>
      </c>
      <c r="E47">
        <f>F66</f>
        <v>1</v>
      </c>
      <c r="F47" s="14" t="s">
        <v>166</v>
      </c>
      <c r="G47" s="9"/>
    </row>
    <row r="49" spans="3:7" x14ac:dyDescent="0.2">
      <c r="D49" t="s">
        <v>14</v>
      </c>
      <c r="E49">
        <f>F74</f>
        <v>2</v>
      </c>
      <c r="F49" s="14" t="s">
        <v>166</v>
      </c>
      <c r="G49" s="9"/>
    </row>
    <row r="51" spans="3:7" x14ac:dyDescent="0.2">
      <c r="D51" t="s">
        <v>15</v>
      </c>
      <c r="E51">
        <f>F82</f>
        <v>1</v>
      </c>
      <c r="F51" s="14" t="s">
        <v>166</v>
      </c>
    </row>
    <row r="53" spans="3:7" x14ac:dyDescent="0.2">
      <c r="D53" t="s">
        <v>16</v>
      </c>
      <c r="E53">
        <f>F90</f>
        <v>1</v>
      </c>
      <c r="F53" s="14" t="s">
        <v>166</v>
      </c>
    </row>
    <row r="55" spans="3:7" x14ac:dyDescent="0.2">
      <c r="D55" t="s">
        <v>17</v>
      </c>
      <c r="E55">
        <f>F98</f>
        <v>3</v>
      </c>
      <c r="F55" s="14" t="s">
        <v>166</v>
      </c>
    </row>
    <row r="57" spans="3:7" x14ac:dyDescent="0.2">
      <c r="C57" t="s">
        <v>22</v>
      </c>
    </row>
    <row r="58" spans="3:7" x14ac:dyDescent="0.2">
      <c r="D58" t="s">
        <v>13</v>
      </c>
      <c r="E58" s="16">
        <v>9</v>
      </c>
      <c r="F58">
        <f>(EVEN(E58-1))/2 -5</f>
        <v>-1</v>
      </c>
    </row>
    <row r="59" spans="3:7" x14ac:dyDescent="0.2">
      <c r="E59" s="2"/>
      <c r="F59" s="2"/>
    </row>
    <row r="60" spans="3:7" x14ac:dyDescent="0.2">
      <c r="E60" t="s">
        <v>23</v>
      </c>
      <c r="F60" s="2">
        <f>F58</f>
        <v>-1</v>
      </c>
    </row>
    <row r="66" spans="4:6" x14ac:dyDescent="0.2">
      <c r="D66" t="s">
        <v>18</v>
      </c>
      <c r="E66" s="16">
        <v>12</v>
      </c>
      <c r="F66">
        <f>(EVEN(E66-1))/2 -5</f>
        <v>1</v>
      </c>
    </row>
    <row r="68" spans="4:6" x14ac:dyDescent="0.2">
      <c r="E68" t="s">
        <v>24</v>
      </c>
      <c r="F68" s="2">
        <f>F66</f>
        <v>1</v>
      </c>
    </row>
    <row r="69" spans="4:6" x14ac:dyDescent="0.2">
      <c r="E69" t="s">
        <v>25</v>
      </c>
      <c r="F69" s="2">
        <f>F66</f>
        <v>1</v>
      </c>
    </row>
    <row r="70" spans="4:6" x14ac:dyDescent="0.2">
      <c r="E70" t="s">
        <v>26</v>
      </c>
      <c r="F70" s="2">
        <f>F66</f>
        <v>1</v>
      </c>
    </row>
    <row r="74" spans="4:6" x14ac:dyDescent="0.2">
      <c r="D74" t="s">
        <v>14</v>
      </c>
      <c r="E74" s="16">
        <v>14</v>
      </c>
      <c r="F74">
        <f>(EVEN(E74-1))/2 -5</f>
        <v>2</v>
      </c>
    </row>
    <row r="82" spans="4:8" x14ac:dyDescent="0.2">
      <c r="D82" t="s">
        <v>15</v>
      </c>
      <c r="E82" s="16">
        <v>12</v>
      </c>
      <c r="F82">
        <f>(EVEN(E82-1))/2 -5</f>
        <v>1</v>
      </c>
    </row>
    <row r="84" spans="4:8" x14ac:dyDescent="0.2">
      <c r="E84" t="s">
        <v>27</v>
      </c>
      <c r="F84" s="2">
        <f>F82</f>
        <v>1</v>
      </c>
    </row>
    <row r="85" spans="4:8" x14ac:dyDescent="0.2">
      <c r="E85" t="s">
        <v>28</v>
      </c>
      <c r="F85" s="2">
        <f>F82</f>
        <v>1</v>
      </c>
      <c r="G85" s="2"/>
      <c r="H85" s="2" t="s">
        <v>3</v>
      </c>
    </row>
    <row r="86" spans="4:8" x14ac:dyDescent="0.2">
      <c r="E86" t="s">
        <v>29</v>
      </c>
      <c r="F86" s="2">
        <f>F82</f>
        <v>1</v>
      </c>
    </row>
    <row r="87" spans="4:8" x14ac:dyDescent="0.2">
      <c r="E87" t="s">
        <v>30</v>
      </c>
      <c r="F87" s="2">
        <f>F82</f>
        <v>1</v>
      </c>
    </row>
    <row r="88" spans="4:8" x14ac:dyDescent="0.2">
      <c r="E88" t="s">
        <v>31</v>
      </c>
      <c r="F88" s="2">
        <f>F82</f>
        <v>1</v>
      </c>
    </row>
    <row r="90" spans="4:8" x14ac:dyDescent="0.2">
      <c r="D90" t="s">
        <v>16</v>
      </c>
      <c r="E90" s="16">
        <v>12</v>
      </c>
      <c r="F90">
        <f>(EVEN(E90-1))/2 -5</f>
        <v>1</v>
      </c>
    </row>
    <row r="92" spans="4:8" x14ac:dyDescent="0.2">
      <c r="E92" t="s">
        <v>32</v>
      </c>
      <c r="F92" s="2">
        <f>F90</f>
        <v>1</v>
      </c>
    </row>
    <row r="93" spans="4:8" x14ac:dyDescent="0.2">
      <c r="E93" t="s">
        <v>33</v>
      </c>
      <c r="F93" s="2">
        <f>F90</f>
        <v>1</v>
      </c>
    </row>
    <row r="94" spans="4:8" x14ac:dyDescent="0.2">
      <c r="E94" t="s">
        <v>34</v>
      </c>
      <c r="F94" s="2">
        <f>F90</f>
        <v>1</v>
      </c>
    </row>
    <row r="95" spans="4:8" x14ac:dyDescent="0.2">
      <c r="E95" t="s">
        <v>35</v>
      </c>
      <c r="F95" s="2">
        <f>F90</f>
        <v>1</v>
      </c>
    </row>
    <row r="96" spans="4:8" x14ac:dyDescent="0.2">
      <c r="E96" t="s">
        <v>36</v>
      </c>
      <c r="F96" s="2">
        <f>F90</f>
        <v>1</v>
      </c>
    </row>
    <row r="98" spans="2:41" x14ac:dyDescent="0.2">
      <c r="D98" t="s">
        <v>17</v>
      </c>
      <c r="E98" s="16">
        <v>17</v>
      </c>
      <c r="F98">
        <f>(EVEN(E98-1))/2 -5</f>
        <v>3</v>
      </c>
    </row>
    <row r="100" spans="2:41" x14ac:dyDescent="0.2">
      <c r="E100" t="s">
        <v>37</v>
      </c>
      <c r="F100" s="2">
        <f>F98</f>
        <v>3</v>
      </c>
    </row>
    <row r="101" spans="2:41" x14ac:dyDescent="0.2">
      <c r="E101" t="s">
        <v>38</v>
      </c>
      <c r="F101" s="2">
        <f>F98</f>
        <v>3</v>
      </c>
    </row>
    <row r="102" spans="2:41" x14ac:dyDescent="0.2">
      <c r="E102" t="s">
        <v>39</v>
      </c>
      <c r="F102" s="2">
        <f>F98</f>
        <v>3</v>
      </c>
    </row>
    <row r="103" spans="2:41" x14ac:dyDescent="0.2">
      <c r="E103" t="s">
        <v>40</v>
      </c>
      <c r="F103" s="2">
        <f>F98+F3</f>
        <v>5</v>
      </c>
    </row>
    <row r="104" spans="2:41" x14ac:dyDescent="0.2">
      <c r="F104" t="s">
        <v>92</v>
      </c>
    </row>
    <row r="105" spans="2:41" x14ac:dyDescent="0.2">
      <c r="B105" s="1" t="s">
        <v>132</v>
      </c>
      <c r="P105" s="1" t="s">
        <v>131</v>
      </c>
      <c r="AD105" t="s">
        <v>70</v>
      </c>
    </row>
    <row r="106" spans="2:41" ht="16" customHeight="1" x14ac:dyDescent="0.2">
      <c r="C106" t="s">
        <v>168</v>
      </c>
      <c r="E106" s="12" t="s">
        <v>113</v>
      </c>
      <c r="F106" s="12"/>
      <c r="G106" s="12"/>
      <c r="H106" s="12"/>
      <c r="I106" s="12"/>
      <c r="J106" s="12"/>
      <c r="K106" s="12"/>
      <c r="L106" s="12"/>
      <c r="M106" s="12"/>
      <c r="N106" s="12"/>
      <c r="P106" s="11" t="s">
        <v>169</v>
      </c>
      <c r="S106" s="12" t="s">
        <v>134</v>
      </c>
      <c r="T106" s="12"/>
      <c r="U106" s="12"/>
      <c r="V106" s="12"/>
      <c r="W106" s="12"/>
      <c r="X106" s="12"/>
      <c r="Y106" s="12"/>
      <c r="Z106" s="12"/>
      <c r="AA106" s="12"/>
      <c r="AB106" s="12"/>
      <c r="AD106" t="s">
        <v>170</v>
      </c>
      <c r="AF106" s="12" t="s">
        <v>142</v>
      </c>
      <c r="AG106" s="12"/>
      <c r="AH106" s="12"/>
      <c r="AI106" s="12"/>
      <c r="AJ106" s="12"/>
      <c r="AK106" s="12"/>
      <c r="AL106" s="12"/>
      <c r="AM106" s="12"/>
      <c r="AN106" s="12"/>
      <c r="AO106" s="12"/>
    </row>
    <row r="107" spans="2:41" x14ac:dyDescent="0.2">
      <c r="E107" s="12"/>
      <c r="F107" s="12"/>
      <c r="G107" s="12"/>
      <c r="H107" s="12"/>
      <c r="I107" s="12"/>
      <c r="J107" s="12"/>
      <c r="K107" s="12"/>
      <c r="L107" s="12"/>
      <c r="M107" s="12"/>
      <c r="N107" s="12"/>
      <c r="S107" s="12"/>
      <c r="T107" s="12"/>
      <c r="U107" s="12"/>
      <c r="V107" s="12"/>
      <c r="W107" s="12"/>
      <c r="X107" s="12"/>
      <c r="Y107" s="12"/>
      <c r="Z107" s="12"/>
      <c r="AA107" s="12"/>
      <c r="AB107" s="12"/>
      <c r="AF107" s="12"/>
      <c r="AG107" s="12"/>
      <c r="AH107" s="12"/>
      <c r="AI107" s="12"/>
      <c r="AJ107" s="12"/>
      <c r="AK107" s="12"/>
      <c r="AL107" s="12"/>
      <c r="AM107" s="12"/>
      <c r="AN107" s="12"/>
      <c r="AO107" s="12"/>
    </row>
    <row r="108" spans="2:41" x14ac:dyDescent="0.2">
      <c r="E108" s="12"/>
      <c r="F108" s="12"/>
      <c r="G108" s="12"/>
      <c r="H108" s="12"/>
      <c r="I108" s="12"/>
      <c r="J108" s="12"/>
      <c r="K108" s="12"/>
      <c r="L108" s="12"/>
      <c r="M108" s="12"/>
      <c r="N108" s="12"/>
      <c r="S108" s="12"/>
      <c r="T108" s="12"/>
      <c r="U108" s="12"/>
      <c r="V108" s="12"/>
      <c r="W108" s="12"/>
      <c r="X108" s="12"/>
      <c r="Y108" s="12"/>
      <c r="Z108" s="12"/>
      <c r="AA108" s="12"/>
      <c r="AB108" s="12"/>
      <c r="AF108" s="12"/>
      <c r="AG108" s="12"/>
      <c r="AH108" s="12"/>
      <c r="AI108" s="12"/>
      <c r="AJ108" s="12"/>
      <c r="AK108" s="12"/>
      <c r="AL108" s="12"/>
      <c r="AM108" s="12"/>
      <c r="AN108" s="12"/>
      <c r="AO108" s="12"/>
    </row>
    <row r="109" spans="2:41" x14ac:dyDescent="0.2">
      <c r="E109" s="12"/>
      <c r="F109" s="12"/>
      <c r="G109" s="12"/>
      <c r="H109" s="12"/>
      <c r="I109" s="12"/>
      <c r="J109" s="12"/>
      <c r="K109" s="12"/>
      <c r="L109" s="12"/>
      <c r="M109" s="12"/>
      <c r="N109" s="12"/>
      <c r="P109" s="11"/>
      <c r="S109" s="12"/>
      <c r="T109" s="12"/>
      <c r="U109" s="12"/>
      <c r="V109" s="12"/>
      <c r="W109" s="12"/>
      <c r="X109" s="12"/>
      <c r="Y109" s="12"/>
      <c r="Z109" s="12"/>
      <c r="AA109" s="12"/>
      <c r="AB109" s="12"/>
      <c r="AF109" s="12"/>
      <c r="AG109" s="12"/>
      <c r="AH109" s="12"/>
      <c r="AI109" s="12"/>
      <c r="AJ109" s="12"/>
      <c r="AK109" s="12"/>
      <c r="AL109" s="12"/>
      <c r="AM109" s="12"/>
      <c r="AN109" s="12"/>
      <c r="AO109" s="12"/>
    </row>
    <row r="110" spans="2:41" x14ac:dyDescent="0.2">
      <c r="E110" s="12"/>
      <c r="F110" s="12"/>
      <c r="G110" s="12"/>
      <c r="H110" s="12"/>
      <c r="I110" s="12"/>
      <c r="J110" s="12"/>
      <c r="K110" s="12"/>
      <c r="L110" s="12"/>
      <c r="M110" s="12"/>
      <c r="N110" s="12"/>
      <c r="S110" s="12"/>
      <c r="T110" s="12"/>
      <c r="U110" s="12"/>
      <c r="V110" s="12"/>
      <c r="W110" s="12"/>
      <c r="X110" s="12"/>
      <c r="Y110" s="12"/>
      <c r="Z110" s="12"/>
      <c r="AA110" s="12"/>
      <c r="AB110" s="12"/>
      <c r="AF110" s="12"/>
      <c r="AG110" s="12"/>
      <c r="AH110" s="12"/>
      <c r="AI110" s="12"/>
      <c r="AJ110" s="12"/>
      <c r="AK110" s="12"/>
      <c r="AL110" s="12"/>
      <c r="AM110" s="12"/>
      <c r="AN110" s="12"/>
      <c r="AO110" s="12"/>
    </row>
    <row r="111" spans="2:41" x14ac:dyDescent="0.2">
      <c r="E111" s="12"/>
      <c r="F111" s="12"/>
      <c r="G111" s="12"/>
      <c r="H111" s="12"/>
      <c r="I111" s="12"/>
      <c r="J111" s="12"/>
      <c r="K111" s="12"/>
      <c r="L111" s="12"/>
      <c r="M111" s="12"/>
      <c r="N111" s="12"/>
      <c r="S111" s="12"/>
      <c r="T111" s="12"/>
      <c r="U111" s="12"/>
      <c r="V111" s="12"/>
      <c r="W111" s="12"/>
      <c r="X111" s="12"/>
      <c r="Y111" s="12"/>
      <c r="Z111" s="12"/>
      <c r="AA111" s="12"/>
      <c r="AB111" s="12"/>
      <c r="AF111" s="12"/>
      <c r="AG111" s="12"/>
      <c r="AH111" s="12"/>
      <c r="AI111" s="12"/>
      <c r="AJ111" s="12"/>
      <c r="AK111" s="12"/>
      <c r="AL111" s="12"/>
      <c r="AM111" s="12"/>
      <c r="AN111" s="12"/>
      <c r="AO111" s="12"/>
    </row>
    <row r="112" spans="2:41" ht="16" customHeight="1" x14ac:dyDescent="0.2">
      <c r="E112" s="12"/>
      <c r="F112" s="12"/>
      <c r="G112" s="12"/>
      <c r="H112" s="12"/>
      <c r="I112" s="12"/>
      <c r="J112" s="12"/>
      <c r="K112" s="12"/>
      <c r="L112" s="12"/>
      <c r="M112" s="12"/>
      <c r="N112" s="12"/>
      <c r="S112" s="12"/>
      <c r="T112" s="12"/>
      <c r="U112" s="12"/>
      <c r="V112" s="12"/>
      <c r="W112" s="12"/>
      <c r="X112" s="12"/>
      <c r="Y112" s="12"/>
      <c r="Z112" s="12"/>
      <c r="AA112" s="12"/>
      <c r="AB112" s="12"/>
      <c r="AF112" s="12"/>
      <c r="AG112" s="12"/>
      <c r="AH112" s="12"/>
      <c r="AI112" s="12"/>
      <c r="AJ112" s="12"/>
      <c r="AK112" s="12"/>
      <c r="AL112" s="12"/>
      <c r="AM112" s="12"/>
      <c r="AN112" s="12"/>
      <c r="AO112" s="12"/>
    </row>
    <row r="113" spans="5:41" x14ac:dyDescent="0.2">
      <c r="E113" s="12"/>
      <c r="F113" s="12"/>
      <c r="G113" s="12"/>
      <c r="H113" s="12"/>
      <c r="I113" s="12"/>
      <c r="J113" s="12"/>
      <c r="K113" s="12"/>
      <c r="L113" s="12"/>
      <c r="M113" s="12"/>
      <c r="N113" s="12"/>
      <c r="S113" s="12"/>
      <c r="T113" s="12"/>
      <c r="U113" s="12"/>
      <c r="V113" s="12"/>
      <c r="W113" s="12"/>
      <c r="X113" s="12"/>
      <c r="Y113" s="12"/>
      <c r="Z113" s="12"/>
      <c r="AA113" s="12"/>
      <c r="AB113" s="12"/>
      <c r="AF113" s="12"/>
      <c r="AG113" s="12"/>
      <c r="AH113" s="12"/>
      <c r="AI113" s="12"/>
      <c r="AJ113" s="12"/>
      <c r="AK113" s="12"/>
      <c r="AL113" s="12"/>
      <c r="AM113" s="12"/>
      <c r="AN113" s="12"/>
      <c r="AO113" s="12"/>
    </row>
    <row r="114" spans="5:41" x14ac:dyDescent="0.2">
      <c r="E114" s="13"/>
      <c r="F114" s="13"/>
      <c r="G114" s="13"/>
      <c r="H114" s="13"/>
      <c r="I114" s="13"/>
      <c r="J114" s="13"/>
      <c r="K114" s="13"/>
      <c r="L114" s="13"/>
      <c r="M114" s="13"/>
      <c r="N114" s="13"/>
      <c r="S114" s="12"/>
      <c r="T114" s="12"/>
      <c r="U114" s="12"/>
      <c r="V114" s="12"/>
      <c r="W114" s="12"/>
      <c r="X114" s="12"/>
      <c r="Y114" s="12"/>
      <c r="Z114" s="12"/>
      <c r="AA114" s="12"/>
      <c r="AB114" s="12"/>
      <c r="AF114" s="12"/>
      <c r="AG114" s="12"/>
      <c r="AH114" s="12"/>
      <c r="AI114" s="12"/>
      <c r="AJ114" s="12"/>
      <c r="AK114" s="12"/>
      <c r="AL114" s="12"/>
      <c r="AM114" s="12"/>
      <c r="AN114" s="12"/>
      <c r="AO114" s="12"/>
    </row>
    <row r="115" spans="5:41" x14ac:dyDescent="0.2">
      <c r="E115" s="13"/>
      <c r="F115" s="13"/>
      <c r="G115" s="13"/>
      <c r="H115" s="13"/>
      <c r="I115" s="13"/>
      <c r="J115" s="13"/>
      <c r="K115" s="13"/>
      <c r="L115" s="13"/>
      <c r="M115" s="13"/>
      <c r="N115" s="13"/>
      <c r="S115" s="12"/>
      <c r="T115" s="12"/>
      <c r="U115" s="12"/>
      <c r="V115" s="12"/>
      <c r="W115" s="12"/>
      <c r="X115" s="12"/>
      <c r="Y115" s="12"/>
      <c r="Z115" s="12"/>
      <c r="AA115" s="12"/>
      <c r="AB115" s="12"/>
      <c r="AF115" s="12"/>
      <c r="AG115" s="12"/>
      <c r="AH115" s="12"/>
      <c r="AI115" s="12"/>
      <c r="AJ115" s="12"/>
      <c r="AK115" s="12"/>
      <c r="AL115" s="12"/>
      <c r="AM115" s="12"/>
      <c r="AN115" s="12"/>
      <c r="AO115" s="12"/>
    </row>
    <row r="116" spans="5:41" ht="16" customHeight="1" x14ac:dyDescent="0.2">
      <c r="E116" s="13"/>
      <c r="F116" s="13"/>
      <c r="G116" s="13"/>
      <c r="H116" s="13"/>
      <c r="I116" s="13"/>
      <c r="J116" s="13"/>
      <c r="K116" s="13"/>
      <c r="L116" s="13"/>
      <c r="M116" s="13"/>
      <c r="N116" s="13"/>
      <c r="S116" s="12"/>
      <c r="T116" s="12"/>
      <c r="U116" s="12"/>
      <c r="V116" s="12"/>
      <c r="W116" s="12"/>
      <c r="X116" s="12"/>
      <c r="Y116" s="12"/>
      <c r="Z116" s="12"/>
      <c r="AA116" s="12"/>
      <c r="AB116" s="12"/>
      <c r="AF116" s="12"/>
      <c r="AG116" s="12"/>
      <c r="AH116" s="12"/>
      <c r="AI116" s="12"/>
      <c r="AJ116" s="12"/>
      <c r="AK116" s="12"/>
      <c r="AL116" s="12"/>
      <c r="AM116" s="12"/>
      <c r="AN116" s="12"/>
      <c r="AO116" s="12"/>
    </row>
    <row r="117" spans="5:41" x14ac:dyDescent="0.2">
      <c r="E117" s="13"/>
      <c r="F117" s="13"/>
      <c r="G117" s="13"/>
      <c r="H117" s="13"/>
      <c r="I117" s="13"/>
      <c r="J117" s="13"/>
      <c r="K117" s="13"/>
      <c r="L117" s="13"/>
      <c r="M117" s="13"/>
      <c r="N117" s="13"/>
      <c r="S117" s="12"/>
      <c r="T117" s="12"/>
      <c r="U117" s="12"/>
      <c r="V117" s="12"/>
      <c r="W117" s="12"/>
      <c r="X117" s="12"/>
      <c r="Y117" s="12"/>
      <c r="Z117" s="12"/>
      <c r="AA117" s="12"/>
      <c r="AB117" s="12"/>
      <c r="AF117" s="12"/>
      <c r="AG117" s="12"/>
      <c r="AH117" s="12"/>
      <c r="AI117" s="12"/>
      <c r="AJ117" s="12"/>
      <c r="AK117" s="12"/>
      <c r="AL117" s="12"/>
      <c r="AM117" s="12"/>
      <c r="AN117" s="12"/>
      <c r="AO117" s="12"/>
    </row>
    <row r="118" spans="5:41" x14ac:dyDescent="0.2">
      <c r="E118" s="13"/>
      <c r="F118" s="13"/>
      <c r="G118" s="13"/>
      <c r="H118" s="13"/>
      <c r="I118" s="13"/>
      <c r="J118" s="13"/>
      <c r="K118" s="13"/>
      <c r="L118" s="13"/>
      <c r="M118" s="13"/>
      <c r="N118" s="13"/>
      <c r="S118" s="12"/>
      <c r="T118" s="12"/>
      <c r="U118" s="12"/>
      <c r="V118" s="12"/>
      <c r="W118" s="12"/>
      <c r="X118" s="12"/>
      <c r="Y118" s="12"/>
      <c r="Z118" s="12"/>
      <c r="AA118" s="12"/>
      <c r="AB118" s="12"/>
      <c r="AF118" s="12"/>
      <c r="AG118" s="12"/>
      <c r="AH118" s="12"/>
      <c r="AI118" s="12"/>
      <c r="AJ118" s="12"/>
      <c r="AK118" s="12"/>
      <c r="AL118" s="12"/>
      <c r="AM118" s="12"/>
      <c r="AN118" s="12"/>
      <c r="AO118" s="12"/>
    </row>
    <row r="119" spans="5:41" x14ac:dyDescent="0.2">
      <c r="E119" s="13"/>
      <c r="F119" s="13"/>
      <c r="G119" s="13"/>
      <c r="H119" s="13"/>
      <c r="I119" s="13"/>
      <c r="J119" s="13"/>
      <c r="K119" s="13"/>
      <c r="L119" s="13"/>
      <c r="M119" s="13"/>
      <c r="N119" s="13"/>
      <c r="S119" s="12"/>
      <c r="T119" s="12"/>
      <c r="U119" s="12"/>
      <c r="V119" s="12"/>
      <c r="W119" s="12"/>
      <c r="X119" s="12"/>
      <c r="Y119" s="12"/>
      <c r="Z119" s="12"/>
      <c r="AA119" s="12"/>
      <c r="AB119" s="12"/>
      <c r="AF119" s="12"/>
      <c r="AG119" s="12"/>
      <c r="AH119" s="12"/>
      <c r="AI119" s="12"/>
      <c r="AJ119" s="12"/>
      <c r="AK119" s="12"/>
      <c r="AL119" s="12"/>
      <c r="AM119" s="12"/>
      <c r="AN119" s="12"/>
      <c r="AO119" s="12"/>
    </row>
    <row r="120" spans="5:41" x14ac:dyDescent="0.2">
      <c r="E120" s="13"/>
      <c r="F120" s="13"/>
      <c r="G120" s="13"/>
      <c r="H120" s="13"/>
      <c r="I120" s="13"/>
      <c r="J120" s="13"/>
      <c r="K120" s="13"/>
      <c r="L120" s="13"/>
      <c r="M120" s="13"/>
      <c r="N120" s="13"/>
      <c r="S120" s="12"/>
      <c r="T120" s="12"/>
      <c r="U120" s="12"/>
      <c r="V120" s="12"/>
      <c r="W120" s="12"/>
      <c r="X120" s="12"/>
      <c r="Y120" s="12"/>
      <c r="Z120" s="12"/>
      <c r="AA120" s="12"/>
      <c r="AB120" s="12"/>
      <c r="AF120" s="12"/>
      <c r="AG120" s="12"/>
      <c r="AH120" s="12"/>
      <c r="AI120" s="12"/>
      <c r="AJ120" s="12"/>
      <c r="AK120" s="12"/>
      <c r="AL120" s="12"/>
      <c r="AM120" s="12"/>
      <c r="AN120" s="12"/>
      <c r="AO120" s="12"/>
    </row>
    <row r="121" spans="5:41" x14ac:dyDescent="0.2">
      <c r="E121" s="13"/>
      <c r="F121" s="13"/>
      <c r="G121" s="13"/>
      <c r="H121" s="13"/>
      <c r="I121" s="13"/>
      <c r="J121" s="13"/>
      <c r="K121" s="13"/>
      <c r="L121" s="13"/>
      <c r="M121" s="13"/>
      <c r="N121" s="13"/>
      <c r="S121" s="12"/>
      <c r="T121" s="12"/>
      <c r="U121" s="12"/>
      <c r="V121" s="12"/>
      <c r="W121" s="12"/>
      <c r="X121" s="12"/>
      <c r="Y121" s="12"/>
      <c r="Z121" s="12"/>
      <c r="AA121" s="12"/>
      <c r="AB121" s="12"/>
      <c r="AF121" s="12"/>
      <c r="AG121" s="12"/>
      <c r="AH121" s="12"/>
      <c r="AI121" s="12"/>
      <c r="AJ121" s="12"/>
      <c r="AK121" s="12"/>
      <c r="AL121" s="12"/>
      <c r="AM121" s="12"/>
      <c r="AN121" s="12"/>
      <c r="AO121" s="12"/>
    </row>
    <row r="122" spans="5:41" x14ac:dyDescent="0.2">
      <c r="E122" s="13"/>
      <c r="F122" s="13"/>
      <c r="G122" s="13"/>
      <c r="H122" s="13"/>
      <c r="I122" s="13"/>
      <c r="J122" s="13"/>
      <c r="K122" s="13"/>
      <c r="L122" s="13"/>
      <c r="M122" s="13"/>
      <c r="N122" s="13"/>
      <c r="S122" s="12"/>
      <c r="T122" s="12"/>
      <c r="U122" s="12"/>
      <c r="V122" s="12"/>
      <c r="W122" s="12"/>
      <c r="X122" s="12"/>
      <c r="Y122" s="12"/>
      <c r="Z122" s="12"/>
      <c r="AA122" s="12"/>
      <c r="AB122" s="12"/>
      <c r="AF122" s="12"/>
      <c r="AG122" s="12"/>
      <c r="AH122" s="12"/>
      <c r="AI122" s="12"/>
      <c r="AJ122" s="12"/>
      <c r="AK122" s="12"/>
      <c r="AL122" s="12"/>
      <c r="AM122" s="12"/>
      <c r="AN122" s="12"/>
      <c r="AO122" s="12"/>
    </row>
    <row r="123" spans="5:41" x14ac:dyDescent="0.2">
      <c r="E123" s="13"/>
      <c r="F123" s="13"/>
      <c r="G123" s="13"/>
      <c r="H123" s="13"/>
      <c r="I123" s="13"/>
      <c r="J123" s="13"/>
      <c r="K123" s="13"/>
      <c r="L123" s="13"/>
      <c r="M123" s="13"/>
      <c r="N123" s="13"/>
      <c r="S123" s="12"/>
      <c r="T123" s="12"/>
      <c r="U123" s="12"/>
      <c r="V123" s="12"/>
      <c r="W123" s="12"/>
      <c r="X123" s="12"/>
      <c r="Y123" s="12"/>
      <c r="Z123" s="12"/>
      <c r="AA123" s="12"/>
      <c r="AB123" s="12"/>
      <c r="AF123" s="12"/>
      <c r="AG123" s="12"/>
      <c r="AH123" s="12"/>
      <c r="AI123" s="12"/>
      <c r="AJ123" s="12"/>
      <c r="AK123" s="12"/>
      <c r="AL123" s="12"/>
      <c r="AM123" s="12"/>
      <c r="AN123" s="12"/>
      <c r="AO123" s="12"/>
    </row>
    <row r="124" spans="5:41" x14ac:dyDescent="0.2">
      <c r="E124" s="13"/>
      <c r="F124" s="13"/>
      <c r="G124" s="13"/>
      <c r="H124" s="13"/>
      <c r="I124" s="13"/>
      <c r="J124" s="13"/>
      <c r="K124" s="13"/>
      <c r="L124" s="13"/>
      <c r="M124" s="13"/>
      <c r="N124" s="13"/>
      <c r="S124" s="12"/>
      <c r="T124" s="12"/>
      <c r="U124" s="12"/>
      <c r="V124" s="12"/>
      <c r="W124" s="12"/>
      <c r="X124" s="12"/>
      <c r="Y124" s="12"/>
      <c r="Z124" s="12"/>
      <c r="AA124" s="12"/>
      <c r="AB124" s="12"/>
      <c r="AF124" s="12"/>
      <c r="AG124" s="12"/>
      <c r="AH124" s="12"/>
      <c r="AI124" s="12"/>
      <c r="AJ124" s="12"/>
      <c r="AK124" s="12"/>
      <c r="AL124" s="12"/>
      <c r="AM124" s="12"/>
      <c r="AN124" s="12"/>
      <c r="AO124" s="12"/>
    </row>
    <row r="125" spans="5:41" x14ac:dyDescent="0.2">
      <c r="E125" s="13"/>
      <c r="F125" s="13"/>
      <c r="G125" s="13"/>
      <c r="H125" s="13"/>
      <c r="I125" s="13"/>
      <c r="J125" s="13"/>
      <c r="K125" s="13"/>
      <c r="L125" s="13"/>
      <c r="M125" s="13"/>
      <c r="N125" s="13"/>
      <c r="S125" s="12"/>
      <c r="T125" s="12"/>
      <c r="U125" s="12"/>
      <c r="V125" s="12"/>
      <c r="W125" s="12"/>
      <c r="X125" s="12"/>
      <c r="Y125" s="12"/>
      <c r="Z125" s="12"/>
      <c r="AA125" s="12"/>
      <c r="AB125" s="12"/>
      <c r="AF125" s="12"/>
      <c r="AG125" s="12"/>
      <c r="AH125" s="12"/>
      <c r="AI125" s="12"/>
      <c r="AJ125" s="12"/>
      <c r="AK125" s="12"/>
      <c r="AL125" s="12"/>
      <c r="AM125" s="12"/>
      <c r="AN125" s="12"/>
      <c r="AO125" s="12"/>
    </row>
    <row r="126" spans="5:41" x14ac:dyDescent="0.2">
      <c r="E126" s="13"/>
      <c r="F126" s="13"/>
      <c r="G126" s="13"/>
      <c r="H126" s="13"/>
      <c r="I126" s="13"/>
      <c r="J126" s="13"/>
      <c r="K126" s="13"/>
      <c r="L126" s="13"/>
      <c r="M126" s="13"/>
      <c r="N126" s="13"/>
      <c r="S126" s="12"/>
      <c r="T126" s="12"/>
      <c r="U126" s="12"/>
      <c r="V126" s="12"/>
      <c r="W126" s="12"/>
      <c r="X126" s="12"/>
      <c r="Y126" s="12"/>
      <c r="Z126" s="12"/>
      <c r="AA126" s="12"/>
      <c r="AB126" s="12"/>
      <c r="AF126" s="12"/>
      <c r="AG126" s="12"/>
      <c r="AH126" s="12"/>
      <c r="AI126" s="12"/>
      <c r="AJ126" s="12"/>
      <c r="AK126" s="12"/>
      <c r="AL126" s="12"/>
      <c r="AM126" s="12"/>
      <c r="AN126" s="12"/>
      <c r="AO126" s="12"/>
    </row>
    <row r="127" spans="5:41" x14ac:dyDescent="0.2">
      <c r="E127" s="13"/>
      <c r="F127" s="13"/>
      <c r="G127" s="13"/>
      <c r="H127" s="13"/>
      <c r="I127" s="13"/>
      <c r="J127" s="13"/>
      <c r="K127" s="13"/>
      <c r="L127" s="13"/>
      <c r="M127" s="13"/>
      <c r="N127" s="13"/>
      <c r="S127" s="12"/>
      <c r="T127" s="12"/>
      <c r="U127" s="12"/>
      <c r="V127" s="12"/>
      <c r="W127" s="12"/>
      <c r="X127" s="12"/>
      <c r="Y127" s="12"/>
      <c r="Z127" s="12"/>
      <c r="AA127" s="12"/>
      <c r="AB127" s="12"/>
      <c r="AF127" s="12"/>
      <c r="AG127" s="12"/>
      <c r="AH127" s="12"/>
      <c r="AI127" s="12"/>
      <c r="AJ127" s="12"/>
      <c r="AK127" s="12"/>
      <c r="AL127" s="12"/>
      <c r="AM127" s="12"/>
      <c r="AN127" s="12"/>
      <c r="AO127" s="12"/>
    </row>
    <row r="128" spans="5:41" x14ac:dyDescent="0.2">
      <c r="E128" s="13"/>
      <c r="F128" s="13"/>
      <c r="G128" s="13"/>
      <c r="H128" s="13"/>
      <c r="I128" s="13"/>
      <c r="J128" s="13"/>
      <c r="K128" s="13"/>
      <c r="L128" s="13"/>
      <c r="M128" s="13"/>
      <c r="N128" s="13"/>
      <c r="S128" s="12"/>
      <c r="T128" s="12"/>
      <c r="U128" s="12"/>
      <c r="V128" s="12"/>
      <c r="W128" s="12"/>
      <c r="X128" s="12"/>
      <c r="Y128" s="12"/>
      <c r="Z128" s="12"/>
      <c r="AA128" s="12"/>
      <c r="AB128" s="12"/>
      <c r="AF128" s="12"/>
      <c r="AG128" s="12"/>
      <c r="AH128" s="12"/>
      <c r="AI128" s="12"/>
      <c r="AJ128" s="12"/>
      <c r="AK128" s="12"/>
      <c r="AL128" s="12"/>
      <c r="AM128" s="12"/>
      <c r="AN128" s="12"/>
      <c r="AO128" s="12"/>
    </row>
    <row r="129" spans="2:41" x14ac:dyDescent="0.2">
      <c r="B129" s="1"/>
      <c r="E129" s="13"/>
      <c r="F129" s="13"/>
      <c r="G129" s="13"/>
      <c r="H129" s="13"/>
      <c r="I129" s="13"/>
      <c r="J129" s="13"/>
      <c r="K129" s="13"/>
      <c r="L129" s="13"/>
      <c r="M129" s="13"/>
      <c r="N129" s="13"/>
      <c r="S129" s="12"/>
      <c r="T129" s="12"/>
      <c r="U129" s="12"/>
      <c r="V129" s="12"/>
      <c r="W129" s="12"/>
      <c r="X129" s="12"/>
      <c r="Y129" s="12"/>
      <c r="Z129" s="12"/>
      <c r="AA129" s="12"/>
      <c r="AB129" s="12"/>
      <c r="AF129" s="12"/>
      <c r="AG129" s="12"/>
      <c r="AH129" s="12"/>
      <c r="AI129" s="12"/>
      <c r="AJ129" s="12"/>
      <c r="AK129" s="12"/>
      <c r="AL129" s="12"/>
      <c r="AM129" s="12"/>
      <c r="AN129" s="12"/>
      <c r="AO129" s="12"/>
    </row>
    <row r="130" spans="2:41" x14ac:dyDescent="0.2">
      <c r="E130" s="13"/>
      <c r="F130" s="13"/>
      <c r="G130" s="13"/>
      <c r="H130" s="13"/>
      <c r="I130" s="13"/>
      <c r="J130" s="13"/>
      <c r="K130" s="13"/>
      <c r="L130" s="13"/>
      <c r="M130" s="13"/>
      <c r="N130" s="13"/>
      <c r="S130" s="12"/>
      <c r="T130" s="12"/>
      <c r="U130" s="12"/>
      <c r="V130" s="12"/>
      <c r="W130" s="12"/>
      <c r="X130" s="12"/>
      <c r="Y130" s="12"/>
      <c r="Z130" s="12"/>
      <c r="AA130" s="12"/>
      <c r="AB130" s="12"/>
      <c r="AF130" s="12"/>
      <c r="AG130" s="12"/>
      <c r="AH130" s="12"/>
      <c r="AI130" s="12"/>
      <c r="AJ130" s="12"/>
      <c r="AK130" s="12"/>
      <c r="AL130" s="12"/>
      <c r="AM130" s="12"/>
      <c r="AN130" s="12"/>
      <c r="AO130" s="12"/>
    </row>
    <row r="131" spans="2:41" x14ac:dyDescent="0.2">
      <c r="E131" s="13"/>
      <c r="F131" s="13"/>
      <c r="G131" s="13"/>
      <c r="H131" s="13"/>
      <c r="I131" s="13"/>
      <c r="J131" s="13"/>
      <c r="K131" s="13"/>
      <c r="L131" s="13"/>
      <c r="M131" s="13"/>
      <c r="N131" s="13"/>
      <c r="S131" s="12"/>
      <c r="T131" s="12"/>
      <c r="U131" s="12"/>
      <c r="V131" s="12"/>
      <c r="W131" s="12"/>
      <c r="X131" s="12"/>
      <c r="Y131" s="12"/>
      <c r="Z131" s="12"/>
      <c r="AA131" s="12"/>
      <c r="AB131" s="12"/>
      <c r="AF131" s="12"/>
      <c r="AG131" s="12"/>
      <c r="AH131" s="12"/>
      <c r="AI131" s="12"/>
      <c r="AJ131" s="12"/>
      <c r="AK131" s="12"/>
      <c r="AL131" s="12"/>
      <c r="AM131" s="12"/>
      <c r="AN131" s="12"/>
      <c r="AO131" s="12"/>
    </row>
    <row r="132" spans="2:41" x14ac:dyDescent="0.2">
      <c r="E132" s="13"/>
      <c r="F132" s="13"/>
      <c r="G132" s="13"/>
      <c r="H132" s="13"/>
      <c r="I132" s="13"/>
      <c r="J132" s="13"/>
      <c r="K132" s="13"/>
      <c r="L132" s="13"/>
      <c r="M132" s="13"/>
      <c r="N132" s="13"/>
      <c r="S132" s="12"/>
      <c r="T132" s="12"/>
      <c r="U132" s="12"/>
      <c r="V132" s="12"/>
      <c r="W132" s="12"/>
      <c r="X132" s="12"/>
      <c r="Y132" s="12"/>
      <c r="Z132" s="12"/>
      <c r="AA132" s="12"/>
      <c r="AB132" s="12"/>
      <c r="AF132" s="12"/>
      <c r="AG132" s="12"/>
      <c r="AH132" s="12"/>
      <c r="AI132" s="12"/>
      <c r="AJ132" s="12"/>
      <c r="AK132" s="12"/>
      <c r="AL132" s="12"/>
      <c r="AM132" s="12"/>
      <c r="AN132" s="12"/>
      <c r="AO132" s="12"/>
    </row>
    <row r="133" spans="2:41" x14ac:dyDescent="0.2">
      <c r="E133" s="13"/>
      <c r="F133" s="13"/>
      <c r="G133" s="13"/>
      <c r="H133" s="13"/>
      <c r="I133" s="13"/>
      <c r="J133" s="13"/>
      <c r="K133" s="13"/>
      <c r="L133" s="13"/>
      <c r="M133" s="13"/>
      <c r="N133" s="13"/>
      <c r="S133" s="12"/>
      <c r="T133" s="12"/>
      <c r="U133" s="12"/>
      <c r="V133" s="12"/>
      <c r="W133" s="12"/>
      <c r="X133" s="12"/>
      <c r="Y133" s="12"/>
      <c r="Z133" s="12"/>
      <c r="AA133" s="12"/>
      <c r="AB133" s="12"/>
      <c r="AF133" s="12"/>
      <c r="AG133" s="12"/>
      <c r="AH133" s="12"/>
      <c r="AI133" s="12"/>
      <c r="AJ133" s="12"/>
      <c r="AK133" s="12"/>
      <c r="AL133" s="12"/>
      <c r="AM133" s="12"/>
      <c r="AN133" s="12"/>
      <c r="AO133" s="12"/>
    </row>
    <row r="134" spans="2:41" x14ac:dyDescent="0.2">
      <c r="S134" s="12"/>
      <c r="T134" s="12"/>
      <c r="U134" s="12"/>
      <c r="V134" s="12"/>
      <c r="W134" s="12"/>
      <c r="X134" s="12"/>
      <c r="Y134" s="12"/>
      <c r="Z134" s="12"/>
      <c r="AA134" s="12"/>
      <c r="AB134" s="12"/>
      <c r="AF134" s="12"/>
      <c r="AG134" s="12"/>
      <c r="AH134" s="12"/>
      <c r="AI134" s="12"/>
      <c r="AJ134" s="12"/>
      <c r="AK134" s="12"/>
      <c r="AL134" s="12"/>
      <c r="AM134" s="12"/>
      <c r="AN134" s="12"/>
      <c r="AO134" s="12"/>
    </row>
    <row r="135" spans="2:41" x14ac:dyDescent="0.2">
      <c r="S135" s="12"/>
      <c r="T135" s="12"/>
      <c r="U135" s="12"/>
      <c r="V135" s="12"/>
      <c r="W135" s="12"/>
      <c r="X135" s="12"/>
      <c r="Y135" s="12"/>
      <c r="Z135" s="12"/>
      <c r="AA135" s="12"/>
      <c r="AB135" s="12"/>
      <c r="AF135" s="12"/>
      <c r="AG135" s="12"/>
      <c r="AH135" s="12"/>
      <c r="AI135" s="12"/>
      <c r="AJ135" s="12"/>
      <c r="AK135" s="12"/>
      <c r="AL135" s="12"/>
      <c r="AM135" s="12"/>
      <c r="AN135" s="12"/>
      <c r="AO135" s="12"/>
    </row>
    <row r="136" spans="2:41" x14ac:dyDescent="0.2">
      <c r="B136" s="1" t="s">
        <v>53</v>
      </c>
      <c r="S136" s="17"/>
      <c r="T136" s="17"/>
      <c r="U136" s="17"/>
      <c r="V136" s="17"/>
      <c r="W136" s="17"/>
      <c r="X136" s="17"/>
      <c r="Y136" s="17"/>
      <c r="Z136" s="17"/>
      <c r="AA136" s="17"/>
      <c r="AB136" s="17"/>
    </row>
    <row r="137" spans="2:41" x14ac:dyDescent="0.2">
      <c r="C137" t="s">
        <v>54</v>
      </c>
      <c r="D137" s="14">
        <v>0</v>
      </c>
      <c r="S137" s="17"/>
      <c r="T137" s="17"/>
      <c r="U137" s="17"/>
      <c r="V137" s="17"/>
      <c r="W137" s="17"/>
      <c r="X137" s="17"/>
      <c r="Y137" s="17"/>
      <c r="Z137" s="17"/>
      <c r="AA137" s="17"/>
      <c r="AB137" s="17"/>
    </row>
    <row r="138" spans="2:41" x14ac:dyDescent="0.2">
      <c r="C138" t="s">
        <v>56</v>
      </c>
      <c r="D138" s="14">
        <v>100</v>
      </c>
      <c r="S138" s="17"/>
      <c r="T138" s="17"/>
      <c r="U138" s="17"/>
      <c r="V138" s="17"/>
      <c r="W138" s="17"/>
      <c r="X138" s="17"/>
      <c r="Y138" s="17"/>
      <c r="Z138" s="17"/>
      <c r="AA138" s="17"/>
      <c r="AB138" s="17"/>
    </row>
    <row r="139" spans="2:41" x14ac:dyDescent="0.2">
      <c r="C139" t="s">
        <v>55</v>
      </c>
      <c r="D139" s="14">
        <v>0</v>
      </c>
      <c r="S139" s="17"/>
      <c r="T139" s="17"/>
      <c r="U139" s="17"/>
      <c r="V139" s="17"/>
      <c r="W139" s="17"/>
      <c r="X139" s="17"/>
      <c r="Y139" s="17"/>
      <c r="Z139" s="17"/>
      <c r="AA139" s="17"/>
      <c r="AB139" s="17"/>
    </row>
    <row r="140" spans="2:41" x14ac:dyDescent="0.2">
      <c r="C140" t="s">
        <v>57</v>
      </c>
      <c r="D140" s="14">
        <v>0</v>
      </c>
      <c r="S140" s="17"/>
      <c r="T140" s="17"/>
      <c r="U140" s="17"/>
      <c r="V140" s="17"/>
      <c r="W140" s="17"/>
      <c r="X140" s="17"/>
      <c r="Y140" s="17"/>
      <c r="Z140" s="17"/>
      <c r="AA140" s="17"/>
      <c r="AB140" s="17"/>
    </row>
    <row r="141" spans="2:41" x14ac:dyDescent="0.2">
      <c r="C141" t="s">
        <v>58</v>
      </c>
      <c r="D141" s="14">
        <v>0</v>
      </c>
      <c r="S141" s="17"/>
      <c r="T141" s="17"/>
      <c r="U141" s="17"/>
      <c r="V141" s="17"/>
      <c r="W141" s="17"/>
      <c r="X141" s="17"/>
      <c r="Y141" s="17"/>
      <c r="Z141" s="17"/>
      <c r="AA141" s="17"/>
      <c r="AB141" s="17"/>
    </row>
    <row r="143" spans="2:41" x14ac:dyDescent="0.2">
      <c r="C143" t="s">
        <v>117</v>
      </c>
      <c r="D143">
        <f>(D141)+(D140*10)+(D139*50)+(D138*100)+(D137*1000)</f>
        <v>10000</v>
      </c>
    </row>
    <row r="146" spans="2:20" x14ac:dyDescent="0.2">
      <c r="B146" s="1" t="s">
        <v>59</v>
      </c>
      <c r="D146" t="s">
        <v>6</v>
      </c>
      <c r="G146" t="s">
        <v>71</v>
      </c>
    </row>
    <row r="147" spans="2:20" ht="16" customHeight="1" x14ac:dyDescent="0.2">
      <c r="B147" s="14" t="s">
        <v>171</v>
      </c>
      <c r="C147" s="14"/>
      <c r="G147" t="s">
        <v>72</v>
      </c>
      <c r="H147" t="s">
        <v>75</v>
      </c>
      <c r="I147" t="s">
        <v>76</v>
      </c>
      <c r="J147" t="s">
        <v>150</v>
      </c>
      <c r="L147" t="s">
        <v>77</v>
      </c>
      <c r="N147" t="s">
        <v>79</v>
      </c>
      <c r="P147" t="s">
        <v>80</v>
      </c>
      <c r="R147" t="s">
        <v>84</v>
      </c>
      <c r="S147" t="s">
        <v>70</v>
      </c>
      <c r="T147" t="s">
        <v>130</v>
      </c>
    </row>
    <row r="148" spans="2:20" ht="3" customHeight="1" x14ac:dyDescent="0.2">
      <c r="D148" s="4"/>
      <c r="E148" s="4"/>
      <c r="F148" s="4"/>
      <c r="G148" s="8"/>
      <c r="H148" s="8"/>
      <c r="I148" s="8"/>
      <c r="J148" s="8"/>
      <c r="K148" s="8"/>
      <c r="L148" s="8"/>
      <c r="M148" s="8"/>
      <c r="N148" s="8"/>
      <c r="O148" s="8"/>
      <c r="P148" s="8"/>
      <c r="Q148" s="8"/>
      <c r="R148" s="8"/>
      <c r="S148" s="8"/>
    </row>
    <row r="149" spans="2:20" x14ac:dyDescent="0.2">
      <c r="C149" t="s">
        <v>60</v>
      </c>
    </row>
    <row r="150" spans="2:20" x14ac:dyDescent="0.2">
      <c r="D150" t="s">
        <v>136</v>
      </c>
      <c r="J150" t="s">
        <v>78</v>
      </c>
      <c r="P150" t="s">
        <v>81</v>
      </c>
    </row>
    <row r="151" spans="2:20" x14ac:dyDescent="0.2">
      <c r="D151" t="s">
        <v>139</v>
      </c>
      <c r="G151" s="2">
        <f>F98</f>
        <v>3</v>
      </c>
      <c r="I151">
        <v>120</v>
      </c>
      <c r="J151" s="2" t="s">
        <v>78</v>
      </c>
      <c r="M151" s="2"/>
      <c r="N151" t="s">
        <v>158</v>
      </c>
      <c r="P151" t="s">
        <v>81</v>
      </c>
      <c r="R151" t="s">
        <v>159</v>
      </c>
      <c r="T151" t="s">
        <v>160</v>
      </c>
    </row>
    <row r="152" spans="2:20" x14ac:dyDescent="0.2">
      <c r="G152" s="2"/>
      <c r="I152" s="2"/>
      <c r="J152" s="2"/>
      <c r="M152" s="2"/>
    </row>
    <row r="153" spans="2:20" x14ac:dyDescent="0.2">
      <c r="G153" s="2"/>
      <c r="J153" s="2"/>
      <c r="M153" s="2"/>
    </row>
    <row r="154" spans="2:20" x14ac:dyDescent="0.2">
      <c r="J154" s="2"/>
      <c r="M154" s="2"/>
    </row>
    <row r="155" spans="2:20" x14ac:dyDescent="0.2">
      <c r="G155" s="2"/>
      <c r="M155" s="2"/>
    </row>
    <row r="159" spans="2:20" x14ac:dyDescent="0.2">
      <c r="C159" t="s">
        <v>61</v>
      </c>
    </row>
    <row r="160" spans="2:20" x14ac:dyDescent="0.2">
      <c r="D160" t="s">
        <v>127</v>
      </c>
      <c r="G160" t="s">
        <v>161</v>
      </c>
      <c r="I160" t="s">
        <v>146</v>
      </c>
      <c r="J160" s="2" t="s">
        <v>78</v>
      </c>
      <c r="M160" s="2"/>
      <c r="N160" t="s">
        <v>128</v>
      </c>
      <c r="P160" t="s">
        <v>81</v>
      </c>
      <c r="R160" t="s">
        <v>162</v>
      </c>
      <c r="S160" t="s">
        <v>163</v>
      </c>
    </row>
    <row r="161" spans="3:20" x14ac:dyDescent="0.2">
      <c r="D161" t="s">
        <v>129</v>
      </c>
      <c r="J161" t="s">
        <v>78</v>
      </c>
      <c r="M161" s="2"/>
    </row>
    <row r="162" spans="3:20" x14ac:dyDescent="0.2">
      <c r="D162" t="s">
        <v>141</v>
      </c>
      <c r="I162" t="s">
        <v>146</v>
      </c>
      <c r="J162" t="s">
        <v>78</v>
      </c>
      <c r="K162" s="9"/>
      <c r="L162">
        <v>60</v>
      </c>
      <c r="M162" s="2"/>
      <c r="N162" t="s">
        <v>146</v>
      </c>
      <c r="P162" t="s">
        <v>82</v>
      </c>
      <c r="Q162" t="s">
        <v>147</v>
      </c>
      <c r="R162" t="s">
        <v>148</v>
      </c>
      <c r="S162" s="2" t="s">
        <v>149</v>
      </c>
      <c r="T162" t="s">
        <v>157</v>
      </c>
    </row>
    <row r="163" spans="3:20" x14ac:dyDescent="0.2">
      <c r="D163" t="s">
        <v>145</v>
      </c>
      <c r="G163" s="2"/>
      <c r="H163" t="s">
        <v>152</v>
      </c>
      <c r="I163" s="2">
        <v>90</v>
      </c>
      <c r="J163" t="s">
        <v>151</v>
      </c>
      <c r="L163">
        <v>60</v>
      </c>
      <c r="M163" s="2"/>
      <c r="P163" t="s">
        <v>82</v>
      </c>
      <c r="Q163" t="s">
        <v>153</v>
      </c>
      <c r="R163" t="s">
        <v>154</v>
      </c>
      <c r="S163" t="s">
        <v>155</v>
      </c>
      <c r="T163" t="s">
        <v>156</v>
      </c>
    </row>
    <row r="164" spans="3:20" x14ac:dyDescent="0.2">
      <c r="G164" s="2"/>
      <c r="I164" s="2"/>
      <c r="K164" s="9"/>
    </row>
    <row r="169" spans="3:20" x14ac:dyDescent="0.2">
      <c r="C169" t="s">
        <v>62</v>
      </c>
    </row>
    <row r="170" spans="3:20" x14ac:dyDescent="0.2">
      <c r="C170" t="s">
        <v>143</v>
      </c>
      <c r="D170" t="s">
        <v>144</v>
      </c>
      <c r="G170" s="2"/>
      <c r="I170" s="2"/>
      <c r="K170" s="9"/>
    </row>
    <row r="171" spans="3:20" x14ac:dyDescent="0.2">
      <c r="G171" s="2"/>
      <c r="I171" s="2"/>
      <c r="K171" s="9"/>
    </row>
    <row r="179" spans="3:19" x14ac:dyDescent="0.2">
      <c r="C179" t="s">
        <v>63</v>
      </c>
    </row>
    <row r="180" spans="3:19" x14ac:dyDescent="0.2">
      <c r="G180" s="2"/>
      <c r="I180" s="2"/>
      <c r="K180" s="9"/>
    </row>
    <row r="181" spans="3:19" x14ac:dyDescent="0.2">
      <c r="K181" s="9"/>
      <c r="M181" s="2"/>
    </row>
    <row r="182" spans="3:19" x14ac:dyDescent="0.2">
      <c r="K182" s="9"/>
      <c r="M182" s="2"/>
    </row>
    <row r="183" spans="3:19" x14ac:dyDescent="0.2">
      <c r="G183" s="2"/>
      <c r="I183" s="2"/>
      <c r="K183" s="9"/>
      <c r="M183" s="2"/>
    </row>
    <row r="190" spans="3:19" x14ac:dyDescent="0.2">
      <c r="C190" t="s">
        <v>64</v>
      </c>
    </row>
    <row r="191" spans="3:19" x14ac:dyDescent="0.2">
      <c r="I191" s="2"/>
      <c r="K191" s="9"/>
      <c r="M191" s="2"/>
      <c r="S191" s="1" t="s">
        <v>88</v>
      </c>
    </row>
    <row r="192" spans="3:19" x14ac:dyDescent="0.2">
      <c r="G192" s="2"/>
      <c r="I192" s="2"/>
    </row>
    <row r="200" spans="3:11" x14ac:dyDescent="0.2">
      <c r="C200" t="s">
        <v>65</v>
      </c>
    </row>
    <row r="201" spans="3:11" x14ac:dyDescent="0.2">
      <c r="G201" s="2"/>
      <c r="K201" s="9"/>
    </row>
    <row r="202" spans="3:11" x14ac:dyDescent="0.2">
      <c r="F202" s="1"/>
    </row>
    <row r="203" spans="3:11" x14ac:dyDescent="0.2">
      <c r="F203" s="1"/>
    </row>
    <row r="204" spans="3:11" x14ac:dyDescent="0.2">
      <c r="F204" s="1"/>
    </row>
    <row r="210" spans="3:6" x14ac:dyDescent="0.2">
      <c r="C210" t="s">
        <v>66</v>
      </c>
      <c r="F210" s="1"/>
    </row>
    <row r="211" spans="3:6" x14ac:dyDescent="0.2">
      <c r="F211" s="1"/>
    </row>
    <row r="212" spans="3:6" x14ac:dyDescent="0.2">
      <c r="F212" s="1"/>
    </row>
    <row r="213" spans="3:6" x14ac:dyDescent="0.2">
      <c r="F213" s="1"/>
    </row>
    <row r="220" spans="3:6" x14ac:dyDescent="0.2">
      <c r="C220" t="s">
        <v>67</v>
      </c>
    </row>
    <row r="230" spans="3:9" x14ac:dyDescent="0.2">
      <c r="C230" t="s">
        <v>68</v>
      </c>
      <c r="G230" s="2"/>
      <c r="I230" s="2"/>
    </row>
    <row r="240" spans="3:9" x14ac:dyDescent="0.2">
      <c r="C240" t="s">
        <v>69</v>
      </c>
    </row>
    <row r="250" spans="2:16" x14ac:dyDescent="0.2">
      <c r="C250" t="s">
        <v>70</v>
      </c>
    </row>
    <row r="251" spans="2:16" x14ac:dyDescent="0.2">
      <c r="M251" s="2"/>
      <c r="P251" s="2"/>
    </row>
    <row r="254" spans="2:16" x14ac:dyDescent="0.2">
      <c r="B254" s="1" t="s">
        <v>83</v>
      </c>
    </row>
    <row r="255" spans="2:16" x14ac:dyDescent="0.2">
      <c r="C255" t="s">
        <v>0</v>
      </c>
      <c r="D255">
        <v>1</v>
      </c>
      <c r="E255">
        <v>2</v>
      </c>
      <c r="F255">
        <v>3</v>
      </c>
      <c r="G255">
        <v>4</v>
      </c>
    </row>
    <row r="256" spans="2:16" x14ac:dyDescent="0.2">
      <c r="C256">
        <v>1</v>
      </c>
      <c r="D256">
        <v>1</v>
      </c>
      <c r="E256">
        <v>1</v>
      </c>
      <c r="F256">
        <v>2</v>
      </c>
      <c r="G256">
        <v>2</v>
      </c>
    </row>
    <row r="257" spans="2:18" x14ac:dyDescent="0.2">
      <c r="C257">
        <v>2</v>
      </c>
      <c r="D257">
        <v>2</v>
      </c>
      <c r="E257">
        <v>2</v>
      </c>
      <c r="F257">
        <v>2</v>
      </c>
      <c r="G257">
        <v>2</v>
      </c>
    </row>
    <row r="258" spans="2:18" x14ac:dyDescent="0.2">
      <c r="C258">
        <v>3</v>
      </c>
      <c r="D258">
        <v>2</v>
      </c>
      <c r="E258">
        <v>2</v>
      </c>
      <c r="F258">
        <v>2</v>
      </c>
      <c r="G258">
        <v>2</v>
      </c>
    </row>
    <row r="259" spans="2:18" x14ac:dyDescent="0.2">
      <c r="C259">
        <v>4</v>
      </c>
      <c r="D259">
        <v>2</v>
      </c>
      <c r="E259">
        <v>2</v>
      </c>
      <c r="F259">
        <v>2</v>
      </c>
      <c r="G259">
        <v>2</v>
      </c>
    </row>
    <row r="260" spans="2:18" x14ac:dyDescent="0.2">
      <c r="C260">
        <v>5</v>
      </c>
      <c r="D260">
        <v>2</v>
      </c>
      <c r="E260">
        <v>2</v>
      </c>
      <c r="F260">
        <v>2</v>
      </c>
      <c r="G260">
        <v>2</v>
      </c>
    </row>
    <row r="261" spans="2:18" x14ac:dyDescent="0.2">
      <c r="C261">
        <v>6</v>
      </c>
      <c r="D261">
        <v>2</v>
      </c>
      <c r="E261">
        <v>2</v>
      </c>
      <c r="F261">
        <v>2</v>
      </c>
      <c r="G261">
        <v>2</v>
      </c>
    </row>
    <row r="262" spans="2:18" x14ac:dyDescent="0.2">
      <c r="C262">
        <v>7</v>
      </c>
      <c r="D262">
        <v>2</v>
      </c>
      <c r="E262">
        <v>2</v>
      </c>
      <c r="F262">
        <v>2</v>
      </c>
      <c r="G262">
        <v>2</v>
      </c>
    </row>
    <row r="263" spans="2:18" x14ac:dyDescent="0.2">
      <c r="C263">
        <v>8</v>
      </c>
      <c r="D263">
        <v>2</v>
      </c>
      <c r="E263" s="10">
        <v>2</v>
      </c>
      <c r="F263">
        <v>2</v>
      </c>
      <c r="G263">
        <v>2</v>
      </c>
    </row>
    <row r="264" spans="2:18" x14ac:dyDescent="0.2">
      <c r="C264">
        <v>9</v>
      </c>
      <c r="D264">
        <v>2</v>
      </c>
      <c r="E264">
        <v>2</v>
      </c>
      <c r="F264">
        <v>2</v>
      </c>
      <c r="G264">
        <v>2</v>
      </c>
    </row>
    <row r="265" spans="2:18" x14ac:dyDescent="0.2">
      <c r="C265" t="s">
        <v>101</v>
      </c>
    </row>
    <row r="266" spans="2:18" x14ac:dyDescent="0.2">
      <c r="B266" s="1" t="s">
        <v>180</v>
      </c>
      <c r="D266" s="1" t="s">
        <v>181</v>
      </c>
    </row>
    <row r="267" spans="2:18" x14ac:dyDescent="0.2">
      <c r="C267" t="s">
        <v>4</v>
      </c>
      <c r="D267" t="s">
        <v>6</v>
      </c>
      <c r="G267" t="s">
        <v>7</v>
      </c>
    </row>
    <row r="268" spans="2:18" x14ac:dyDescent="0.2">
      <c r="G268" t="s">
        <v>2</v>
      </c>
      <c r="I268" t="s">
        <v>8</v>
      </c>
      <c r="K268" t="s">
        <v>10</v>
      </c>
      <c r="Q268" t="s">
        <v>9</v>
      </c>
    </row>
    <row r="269" spans="2:18" ht="3" customHeight="1" x14ac:dyDescent="0.2">
      <c r="C269" s="3"/>
      <c r="D269" s="5"/>
      <c r="E269" s="5"/>
      <c r="F269" s="5"/>
      <c r="G269" s="4"/>
      <c r="H269" s="4"/>
      <c r="I269" s="4"/>
      <c r="J269" s="4"/>
      <c r="K269" s="4"/>
      <c r="L269" s="4"/>
      <c r="M269" s="4"/>
      <c r="N269" s="4"/>
      <c r="O269" s="4"/>
      <c r="P269" s="4"/>
      <c r="Q269" s="4"/>
      <c r="R269" s="4"/>
    </row>
    <row r="270" spans="2:18" x14ac:dyDescent="0.2">
      <c r="D270" s="6"/>
    </row>
    <row r="273" spans="7:13" s="15" customFormat="1" x14ac:dyDescent="0.2"/>
    <row r="274" spans="7:13" s="15" customFormat="1" x14ac:dyDescent="0.2">
      <c r="K274" s="18"/>
    </row>
    <row r="277" spans="7:13" x14ac:dyDescent="0.2">
      <c r="G277" s="2"/>
      <c r="I277" s="2"/>
    </row>
    <row r="280" spans="7:13" x14ac:dyDescent="0.2">
      <c r="G280" s="2"/>
      <c r="H280" s="2"/>
      <c r="I280" s="2"/>
    </row>
    <row r="283" spans="7:13" x14ac:dyDescent="0.2">
      <c r="H283" s="2"/>
      <c r="J283" s="2"/>
      <c r="K283" s="2"/>
      <c r="M283" s="2"/>
    </row>
    <row r="289" spans="7:11" x14ac:dyDescent="0.2">
      <c r="G289" s="2"/>
      <c r="I289" s="2"/>
      <c r="K289" s="2"/>
    </row>
    <row r="292" spans="7:11" x14ac:dyDescent="0.2">
      <c r="I292" s="2"/>
    </row>
    <row r="295" spans="7:11" x14ac:dyDescent="0.2">
      <c r="I295" s="2"/>
      <c r="K295" s="2"/>
    </row>
    <row r="297" spans="7:11" x14ac:dyDescent="0.2">
      <c r="G297" s="2"/>
    </row>
    <row r="298" spans="7:11" x14ac:dyDescent="0.2">
      <c r="I298" s="2"/>
    </row>
  </sheetData>
  <mergeCells count="27">
    <mergeCell ref="AF112:AO114"/>
    <mergeCell ref="AF115:AO117"/>
    <mergeCell ref="AF118:AO120"/>
    <mergeCell ref="AF121:AO123"/>
    <mergeCell ref="AF124:AO126"/>
    <mergeCell ref="AF127:AO129"/>
    <mergeCell ref="AF130:AO132"/>
    <mergeCell ref="AF133:AO135"/>
    <mergeCell ref="E130:N133"/>
    <mergeCell ref="S112:AB114"/>
    <mergeCell ref="S115:AB117"/>
    <mergeCell ref="S118:AB120"/>
    <mergeCell ref="S121:AB123"/>
    <mergeCell ref="S124:AB126"/>
    <mergeCell ref="S127:AB129"/>
    <mergeCell ref="S130:AB132"/>
    <mergeCell ref="S133:AB135"/>
    <mergeCell ref="E106:N109"/>
    <mergeCell ref="E110:N113"/>
    <mergeCell ref="E114:N117"/>
    <mergeCell ref="E118:N121"/>
    <mergeCell ref="E122:N125"/>
    <mergeCell ref="E126:N129"/>
    <mergeCell ref="S106:AB108"/>
    <mergeCell ref="S109:AB111"/>
    <mergeCell ref="AF106:AO108"/>
    <mergeCell ref="AF109:AO111"/>
  </mergeCells>
  <conditionalFormatting sqref="D256:G264 E265">
    <cfRule type="colorScale" priority="1">
      <colorScale>
        <cfvo type="num" val="0"/>
        <cfvo type="num" val="1"/>
        <cfvo type="num" val="2"/>
        <color rgb="FFFF0000"/>
        <color rgb="FF00B050"/>
        <color theme="1"/>
      </colorScale>
    </cfRule>
  </conditionalFormatting>
  <hyperlinks>
    <hyperlink ref="C3" location="Sheet1!B13" display="Stats" xr:uid="{1B3AAFF9-FE9C-CA45-86B6-1ED19D1611D1}"/>
    <hyperlink ref="C4" location="Sheet1!B105" display="Traits" xr:uid="{21E401BB-C8DC-CA42-93BC-09F8465B0A7C}"/>
    <hyperlink ref="C5" location="Sheet1!P105" display="Class Features" xr:uid="{5C37E98F-4518-104C-B7ED-62E2F21E019E}"/>
    <hyperlink ref="C6" location="Sheet1!B136" display="money" xr:uid="{B410BEEB-A637-874B-A44A-221FE3ED95C7}"/>
    <hyperlink ref="C7" location="Sheet1!B146" display="spells" xr:uid="{D38F598E-8340-2841-8101-42F1C2353A5C}"/>
    <hyperlink ref="C8" location="Sheet1!B254" display="spellslot" xr:uid="{56221067-34E9-5F42-B9F2-BF8DC5661E3E}"/>
    <hyperlink ref="C9" location="Sheet1!B266" display="equipment" xr:uid="{EB60A8EC-F80F-B942-A4A7-B8FDCB12F611}"/>
    <hyperlink ref="B13" location="Sheet1!B2" display="Base Stats" xr:uid="{79F47961-7041-8340-B569-6491DF7AE1DD}"/>
    <hyperlink ref="B105" location="Sheet1!B2" display="Traits" xr:uid="{698B8C7E-941C-894F-B40E-E716ABC54343}"/>
    <hyperlink ref="B136" location="Sheet1!B2" display="money" xr:uid="{6C37E116-9B3D-CC44-8DCE-AF74B840E5D6}"/>
    <hyperlink ref="B146" location="Sheet1!B2" display="SPELLS" xr:uid="{1ED61760-CA3E-BA4F-89B7-7F07EBC686DF}"/>
    <hyperlink ref="B254" location="Sheet1!B2" display="spellslot" xr:uid="{857B2FF4-769B-BC47-B5AD-64CA76E6CEF9}"/>
    <hyperlink ref="B266" location="Sheet1!B2" display="Equipment" xr:uid="{2088AC0E-F119-8E4E-950E-9BCFF8BDEF0F}"/>
    <hyperlink ref="S191" r:id="rId1" xr:uid="{664C558E-C1D4-5348-8E26-F485BEA383E6}"/>
    <hyperlink ref="H3" r:id="rId2" xr:uid="{5BF2FE04-A0C4-B34A-BCA0-7C36FD121C59}"/>
    <hyperlink ref="H4" r:id="rId3" xr:uid="{70F7A7D1-8026-834A-AE1C-F78C1952E25D}"/>
    <hyperlink ref="C10" location="Inventory!A1" display="inventory" xr:uid="{B32A18DD-E1D4-864C-98B8-B4013CAB8E26}"/>
    <hyperlink ref="H5" r:id="rId4" xr:uid="{504F69CD-2071-7143-A834-8797EB19A256}"/>
    <hyperlink ref="P105" location="Sheet1!A1" display="Class Features" xr:uid="{C835F0F0-3B37-C443-A84B-AE276E0DE458}"/>
    <hyperlink ref="D266" location="Inventory!A1" display="inventory" xr:uid="{215F5BFA-1006-4A4D-803C-23BA5A79F4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9EA77-12D2-5C43-B87E-88E3CDA17462}">
  <dimension ref="B2:U5"/>
  <sheetViews>
    <sheetView workbookViewId="0">
      <selection activeCell="I15" sqref="I15"/>
    </sheetView>
  </sheetViews>
  <sheetFormatPr baseColWidth="10" defaultRowHeight="16" x14ac:dyDescent="0.2"/>
  <sheetData>
    <row r="2" spans="2:21" x14ac:dyDescent="0.2">
      <c r="B2" s="1" t="s">
        <v>99</v>
      </c>
    </row>
    <row r="3" spans="2:21" x14ac:dyDescent="0.2">
      <c r="B3" t="s">
        <v>100</v>
      </c>
      <c r="C3" t="s">
        <v>6</v>
      </c>
      <c r="F3" t="s">
        <v>7</v>
      </c>
    </row>
    <row r="4" spans="2:21" x14ac:dyDescent="0.2">
      <c r="F4" t="s">
        <v>2</v>
      </c>
      <c r="H4" t="s">
        <v>8</v>
      </c>
      <c r="J4" t="s">
        <v>182</v>
      </c>
      <c r="K4" s="20" t="s">
        <v>183</v>
      </c>
      <c r="L4" s="19">
        <f>SUM(J:J)</f>
        <v>0</v>
      </c>
      <c r="N4" t="s">
        <v>10</v>
      </c>
      <c r="T4" t="s">
        <v>9</v>
      </c>
    </row>
    <row r="5" spans="2:21" x14ac:dyDescent="0.2">
      <c r="C5" s="5"/>
      <c r="D5" s="5"/>
      <c r="E5" s="5"/>
      <c r="F5" s="4"/>
      <c r="G5" s="4"/>
      <c r="H5" s="4"/>
      <c r="I5" s="4"/>
      <c r="J5" s="4"/>
      <c r="K5" s="4"/>
      <c r="L5" s="4"/>
      <c r="M5" s="4"/>
      <c r="N5" s="4"/>
      <c r="O5" s="4"/>
      <c r="P5" s="4"/>
      <c r="Q5" s="4"/>
      <c r="R5" s="4"/>
      <c r="S5" s="4"/>
      <c r="T5" s="4"/>
      <c r="U5" s="4"/>
    </row>
  </sheetData>
  <hyperlinks>
    <hyperlink ref="B2" location="Sheet1!A1" display="return" xr:uid="{5BB2DBDB-F5AC-C44D-BE92-579264EEBF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CHUNG Nicolas [YCISCP Stu]</cp:lastModifiedBy>
  <dcterms:created xsi:type="dcterms:W3CDTF">2022-05-07T08:47:17Z</dcterms:created>
  <dcterms:modified xsi:type="dcterms:W3CDTF">2024-09-13T08:36:02Z</dcterms:modified>
</cp:coreProperties>
</file>