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Nico\Desktop\backup 26.08v2\ITBA\Cs Datos\Visualizacion\TP1 - datos personales\"/>
    </mc:Choice>
  </mc:AlternateContent>
  <xr:revisionPtr revIDLastSave="0" documentId="13_ncr:1_{65657100-051C-48B1-BD5D-27DDD1D67232}" xr6:coauthVersionLast="47" xr6:coauthVersionMax="47" xr10:uidLastSave="{00000000-0000-0000-0000-000000000000}"/>
  <bookViews>
    <workbookView xWindow="-24120" yWindow="-990" windowWidth="24240" windowHeight="13140" activeTab="3" xr2:uid="{00000000-000D-0000-FFFF-FFFF00000000}"/>
  </bookViews>
  <sheets>
    <sheet name="Elo" sheetId="2" r:id="rId1"/>
    <sheet name="Detalle_Partidas" sheetId="3" r:id="rId2"/>
    <sheet name="Detalle_Aperturas_Blancas" sheetId="5" r:id="rId3"/>
    <sheet name="Detalle_Aperturas_Negra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4" l="1"/>
  <c r="C11" i="4"/>
  <c r="B11" i="4"/>
  <c r="J14" i="5"/>
  <c r="L12" i="5"/>
  <c r="I17" i="5"/>
  <c r="K18" i="5" s="1"/>
  <c r="I15" i="5"/>
  <c r="L16" i="5" s="1"/>
  <c r="I13" i="5"/>
  <c r="K14" i="5" s="1"/>
  <c r="I11" i="5"/>
  <c r="L9" i="5"/>
  <c r="K9" i="5"/>
  <c r="J9" i="5"/>
  <c r="O17" i="5"/>
  <c r="R18" i="5" s="1"/>
  <c r="C17" i="5"/>
  <c r="E18" i="5" s="1"/>
  <c r="O15" i="5"/>
  <c r="R16" i="5" s="1"/>
  <c r="C15" i="5"/>
  <c r="E16" i="5" s="1"/>
  <c r="O13" i="5"/>
  <c r="R14" i="5" s="1"/>
  <c r="C13" i="5"/>
  <c r="E14" i="5" s="1"/>
  <c r="O11" i="5"/>
  <c r="R12" i="5" s="1"/>
  <c r="C11" i="5"/>
  <c r="E12" i="5" s="1"/>
  <c r="R9" i="5"/>
  <c r="Q9" i="5"/>
  <c r="P9" i="5"/>
  <c r="F9" i="5"/>
  <c r="E9" i="5"/>
  <c r="D9" i="5"/>
  <c r="AM17" i="4"/>
  <c r="AP18" i="4" s="1"/>
  <c r="AM15" i="4"/>
  <c r="AP16" i="4" s="1"/>
  <c r="AM11" i="4"/>
  <c r="AP12" i="4" s="1"/>
  <c r="AP9" i="4"/>
  <c r="AO9" i="4"/>
  <c r="AG17" i="4"/>
  <c r="AH18" i="4" s="1"/>
  <c r="AG15" i="4"/>
  <c r="AH16" i="4" s="1"/>
  <c r="AG13" i="4"/>
  <c r="AJ14" i="4" s="1"/>
  <c r="AG11" i="4"/>
  <c r="AJ12" i="4" s="1"/>
  <c r="AJ9" i="4"/>
  <c r="AI9" i="4"/>
  <c r="AH9" i="4"/>
  <c r="AD9" i="4"/>
  <c r="AC9" i="4"/>
  <c r="AB9" i="4"/>
  <c r="AA17" i="4"/>
  <c r="AD18" i="4" s="1"/>
  <c r="AA15" i="4"/>
  <c r="AD16" i="4" s="1"/>
  <c r="AA13" i="4"/>
  <c r="AB14" i="4" s="1"/>
  <c r="AA11" i="4"/>
  <c r="AC12" i="4" s="1"/>
  <c r="U17" i="4"/>
  <c r="X18" i="4" s="1"/>
  <c r="U15" i="4"/>
  <c r="V16" i="4" s="1"/>
  <c r="U13" i="4"/>
  <c r="V14" i="4" s="1"/>
  <c r="U11" i="4"/>
  <c r="X12" i="4" s="1"/>
  <c r="X9" i="4"/>
  <c r="W9" i="4"/>
  <c r="V9" i="4"/>
  <c r="R9" i="4"/>
  <c r="Q9" i="4"/>
  <c r="P9" i="4"/>
  <c r="L9" i="4"/>
  <c r="K9" i="4"/>
  <c r="J9" i="4"/>
  <c r="I9" i="4"/>
  <c r="O17" i="4"/>
  <c r="P18" i="4" s="1"/>
  <c r="O15" i="4"/>
  <c r="R16" i="4" s="1"/>
  <c r="O13" i="4"/>
  <c r="Q14" i="4" s="1"/>
  <c r="O11" i="4"/>
  <c r="Q12" i="4" s="1"/>
  <c r="I17" i="4"/>
  <c r="J18" i="4" s="1"/>
  <c r="I15" i="4"/>
  <c r="L16" i="4" s="1"/>
  <c r="I13" i="4"/>
  <c r="L14" i="4" s="1"/>
  <c r="I11" i="4"/>
  <c r="K12" i="4" s="1"/>
  <c r="H25" i="3"/>
  <c r="G25" i="3"/>
  <c r="F25" i="3"/>
  <c r="H24" i="3"/>
  <c r="G24" i="3"/>
  <c r="F24" i="3"/>
  <c r="H23" i="3"/>
  <c r="G23" i="3"/>
  <c r="F23" i="3"/>
  <c r="H22" i="3"/>
  <c r="G22" i="3"/>
  <c r="F22" i="3"/>
  <c r="H21" i="3"/>
  <c r="G21" i="3"/>
  <c r="F21" i="3"/>
  <c r="H17" i="3"/>
  <c r="G17" i="3"/>
  <c r="F17" i="3"/>
  <c r="H16" i="3"/>
  <c r="G16" i="3"/>
  <c r="F16" i="3"/>
  <c r="H15" i="3"/>
  <c r="G15" i="3"/>
  <c r="F15" i="3"/>
  <c r="H14" i="3"/>
  <c r="G14" i="3"/>
  <c r="F14" i="3"/>
  <c r="H13" i="3"/>
  <c r="G13" i="3"/>
  <c r="F13" i="3"/>
  <c r="E25" i="3"/>
  <c r="D25" i="3"/>
  <c r="C25" i="3"/>
  <c r="E17" i="3"/>
  <c r="D17" i="3"/>
  <c r="C17" i="3"/>
  <c r="E9" i="3"/>
  <c r="D9" i="3"/>
  <c r="C9" i="3"/>
  <c r="H8" i="3"/>
  <c r="K8" i="3" s="1"/>
  <c r="G8" i="3"/>
  <c r="J8" i="3" s="1"/>
  <c r="F8" i="3"/>
  <c r="I8" i="3" s="1"/>
  <c r="H7" i="3"/>
  <c r="K7" i="3" s="1"/>
  <c r="G7" i="3"/>
  <c r="J7" i="3" s="1"/>
  <c r="F7" i="3"/>
  <c r="I7" i="3" s="1"/>
  <c r="H6" i="3"/>
  <c r="K6" i="3" s="1"/>
  <c r="G6" i="3"/>
  <c r="J6" i="3" s="1"/>
  <c r="F6" i="3"/>
  <c r="I6" i="3" s="1"/>
  <c r="H5" i="3"/>
  <c r="G5" i="3"/>
  <c r="F5" i="3"/>
  <c r="L12" i="4" l="1"/>
  <c r="J14" i="4"/>
  <c r="J18" i="5"/>
  <c r="L18" i="5"/>
  <c r="J16" i="5"/>
  <c r="K16" i="5"/>
  <c r="L14" i="5"/>
  <c r="I9" i="5"/>
  <c r="L10" i="5" s="1"/>
  <c r="K12" i="5"/>
  <c r="J12" i="5"/>
  <c r="AA9" i="4"/>
  <c r="J12" i="4"/>
  <c r="K14" i="4"/>
  <c r="O9" i="4"/>
  <c r="P10" i="4" s="1"/>
  <c r="D12" i="5"/>
  <c r="D14" i="5"/>
  <c r="F18" i="5"/>
  <c r="O9" i="5"/>
  <c r="F16" i="5"/>
  <c r="C9" i="5"/>
  <c r="F10" i="5" s="1"/>
  <c r="F14" i="5"/>
  <c r="F12" i="5"/>
  <c r="P12" i="5"/>
  <c r="P14" i="5"/>
  <c r="P16" i="5"/>
  <c r="P18" i="5"/>
  <c r="Q12" i="5"/>
  <c r="Q14" i="5"/>
  <c r="D16" i="5"/>
  <c r="Q16" i="5"/>
  <c r="D18" i="5"/>
  <c r="Q18" i="5"/>
  <c r="AN12" i="4"/>
  <c r="AO12" i="4"/>
  <c r="AN16" i="4"/>
  <c r="AO16" i="4"/>
  <c r="AN18" i="4"/>
  <c r="AO18" i="4"/>
  <c r="AM13" i="4"/>
  <c r="AN9" i="4"/>
  <c r="AH12" i="4"/>
  <c r="AI12" i="4"/>
  <c r="AH14" i="4"/>
  <c r="AI14" i="4"/>
  <c r="AI16" i="4"/>
  <c r="AJ16" i="4"/>
  <c r="AI18" i="4"/>
  <c r="AJ18" i="4"/>
  <c r="AG9" i="4"/>
  <c r="AC14" i="4"/>
  <c r="AB12" i="4"/>
  <c r="AD12" i="4"/>
  <c r="AD14" i="4"/>
  <c r="AB16" i="4"/>
  <c r="AC16" i="4"/>
  <c r="AB18" i="4"/>
  <c r="AC18" i="4"/>
  <c r="AB10" i="4"/>
  <c r="W18" i="4"/>
  <c r="V18" i="4"/>
  <c r="W16" i="4"/>
  <c r="X16" i="4"/>
  <c r="W14" i="4"/>
  <c r="X14" i="4"/>
  <c r="W12" i="4"/>
  <c r="V12" i="4"/>
  <c r="U9" i="4"/>
  <c r="X10" i="4" s="1"/>
  <c r="K10" i="4"/>
  <c r="J10" i="4"/>
  <c r="L10" i="4"/>
  <c r="Q18" i="4"/>
  <c r="R18" i="4"/>
  <c r="P16" i="4"/>
  <c r="Q16" i="4"/>
  <c r="P14" i="4"/>
  <c r="R14" i="4"/>
  <c r="P12" i="4"/>
  <c r="R12" i="4"/>
  <c r="K18" i="4"/>
  <c r="L18" i="4"/>
  <c r="K16" i="4"/>
  <c r="J16" i="4"/>
  <c r="H9" i="3"/>
  <c r="K9" i="3" s="1"/>
  <c r="F9" i="3"/>
  <c r="I9" i="3" s="1"/>
  <c r="G9" i="3"/>
  <c r="J9" i="3" s="1"/>
  <c r="I5" i="3"/>
  <c r="J5" i="3"/>
  <c r="K5" i="3"/>
  <c r="J10" i="5" l="1"/>
  <c r="K10" i="5"/>
  <c r="R10" i="5"/>
  <c r="Q10" i="4"/>
  <c r="R10" i="4"/>
  <c r="D10" i="5"/>
  <c r="Q10" i="5"/>
  <c r="P10" i="5"/>
  <c r="E10" i="5"/>
  <c r="AM9" i="4"/>
  <c r="AN10" i="4" s="1"/>
  <c r="AP14" i="4"/>
  <c r="AO14" i="4"/>
  <c r="AN14" i="4"/>
  <c r="AP10" i="4"/>
  <c r="AJ10" i="4"/>
  <c r="AI10" i="4"/>
  <c r="AH10" i="4"/>
  <c r="AD10" i="4"/>
  <c r="AC10" i="4"/>
  <c r="W10" i="4"/>
  <c r="V10" i="4"/>
  <c r="AO10" i="4" l="1"/>
</calcChain>
</file>

<file path=xl/sharedStrings.xml><?xml version="1.0" encoding="utf-8"?>
<sst xmlns="http://schemas.openxmlformats.org/spreadsheetml/2006/main" count="93" uniqueCount="22">
  <si>
    <t>Fecha</t>
  </si>
  <si>
    <t>ELO</t>
  </si>
  <si>
    <t>Blancas</t>
  </si>
  <si>
    <t>Negras</t>
  </si>
  <si>
    <t>Victoria</t>
  </si>
  <si>
    <t>Derrota</t>
  </si>
  <si>
    <t>Tablas</t>
  </si>
  <si>
    <t>Partidas</t>
  </si>
  <si>
    <t>Año</t>
  </si>
  <si>
    <t>ALL</t>
  </si>
  <si>
    <t>Total</t>
  </si>
  <si>
    <t>%</t>
  </si>
  <si>
    <t>Apertura Inglesa</t>
  </si>
  <si>
    <t>All</t>
  </si>
  <si>
    <t>Apertura Caro-Kahn</t>
  </si>
  <si>
    <t>Apertura Siciliana</t>
  </si>
  <si>
    <t>Apertura Londres</t>
  </si>
  <si>
    <t>Queen's Pawn</t>
  </si>
  <si>
    <t>Queen's Gambit</t>
  </si>
  <si>
    <t>Ruy Lopez</t>
  </si>
  <si>
    <t>Apertura Inglesa: Defensa Anglo Escandinava</t>
  </si>
  <si>
    <t>Victorias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</si>
</sst>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6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9" fontId="0" fillId="2" borderId="5" xfId="1" applyFont="1" applyFill="1" applyBorder="1" applyAlignment="1">
      <alignment horizontal="center" vertical="center"/>
    </xf>
    <xf numFmtId="9" fontId="0" fillId="2" borderId="5" xfId="1" applyNumberFormat="1" applyFont="1" applyFill="1" applyBorder="1" applyAlignment="1">
      <alignment horizontal="center" vertical="center"/>
    </xf>
    <xf numFmtId="9" fontId="0" fillId="2" borderId="0" xfId="1" applyNumberFormat="1" applyFont="1" applyFill="1" applyBorder="1" applyAlignment="1">
      <alignment horizontal="center" vertical="center"/>
    </xf>
    <xf numFmtId="9" fontId="0" fillId="2" borderId="6" xfId="1" applyNumberFormat="1" applyFont="1" applyFill="1" applyBorder="1" applyAlignment="1">
      <alignment horizontal="center" vertical="center"/>
    </xf>
    <xf numFmtId="9" fontId="0" fillId="2" borderId="7" xfId="1" applyNumberFormat="1" applyFont="1" applyFill="1" applyBorder="1" applyAlignment="1">
      <alignment horizontal="center" vertical="center"/>
    </xf>
    <xf numFmtId="9" fontId="0" fillId="2" borderId="8" xfId="1" applyNumberFormat="1" applyFont="1" applyFill="1" applyBorder="1" applyAlignment="1">
      <alignment horizontal="center" vertical="center"/>
    </xf>
    <xf numFmtId="9" fontId="0" fillId="2" borderId="9" xfId="1" applyNumberFormat="1" applyFont="1" applyFill="1" applyBorder="1" applyAlignment="1">
      <alignment horizontal="center" vertical="center"/>
    </xf>
    <xf numFmtId="9" fontId="0" fillId="2" borderId="3" xfId="1" applyNumberFormat="1" applyFont="1" applyFill="1" applyBorder="1" applyAlignment="1">
      <alignment horizontal="center" vertical="center"/>
    </xf>
    <xf numFmtId="9" fontId="0" fillId="2" borderId="4" xfId="1" applyNumberFormat="1" applyFont="1" applyFill="1" applyBorder="1" applyAlignment="1">
      <alignment horizontal="center" vertical="center"/>
    </xf>
    <xf numFmtId="9" fontId="0" fillId="2" borderId="6" xfId="1" applyFont="1" applyFill="1" applyBorder="1" applyAlignment="1">
      <alignment horizontal="center" vertical="center"/>
    </xf>
    <xf numFmtId="9" fontId="0" fillId="2" borderId="7" xfId="1" applyFont="1" applyFill="1" applyBorder="1" applyAlignment="1">
      <alignment horizontal="center" vertical="center"/>
    </xf>
    <xf numFmtId="9" fontId="0" fillId="2" borderId="8" xfId="1" applyFont="1" applyFill="1" applyBorder="1" applyAlignment="1">
      <alignment horizontal="center" vertical="center"/>
    </xf>
    <xf numFmtId="9" fontId="0" fillId="2" borderId="0" xfId="1" applyFont="1" applyFill="1" applyBorder="1" applyAlignment="1">
      <alignment horizontal="center" vertical="center"/>
    </xf>
    <xf numFmtId="9" fontId="0" fillId="2" borderId="9" xfId="1" applyFont="1" applyFill="1" applyBorder="1" applyAlignment="1">
      <alignment horizontal="center" vertical="center"/>
    </xf>
    <xf numFmtId="9" fontId="0" fillId="2" borderId="10" xfId="1" applyFont="1" applyFill="1" applyBorder="1" applyAlignment="1">
      <alignment horizontal="center" vertical="center"/>
    </xf>
    <xf numFmtId="9" fontId="0" fillId="2" borderId="11" xfId="1" applyFont="1" applyFill="1" applyBorder="1" applyAlignment="1">
      <alignment horizontal="center" vertical="center"/>
    </xf>
    <xf numFmtId="9" fontId="0" fillId="2" borderId="12" xfId="1" applyFont="1" applyFill="1" applyBorder="1" applyAlignment="1">
      <alignment horizontal="center" vertical="center"/>
    </xf>
    <xf numFmtId="9" fontId="0" fillId="2" borderId="2" xfId="1" applyFont="1" applyFill="1" applyBorder="1" applyAlignment="1">
      <alignment horizontal="center" vertical="center"/>
    </xf>
    <xf numFmtId="9" fontId="0" fillId="2" borderId="3" xfId="1" applyFont="1" applyFill="1" applyBorder="1" applyAlignment="1">
      <alignment horizontal="center" vertical="center"/>
    </xf>
    <xf numFmtId="9" fontId="0" fillId="2" borderId="4" xfId="1" applyFont="1" applyFill="1" applyBorder="1" applyAlignment="1">
      <alignment horizontal="center" vertical="center"/>
    </xf>
    <xf numFmtId="9" fontId="0" fillId="2" borderId="2" xfId="1" applyNumberFormat="1" applyFont="1" applyFill="1" applyBorder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0" fontId="0" fillId="3" borderId="0" xfId="0" applyFill="1"/>
    <xf numFmtId="0" fontId="0" fillId="3" borderId="0" xfId="0" applyFill="1" applyAlignment="1">
      <alignment horizontal="center" vertical="center"/>
    </xf>
    <xf numFmtId="9" fontId="0" fillId="2" borderId="0" xfId="1" applyNumberFormat="1" applyFont="1" applyFill="1" applyAlignment="1">
      <alignment horizontal="center" vertical="center"/>
    </xf>
    <xf numFmtId="9" fontId="2" fillId="2" borderId="0" xfId="1" applyNumberFormat="1" applyFont="1" applyFill="1" applyAlignment="1">
      <alignment horizontal="center" vertical="center"/>
    </xf>
    <xf numFmtId="2" fontId="0" fillId="2" borderId="0" xfId="0" applyNumberFormat="1" applyFill="1"/>
    <xf numFmtId="0" fontId="0" fillId="2" borderId="0" xfId="0" applyFill="1" applyAlignment="1">
      <alignment horizontal="center" vertical="center" wrapText="1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D9BA3-92EB-4DA9-8227-EC9A8BF87963}">
  <dimension ref="B1:C649"/>
  <sheetViews>
    <sheetView topLeftCell="A631" workbookViewId="0">
      <selection activeCell="F645" sqref="F645"/>
    </sheetView>
  </sheetViews>
  <sheetFormatPr baseColWidth="10" defaultRowHeight="15" x14ac:dyDescent="0.25"/>
  <cols>
    <col min="1" max="1" width="11.42578125" style="1"/>
    <col min="2" max="3" width="12.140625" style="2" customWidth="1"/>
    <col min="4" max="16384" width="11.42578125" style="1"/>
  </cols>
  <sheetData>
    <row r="1" spans="2:3" x14ac:dyDescent="0.25">
      <c r="B1" s="2" t="s">
        <v>0</v>
      </c>
      <c r="C1" s="2" t="s">
        <v>1</v>
      </c>
    </row>
    <row r="2" spans="2:3" x14ac:dyDescent="0.25">
      <c r="B2" s="39">
        <v>43831</v>
      </c>
      <c r="C2" s="2">
        <v>1024</v>
      </c>
    </row>
    <row r="3" spans="2:3" x14ac:dyDescent="0.25">
      <c r="B3" s="39">
        <v>43832</v>
      </c>
      <c r="C3" s="2">
        <v>1032</v>
      </c>
    </row>
    <row r="4" spans="2:3" x14ac:dyDescent="0.25">
      <c r="B4" s="39">
        <v>43835</v>
      </c>
      <c r="C4" s="2">
        <v>1029</v>
      </c>
    </row>
    <row r="5" spans="2:3" x14ac:dyDescent="0.25">
      <c r="B5" s="39">
        <v>43836</v>
      </c>
      <c r="C5" s="2">
        <v>1018</v>
      </c>
    </row>
    <row r="6" spans="2:3" x14ac:dyDescent="0.25">
      <c r="B6" s="39">
        <v>43838</v>
      </c>
      <c r="C6" s="2">
        <v>1030</v>
      </c>
    </row>
    <row r="7" spans="2:3" x14ac:dyDescent="0.25">
      <c r="B7" s="39">
        <v>43839</v>
      </c>
      <c r="C7" s="2">
        <v>1025</v>
      </c>
    </row>
    <row r="8" spans="2:3" x14ac:dyDescent="0.25">
      <c r="B8" s="39">
        <v>43840</v>
      </c>
      <c r="C8" s="2">
        <v>1030</v>
      </c>
    </row>
    <row r="9" spans="2:3" x14ac:dyDescent="0.25">
      <c r="B9" s="39">
        <v>43841</v>
      </c>
      <c r="C9" s="2">
        <v>1039</v>
      </c>
    </row>
    <row r="10" spans="2:3" x14ac:dyDescent="0.25">
      <c r="B10" s="39">
        <v>43842</v>
      </c>
      <c r="C10" s="2">
        <v>1025</v>
      </c>
    </row>
    <row r="11" spans="2:3" x14ac:dyDescent="0.25">
      <c r="B11" s="39">
        <v>43844</v>
      </c>
      <c r="C11" s="2">
        <v>994</v>
      </c>
    </row>
    <row r="12" spans="2:3" x14ac:dyDescent="0.25">
      <c r="B12" s="39">
        <v>43847</v>
      </c>
      <c r="C12" s="2">
        <v>991</v>
      </c>
    </row>
    <row r="13" spans="2:3" x14ac:dyDescent="0.25">
      <c r="B13" s="39">
        <v>43850</v>
      </c>
      <c r="C13" s="2">
        <v>986</v>
      </c>
    </row>
    <row r="14" spans="2:3" x14ac:dyDescent="0.25">
      <c r="B14" s="39">
        <v>43851</v>
      </c>
      <c r="C14" s="2">
        <v>995</v>
      </c>
    </row>
    <row r="15" spans="2:3" x14ac:dyDescent="0.25">
      <c r="B15" s="39">
        <v>43852</v>
      </c>
      <c r="C15" s="2">
        <v>985</v>
      </c>
    </row>
    <row r="16" spans="2:3" x14ac:dyDescent="0.25">
      <c r="B16" s="39">
        <v>43853</v>
      </c>
      <c r="C16" s="2">
        <v>994</v>
      </c>
    </row>
    <row r="17" spans="2:3" x14ac:dyDescent="0.25">
      <c r="B17" s="39">
        <v>43854</v>
      </c>
      <c r="C17" s="2">
        <v>983</v>
      </c>
    </row>
    <row r="18" spans="2:3" x14ac:dyDescent="0.25">
      <c r="B18" s="39">
        <v>43855</v>
      </c>
      <c r="C18" s="2">
        <v>976</v>
      </c>
    </row>
    <row r="19" spans="2:3" x14ac:dyDescent="0.25">
      <c r="B19" s="39">
        <v>43856</v>
      </c>
      <c r="C19" s="2">
        <v>975</v>
      </c>
    </row>
    <row r="20" spans="2:3" x14ac:dyDescent="0.25">
      <c r="B20" s="39">
        <v>43860</v>
      </c>
      <c r="C20" s="2">
        <v>960</v>
      </c>
    </row>
    <row r="21" spans="2:3" x14ac:dyDescent="0.25">
      <c r="B21" s="39">
        <v>43862</v>
      </c>
      <c r="C21" s="2">
        <v>958</v>
      </c>
    </row>
    <row r="22" spans="2:3" x14ac:dyDescent="0.25">
      <c r="B22" s="39">
        <v>43865</v>
      </c>
      <c r="C22" s="2">
        <v>962</v>
      </c>
    </row>
    <row r="23" spans="2:3" x14ac:dyDescent="0.25">
      <c r="B23" s="39">
        <v>43866</v>
      </c>
      <c r="C23" s="2">
        <v>955</v>
      </c>
    </row>
    <row r="24" spans="2:3" x14ac:dyDescent="0.25">
      <c r="B24" s="39">
        <v>43867</v>
      </c>
      <c r="C24" s="2">
        <v>962</v>
      </c>
    </row>
    <row r="25" spans="2:3" x14ac:dyDescent="0.25">
      <c r="B25" s="39">
        <v>43868</v>
      </c>
      <c r="C25" s="2">
        <v>962</v>
      </c>
    </row>
    <row r="26" spans="2:3" x14ac:dyDescent="0.25">
      <c r="B26" s="39">
        <v>43869</v>
      </c>
      <c r="C26" s="2">
        <v>984</v>
      </c>
    </row>
    <row r="27" spans="2:3" x14ac:dyDescent="0.25">
      <c r="B27" s="39">
        <v>43871</v>
      </c>
      <c r="C27" s="2">
        <v>966</v>
      </c>
    </row>
    <row r="28" spans="2:3" x14ac:dyDescent="0.25">
      <c r="B28" s="39">
        <v>43872</v>
      </c>
      <c r="C28" s="2">
        <v>964</v>
      </c>
    </row>
    <row r="29" spans="2:3" x14ac:dyDescent="0.25">
      <c r="B29" s="39">
        <v>43873</v>
      </c>
      <c r="C29" s="2">
        <v>972</v>
      </c>
    </row>
    <row r="30" spans="2:3" x14ac:dyDescent="0.25">
      <c r="B30" s="39">
        <v>43874</v>
      </c>
      <c r="C30" s="2">
        <v>931</v>
      </c>
    </row>
    <row r="31" spans="2:3" x14ac:dyDescent="0.25">
      <c r="B31" s="39">
        <v>43875</v>
      </c>
      <c r="C31" s="2">
        <v>923</v>
      </c>
    </row>
    <row r="32" spans="2:3" x14ac:dyDescent="0.25">
      <c r="B32" s="39">
        <v>43876</v>
      </c>
      <c r="C32" s="2">
        <v>902</v>
      </c>
    </row>
    <row r="33" spans="2:3" x14ac:dyDescent="0.25">
      <c r="B33" s="39">
        <v>43877</v>
      </c>
      <c r="C33" s="2">
        <v>912</v>
      </c>
    </row>
    <row r="34" spans="2:3" x14ac:dyDescent="0.25">
      <c r="B34" s="39">
        <v>43879</v>
      </c>
      <c r="C34" s="2">
        <v>887</v>
      </c>
    </row>
    <row r="35" spans="2:3" x14ac:dyDescent="0.25">
      <c r="B35" s="39">
        <v>43880</v>
      </c>
      <c r="C35" s="2">
        <v>890</v>
      </c>
    </row>
    <row r="36" spans="2:3" x14ac:dyDescent="0.25">
      <c r="B36" s="39">
        <v>43881</v>
      </c>
      <c r="C36" s="2">
        <v>875</v>
      </c>
    </row>
    <row r="37" spans="2:3" x14ac:dyDescent="0.25">
      <c r="B37" s="39">
        <v>43882</v>
      </c>
      <c r="C37" s="2">
        <v>865</v>
      </c>
    </row>
    <row r="38" spans="2:3" x14ac:dyDescent="0.25">
      <c r="B38" s="39">
        <v>43883</v>
      </c>
      <c r="C38" s="2">
        <v>882</v>
      </c>
    </row>
    <row r="39" spans="2:3" x14ac:dyDescent="0.25">
      <c r="B39" s="39">
        <v>43885</v>
      </c>
      <c r="C39" s="2">
        <v>867</v>
      </c>
    </row>
    <row r="40" spans="2:3" x14ac:dyDescent="0.25">
      <c r="B40" s="39">
        <v>43886</v>
      </c>
      <c r="C40" s="2">
        <v>875</v>
      </c>
    </row>
    <row r="41" spans="2:3" x14ac:dyDescent="0.25">
      <c r="B41" s="39">
        <v>43887</v>
      </c>
      <c r="C41" s="2">
        <v>875</v>
      </c>
    </row>
    <row r="42" spans="2:3" x14ac:dyDescent="0.25">
      <c r="B42" s="39">
        <v>43889</v>
      </c>
      <c r="C42" s="2">
        <v>892</v>
      </c>
    </row>
    <row r="43" spans="2:3" x14ac:dyDescent="0.25">
      <c r="B43" s="39">
        <v>43890</v>
      </c>
      <c r="C43" s="2">
        <v>932</v>
      </c>
    </row>
    <row r="44" spans="2:3" x14ac:dyDescent="0.25">
      <c r="B44" s="39">
        <v>43891</v>
      </c>
      <c r="C44" s="2">
        <v>941</v>
      </c>
    </row>
    <row r="45" spans="2:3" x14ac:dyDescent="0.25">
      <c r="B45" s="39">
        <v>43892</v>
      </c>
      <c r="C45" s="2">
        <v>925</v>
      </c>
    </row>
    <row r="46" spans="2:3" x14ac:dyDescent="0.25">
      <c r="B46" s="39">
        <v>43893</v>
      </c>
      <c r="C46" s="2">
        <v>920</v>
      </c>
    </row>
    <row r="47" spans="2:3" x14ac:dyDescent="0.25">
      <c r="B47" s="39">
        <v>43894</v>
      </c>
      <c r="C47" s="2">
        <v>921</v>
      </c>
    </row>
    <row r="48" spans="2:3" x14ac:dyDescent="0.25">
      <c r="B48" s="39">
        <v>43895</v>
      </c>
      <c r="C48" s="2">
        <v>905</v>
      </c>
    </row>
    <row r="49" spans="2:3" x14ac:dyDescent="0.25">
      <c r="B49" s="39">
        <v>43896</v>
      </c>
      <c r="C49" s="2">
        <v>899</v>
      </c>
    </row>
    <row r="50" spans="2:3" x14ac:dyDescent="0.25">
      <c r="B50" s="39">
        <v>43897</v>
      </c>
      <c r="C50" s="2">
        <v>917</v>
      </c>
    </row>
    <row r="51" spans="2:3" x14ac:dyDescent="0.25">
      <c r="B51" s="39">
        <v>43899</v>
      </c>
      <c r="C51" s="2">
        <v>931</v>
      </c>
    </row>
    <row r="52" spans="2:3" x14ac:dyDescent="0.25">
      <c r="B52" s="39">
        <v>43900</v>
      </c>
      <c r="C52" s="2">
        <v>947</v>
      </c>
    </row>
    <row r="53" spans="2:3" x14ac:dyDescent="0.25">
      <c r="B53" s="39">
        <v>43902</v>
      </c>
      <c r="C53" s="2">
        <v>959</v>
      </c>
    </row>
    <row r="54" spans="2:3" x14ac:dyDescent="0.25">
      <c r="B54" s="39">
        <v>43904</v>
      </c>
      <c r="C54" s="2">
        <v>967</v>
      </c>
    </row>
    <row r="55" spans="2:3" x14ac:dyDescent="0.25">
      <c r="B55" s="39">
        <v>43906</v>
      </c>
      <c r="C55" s="2">
        <v>962</v>
      </c>
    </row>
    <row r="56" spans="2:3" x14ac:dyDescent="0.25">
      <c r="B56" s="39">
        <v>43908</v>
      </c>
      <c r="C56" s="2">
        <v>946</v>
      </c>
    </row>
    <row r="57" spans="2:3" x14ac:dyDescent="0.25">
      <c r="B57" s="39">
        <v>43909</v>
      </c>
      <c r="C57" s="2">
        <v>940</v>
      </c>
    </row>
    <row r="58" spans="2:3" x14ac:dyDescent="0.25">
      <c r="B58" s="39">
        <v>43910</v>
      </c>
      <c r="C58" s="2">
        <v>932</v>
      </c>
    </row>
    <row r="59" spans="2:3" x14ac:dyDescent="0.25">
      <c r="B59" s="39">
        <v>43912</v>
      </c>
      <c r="C59" s="2">
        <v>932</v>
      </c>
    </row>
    <row r="60" spans="2:3" x14ac:dyDescent="0.25">
      <c r="B60" s="39">
        <v>43913</v>
      </c>
      <c r="C60" s="2">
        <v>957</v>
      </c>
    </row>
    <row r="61" spans="2:3" x14ac:dyDescent="0.25">
      <c r="B61" s="39">
        <v>43914</v>
      </c>
      <c r="C61" s="2">
        <v>961</v>
      </c>
    </row>
    <row r="62" spans="2:3" x14ac:dyDescent="0.25">
      <c r="B62" s="39">
        <v>43915</v>
      </c>
      <c r="C62" s="2">
        <v>968</v>
      </c>
    </row>
    <row r="63" spans="2:3" x14ac:dyDescent="0.25">
      <c r="B63" s="39">
        <v>43916</v>
      </c>
      <c r="C63" s="2">
        <v>1009</v>
      </c>
    </row>
    <row r="64" spans="2:3" x14ac:dyDescent="0.25">
      <c r="B64" s="39">
        <v>43917</v>
      </c>
      <c r="C64" s="2">
        <v>990</v>
      </c>
    </row>
    <row r="65" spans="2:3" x14ac:dyDescent="0.25">
      <c r="B65" s="39">
        <v>43918</v>
      </c>
      <c r="C65" s="2">
        <v>975</v>
      </c>
    </row>
    <row r="66" spans="2:3" x14ac:dyDescent="0.25">
      <c r="B66" s="39">
        <v>43919</v>
      </c>
      <c r="C66" s="2">
        <v>969</v>
      </c>
    </row>
    <row r="67" spans="2:3" x14ac:dyDescent="0.25">
      <c r="B67" s="39">
        <v>43920</v>
      </c>
      <c r="C67" s="2">
        <v>978</v>
      </c>
    </row>
    <row r="68" spans="2:3" x14ac:dyDescent="0.25">
      <c r="B68" s="39">
        <v>43921</v>
      </c>
      <c r="C68" s="2">
        <v>954</v>
      </c>
    </row>
    <row r="69" spans="2:3" x14ac:dyDescent="0.25">
      <c r="B69" s="39">
        <v>43922</v>
      </c>
      <c r="C69" s="2">
        <v>946</v>
      </c>
    </row>
    <row r="70" spans="2:3" x14ac:dyDescent="0.25">
      <c r="B70" s="39">
        <v>43925</v>
      </c>
      <c r="C70" s="2">
        <v>945</v>
      </c>
    </row>
    <row r="71" spans="2:3" x14ac:dyDescent="0.25">
      <c r="B71" s="39">
        <v>43930</v>
      </c>
      <c r="C71" s="2">
        <v>939</v>
      </c>
    </row>
    <row r="72" spans="2:3" x14ac:dyDescent="0.25">
      <c r="B72" s="39">
        <v>43931</v>
      </c>
      <c r="C72" s="2">
        <v>923</v>
      </c>
    </row>
    <row r="73" spans="2:3" x14ac:dyDescent="0.25">
      <c r="B73" s="39">
        <v>43932</v>
      </c>
      <c r="C73" s="2">
        <v>940</v>
      </c>
    </row>
    <row r="74" spans="2:3" x14ac:dyDescent="0.25">
      <c r="B74" s="39">
        <v>43933</v>
      </c>
      <c r="C74" s="2">
        <v>956</v>
      </c>
    </row>
    <row r="75" spans="2:3" x14ac:dyDescent="0.25">
      <c r="B75" s="39">
        <v>43934</v>
      </c>
      <c r="C75" s="2">
        <v>965</v>
      </c>
    </row>
    <row r="76" spans="2:3" x14ac:dyDescent="0.25">
      <c r="B76" s="39">
        <v>43936</v>
      </c>
      <c r="C76" s="2">
        <v>965</v>
      </c>
    </row>
    <row r="77" spans="2:3" x14ac:dyDescent="0.25">
      <c r="B77" s="39">
        <v>43939</v>
      </c>
      <c r="C77" s="2">
        <v>974</v>
      </c>
    </row>
    <row r="78" spans="2:3" x14ac:dyDescent="0.25">
      <c r="B78" s="39">
        <v>43940</v>
      </c>
      <c r="C78" s="2">
        <v>978</v>
      </c>
    </row>
    <row r="79" spans="2:3" x14ac:dyDescent="0.25">
      <c r="B79" s="39">
        <v>43943</v>
      </c>
      <c r="C79" s="2">
        <v>969</v>
      </c>
    </row>
    <row r="80" spans="2:3" x14ac:dyDescent="0.25">
      <c r="B80" s="39">
        <v>43944</v>
      </c>
      <c r="C80" s="2">
        <v>961</v>
      </c>
    </row>
    <row r="81" spans="2:3" x14ac:dyDescent="0.25">
      <c r="B81" s="39">
        <v>43945</v>
      </c>
      <c r="C81" s="2">
        <v>969</v>
      </c>
    </row>
    <row r="82" spans="2:3" x14ac:dyDescent="0.25">
      <c r="B82" s="39">
        <v>43946</v>
      </c>
      <c r="C82" s="2">
        <v>959</v>
      </c>
    </row>
    <row r="83" spans="2:3" x14ac:dyDescent="0.25">
      <c r="B83" s="39">
        <v>43947</v>
      </c>
      <c r="C83" s="2">
        <v>967</v>
      </c>
    </row>
    <row r="84" spans="2:3" x14ac:dyDescent="0.25">
      <c r="B84" s="39">
        <v>43948</v>
      </c>
      <c r="C84" s="2">
        <v>959</v>
      </c>
    </row>
    <row r="85" spans="2:3" x14ac:dyDescent="0.25">
      <c r="B85" s="39">
        <v>43949</v>
      </c>
      <c r="C85" s="2">
        <v>984</v>
      </c>
    </row>
    <row r="86" spans="2:3" x14ac:dyDescent="0.25">
      <c r="B86" s="39">
        <v>43950</v>
      </c>
      <c r="C86" s="2">
        <v>1016</v>
      </c>
    </row>
    <row r="87" spans="2:3" x14ac:dyDescent="0.25">
      <c r="B87" s="39">
        <v>43952</v>
      </c>
      <c r="C87" s="2">
        <v>1025</v>
      </c>
    </row>
    <row r="88" spans="2:3" x14ac:dyDescent="0.25">
      <c r="B88" s="39">
        <v>43953</v>
      </c>
      <c r="C88" s="2">
        <v>1025</v>
      </c>
    </row>
    <row r="89" spans="2:3" x14ac:dyDescent="0.25">
      <c r="B89" s="39">
        <v>43954</v>
      </c>
      <c r="C89" s="2">
        <v>1013</v>
      </c>
    </row>
    <row r="90" spans="2:3" x14ac:dyDescent="0.25">
      <c r="B90" s="39">
        <v>43956</v>
      </c>
      <c r="C90" s="2">
        <v>1004</v>
      </c>
    </row>
    <row r="91" spans="2:3" x14ac:dyDescent="0.25">
      <c r="B91" s="39">
        <v>43960</v>
      </c>
      <c r="C91" s="2">
        <v>1005</v>
      </c>
    </row>
    <row r="92" spans="2:3" x14ac:dyDescent="0.25">
      <c r="B92" s="39">
        <v>43963</v>
      </c>
      <c r="C92" s="2">
        <v>980</v>
      </c>
    </row>
    <row r="93" spans="2:3" x14ac:dyDescent="0.25">
      <c r="B93" s="39">
        <v>43965</v>
      </c>
      <c r="C93" s="2">
        <v>972</v>
      </c>
    </row>
    <row r="94" spans="2:3" x14ac:dyDescent="0.25">
      <c r="B94" s="39">
        <v>43966</v>
      </c>
      <c r="C94" s="2">
        <v>972</v>
      </c>
    </row>
    <row r="95" spans="2:3" x14ac:dyDescent="0.25">
      <c r="B95" s="39">
        <v>43977</v>
      </c>
      <c r="C95" s="2">
        <v>990</v>
      </c>
    </row>
    <row r="96" spans="2:3" x14ac:dyDescent="0.25">
      <c r="B96" s="39">
        <v>43980</v>
      </c>
      <c r="C96" s="2">
        <v>993</v>
      </c>
    </row>
    <row r="97" spans="2:3" x14ac:dyDescent="0.25">
      <c r="B97" s="39">
        <v>43982</v>
      </c>
      <c r="C97" s="2">
        <v>993</v>
      </c>
    </row>
    <row r="98" spans="2:3" x14ac:dyDescent="0.25">
      <c r="B98" s="39">
        <v>43983</v>
      </c>
      <c r="C98" s="2">
        <v>974</v>
      </c>
    </row>
    <row r="99" spans="2:3" x14ac:dyDescent="0.25">
      <c r="B99" s="39">
        <v>43984</v>
      </c>
      <c r="C99" s="2">
        <v>982</v>
      </c>
    </row>
    <row r="100" spans="2:3" x14ac:dyDescent="0.25">
      <c r="B100" s="39">
        <v>43987</v>
      </c>
      <c r="C100" s="2">
        <v>965</v>
      </c>
    </row>
    <row r="101" spans="2:3" x14ac:dyDescent="0.25">
      <c r="B101" s="39">
        <v>43988</v>
      </c>
      <c r="C101" s="2">
        <v>971</v>
      </c>
    </row>
    <row r="102" spans="2:3" x14ac:dyDescent="0.25">
      <c r="B102" s="39">
        <v>43989</v>
      </c>
      <c r="C102" s="2">
        <v>1027</v>
      </c>
    </row>
    <row r="103" spans="2:3" x14ac:dyDescent="0.25">
      <c r="B103" s="39">
        <v>43990</v>
      </c>
      <c r="C103" s="2">
        <v>1026</v>
      </c>
    </row>
    <row r="104" spans="2:3" x14ac:dyDescent="0.25">
      <c r="B104" s="39">
        <v>43991</v>
      </c>
      <c r="C104" s="2">
        <v>1029</v>
      </c>
    </row>
    <row r="105" spans="2:3" x14ac:dyDescent="0.25">
      <c r="B105" s="39">
        <v>43992</v>
      </c>
      <c r="C105" s="2">
        <v>1042</v>
      </c>
    </row>
    <row r="106" spans="2:3" x14ac:dyDescent="0.25">
      <c r="B106" s="39">
        <v>43993</v>
      </c>
      <c r="C106" s="2">
        <v>1033</v>
      </c>
    </row>
    <row r="107" spans="2:3" x14ac:dyDescent="0.25">
      <c r="B107" s="39">
        <v>43994</v>
      </c>
      <c r="C107" s="2">
        <v>1033</v>
      </c>
    </row>
    <row r="108" spans="2:3" x14ac:dyDescent="0.25">
      <c r="B108" s="39">
        <v>43995</v>
      </c>
      <c r="C108" s="2">
        <v>1025</v>
      </c>
    </row>
    <row r="109" spans="2:3" x14ac:dyDescent="0.25">
      <c r="B109" s="39">
        <v>43996</v>
      </c>
      <c r="C109" s="2">
        <v>1006</v>
      </c>
    </row>
    <row r="110" spans="2:3" x14ac:dyDescent="0.25">
      <c r="B110" s="39">
        <v>43997</v>
      </c>
      <c r="C110" s="2">
        <v>989</v>
      </c>
    </row>
    <row r="111" spans="2:3" x14ac:dyDescent="0.25">
      <c r="B111" s="39">
        <v>43998</v>
      </c>
      <c r="C111" s="2">
        <v>1013</v>
      </c>
    </row>
    <row r="112" spans="2:3" x14ac:dyDescent="0.25">
      <c r="B112" s="39">
        <v>43999</v>
      </c>
      <c r="C112" s="2">
        <v>1034</v>
      </c>
    </row>
    <row r="113" spans="2:3" x14ac:dyDescent="0.25">
      <c r="B113" s="39">
        <v>44000</v>
      </c>
      <c r="C113" s="2">
        <v>1009</v>
      </c>
    </row>
    <row r="114" spans="2:3" x14ac:dyDescent="0.25">
      <c r="B114" s="39">
        <v>44002</v>
      </c>
      <c r="C114" s="2">
        <v>1051</v>
      </c>
    </row>
    <row r="115" spans="2:3" x14ac:dyDescent="0.25">
      <c r="B115" s="39">
        <v>44003</v>
      </c>
      <c r="C115" s="2">
        <v>1042</v>
      </c>
    </row>
    <row r="116" spans="2:3" x14ac:dyDescent="0.25">
      <c r="B116" s="39">
        <v>44006</v>
      </c>
      <c r="C116" s="2">
        <v>1045</v>
      </c>
    </row>
    <row r="117" spans="2:3" x14ac:dyDescent="0.25">
      <c r="B117" s="39">
        <v>44008</v>
      </c>
      <c r="C117" s="2">
        <v>1029</v>
      </c>
    </row>
    <row r="118" spans="2:3" x14ac:dyDescent="0.25">
      <c r="B118" s="39">
        <v>44009</v>
      </c>
      <c r="C118" s="2">
        <v>1018</v>
      </c>
    </row>
    <row r="119" spans="2:3" x14ac:dyDescent="0.25">
      <c r="B119" s="39">
        <v>44010</v>
      </c>
      <c r="C119" s="2">
        <v>968</v>
      </c>
    </row>
    <row r="120" spans="2:3" x14ac:dyDescent="0.25">
      <c r="B120" s="39">
        <v>44011</v>
      </c>
      <c r="C120" s="2">
        <v>981</v>
      </c>
    </row>
    <row r="121" spans="2:3" x14ac:dyDescent="0.25">
      <c r="B121" s="39">
        <v>44012</v>
      </c>
      <c r="C121" s="2">
        <v>1022</v>
      </c>
    </row>
    <row r="122" spans="2:3" x14ac:dyDescent="0.25">
      <c r="B122" s="39">
        <v>44013</v>
      </c>
      <c r="C122" s="2">
        <v>1030</v>
      </c>
    </row>
    <row r="123" spans="2:3" x14ac:dyDescent="0.25">
      <c r="B123" s="39">
        <v>44014</v>
      </c>
      <c r="C123" s="2">
        <v>1040</v>
      </c>
    </row>
    <row r="124" spans="2:3" x14ac:dyDescent="0.25">
      <c r="B124" s="39">
        <v>44015</v>
      </c>
      <c r="C124" s="2">
        <v>1038</v>
      </c>
    </row>
    <row r="125" spans="2:3" x14ac:dyDescent="0.25">
      <c r="B125" s="39">
        <v>44016</v>
      </c>
      <c r="C125" s="2">
        <v>1077</v>
      </c>
    </row>
    <row r="126" spans="2:3" x14ac:dyDescent="0.25">
      <c r="B126" s="39">
        <v>44017</v>
      </c>
      <c r="C126" s="2">
        <v>1090</v>
      </c>
    </row>
    <row r="127" spans="2:3" x14ac:dyDescent="0.25">
      <c r="B127" s="39">
        <v>44019</v>
      </c>
      <c r="C127" s="2">
        <v>1099</v>
      </c>
    </row>
    <row r="128" spans="2:3" x14ac:dyDescent="0.25">
      <c r="B128" s="39">
        <v>44022</v>
      </c>
      <c r="C128" s="2">
        <v>1089</v>
      </c>
    </row>
    <row r="129" spans="2:3" x14ac:dyDescent="0.25">
      <c r="B129" s="39">
        <v>44025</v>
      </c>
      <c r="C129" s="2">
        <v>1071</v>
      </c>
    </row>
    <row r="130" spans="2:3" x14ac:dyDescent="0.25">
      <c r="B130" s="39">
        <v>44064</v>
      </c>
      <c r="C130" s="2">
        <v>1069</v>
      </c>
    </row>
    <row r="131" spans="2:3" x14ac:dyDescent="0.25">
      <c r="B131" s="39">
        <v>44072</v>
      </c>
      <c r="C131" s="2">
        <v>1061</v>
      </c>
    </row>
    <row r="132" spans="2:3" x14ac:dyDescent="0.25">
      <c r="B132" s="39">
        <v>44091</v>
      </c>
      <c r="C132" s="2">
        <v>1077</v>
      </c>
    </row>
    <row r="133" spans="2:3" x14ac:dyDescent="0.25">
      <c r="B133" s="39">
        <v>44093</v>
      </c>
      <c r="C133" s="2">
        <v>1094</v>
      </c>
    </row>
    <row r="134" spans="2:3" x14ac:dyDescent="0.25">
      <c r="B134" s="39">
        <v>44094</v>
      </c>
      <c r="C134" s="2">
        <v>1108</v>
      </c>
    </row>
    <row r="135" spans="2:3" x14ac:dyDescent="0.25">
      <c r="B135" s="39">
        <v>44096</v>
      </c>
      <c r="C135" s="2">
        <v>1122</v>
      </c>
    </row>
    <row r="136" spans="2:3" x14ac:dyDescent="0.25">
      <c r="B136" s="39">
        <v>44101</v>
      </c>
      <c r="C136" s="2">
        <v>1115</v>
      </c>
    </row>
    <row r="137" spans="2:3" x14ac:dyDescent="0.25">
      <c r="B137" s="39">
        <v>44102</v>
      </c>
      <c r="C137" s="2">
        <v>1116</v>
      </c>
    </row>
    <row r="138" spans="2:3" x14ac:dyDescent="0.25">
      <c r="B138" s="39">
        <v>44108</v>
      </c>
      <c r="C138" s="2">
        <v>1107</v>
      </c>
    </row>
    <row r="139" spans="2:3" x14ac:dyDescent="0.25">
      <c r="B139" s="39">
        <v>44109</v>
      </c>
      <c r="C139" s="2">
        <v>1099</v>
      </c>
    </row>
    <row r="140" spans="2:3" x14ac:dyDescent="0.25">
      <c r="B140" s="39">
        <v>44115</v>
      </c>
      <c r="C140" s="2">
        <v>1093</v>
      </c>
    </row>
    <row r="141" spans="2:3" x14ac:dyDescent="0.25">
      <c r="B141" s="39">
        <v>44168</v>
      </c>
      <c r="C141" s="2">
        <v>1081</v>
      </c>
    </row>
    <row r="142" spans="2:3" x14ac:dyDescent="0.25">
      <c r="B142" s="39">
        <v>44169</v>
      </c>
      <c r="C142" s="2">
        <v>1073</v>
      </c>
    </row>
    <row r="143" spans="2:3" x14ac:dyDescent="0.25">
      <c r="B143" s="39">
        <v>44170</v>
      </c>
      <c r="C143" s="2">
        <v>1081</v>
      </c>
    </row>
    <row r="144" spans="2:3" x14ac:dyDescent="0.25">
      <c r="B144" s="39">
        <v>44172</v>
      </c>
      <c r="C144" s="2">
        <v>1092</v>
      </c>
    </row>
    <row r="145" spans="2:3" x14ac:dyDescent="0.25">
      <c r="B145" s="39">
        <v>44173</v>
      </c>
      <c r="C145" s="2">
        <v>1082</v>
      </c>
    </row>
    <row r="146" spans="2:3" x14ac:dyDescent="0.25">
      <c r="B146" s="39">
        <v>44175</v>
      </c>
      <c r="C146" s="2">
        <v>1068</v>
      </c>
    </row>
    <row r="147" spans="2:3" x14ac:dyDescent="0.25">
      <c r="B147" s="39">
        <v>44184</v>
      </c>
      <c r="C147" s="2">
        <v>1056</v>
      </c>
    </row>
    <row r="148" spans="2:3" x14ac:dyDescent="0.25">
      <c r="B148" s="39">
        <v>44185</v>
      </c>
      <c r="C148" s="2">
        <v>1066</v>
      </c>
    </row>
    <row r="149" spans="2:3" x14ac:dyDescent="0.25">
      <c r="B149" s="39">
        <v>44197</v>
      </c>
      <c r="C149" s="2">
        <v>1054</v>
      </c>
    </row>
    <row r="150" spans="2:3" x14ac:dyDescent="0.25">
      <c r="B150" s="39">
        <v>44208</v>
      </c>
      <c r="C150" s="2">
        <v>1067</v>
      </c>
    </row>
    <row r="151" spans="2:3" x14ac:dyDescent="0.25">
      <c r="B151" s="39">
        <v>44220</v>
      </c>
      <c r="C151" s="2">
        <v>1093</v>
      </c>
    </row>
    <row r="152" spans="2:3" x14ac:dyDescent="0.25">
      <c r="B152" s="39">
        <v>44329</v>
      </c>
      <c r="C152" s="2">
        <v>1071</v>
      </c>
    </row>
    <row r="153" spans="2:3" x14ac:dyDescent="0.25">
      <c r="B153" s="39">
        <v>44330</v>
      </c>
      <c r="C153" s="2">
        <v>1050</v>
      </c>
    </row>
    <row r="154" spans="2:3" x14ac:dyDescent="0.25">
      <c r="B154" s="39">
        <v>44332</v>
      </c>
      <c r="C154" s="2">
        <v>1072</v>
      </c>
    </row>
    <row r="155" spans="2:3" x14ac:dyDescent="0.25">
      <c r="B155" s="39">
        <v>44368</v>
      </c>
      <c r="C155" s="2">
        <v>1115</v>
      </c>
    </row>
    <row r="156" spans="2:3" x14ac:dyDescent="0.25">
      <c r="B156" s="39">
        <v>44404</v>
      </c>
      <c r="C156" s="2">
        <v>1101</v>
      </c>
    </row>
    <row r="157" spans="2:3" x14ac:dyDescent="0.25">
      <c r="B157" s="39">
        <v>44405</v>
      </c>
      <c r="C157" s="2">
        <v>1102</v>
      </c>
    </row>
    <row r="158" spans="2:3" x14ac:dyDescent="0.25">
      <c r="B158" s="39">
        <v>44406</v>
      </c>
      <c r="C158" s="2">
        <v>1100</v>
      </c>
    </row>
    <row r="159" spans="2:3" x14ac:dyDescent="0.25">
      <c r="B159" s="39">
        <v>44409</v>
      </c>
      <c r="C159" s="2">
        <v>1084</v>
      </c>
    </row>
    <row r="160" spans="2:3" x14ac:dyDescent="0.25">
      <c r="B160" s="39">
        <v>44410</v>
      </c>
      <c r="C160" s="2">
        <v>1077</v>
      </c>
    </row>
    <row r="161" spans="2:3" x14ac:dyDescent="0.25">
      <c r="B161" s="39">
        <v>44411</v>
      </c>
      <c r="C161" s="2">
        <v>1108</v>
      </c>
    </row>
    <row r="162" spans="2:3" x14ac:dyDescent="0.25">
      <c r="B162" s="39">
        <v>44413</v>
      </c>
      <c r="C162" s="2">
        <v>1134</v>
      </c>
    </row>
    <row r="163" spans="2:3" x14ac:dyDescent="0.25">
      <c r="B163" s="39">
        <v>44414</v>
      </c>
      <c r="C163" s="2">
        <v>1163</v>
      </c>
    </row>
    <row r="164" spans="2:3" x14ac:dyDescent="0.25">
      <c r="B164" s="39">
        <v>44415</v>
      </c>
      <c r="C164" s="2">
        <v>1157</v>
      </c>
    </row>
    <row r="165" spans="2:3" x14ac:dyDescent="0.25">
      <c r="B165" s="39">
        <v>44416</v>
      </c>
      <c r="C165" s="2">
        <v>1150</v>
      </c>
    </row>
    <row r="166" spans="2:3" x14ac:dyDescent="0.25">
      <c r="B166" s="39">
        <v>44417</v>
      </c>
      <c r="C166" s="2">
        <v>1150</v>
      </c>
    </row>
    <row r="167" spans="2:3" x14ac:dyDescent="0.25">
      <c r="B167" s="39">
        <v>44418</v>
      </c>
      <c r="C167" s="2">
        <v>1167</v>
      </c>
    </row>
    <row r="168" spans="2:3" x14ac:dyDescent="0.25">
      <c r="B168" s="39">
        <v>44420</v>
      </c>
      <c r="C168" s="2">
        <v>1202</v>
      </c>
    </row>
    <row r="169" spans="2:3" x14ac:dyDescent="0.25">
      <c r="B169" s="39">
        <v>44421</v>
      </c>
      <c r="C169" s="2">
        <v>1177</v>
      </c>
    </row>
    <row r="170" spans="2:3" x14ac:dyDescent="0.25">
      <c r="B170" s="39">
        <v>44432</v>
      </c>
      <c r="C170" s="2">
        <v>1175</v>
      </c>
    </row>
    <row r="171" spans="2:3" x14ac:dyDescent="0.25">
      <c r="B171" s="39">
        <v>44433</v>
      </c>
      <c r="C171" s="2">
        <v>1174</v>
      </c>
    </row>
    <row r="172" spans="2:3" x14ac:dyDescent="0.25">
      <c r="B172" s="39">
        <v>44434</v>
      </c>
      <c r="C172" s="2">
        <v>1182</v>
      </c>
    </row>
    <row r="173" spans="2:3" x14ac:dyDescent="0.25">
      <c r="B173" s="39">
        <v>44437</v>
      </c>
      <c r="C173" s="2">
        <v>1181</v>
      </c>
    </row>
    <row r="174" spans="2:3" x14ac:dyDescent="0.25">
      <c r="B174" s="39">
        <v>44438</v>
      </c>
      <c r="C174" s="2">
        <v>1163</v>
      </c>
    </row>
    <row r="175" spans="2:3" x14ac:dyDescent="0.25">
      <c r="B175" s="39">
        <v>44439</v>
      </c>
      <c r="C175" s="2">
        <v>1167</v>
      </c>
    </row>
    <row r="176" spans="2:3" x14ac:dyDescent="0.25">
      <c r="B176" s="39">
        <v>44440</v>
      </c>
      <c r="C176" s="2">
        <v>1166</v>
      </c>
    </row>
    <row r="177" spans="2:3" x14ac:dyDescent="0.25">
      <c r="B177" s="39">
        <v>44441</v>
      </c>
      <c r="C177" s="2">
        <v>1151</v>
      </c>
    </row>
    <row r="178" spans="2:3" x14ac:dyDescent="0.25">
      <c r="B178" s="39">
        <v>44442</v>
      </c>
      <c r="C178" s="2">
        <v>1184</v>
      </c>
    </row>
    <row r="179" spans="2:3" x14ac:dyDescent="0.25">
      <c r="B179" s="39">
        <v>44443</v>
      </c>
      <c r="C179" s="2">
        <v>1201</v>
      </c>
    </row>
    <row r="180" spans="2:3" x14ac:dyDescent="0.25">
      <c r="B180" s="39">
        <v>44444</v>
      </c>
      <c r="C180" s="2">
        <v>1217</v>
      </c>
    </row>
    <row r="181" spans="2:3" x14ac:dyDescent="0.25">
      <c r="B181" s="39">
        <v>44445</v>
      </c>
      <c r="C181" s="2">
        <v>1235</v>
      </c>
    </row>
    <row r="182" spans="2:3" x14ac:dyDescent="0.25">
      <c r="B182" s="39">
        <v>44446</v>
      </c>
      <c r="C182" s="2">
        <v>1259</v>
      </c>
    </row>
    <row r="183" spans="2:3" x14ac:dyDescent="0.25">
      <c r="B183" s="39">
        <v>44447</v>
      </c>
      <c r="C183" s="2">
        <v>1232</v>
      </c>
    </row>
    <row r="184" spans="2:3" x14ac:dyDescent="0.25">
      <c r="B184" s="39">
        <v>44448</v>
      </c>
      <c r="C184" s="2">
        <v>1213</v>
      </c>
    </row>
    <row r="185" spans="2:3" x14ac:dyDescent="0.25">
      <c r="B185" s="39">
        <v>44449</v>
      </c>
      <c r="C185" s="2">
        <v>1185</v>
      </c>
    </row>
    <row r="186" spans="2:3" x14ac:dyDescent="0.25">
      <c r="B186" s="39">
        <v>44450</v>
      </c>
      <c r="C186" s="2">
        <v>1168</v>
      </c>
    </row>
    <row r="187" spans="2:3" x14ac:dyDescent="0.25">
      <c r="B187" s="39">
        <v>44451</v>
      </c>
      <c r="C187" s="2">
        <v>1168</v>
      </c>
    </row>
    <row r="188" spans="2:3" x14ac:dyDescent="0.25">
      <c r="B188" s="39">
        <v>44452</v>
      </c>
      <c r="C188" s="2">
        <v>1168</v>
      </c>
    </row>
    <row r="189" spans="2:3" x14ac:dyDescent="0.25">
      <c r="B189" s="39">
        <v>44453</v>
      </c>
      <c r="C189" s="2">
        <v>1151</v>
      </c>
    </row>
    <row r="190" spans="2:3" x14ac:dyDescent="0.25">
      <c r="B190" s="39">
        <v>44454</v>
      </c>
      <c r="C190" s="2">
        <v>1142</v>
      </c>
    </row>
    <row r="191" spans="2:3" x14ac:dyDescent="0.25">
      <c r="B191" s="39">
        <v>44455</v>
      </c>
      <c r="C191" s="2">
        <v>1140</v>
      </c>
    </row>
    <row r="192" spans="2:3" x14ac:dyDescent="0.25">
      <c r="B192" s="39">
        <v>44456</v>
      </c>
      <c r="C192" s="2">
        <v>1125</v>
      </c>
    </row>
    <row r="193" spans="2:3" x14ac:dyDescent="0.25">
      <c r="B193" s="39">
        <v>44458</v>
      </c>
      <c r="C193" s="2">
        <v>1110</v>
      </c>
    </row>
    <row r="194" spans="2:3" x14ac:dyDescent="0.25">
      <c r="B194" s="39">
        <v>44459</v>
      </c>
      <c r="C194" s="2">
        <v>1113</v>
      </c>
    </row>
    <row r="195" spans="2:3" x14ac:dyDescent="0.25">
      <c r="B195" s="39">
        <v>44461</v>
      </c>
      <c r="C195" s="2">
        <v>1102</v>
      </c>
    </row>
    <row r="196" spans="2:3" x14ac:dyDescent="0.25">
      <c r="B196" s="39">
        <v>44462</v>
      </c>
      <c r="C196" s="2">
        <v>1111</v>
      </c>
    </row>
    <row r="197" spans="2:3" x14ac:dyDescent="0.25">
      <c r="B197" s="39">
        <v>44463</v>
      </c>
      <c r="C197" s="2">
        <v>1119</v>
      </c>
    </row>
    <row r="198" spans="2:3" x14ac:dyDescent="0.25">
      <c r="B198" s="39">
        <v>44465</v>
      </c>
      <c r="C198" s="2">
        <v>1115</v>
      </c>
    </row>
    <row r="199" spans="2:3" x14ac:dyDescent="0.25">
      <c r="B199" s="39">
        <v>44466</v>
      </c>
      <c r="C199" s="2">
        <v>1099</v>
      </c>
    </row>
    <row r="200" spans="2:3" x14ac:dyDescent="0.25">
      <c r="B200" s="39">
        <v>44467</v>
      </c>
      <c r="C200" s="2">
        <v>1097</v>
      </c>
    </row>
    <row r="201" spans="2:3" x14ac:dyDescent="0.25">
      <c r="B201" s="39">
        <v>44468</v>
      </c>
      <c r="C201" s="2">
        <v>1074</v>
      </c>
    </row>
    <row r="202" spans="2:3" x14ac:dyDescent="0.25">
      <c r="B202" s="39">
        <v>44469</v>
      </c>
      <c r="C202" s="2">
        <v>1089</v>
      </c>
    </row>
    <row r="203" spans="2:3" x14ac:dyDescent="0.25">
      <c r="B203" s="39">
        <v>44470</v>
      </c>
      <c r="C203" s="2">
        <v>1064</v>
      </c>
    </row>
    <row r="204" spans="2:3" x14ac:dyDescent="0.25">
      <c r="B204" s="39">
        <v>44473</v>
      </c>
      <c r="C204" s="2">
        <v>1056</v>
      </c>
    </row>
    <row r="205" spans="2:3" x14ac:dyDescent="0.25">
      <c r="B205" s="39">
        <v>44475</v>
      </c>
      <c r="C205" s="2">
        <v>1056</v>
      </c>
    </row>
    <row r="206" spans="2:3" x14ac:dyDescent="0.25">
      <c r="B206" s="39">
        <v>44476</v>
      </c>
      <c r="C206" s="2">
        <v>1048</v>
      </c>
    </row>
    <row r="207" spans="2:3" x14ac:dyDescent="0.25">
      <c r="B207" s="39">
        <v>44481</v>
      </c>
      <c r="C207" s="2">
        <v>1056</v>
      </c>
    </row>
    <row r="208" spans="2:3" x14ac:dyDescent="0.25">
      <c r="B208" s="39">
        <v>44482</v>
      </c>
      <c r="C208" s="2">
        <v>1064</v>
      </c>
    </row>
    <row r="209" spans="2:3" x14ac:dyDescent="0.25">
      <c r="B209" s="39">
        <v>44483</v>
      </c>
      <c r="C209" s="2">
        <v>1057</v>
      </c>
    </row>
    <row r="210" spans="2:3" x14ac:dyDescent="0.25">
      <c r="B210" s="39">
        <v>44487</v>
      </c>
      <c r="C210" s="2">
        <v>1065</v>
      </c>
    </row>
    <row r="211" spans="2:3" x14ac:dyDescent="0.25">
      <c r="B211" s="39">
        <v>44489</v>
      </c>
      <c r="C211" s="2">
        <v>1073</v>
      </c>
    </row>
    <row r="212" spans="2:3" x14ac:dyDescent="0.25">
      <c r="B212" s="39">
        <v>44491</v>
      </c>
      <c r="C212" s="2">
        <v>1078</v>
      </c>
    </row>
    <row r="213" spans="2:3" x14ac:dyDescent="0.25">
      <c r="B213" s="39">
        <v>44492</v>
      </c>
      <c r="C213" s="2">
        <v>1088</v>
      </c>
    </row>
    <row r="214" spans="2:3" x14ac:dyDescent="0.25">
      <c r="B214" s="39">
        <v>44494</v>
      </c>
      <c r="C214" s="2">
        <v>1071</v>
      </c>
    </row>
    <row r="215" spans="2:3" x14ac:dyDescent="0.25">
      <c r="B215" s="39">
        <v>44495</v>
      </c>
      <c r="C215" s="2">
        <v>1065</v>
      </c>
    </row>
    <row r="216" spans="2:3" x14ac:dyDescent="0.25">
      <c r="B216" s="39">
        <v>44496</v>
      </c>
      <c r="C216" s="2">
        <v>1066</v>
      </c>
    </row>
    <row r="217" spans="2:3" x14ac:dyDescent="0.25">
      <c r="B217" s="39">
        <v>44499</v>
      </c>
      <c r="C217" s="2">
        <v>1076</v>
      </c>
    </row>
    <row r="218" spans="2:3" x14ac:dyDescent="0.25">
      <c r="B218" s="39">
        <v>44501</v>
      </c>
      <c r="C218" s="2">
        <v>1058</v>
      </c>
    </row>
    <row r="219" spans="2:3" x14ac:dyDescent="0.25">
      <c r="B219" s="39">
        <v>44502</v>
      </c>
      <c r="C219" s="2">
        <v>1070</v>
      </c>
    </row>
    <row r="220" spans="2:3" x14ac:dyDescent="0.25">
      <c r="B220" s="39">
        <v>44503</v>
      </c>
      <c r="C220" s="2">
        <v>1073</v>
      </c>
    </row>
    <row r="221" spans="2:3" x14ac:dyDescent="0.25">
      <c r="B221" s="39">
        <v>44504</v>
      </c>
      <c r="C221" s="2">
        <v>1055</v>
      </c>
    </row>
    <row r="222" spans="2:3" x14ac:dyDescent="0.25">
      <c r="B222" s="39">
        <v>44505</v>
      </c>
      <c r="C222" s="2">
        <v>1026</v>
      </c>
    </row>
    <row r="223" spans="2:3" x14ac:dyDescent="0.25">
      <c r="B223" s="39">
        <v>44506</v>
      </c>
      <c r="C223" s="2">
        <v>1017</v>
      </c>
    </row>
    <row r="224" spans="2:3" x14ac:dyDescent="0.25">
      <c r="B224" s="39">
        <v>44507</v>
      </c>
      <c r="C224" s="2">
        <v>1048</v>
      </c>
    </row>
    <row r="225" spans="2:3" x14ac:dyDescent="0.25">
      <c r="B225" s="39">
        <v>44508</v>
      </c>
      <c r="C225" s="2">
        <v>1065</v>
      </c>
    </row>
    <row r="226" spans="2:3" x14ac:dyDescent="0.25">
      <c r="B226" s="39">
        <v>44509</v>
      </c>
      <c r="C226" s="2">
        <v>1074</v>
      </c>
    </row>
    <row r="227" spans="2:3" x14ac:dyDescent="0.25">
      <c r="B227" s="39">
        <v>44510</v>
      </c>
      <c r="C227" s="2">
        <v>1126</v>
      </c>
    </row>
    <row r="228" spans="2:3" x14ac:dyDescent="0.25">
      <c r="B228" s="39">
        <v>44511</v>
      </c>
      <c r="C228" s="2">
        <v>1089</v>
      </c>
    </row>
    <row r="229" spans="2:3" x14ac:dyDescent="0.25">
      <c r="B229" s="39">
        <v>44512</v>
      </c>
      <c r="C229" s="2">
        <v>1050</v>
      </c>
    </row>
    <row r="230" spans="2:3" x14ac:dyDescent="0.25">
      <c r="B230" s="39">
        <v>44513</v>
      </c>
      <c r="C230" s="2">
        <v>1065</v>
      </c>
    </row>
    <row r="231" spans="2:3" x14ac:dyDescent="0.25">
      <c r="B231" s="39">
        <v>44514</v>
      </c>
      <c r="C231" s="2">
        <v>1079</v>
      </c>
    </row>
    <row r="232" spans="2:3" x14ac:dyDescent="0.25">
      <c r="B232" s="39">
        <v>44515</v>
      </c>
      <c r="C232" s="2">
        <v>1103</v>
      </c>
    </row>
    <row r="233" spans="2:3" x14ac:dyDescent="0.25">
      <c r="B233" s="39">
        <v>44516</v>
      </c>
      <c r="C233" s="2">
        <v>1129</v>
      </c>
    </row>
    <row r="234" spans="2:3" x14ac:dyDescent="0.25">
      <c r="B234" s="39">
        <v>44517</v>
      </c>
      <c r="C234" s="2">
        <v>1112</v>
      </c>
    </row>
    <row r="235" spans="2:3" x14ac:dyDescent="0.25">
      <c r="B235" s="39">
        <v>44518</v>
      </c>
      <c r="C235" s="2">
        <v>1120</v>
      </c>
    </row>
    <row r="236" spans="2:3" x14ac:dyDescent="0.25">
      <c r="B236" s="39">
        <v>44519</v>
      </c>
      <c r="C236" s="2">
        <v>1159</v>
      </c>
    </row>
    <row r="237" spans="2:3" x14ac:dyDescent="0.25">
      <c r="B237" s="39">
        <v>44520</v>
      </c>
      <c r="C237" s="2">
        <v>1161</v>
      </c>
    </row>
    <row r="238" spans="2:3" x14ac:dyDescent="0.25">
      <c r="B238" s="39">
        <v>44521</v>
      </c>
      <c r="C238" s="2">
        <v>1135</v>
      </c>
    </row>
    <row r="239" spans="2:3" x14ac:dyDescent="0.25">
      <c r="B239" s="39">
        <v>44522</v>
      </c>
      <c r="C239" s="2">
        <v>1145</v>
      </c>
    </row>
    <row r="240" spans="2:3" x14ac:dyDescent="0.25">
      <c r="B240" s="39">
        <v>44523</v>
      </c>
      <c r="C240" s="2">
        <v>1111</v>
      </c>
    </row>
    <row r="241" spans="2:3" x14ac:dyDescent="0.25">
      <c r="B241" s="39">
        <v>44524</v>
      </c>
      <c r="C241" s="2">
        <v>1095</v>
      </c>
    </row>
    <row r="242" spans="2:3" x14ac:dyDescent="0.25">
      <c r="B242" s="39">
        <v>44526</v>
      </c>
      <c r="C242" s="2">
        <v>1106</v>
      </c>
    </row>
    <row r="243" spans="2:3" x14ac:dyDescent="0.25">
      <c r="B243" s="39">
        <v>44527</v>
      </c>
      <c r="C243" s="2">
        <v>1090</v>
      </c>
    </row>
    <row r="244" spans="2:3" x14ac:dyDescent="0.25">
      <c r="B244" s="39">
        <v>44528</v>
      </c>
      <c r="C244" s="2">
        <v>1055</v>
      </c>
    </row>
    <row r="245" spans="2:3" x14ac:dyDescent="0.25">
      <c r="B245" s="39">
        <v>44529</v>
      </c>
      <c r="C245" s="2">
        <v>1111</v>
      </c>
    </row>
    <row r="246" spans="2:3" x14ac:dyDescent="0.25">
      <c r="B246" s="39">
        <v>44530</v>
      </c>
      <c r="C246" s="2">
        <v>1169</v>
      </c>
    </row>
    <row r="247" spans="2:3" x14ac:dyDescent="0.25">
      <c r="B247" s="39">
        <v>44531</v>
      </c>
      <c r="C247" s="2">
        <v>1159</v>
      </c>
    </row>
    <row r="248" spans="2:3" x14ac:dyDescent="0.25">
      <c r="B248" s="39">
        <v>44532</v>
      </c>
      <c r="C248" s="2">
        <v>1142</v>
      </c>
    </row>
    <row r="249" spans="2:3" x14ac:dyDescent="0.25">
      <c r="B249" s="39">
        <v>44533</v>
      </c>
      <c r="C249" s="2">
        <v>1133</v>
      </c>
    </row>
    <row r="250" spans="2:3" x14ac:dyDescent="0.25">
      <c r="B250" s="39">
        <v>44534</v>
      </c>
      <c r="C250" s="2">
        <v>1108</v>
      </c>
    </row>
    <row r="251" spans="2:3" x14ac:dyDescent="0.25">
      <c r="B251" s="39">
        <v>44535</v>
      </c>
      <c r="C251" s="2">
        <v>1110</v>
      </c>
    </row>
    <row r="252" spans="2:3" x14ac:dyDescent="0.25">
      <c r="B252" s="39">
        <v>44536</v>
      </c>
      <c r="C252" s="2">
        <v>1083</v>
      </c>
    </row>
    <row r="253" spans="2:3" x14ac:dyDescent="0.25">
      <c r="B253" s="39">
        <v>44537</v>
      </c>
      <c r="C253" s="2">
        <v>1082</v>
      </c>
    </row>
    <row r="254" spans="2:3" x14ac:dyDescent="0.25">
      <c r="B254" s="39">
        <v>44538</v>
      </c>
      <c r="C254" s="2">
        <v>1099</v>
      </c>
    </row>
    <row r="255" spans="2:3" x14ac:dyDescent="0.25">
      <c r="B255" s="39">
        <v>44539</v>
      </c>
      <c r="C255" s="2">
        <v>1085</v>
      </c>
    </row>
    <row r="256" spans="2:3" x14ac:dyDescent="0.25">
      <c r="B256" s="39">
        <v>44540</v>
      </c>
      <c r="C256" s="2">
        <v>1071</v>
      </c>
    </row>
    <row r="257" spans="2:3" x14ac:dyDescent="0.25">
      <c r="B257" s="39">
        <v>44541</v>
      </c>
      <c r="C257" s="2">
        <v>1069</v>
      </c>
    </row>
    <row r="258" spans="2:3" x14ac:dyDescent="0.25">
      <c r="B258" s="39">
        <v>44543</v>
      </c>
      <c r="C258" s="2">
        <v>1047</v>
      </c>
    </row>
    <row r="259" spans="2:3" x14ac:dyDescent="0.25">
      <c r="B259" s="39">
        <v>44544</v>
      </c>
      <c r="C259" s="2">
        <v>1050</v>
      </c>
    </row>
    <row r="260" spans="2:3" x14ac:dyDescent="0.25">
      <c r="B260" s="39">
        <v>44545</v>
      </c>
      <c r="C260" s="2">
        <v>1052</v>
      </c>
    </row>
    <row r="261" spans="2:3" x14ac:dyDescent="0.25">
      <c r="B261" s="39">
        <v>44546</v>
      </c>
      <c r="C261" s="2">
        <v>1046</v>
      </c>
    </row>
    <row r="262" spans="2:3" x14ac:dyDescent="0.25">
      <c r="B262" s="39">
        <v>44549</v>
      </c>
      <c r="C262" s="2">
        <v>1038</v>
      </c>
    </row>
    <row r="263" spans="2:3" x14ac:dyDescent="0.25">
      <c r="B263" s="39">
        <v>44551</v>
      </c>
      <c r="C263" s="2">
        <v>1098</v>
      </c>
    </row>
    <row r="264" spans="2:3" x14ac:dyDescent="0.25">
      <c r="B264" s="39">
        <v>44552</v>
      </c>
      <c r="C264" s="2">
        <v>1083</v>
      </c>
    </row>
    <row r="265" spans="2:3" x14ac:dyDescent="0.25">
      <c r="B265" s="39">
        <v>44553</v>
      </c>
      <c r="C265" s="2">
        <v>1090</v>
      </c>
    </row>
    <row r="266" spans="2:3" x14ac:dyDescent="0.25">
      <c r="B266" s="39">
        <v>44554</v>
      </c>
      <c r="C266" s="2">
        <v>1141</v>
      </c>
    </row>
    <row r="267" spans="2:3" x14ac:dyDescent="0.25">
      <c r="B267" s="39">
        <v>44555</v>
      </c>
      <c r="C267" s="2">
        <v>1115</v>
      </c>
    </row>
    <row r="268" spans="2:3" x14ac:dyDescent="0.25">
      <c r="B268" s="39">
        <v>44556</v>
      </c>
      <c r="C268" s="2">
        <v>1122</v>
      </c>
    </row>
    <row r="269" spans="2:3" x14ac:dyDescent="0.25">
      <c r="B269" s="39">
        <v>44557</v>
      </c>
      <c r="C269" s="2">
        <v>1130</v>
      </c>
    </row>
    <row r="270" spans="2:3" x14ac:dyDescent="0.25">
      <c r="B270" s="39">
        <v>44558</v>
      </c>
      <c r="C270" s="2">
        <v>1130</v>
      </c>
    </row>
    <row r="271" spans="2:3" x14ac:dyDescent="0.25">
      <c r="B271" s="39">
        <v>44559</v>
      </c>
      <c r="C271" s="2">
        <v>1131</v>
      </c>
    </row>
    <row r="272" spans="2:3" x14ac:dyDescent="0.25">
      <c r="B272" s="39">
        <v>44560</v>
      </c>
      <c r="C272" s="2">
        <v>1145</v>
      </c>
    </row>
    <row r="273" spans="2:3" x14ac:dyDescent="0.25">
      <c r="B273" s="39">
        <v>44561</v>
      </c>
      <c r="C273" s="2">
        <v>1151</v>
      </c>
    </row>
    <row r="274" spans="2:3" x14ac:dyDescent="0.25">
      <c r="B274" s="39">
        <v>44562</v>
      </c>
      <c r="C274" s="2">
        <v>1127</v>
      </c>
    </row>
    <row r="275" spans="2:3" x14ac:dyDescent="0.25">
      <c r="B275" s="39">
        <v>44563</v>
      </c>
      <c r="C275" s="2">
        <v>1073</v>
      </c>
    </row>
    <row r="276" spans="2:3" x14ac:dyDescent="0.25">
      <c r="B276" s="39">
        <v>44565</v>
      </c>
      <c r="C276" s="2">
        <v>1073</v>
      </c>
    </row>
    <row r="277" spans="2:3" x14ac:dyDescent="0.25">
      <c r="B277" s="39">
        <v>44566</v>
      </c>
      <c r="C277" s="2">
        <v>1066</v>
      </c>
    </row>
    <row r="278" spans="2:3" x14ac:dyDescent="0.25">
      <c r="B278" s="39">
        <v>44567</v>
      </c>
      <c r="C278" s="2">
        <v>1056</v>
      </c>
    </row>
    <row r="279" spans="2:3" x14ac:dyDescent="0.25">
      <c r="B279" s="39">
        <v>44568</v>
      </c>
      <c r="C279" s="2">
        <v>1068</v>
      </c>
    </row>
    <row r="280" spans="2:3" x14ac:dyDescent="0.25">
      <c r="B280" s="39">
        <v>44569</v>
      </c>
      <c r="C280" s="2">
        <v>1076</v>
      </c>
    </row>
    <row r="281" spans="2:3" x14ac:dyDescent="0.25">
      <c r="B281" s="39">
        <v>44571</v>
      </c>
      <c r="C281" s="2">
        <v>1091</v>
      </c>
    </row>
    <row r="282" spans="2:3" x14ac:dyDescent="0.25">
      <c r="B282" s="39">
        <v>44572</v>
      </c>
      <c r="C282" s="2">
        <v>1090</v>
      </c>
    </row>
    <row r="283" spans="2:3" x14ac:dyDescent="0.25">
      <c r="B283" s="39">
        <v>44574</v>
      </c>
      <c r="C283" s="2">
        <v>1081</v>
      </c>
    </row>
    <row r="284" spans="2:3" x14ac:dyDescent="0.25">
      <c r="B284" s="39">
        <v>44576</v>
      </c>
      <c r="C284" s="2">
        <v>1079</v>
      </c>
    </row>
    <row r="285" spans="2:3" x14ac:dyDescent="0.25">
      <c r="B285" s="39">
        <v>44577</v>
      </c>
      <c r="C285" s="2">
        <v>1072</v>
      </c>
    </row>
    <row r="286" spans="2:3" x14ac:dyDescent="0.25">
      <c r="B286" s="39">
        <v>44578</v>
      </c>
      <c r="C286" s="2">
        <v>1064</v>
      </c>
    </row>
    <row r="287" spans="2:3" x14ac:dyDescent="0.25">
      <c r="B287" s="39">
        <v>44579</v>
      </c>
      <c r="C287" s="2">
        <v>1083</v>
      </c>
    </row>
    <row r="288" spans="2:3" x14ac:dyDescent="0.25">
      <c r="B288" s="39">
        <v>44580</v>
      </c>
      <c r="C288" s="2">
        <v>1033</v>
      </c>
    </row>
    <row r="289" spans="2:3" x14ac:dyDescent="0.25">
      <c r="B289" s="39">
        <v>44581</v>
      </c>
      <c r="C289" s="2">
        <v>1015</v>
      </c>
    </row>
    <row r="290" spans="2:3" x14ac:dyDescent="0.25">
      <c r="B290" s="39">
        <v>44583</v>
      </c>
      <c r="C290" s="2">
        <v>1015</v>
      </c>
    </row>
    <row r="291" spans="2:3" x14ac:dyDescent="0.25">
      <c r="B291" s="39">
        <v>44584</v>
      </c>
      <c r="C291" s="2">
        <v>1033</v>
      </c>
    </row>
    <row r="292" spans="2:3" x14ac:dyDescent="0.25">
      <c r="B292" s="39">
        <v>44585</v>
      </c>
      <c r="C292" s="2">
        <v>1048</v>
      </c>
    </row>
    <row r="293" spans="2:3" x14ac:dyDescent="0.25">
      <c r="B293" s="39">
        <v>44586</v>
      </c>
      <c r="C293" s="2">
        <v>1039</v>
      </c>
    </row>
    <row r="294" spans="2:3" x14ac:dyDescent="0.25">
      <c r="B294" s="39">
        <v>44587</v>
      </c>
      <c r="C294" s="2">
        <v>1035</v>
      </c>
    </row>
    <row r="295" spans="2:3" x14ac:dyDescent="0.25">
      <c r="B295" s="39">
        <v>44588</v>
      </c>
      <c r="C295" s="2">
        <v>1042</v>
      </c>
    </row>
    <row r="296" spans="2:3" x14ac:dyDescent="0.25">
      <c r="B296" s="39">
        <v>44589</v>
      </c>
      <c r="C296" s="2">
        <v>1034</v>
      </c>
    </row>
    <row r="297" spans="2:3" x14ac:dyDescent="0.25">
      <c r="B297" s="39">
        <v>44591</v>
      </c>
      <c r="C297" s="2">
        <v>1056</v>
      </c>
    </row>
    <row r="298" spans="2:3" x14ac:dyDescent="0.25">
      <c r="B298" s="39">
        <v>44592</v>
      </c>
      <c r="C298" s="2">
        <v>1042</v>
      </c>
    </row>
    <row r="299" spans="2:3" x14ac:dyDescent="0.25">
      <c r="B299" s="39">
        <v>44593</v>
      </c>
      <c r="C299" s="2">
        <v>1046</v>
      </c>
    </row>
    <row r="300" spans="2:3" x14ac:dyDescent="0.25">
      <c r="B300" s="39">
        <v>44594</v>
      </c>
      <c r="C300" s="2">
        <v>1044</v>
      </c>
    </row>
    <row r="301" spans="2:3" x14ac:dyDescent="0.25">
      <c r="B301" s="39">
        <v>44595</v>
      </c>
      <c r="C301" s="2">
        <v>1037</v>
      </c>
    </row>
    <row r="302" spans="2:3" x14ac:dyDescent="0.25">
      <c r="B302" s="39">
        <v>44596</v>
      </c>
      <c r="C302" s="2">
        <v>1022</v>
      </c>
    </row>
    <row r="303" spans="2:3" x14ac:dyDescent="0.25">
      <c r="B303" s="39">
        <v>44598</v>
      </c>
      <c r="C303" s="2">
        <v>1024</v>
      </c>
    </row>
    <row r="304" spans="2:3" x14ac:dyDescent="0.25">
      <c r="B304" s="39">
        <v>44599</v>
      </c>
      <c r="C304" s="2">
        <v>1008</v>
      </c>
    </row>
    <row r="305" spans="2:3" x14ac:dyDescent="0.25">
      <c r="B305" s="39">
        <v>44600</v>
      </c>
      <c r="C305" s="2">
        <v>1008</v>
      </c>
    </row>
    <row r="306" spans="2:3" x14ac:dyDescent="0.25">
      <c r="B306" s="39">
        <v>44601</v>
      </c>
      <c r="C306" s="2">
        <v>1001</v>
      </c>
    </row>
    <row r="307" spans="2:3" x14ac:dyDescent="0.25">
      <c r="B307" s="39">
        <v>44602</v>
      </c>
      <c r="C307" s="2">
        <v>1001</v>
      </c>
    </row>
    <row r="308" spans="2:3" x14ac:dyDescent="0.25">
      <c r="B308" s="39">
        <v>44603</v>
      </c>
      <c r="C308" s="2">
        <v>992</v>
      </c>
    </row>
    <row r="309" spans="2:3" x14ac:dyDescent="0.25">
      <c r="B309" s="39">
        <v>44604</v>
      </c>
      <c r="C309" s="2">
        <v>973</v>
      </c>
    </row>
    <row r="310" spans="2:3" x14ac:dyDescent="0.25">
      <c r="B310" s="39">
        <v>44605</v>
      </c>
      <c r="C310" s="2">
        <v>1004</v>
      </c>
    </row>
    <row r="311" spans="2:3" x14ac:dyDescent="0.25">
      <c r="B311" s="39">
        <v>44606</v>
      </c>
      <c r="C311" s="2">
        <v>1019</v>
      </c>
    </row>
    <row r="312" spans="2:3" x14ac:dyDescent="0.25">
      <c r="B312" s="39">
        <v>44607</v>
      </c>
      <c r="C312" s="2">
        <v>972</v>
      </c>
    </row>
    <row r="313" spans="2:3" x14ac:dyDescent="0.25">
      <c r="B313" s="39">
        <v>44608</v>
      </c>
      <c r="C313" s="2">
        <v>1014</v>
      </c>
    </row>
    <row r="314" spans="2:3" x14ac:dyDescent="0.25">
      <c r="B314" s="39">
        <v>44609</v>
      </c>
      <c r="C314" s="2">
        <v>1026</v>
      </c>
    </row>
    <row r="315" spans="2:3" x14ac:dyDescent="0.25">
      <c r="B315" s="39">
        <v>44610</v>
      </c>
      <c r="C315" s="2">
        <v>1070</v>
      </c>
    </row>
    <row r="316" spans="2:3" x14ac:dyDescent="0.25">
      <c r="B316" s="39">
        <v>44611</v>
      </c>
      <c r="C316" s="2">
        <v>1062</v>
      </c>
    </row>
    <row r="317" spans="2:3" x14ac:dyDescent="0.25">
      <c r="B317" s="39">
        <v>44612</v>
      </c>
      <c r="C317" s="2">
        <v>1071</v>
      </c>
    </row>
    <row r="318" spans="2:3" x14ac:dyDescent="0.25">
      <c r="B318" s="39">
        <v>44618</v>
      </c>
      <c r="C318" s="2">
        <v>1101</v>
      </c>
    </row>
    <row r="319" spans="2:3" x14ac:dyDescent="0.25">
      <c r="B319" s="39">
        <v>44619</v>
      </c>
      <c r="C319" s="2">
        <v>1114</v>
      </c>
    </row>
    <row r="320" spans="2:3" x14ac:dyDescent="0.25">
      <c r="B320" s="39">
        <v>44620</v>
      </c>
      <c r="C320" s="2">
        <v>1128</v>
      </c>
    </row>
    <row r="321" spans="2:3" x14ac:dyDescent="0.25">
      <c r="B321" s="39">
        <v>44621</v>
      </c>
      <c r="C321" s="2">
        <v>1169</v>
      </c>
    </row>
    <row r="322" spans="2:3" x14ac:dyDescent="0.25">
      <c r="B322" s="39">
        <v>44622</v>
      </c>
      <c r="C322" s="2">
        <v>1191</v>
      </c>
    </row>
    <row r="323" spans="2:3" x14ac:dyDescent="0.25">
      <c r="B323" s="39">
        <v>44623</v>
      </c>
      <c r="C323" s="2">
        <v>1159</v>
      </c>
    </row>
    <row r="324" spans="2:3" x14ac:dyDescent="0.25">
      <c r="B324" s="39">
        <v>44624</v>
      </c>
      <c r="C324" s="2">
        <v>1171</v>
      </c>
    </row>
    <row r="325" spans="2:3" x14ac:dyDescent="0.25">
      <c r="B325" s="39">
        <v>44625</v>
      </c>
      <c r="C325" s="2">
        <v>1152</v>
      </c>
    </row>
    <row r="326" spans="2:3" x14ac:dyDescent="0.25">
      <c r="B326" s="39">
        <v>44626</v>
      </c>
      <c r="C326" s="2">
        <v>1160</v>
      </c>
    </row>
    <row r="327" spans="2:3" x14ac:dyDescent="0.25">
      <c r="B327" s="39">
        <v>44627</v>
      </c>
      <c r="C327" s="2">
        <v>1177</v>
      </c>
    </row>
    <row r="328" spans="2:3" x14ac:dyDescent="0.25">
      <c r="B328" s="39">
        <v>44628</v>
      </c>
      <c r="C328" s="2">
        <v>1213</v>
      </c>
    </row>
    <row r="329" spans="2:3" x14ac:dyDescent="0.25">
      <c r="B329" s="39">
        <v>44629</v>
      </c>
      <c r="C329" s="2">
        <v>1181</v>
      </c>
    </row>
    <row r="330" spans="2:3" x14ac:dyDescent="0.25">
      <c r="B330" s="39">
        <v>44630</v>
      </c>
      <c r="C330" s="2">
        <v>1171</v>
      </c>
    </row>
    <row r="331" spans="2:3" x14ac:dyDescent="0.25">
      <c r="B331" s="39">
        <v>44631</v>
      </c>
      <c r="C331" s="2">
        <v>1175</v>
      </c>
    </row>
    <row r="332" spans="2:3" x14ac:dyDescent="0.25">
      <c r="B332" s="39">
        <v>44632</v>
      </c>
      <c r="C332" s="2">
        <v>1153</v>
      </c>
    </row>
    <row r="333" spans="2:3" x14ac:dyDescent="0.25">
      <c r="B333" s="39">
        <v>44633</v>
      </c>
      <c r="C333" s="2">
        <v>1147</v>
      </c>
    </row>
    <row r="334" spans="2:3" x14ac:dyDescent="0.25">
      <c r="B334" s="39">
        <v>44634</v>
      </c>
      <c r="C334" s="2">
        <v>1137</v>
      </c>
    </row>
    <row r="335" spans="2:3" x14ac:dyDescent="0.25">
      <c r="B335" s="39">
        <v>44635</v>
      </c>
      <c r="C335" s="2">
        <v>1130</v>
      </c>
    </row>
    <row r="336" spans="2:3" x14ac:dyDescent="0.25">
      <c r="B336" s="39">
        <v>44636</v>
      </c>
      <c r="C336" s="2">
        <v>1131</v>
      </c>
    </row>
    <row r="337" spans="2:3" x14ac:dyDescent="0.25">
      <c r="B337" s="39">
        <v>44637</v>
      </c>
      <c r="C337" s="2">
        <v>1122</v>
      </c>
    </row>
    <row r="338" spans="2:3" x14ac:dyDescent="0.25">
      <c r="B338" s="39">
        <v>44638</v>
      </c>
      <c r="C338" s="2">
        <v>1158</v>
      </c>
    </row>
    <row r="339" spans="2:3" x14ac:dyDescent="0.25">
      <c r="B339" s="39">
        <v>44639</v>
      </c>
      <c r="C339" s="2">
        <v>1180</v>
      </c>
    </row>
    <row r="340" spans="2:3" x14ac:dyDescent="0.25">
      <c r="B340" s="39">
        <v>44640</v>
      </c>
      <c r="C340" s="2">
        <v>1173</v>
      </c>
    </row>
    <row r="341" spans="2:3" x14ac:dyDescent="0.25">
      <c r="B341" s="39">
        <v>44641</v>
      </c>
      <c r="C341" s="2">
        <v>1159</v>
      </c>
    </row>
    <row r="342" spans="2:3" x14ac:dyDescent="0.25">
      <c r="B342" s="39">
        <v>44642</v>
      </c>
      <c r="C342" s="2">
        <v>1158</v>
      </c>
    </row>
    <row r="343" spans="2:3" x14ac:dyDescent="0.25">
      <c r="B343" s="39">
        <v>44643</v>
      </c>
      <c r="C343" s="2">
        <v>1159</v>
      </c>
    </row>
    <row r="344" spans="2:3" x14ac:dyDescent="0.25">
      <c r="B344" s="39">
        <v>44644</v>
      </c>
      <c r="C344" s="2">
        <v>1164</v>
      </c>
    </row>
    <row r="345" spans="2:3" x14ac:dyDescent="0.25">
      <c r="B345" s="39">
        <v>44645</v>
      </c>
      <c r="C345" s="2">
        <v>1198</v>
      </c>
    </row>
    <row r="346" spans="2:3" x14ac:dyDescent="0.25">
      <c r="B346" s="39">
        <v>44646</v>
      </c>
      <c r="C346" s="2">
        <v>1196</v>
      </c>
    </row>
    <row r="347" spans="2:3" x14ac:dyDescent="0.25">
      <c r="B347" s="39">
        <v>44647</v>
      </c>
      <c r="C347" s="2">
        <v>1188</v>
      </c>
    </row>
    <row r="348" spans="2:3" x14ac:dyDescent="0.25">
      <c r="B348" s="39">
        <v>44648</v>
      </c>
      <c r="C348" s="2">
        <v>1179</v>
      </c>
    </row>
    <row r="349" spans="2:3" x14ac:dyDescent="0.25">
      <c r="B349" s="39">
        <v>44649</v>
      </c>
      <c r="C349" s="2">
        <v>1168</v>
      </c>
    </row>
    <row r="350" spans="2:3" x14ac:dyDescent="0.25">
      <c r="B350" s="39">
        <v>44651</v>
      </c>
      <c r="C350" s="2">
        <v>1177</v>
      </c>
    </row>
    <row r="351" spans="2:3" x14ac:dyDescent="0.25">
      <c r="B351" s="39">
        <v>44652</v>
      </c>
      <c r="C351" s="2">
        <v>1176</v>
      </c>
    </row>
    <row r="352" spans="2:3" x14ac:dyDescent="0.25">
      <c r="B352" s="39">
        <v>44653</v>
      </c>
      <c r="C352" s="2">
        <v>1168</v>
      </c>
    </row>
    <row r="353" spans="2:3" x14ac:dyDescent="0.25">
      <c r="B353" s="39">
        <v>44654</v>
      </c>
      <c r="C353" s="2">
        <v>1169</v>
      </c>
    </row>
    <row r="354" spans="2:3" x14ac:dyDescent="0.25">
      <c r="B354" s="39">
        <v>44655</v>
      </c>
      <c r="C354" s="2">
        <v>1177</v>
      </c>
    </row>
    <row r="355" spans="2:3" x14ac:dyDescent="0.25">
      <c r="B355" s="39">
        <v>44656</v>
      </c>
      <c r="C355" s="2">
        <v>1186</v>
      </c>
    </row>
    <row r="356" spans="2:3" x14ac:dyDescent="0.25">
      <c r="B356" s="39">
        <v>44657</v>
      </c>
      <c r="C356" s="2">
        <v>1210</v>
      </c>
    </row>
    <row r="357" spans="2:3" x14ac:dyDescent="0.25">
      <c r="B357" s="39">
        <v>44658</v>
      </c>
      <c r="C357" s="2">
        <v>1241</v>
      </c>
    </row>
    <row r="358" spans="2:3" x14ac:dyDescent="0.25">
      <c r="B358" s="39">
        <v>44659</v>
      </c>
      <c r="C358" s="2">
        <v>1277</v>
      </c>
    </row>
    <row r="359" spans="2:3" x14ac:dyDescent="0.25">
      <c r="B359" s="39">
        <v>44660</v>
      </c>
      <c r="C359" s="2">
        <v>1260</v>
      </c>
    </row>
    <row r="360" spans="2:3" x14ac:dyDescent="0.25">
      <c r="B360" s="39">
        <v>44661</v>
      </c>
      <c r="C360" s="2">
        <v>1261</v>
      </c>
    </row>
    <row r="361" spans="2:3" x14ac:dyDescent="0.25">
      <c r="B361" s="39">
        <v>44662</v>
      </c>
      <c r="C361" s="2">
        <v>1278</v>
      </c>
    </row>
    <row r="362" spans="2:3" x14ac:dyDescent="0.25">
      <c r="B362" s="39">
        <v>44663</v>
      </c>
      <c r="C362" s="2">
        <v>1279</v>
      </c>
    </row>
    <row r="363" spans="2:3" x14ac:dyDescent="0.25">
      <c r="B363" s="39">
        <v>44664</v>
      </c>
      <c r="C363" s="2">
        <v>1255</v>
      </c>
    </row>
    <row r="364" spans="2:3" x14ac:dyDescent="0.25">
      <c r="B364" s="39">
        <v>44665</v>
      </c>
      <c r="C364" s="2">
        <v>1262</v>
      </c>
    </row>
    <row r="365" spans="2:3" x14ac:dyDescent="0.25">
      <c r="B365" s="39">
        <v>44666</v>
      </c>
      <c r="C365" s="2">
        <v>1286</v>
      </c>
    </row>
    <row r="366" spans="2:3" x14ac:dyDescent="0.25">
      <c r="B366" s="39">
        <v>44667</v>
      </c>
      <c r="C366" s="2">
        <v>1294</v>
      </c>
    </row>
    <row r="367" spans="2:3" x14ac:dyDescent="0.25">
      <c r="B367" s="39">
        <v>44668</v>
      </c>
      <c r="C367" s="2">
        <v>1276</v>
      </c>
    </row>
    <row r="368" spans="2:3" x14ac:dyDescent="0.25">
      <c r="B368" s="39">
        <v>44669</v>
      </c>
      <c r="C368" s="2">
        <v>1268</v>
      </c>
    </row>
    <row r="369" spans="2:3" x14ac:dyDescent="0.25">
      <c r="B369" s="39">
        <v>44670</v>
      </c>
      <c r="C369" s="2">
        <v>1256</v>
      </c>
    </row>
    <row r="370" spans="2:3" x14ac:dyDescent="0.25">
      <c r="B370" s="39">
        <v>44671</v>
      </c>
      <c r="C370" s="2">
        <v>1230</v>
      </c>
    </row>
    <row r="371" spans="2:3" x14ac:dyDescent="0.25">
      <c r="B371" s="39">
        <v>44674</v>
      </c>
      <c r="C371" s="2">
        <v>1220</v>
      </c>
    </row>
    <row r="372" spans="2:3" x14ac:dyDescent="0.25">
      <c r="B372" s="39">
        <v>44675</v>
      </c>
      <c r="C372" s="2">
        <v>1213</v>
      </c>
    </row>
    <row r="373" spans="2:3" x14ac:dyDescent="0.25">
      <c r="B373" s="39">
        <v>44676</v>
      </c>
      <c r="C373" s="2">
        <v>1203</v>
      </c>
    </row>
    <row r="374" spans="2:3" x14ac:dyDescent="0.25">
      <c r="B374" s="39">
        <v>44677</v>
      </c>
      <c r="C374" s="2">
        <v>1192</v>
      </c>
    </row>
    <row r="375" spans="2:3" x14ac:dyDescent="0.25">
      <c r="B375" s="39">
        <v>44678</v>
      </c>
      <c r="C375" s="2">
        <v>1199</v>
      </c>
    </row>
    <row r="376" spans="2:3" x14ac:dyDescent="0.25">
      <c r="B376" s="39">
        <v>44679</v>
      </c>
      <c r="C376" s="2">
        <v>1190</v>
      </c>
    </row>
    <row r="377" spans="2:3" x14ac:dyDescent="0.25">
      <c r="B377" s="39">
        <v>44680</v>
      </c>
      <c r="C377" s="2">
        <v>1209</v>
      </c>
    </row>
    <row r="378" spans="2:3" x14ac:dyDescent="0.25">
      <c r="B378" s="39">
        <v>44681</v>
      </c>
      <c r="C378" s="2">
        <v>1203</v>
      </c>
    </row>
    <row r="379" spans="2:3" x14ac:dyDescent="0.25">
      <c r="B379" s="39">
        <v>44683</v>
      </c>
      <c r="C379" s="2">
        <v>1209</v>
      </c>
    </row>
    <row r="380" spans="2:3" x14ac:dyDescent="0.25">
      <c r="B380" s="39">
        <v>44684</v>
      </c>
      <c r="C380" s="2">
        <v>1208</v>
      </c>
    </row>
    <row r="381" spans="2:3" x14ac:dyDescent="0.25">
      <c r="B381" s="39">
        <v>44685</v>
      </c>
      <c r="C381" s="2">
        <v>1216</v>
      </c>
    </row>
    <row r="382" spans="2:3" x14ac:dyDescent="0.25">
      <c r="B382" s="39">
        <v>44687</v>
      </c>
      <c r="C382" s="2">
        <v>1214</v>
      </c>
    </row>
    <row r="383" spans="2:3" x14ac:dyDescent="0.25">
      <c r="B383" s="39">
        <v>44689</v>
      </c>
      <c r="C383" s="2">
        <v>1221</v>
      </c>
    </row>
    <row r="384" spans="2:3" x14ac:dyDescent="0.25">
      <c r="B384" s="39">
        <v>44690</v>
      </c>
      <c r="C384" s="2">
        <v>1206</v>
      </c>
    </row>
    <row r="385" spans="2:3" x14ac:dyDescent="0.25">
      <c r="B385" s="39">
        <v>44691</v>
      </c>
      <c r="C385" s="2">
        <v>1212</v>
      </c>
    </row>
    <row r="386" spans="2:3" x14ac:dyDescent="0.25">
      <c r="B386" s="39">
        <v>44692</v>
      </c>
      <c r="C386" s="2">
        <v>1204</v>
      </c>
    </row>
    <row r="387" spans="2:3" x14ac:dyDescent="0.25">
      <c r="B387" s="39">
        <v>44693</v>
      </c>
      <c r="C387" s="2">
        <v>1196</v>
      </c>
    </row>
    <row r="388" spans="2:3" x14ac:dyDescent="0.25">
      <c r="B388" s="39">
        <v>44696</v>
      </c>
      <c r="C388" s="2">
        <v>1204</v>
      </c>
    </row>
    <row r="389" spans="2:3" x14ac:dyDescent="0.25">
      <c r="B389" s="39">
        <v>44697</v>
      </c>
      <c r="C389" s="2">
        <v>1197</v>
      </c>
    </row>
    <row r="390" spans="2:3" x14ac:dyDescent="0.25">
      <c r="B390" s="39">
        <v>44698</v>
      </c>
      <c r="C390" s="2">
        <v>1204</v>
      </c>
    </row>
    <row r="391" spans="2:3" x14ac:dyDescent="0.25">
      <c r="B391" s="39">
        <v>44699</v>
      </c>
      <c r="C391" s="2">
        <v>1202</v>
      </c>
    </row>
    <row r="392" spans="2:3" x14ac:dyDescent="0.25">
      <c r="B392" s="39">
        <v>44701</v>
      </c>
      <c r="C392" s="2">
        <v>1195</v>
      </c>
    </row>
    <row r="393" spans="2:3" x14ac:dyDescent="0.25">
      <c r="B393" s="39">
        <v>44702</v>
      </c>
      <c r="C393" s="2">
        <v>1201</v>
      </c>
    </row>
    <row r="394" spans="2:3" x14ac:dyDescent="0.25">
      <c r="B394" s="39">
        <v>44704</v>
      </c>
      <c r="C394" s="2">
        <v>1227</v>
      </c>
    </row>
    <row r="395" spans="2:3" x14ac:dyDescent="0.25">
      <c r="B395" s="39">
        <v>44705</v>
      </c>
      <c r="C395" s="2">
        <v>1220</v>
      </c>
    </row>
    <row r="396" spans="2:3" x14ac:dyDescent="0.25">
      <c r="B396" s="39">
        <v>44706</v>
      </c>
      <c r="C396" s="2">
        <v>1219</v>
      </c>
    </row>
    <row r="397" spans="2:3" x14ac:dyDescent="0.25">
      <c r="B397" s="39">
        <v>44707</v>
      </c>
      <c r="C397" s="2">
        <v>1196</v>
      </c>
    </row>
    <row r="398" spans="2:3" x14ac:dyDescent="0.25">
      <c r="B398" s="39">
        <v>44710</v>
      </c>
      <c r="C398" s="2">
        <v>1194</v>
      </c>
    </row>
    <row r="399" spans="2:3" x14ac:dyDescent="0.25">
      <c r="B399" s="39">
        <v>44711</v>
      </c>
      <c r="C399" s="2">
        <v>1177</v>
      </c>
    </row>
    <row r="400" spans="2:3" x14ac:dyDescent="0.25">
      <c r="B400" s="39">
        <v>44712</v>
      </c>
      <c r="C400" s="2">
        <v>1195</v>
      </c>
    </row>
    <row r="401" spans="2:3" x14ac:dyDescent="0.25">
      <c r="B401" s="39">
        <v>44713</v>
      </c>
      <c r="C401" s="2">
        <v>1186</v>
      </c>
    </row>
    <row r="402" spans="2:3" x14ac:dyDescent="0.25">
      <c r="B402" s="39">
        <v>44714</v>
      </c>
      <c r="C402" s="2">
        <v>1166</v>
      </c>
    </row>
    <row r="403" spans="2:3" x14ac:dyDescent="0.25">
      <c r="B403" s="39">
        <v>44715</v>
      </c>
      <c r="C403" s="2">
        <v>1145</v>
      </c>
    </row>
    <row r="404" spans="2:3" x14ac:dyDescent="0.25">
      <c r="B404" s="39">
        <v>44721</v>
      </c>
      <c r="C404" s="2">
        <v>1136</v>
      </c>
    </row>
    <row r="405" spans="2:3" x14ac:dyDescent="0.25">
      <c r="B405" s="39">
        <v>44724</v>
      </c>
      <c r="C405" s="2">
        <v>1144</v>
      </c>
    </row>
    <row r="406" spans="2:3" x14ac:dyDescent="0.25">
      <c r="B406" s="39">
        <v>44725</v>
      </c>
      <c r="C406" s="2">
        <v>1152</v>
      </c>
    </row>
    <row r="407" spans="2:3" x14ac:dyDescent="0.25">
      <c r="B407" s="39">
        <v>44726</v>
      </c>
      <c r="C407" s="2">
        <v>1143</v>
      </c>
    </row>
    <row r="408" spans="2:3" x14ac:dyDescent="0.25">
      <c r="B408" s="39">
        <v>44727</v>
      </c>
      <c r="C408" s="2">
        <v>1126</v>
      </c>
    </row>
    <row r="409" spans="2:3" x14ac:dyDescent="0.25">
      <c r="B409" s="39">
        <v>44728</v>
      </c>
      <c r="C409" s="2">
        <v>1110</v>
      </c>
    </row>
    <row r="410" spans="2:3" x14ac:dyDescent="0.25">
      <c r="B410" s="39">
        <v>44730</v>
      </c>
      <c r="C410" s="2">
        <v>1077</v>
      </c>
    </row>
    <row r="411" spans="2:3" x14ac:dyDescent="0.25">
      <c r="B411" s="39">
        <v>44731</v>
      </c>
      <c r="C411" s="2">
        <v>1097</v>
      </c>
    </row>
    <row r="412" spans="2:3" x14ac:dyDescent="0.25">
      <c r="B412" s="39">
        <v>44732</v>
      </c>
      <c r="C412" s="2">
        <v>1072</v>
      </c>
    </row>
    <row r="413" spans="2:3" x14ac:dyDescent="0.25">
      <c r="B413" s="39">
        <v>44733</v>
      </c>
      <c r="C413" s="2">
        <v>1079</v>
      </c>
    </row>
    <row r="414" spans="2:3" x14ac:dyDescent="0.25">
      <c r="B414" s="39">
        <v>44734</v>
      </c>
      <c r="C414" s="2">
        <v>1065</v>
      </c>
    </row>
    <row r="415" spans="2:3" x14ac:dyDescent="0.25">
      <c r="B415" s="39">
        <v>44735</v>
      </c>
      <c r="C415" s="2">
        <v>1078</v>
      </c>
    </row>
    <row r="416" spans="2:3" x14ac:dyDescent="0.25">
      <c r="B416" s="39">
        <v>44736</v>
      </c>
      <c r="C416" s="2">
        <v>1068</v>
      </c>
    </row>
    <row r="417" spans="2:3" x14ac:dyDescent="0.25">
      <c r="B417" s="39">
        <v>44739</v>
      </c>
      <c r="C417" s="2">
        <v>1057</v>
      </c>
    </row>
    <row r="418" spans="2:3" x14ac:dyDescent="0.25">
      <c r="B418" s="39">
        <v>44740</v>
      </c>
      <c r="C418" s="2">
        <v>1056</v>
      </c>
    </row>
    <row r="419" spans="2:3" x14ac:dyDescent="0.25">
      <c r="B419" s="39">
        <v>44741</v>
      </c>
      <c r="C419" s="2">
        <v>1062</v>
      </c>
    </row>
    <row r="420" spans="2:3" x14ac:dyDescent="0.25">
      <c r="B420" s="39">
        <v>44742</v>
      </c>
      <c r="C420" s="2">
        <v>1064</v>
      </c>
    </row>
    <row r="421" spans="2:3" x14ac:dyDescent="0.25">
      <c r="B421" s="39">
        <v>44743</v>
      </c>
      <c r="C421" s="2">
        <v>1089</v>
      </c>
    </row>
    <row r="422" spans="2:3" x14ac:dyDescent="0.25">
      <c r="B422" s="39">
        <v>44744</v>
      </c>
      <c r="C422" s="2">
        <v>1067</v>
      </c>
    </row>
    <row r="423" spans="2:3" x14ac:dyDescent="0.25">
      <c r="B423" s="39">
        <v>44745</v>
      </c>
      <c r="C423" s="2">
        <v>1056</v>
      </c>
    </row>
    <row r="424" spans="2:3" x14ac:dyDescent="0.25">
      <c r="B424" s="39">
        <v>44746</v>
      </c>
      <c r="C424" s="2">
        <v>1060</v>
      </c>
    </row>
    <row r="425" spans="2:3" x14ac:dyDescent="0.25">
      <c r="B425" s="39">
        <v>44747</v>
      </c>
      <c r="C425" s="2">
        <v>1049</v>
      </c>
    </row>
    <row r="426" spans="2:3" x14ac:dyDescent="0.25">
      <c r="B426" s="39">
        <v>44748</v>
      </c>
      <c r="C426" s="2">
        <v>1033</v>
      </c>
    </row>
    <row r="427" spans="2:3" x14ac:dyDescent="0.25">
      <c r="B427" s="39">
        <v>44749</v>
      </c>
      <c r="C427" s="2">
        <v>1007</v>
      </c>
    </row>
    <row r="428" spans="2:3" x14ac:dyDescent="0.25">
      <c r="B428" s="39">
        <v>44750</v>
      </c>
      <c r="C428" s="2">
        <v>989</v>
      </c>
    </row>
    <row r="429" spans="2:3" x14ac:dyDescent="0.25">
      <c r="B429" s="39">
        <v>44751</v>
      </c>
      <c r="C429" s="2">
        <v>1005</v>
      </c>
    </row>
    <row r="430" spans="2:3" x14ac:dyDescent="0.25">
      <c r="B430" s="39">
        <v>44752</v>
      </c>
      <c r="C430" s="2">
        <v>1023</v>
      </c>
    </row>
    <row r="431" spans="2:3" x14ac:dyDescent="0.25">
      <c r="B431" s="39">
        <v>44753</v>
      </c>
      <c r="C431" s="2">
        <v>1044</v>
      </c>
    </row>
    <row r="432" spans="2:3" x14ac:dyDescent="0.25">
      <c r="B432" s="39">
        <v>44754</v>
      </c>
      <c r="C432" s="2">
        <v>1045</v>
      </c>
    </row>
    <row r="433" spans="2:3" x14ac:dyDescent="0.25">
      <c r="B433" s="39">
        <v>44756</v>
      </c>
      <c r="C433" s="2">
        <v>1061</v>
      </c>
    </row>
    <row r="434" spans="2:3" x14ac:dyDescent="0.25">
      <c r="B434" s="39">
        <v>44757</v>
      </c>
      <c r="C434" s="2">
        <v>1054</v>
      </c>
    </row>
    <row r="435" spans="2:3" x14ac:dyDescent="0.25">
      <c r="B435" s="39">
        <v>44759</v>
      </c>
      <c r="C435" s="2">
        <v>1051</v>
      </c>
    </row>
    <row r="436" spans="2:3" x14ac:dyDescent="0.25">
      <c r="B436" s="39">
        <v>44760</v>
      </c>
      <c r="C436" s="2">
        <v>1049</v>
      </c>
    </row>
    <row r="437" spans="2:3" x14ac:dyDescent="0.25">
      <c r="B437" s="39">
        <v>44761</v>
      </c>
      <c r="C437" s="2">
        <v>1037</v>
      </c>
    </row>
    <row r="438" spans="2:3" x14ac:dyDescent="0.25">
      <c r="B438" s="39">
        <v>44762</v>
      </c>
      <c r="C438" s="2">
        <v>1035</v>
      </c>
    </row>
    <row r="439" spans="2:3" x14ac:dyDescent="0.25">
      <c r="B439" s="39">
        <v>44763</v>
      </c>
      <c r="C439" s="2">
        <v>1052</v>
      </c>
    </row>
    <row r="440" spans="2:3" x14ac:dyDescent="0.25">
      <c r="B440" s="39">
        <v>44764</v>
      </c>
      <c r="C440" s="2">
        <v>1061</v>
      </c>
    </row>
    <row r="441" spans="2:3" x14ac:dyDescent="0.25">
      <c r="B441" s="39">
        <v>44765</v>
      </c>
      <c r="C441" s="2">
        <v>1079</v>
      </c>
    </row>
    <row r="442" spans="2:3" x14ac:dyDescent="0.25">
      <c r="B442" s="39">
        <v>44766</v>
      </c>
      <c r="C442" s="2">
        <v>1111</v>
      </c>
    </row>
    <row r="443" spans="2:3" x14ac:dyDescent="0.25">
      <c r="B443" s="39">
        <v>44767</v>
      </c>
      <c r="C443" s="2">
        <v>1107</v>
      </c>
    </row>
    <row r="444" spans="2:3" x14ac:dyDescent="0.25">
      <c r="B444" s="39">
        <v>44768</v>
      </c>
      <c r="C444" s="2">
        <v>1098</v>
      </c>
    </row>
    <row r="445" spans="2:3" x14ac:dyDescent="0.25">
      <c r="B445" s="39">
        <v>44769</v>
      </c>
      <c r="C445" s="2">
        <v>1097</v>
      </c>
    </row>
    <row r="446" spans="2:3" x14ac:dyDescent="0.25">
      <c r="B446" s="39">
        <v>44770</v>
      </c>
      <c r="C446" s="2">
        <v>1103</v>
      </c>
    </row>
    <row r="447" spans="2:3" x14ac:dyDescent="0.25">
      <c r="B447" s="39">
        <v>44771</v>
      </c>
      <c r="C447" s="2">
        <v>1120</v>
      </c>
    </row>
    <row r="448" spans="2:3" x14ac:dyDescent="0.25">
      <c r="B448" s="39">
        <v>44772</v>
      </c>
      <c r="C448" s="2">
        <v>1126</v>
      </c>
    </row>
    <row r="449" spans="2:3" x14ac:dyDescent="0.25">
      <c r="B449" s="39">
        <v>44774</v>
      </c>
      <c r="C449" s="2">
        <v>1128</v>
      </c>
    </row>
    <row r="450" spans="2:3" x14ac:dyDescent="0.25">
      <c r="B450" s="39">
        <v>44775</v>
      </c>
      <c r="C450" s="2">
        <v>1127</v>
      </c>
    </row>
    <row r="451" spans="2:3" x14ac:dyDescent="0.25">
      <c r="B451" s="39">
        <v>44776</v>
      </c>
      <c r="C451" s="2">
        <v>1125</v>
      </c>
    </row>
    <row r="452" spans="2:3" x14ac:dyDescent="0.25">
      <c r="B452" s="39">
        <v>44777</v>
      </c>
      <c r="C452" s="2">
        <v>1130</v>
      </c>
    </row>
    <row r="453" spans="2:3" x14ac:dyDescent="0.25">
      <c r="B453" s="39">
        <v>44778</v>
      </c>
      <c r="C453" s="2">
        <v>1114</v>
      </c>
    </row>
    <row r="454" spans="2:3" x14ac:dyDescent="0.25">
      <c r="B454" s="39">
        <v>44779</v>
      </c>
      <c r="C454" s="2">
        <v>1116</v>
      </c>
    </row>
    <row r="455" spans="2:3" x14ac:dyDescent="0.25">
      <c r="B455" s="39">
        <v>44780</v>
      </c>
      <c r="C455" s="2">
        <v>1149</v>
      </c>
    </row>
    <row r="456" spans="2:3" x14ac:dyDescent="0.25">
      <c r="B456" s="39">
        <v>44781</v>
      </c>
      <c r="C456" s="2">
        <v>1126</v>
      </c>
    </row>
    <row r="457" spans="2:3" x14ac:dyDescent="0.25">
      <c r="B457" s="39">
        <v>44782</v>
      </c>
      <c r="C457" s="2">
        <v>1135</v>
      </c>
    </row>
    <row r="458" spans="2:3" x14ac:dyDescent="0.25">
      <c r="B458" s="39">
        <v>44783</v>
      </c>
      <c r="C458" s="2">
        <v>1124</v>
      </c>
    </row>
    <row r="459" spans="2:3" x14ac:dyDescent="0.25">
      <c r="B459" s="39">
        <v>44784</v>
      </c>
      <c r="C459" s="2">
        <v>1114</v>
      </c>
    </row>
    <row r="460" spans="2:3" x14ac:dyDescent="0.25">
      <c r="B460" s="39">
        <v>44785</v>
      </c>
      <c r="C460" s="2">
        <v>1122</v>
      </c>
    </row>
    <row r="461" spans="2:3" x14ac:dyDescent="0.25">
      <c r="B461" s="39">
        <v>44786</v>
      </c>
      <c r="C461" s="2">
        <v>1113</v>
      </c>
    </row>
    <row r="462" spans="2:3" x14ac:dyDescent="0.25">
      <c r="B462" s="39">
        <v>44787</v>
      </c>
      <c r="C462" s="2">
        <v>1101</v>
      </c>
    </row>
    <row r="463" spans="2:3" x14ac:dyDescent="0.25">
      <c r="B463" s="39">
        <v>44788</v>
      </c>
      <c r="C463" s="2">
        <v>1123</v>
      </c>
    </row>
    <row r="464" spans="2:3" x14ac:dyDescent="0.25">
      <c r="B464" s="39">
        <v>44789</v>
      </c>
      <c r="C464" s="2">
        <v>1173</v>
      </c>
    </row>
    <row r="465" spans="2:3" x14ac:dyDescent="0.25">
      <c r="B465" s="39">
        <v>44790</v>
      </c>
      <c r="C465" s="2">
        <v>1200</v>
      </c>
    </row>
    <row r="466" spans="2:3" x14ac:dyDescent="0.25">
      <c r="B466" s="39">
        <v>44791</v>
      </c>
      <c r="C466" s="2">
        <v>1216</v>
      </c>
    </row>
    <row r="467" spans="2:3" x14ac:dyDescent="0.25">
      <c r="B467" s="39">
        <v>44792</v>
      </c>
      <c r="C467" s="2">
        <v>1243</v>
      </c>
    </row>
    <row r="468" spans="2:3" x14ac:dyDescent="0.25">
      <c r="B468" s="39">
        <v>44793</v>
      </c>
      <c r="C468" s="2">
        <v>1241</v>
      </c>
    </row>
    <row r="469" spans="2:3" x14ac:dyDescent="0.25">
      <c r="B469" s="39">
        <v>44794</v>
      </c>
      <c r="C469" s="2">
        <v>1204</v>
      </c>
    </row>
    <row r="470" spans="2:3" x14ac:dyDescent="0.25">
      <c r="B470" s="39">
        <v>44795</v>
      </c>
      <c r="C470" s="2">
        <v>1186</v>
      </c>
    </row>
    <row r="471" spans="2:3" x14ac:dyDescent="0.25">
      <c r="B471" s="39">
        <v>44796</v>
      </c>
      <c r="C471" s="2">
        <v>1178</v>
      </c>
    </row>
    <row r="472" spans="2:3" x14ac:dyDescent="0.25">
      <c r="B472" s="39">
        <v>44797</v>
      </c>
      <c r="C472" s="2">
        <v>1165</v>
      </c>
    </row>
    <row r="473" spans="2:3" x14ac:dyDescent="0.25">
      <c r="B473" s="39">
        <v>44798</v>
      </c>
      <c r="C473" s="2">
        <v>1138</v>
      </c>
    </row>
    <row r="474" spans="2:3" x14ac:dyDescent="0.25">
      <c r="B474" s="39">
        <v>44799</v>
      </c>
      <c r="C474" s="2">
        <v>1131</v>
      </c>
    </row>
    <row r="475" spans="2:3" x14ac:dyDescent="0.25">
      <c r="B475" s="39">
        <v>44800</v>
      </c>
      <c r="C475" s="2">
        <v>1110</v>
      </c>
    </row>
    <row r="476" spans="2:3" x14ac:dyDescent="0.25">
      <c r="B476" s="39">
        <v>44801</v>
      </c>
      <c r="C476" s="2">
        <v>1119</v>
      </c>
    </row>
    <row r="477" spans="2:3" x14ac:dyDescent="0.25">
      <c r="B477" s="39">
        <v>44802</v>
      </c>
      <c r="C477" s="2">
        <v>1100</v>
      </c>
    </row>
    <row r="478" spans="2:3" x14ac:dyDescent="0.25">
      <c r="B478" s="39">
        <v>44803</v>
      </c>
      <c r="C478" s="2">
        <v>1094</v>
      </c>
    </row>
    <row r="479" spans="2:3" x14ac:dyDescent="0.25">
      <c r="B479" s="39">
        <v>44804</v>
      </c>
      <c r="C479" s="2">
        <v>1086</v>
      </c>
    </row>
    <row r="480" spans="2:3" x14ac:dyDescent="0.25">
      <c r="B480" s="39">
        <v>44805</v>
      </c>
      <c r="C480" s="2">
        <v>1077</v>
      </c>
    </row>
    <row r="481" spans="2:3" x14ac:dyDescent="0.25">
      <c r="B481" s="39">
        <v>44806</v>
      </c>
      <c r="C481" s="2">
        <v>1069</v>
      </c>
    </row>
    <row r="482" spans="2:3" x14ac:dyDescent="0.25">
      <c r="B482" s="39">
        <v>44807</v>
      </c>
      <c r="C482" s="2">
        <v>1056</v>
      </c>
    </row>
    <row r="483" spans="2:3" x14ac:dyDescent="0.25">
      <c r="B483" s="39">
        <v>44809</v>
      </c>
      <c r="C483" s="2">
        <v>1060</v>
      </c>
    </row>
    <row r="484" spans="2:3" x14ac:dyDescent="0.25">
      <c r="B484" s="39">
        <v>44815</v>
      </c>
      <c r="C484" s="2">
        <v>1050</v>
      </c>
    </row>
    <row r="485" spans="2:3" x14ac:dyDescent="0.25">
      <c r="B485" s="39">
        <v>44816</v>
      </c>
      <c r="C485" s="2">
        <v>1040</v>
      </c>
    </row>
    <row r="486" spans="2:3" x14ac:dyDescent="0.25">
      <c r="B486" s="39">
        <v>44817</v>
      </c>
      <c r="C486" s="2">
        <v>1047</v>
      </c>
    </row>
    <row r="487" spans="2:3" x14ac:dyDescent="0.25">
      <c r="B487" s="39">
        <v>44818</v>
      </c>
      <c r="C487" s="2">
        <v>1046</v>
      </c>
    </row>
    <row r="488" spans="2:3" x14ac:dyDescent="0.25">
      <c r="B488" s="39">
        <v>44819</v>
      </c>
      <c r="C488" s="2">
        <v>1048</v>
      </c>
    </row>
    <row r="489" spans="2:3" x14ac:dyDescent="0.25">
      <c r="B489" s="39">
        <v>44820</v>
      </c>
      <c r="C489" s="2">
        <v>1031</v>
      </c>
    </row>
    <row r="490" spans="2:3" x14ac:dyDescent="0.25">
      <c r="B490" s="39">
        <v>44821</v>
      </c>
      <c r="C490" s="2">
        <v>1019</v>
      </c>
    </row>
    <row r="491" spans="2:3" x14ac:dyDescent="0.25">
      <c r="B491" s="39">
        <v>44822</v>
      </c>
      <c r="C491" s="2">
        <v>1019</v>
      </c>
    </row>
    <row r="492" spans="2:3" x14ac:dyDescent="0.25">
      <c r="B492" s="39">
        <v>44823</v>
      </c>
      <c r="C492" s="2">
        <v>1025</v>
      </c>
    </row>
    <row r="493" spans="2:3" x14ac:dyDescent="0.25">
      <c r="B493" s="39">
        <v>44824</v>
      </c>
      <c r="C493" s="2">
        <v>1012</v>
      </c>
    </row>
    <row r="494" spans="2:3" x14ac:dyDescent="0.25">
      <c r="B494" s="39">
        <v>44825</v>
      </c>
      <c r="C494" s="2">
        <v>1050</v>
      </c>
    </row>
    <row r="495" spans="2:3" x14ac:dyDescent="0.25">
      <c r="B495" s="39">
        <v>44826</v>
      </c>
      <c r="C495" s="2">
        <v>1032</v>
      </c>
    </row>
    <row r="496" spans="2:3" x14ac:dyDescent="0.25">
      <c r="B496" s="39">
        <v>44827</v>
      </c>
      <c r="C496" s="2">
        <v>1026</v>
      </c>
    </row>
    <row r="497" spans="2:3" x14ac:dyDescent="0.25">
      <c r="B497" s="39">
        <v>44830</v>
      </c>
      <c r="C497" s="2">
        <v>1034</v>
      </c>
    </row>
    <row r="498" spans="2:3" x14ac:dyDescent="0.25">
      <c r="B498" s="39">
        <v>44831</v>
      </c>
      <c r="C498" s="2">
        <v>1034</v>
      </c>
    </row>
    <row r="499" spans="2:3" x14ac:dyDescent="0.25">
      <c r="B499" s="39">
        <v>44832</v>
      </c>
      <c r="C499" s="2">
        <v>1054</v>
      </c>
    </row>
    <row r="500" spans="2:3" x14ac:dyDescent="0.25">
      <c r="B500" s="39">
        <v>44833</v>
      </c>
      <c r="C500" s="2">
        <v>1060</v>
      </c>
    </row>
    <row r="501" spans="2:3" x14ac:dyDescent="0.25">
      <c r="B501" s="39">
        <v>44834</v>
      </c>
      <c r="C501" s="2">
        <v>1079</v>
      </c>
    </row>
    <row r="502" spans="2:3" x14ac:dyDescent="0.25">
      <c r="B502" s="39">
        <v>44835</v>
      </c>
      <c r="C502" s="2">
        <v>1093</v>
      </c>
    </row>
    <row r="503" spans="2:3" x14ac:dyDescent="0.25">
      <c r="B503" s="39">
        <v>44836</v>
      </c>
      <c r="C503" s="2">
        <v>1111</v>
      </c>
    </row>
    <row r="504" spans="2:3" x14ac:dyDescent="0.25">
      <c r="B504" s="39">
        <v>44837</v>
      </c>
      <c r="C504" s="2">
        <v>1088</v>
      </c>
    </row>
    <row r="505" spans="2:3" x14ac:dyDescent="0.25">
      <c r="B505" s="39">
        <v>44838</v>
      </c>
      <c r="C505" s="2">
        <v>1087</v>
      </c>
    </row>
    <row r="506" spans="2:3" x14ac:dyDescent="0.25">
      <c r="B506" s="39">
        <v>44839</v>
      </c>
      <c r="C506" s="2">
        <v>1086</v>
      </c>
    </row>
    <row r="507" spans="2:3" x14ac:dyDescent="0.25">
      <c r="B507" s="39">
        <v>44840</v>
      </c>
      <c r="C507" s="2">
        <v>1098</v>
      </c>
    </row>
    <row r="508" spans="2:3" x14ac:dyDescent="0.25">
      <c r="B508" s="39">
        <v>44841</v>
      </c>
      <c r="C508" s="2">
        <v>1106</v>
      </c>
    </row>
    <row r="509" spans="2:3" x14ac:dyDescent="0.25">
      <c r="B509" s="39">
        <v>44842</v>
      </c>
      <c r="C509" s="2">
        <v>1100</v>
      </c>
    </row>
    <row r="510" spans="2:3" x14ac:dyDescent="0.25">
      <c r="B510" s="39">
        <v>44843</v>
      </c>
      <c r="C510" s="2">
        <v>1091</v>
      </c>
    </row>
    <row r="511" spans="2:3" x14ac:dyDescent="0.25">
      <c r="B511" s="39">
        <v>44844</v>
      </c>
      <c r="C511" s="2">
        <v>1070</v>
      </c>
    </row>
    <row r="512" spans="2:3" x14ac:dyDescent="0.25">
      <c r="B512" s="39">
        <v>44845</v>
      </c>
      <c r="C512" s="2">
        <v>1077</v>
      </c>
    </row>
    <row r="513" spans="2:3" x14ac:dyDescent="0.25">
      <c r="B513" s="39">
        <v>44846</v>
      </c>
      <c r="C513" s="2">
        <v>1051</v>
      </c>
    </row>
    <row r="514" spans="2:3" x14ac:dyDescent="0.25">
      <c r="B514" s="39">
        <v>44847</v>
      </c>
      <c r="C514" s="2">
        <v>1051</v>
      </c>
    </row>
    <row r="515" spans="2:3" x14ac:dyDescent="0.25">
      <c r="B515" s="39">
        <v>44848</v>
      </c>
      <c r="C515" s="2">
        <v>1065</v>
      </c>
    </row>
    <row r="516" spans="2:3" x14ac:dyDescent="0.25">
      <c r="B516" s="39">
        <v>44849</v>
      </c>
      <c r="C516" s="2">
        <v>1080</v>
      </c>
    </row>
    <row r="517" spans="2:3" x14ac:dyDescent="0.25">
      <c r="B517" s="39">
        <v>44850</v>
      </c>
      <c r="C517" s="2">
        <v>1046</v>
      </c>
    </row>
    <row r="518" spans="2:3" x14ac:dyDescent="0.25">
      <c r="B518" s="39">
        <v>44851</v>
      </c>
      <c r="C518" s="2">
        <v>1071</v>
      </c>
    </row>
    <row r="519" spans="2:3" x14ac:dyDescent="0.25">
      <c r="B519" s="39">
        <v>44852</v>
      </c>
      <c r="C519" s="2">
        <v>1067</v>
      </c>
    </row>
    <row r="520" spans="2:3" x14ac:dyDescent="0.25">
      <c r="B520" s="39">
        <v>44853</v>
      </c>
      <c r="C520" s="2">
        <v>1064</v>
      </c>
    </row>
    <row r="521" spans="2:3" x14ac:dyDescent="0.25">
      <c r="B521" s="39">
        <v>44854</v>
      </c>
      <c r="C521" s="2">
        <v>1049</v>
      </c>
    </row>
    <row r="522" spans="2:3" x14ac:dyDescent="0.25">
      <c r="B522" s="39">
        <v>44855</v>
      </c>
      <c r="C522" s="2">
        <v>1048</v>
      </c>
    </row>
    <row r="523" spans="2:3" x14ac:dyDescent="0.25">
      <c r="B523" s="39">
        <v>44857</v>
      </c>
      <c r="C523" s="2">
        <v>1043</v>
      </c>
    </row>
    <row r="524" spans="2:3" x14ac:dyDescent="0.25">
      <c r="B524" s="39">
        <v>44858</v>
      </c>
      <c r="C524" s="2">
        <v>1041</v>
      </c>
    </row>
    <row r="525" spans="2:3" x14ac:dyDescent="0.25">
      <c r="B525" s="39">
        <v>44859</v>
      </c>
      <c r="C525" s="2">
        <v>1050</v>
      </c>
    </row>
    <row r="526" spans="2:3" x14ac:dyDescent="0.25">
      <c r="B526" s="39">
        <v>44860</v>
      </c>
      <c r="C526" s="2">
        <v>1063</v>
      </c>
    </row>
    <row r="527" spans="2:3" x14ac:dyDescent="0.25">
      <c r="B527" s="39">
        <v>44861</v>
      </c>
      <c r="C527" s="2">
        <v>1056</v>
      </c>
    </row>
    <row r="528" spans="2:3" x14ac:dyDescent="0.25">
      <c r="B528" s="39">
        <v>44862</v>
      </c>
      <c r="C528" s="2">
        <v>1040</v>
      </c>
    </row>
    <row r="529" spans="2:3" x14ac:dyDescent="0.25">
      <c r="B529" s="39">
        <v>44863</v>
      </c>
      <c r="C529" s="2">
        <v>1026</v>
      </c>
    </row>
    <row r="530" spans="2:3" x14ac:dyDescent="0.25">
      <c r="B530" s="39">
        <v>44864</v>
      </c>
      <c r="C530" s="2">
        <v>1010</v>
      </c>
    </row>
    <row r="531" spans="2:3" x14ac:dyDescent="0.25">
      <c r="B531" s="39">
        <v>44865</v>
      </c>
      <c r="C531" s="2">
        <v>1019</v>
      </c>
    </row>
    <row r="532" spans="2:3" x14ac:dyDescent="0.25">
      <c r="B532" s="39">
        <v>44866</v>
      </c>
      <c r="C532" s="2">
        <v>1028</v>
      </c>
    </row>
    <row r="533" spans="2:3" x14ac:dyDescent="0.25">
      <c r="B533" s="39">
        <v>44867</v>
      </c>
      <c r="C533" s="2">
        <v>1024</v>
      </c>
    </row>
    <row r="534" spans="2:3" x14ac:dyDescent="0.25">
      <c r="B534" s="39">
        <v>44868</v>
      </c>
      <c r="C534" s="2">
        <v>1024</v>
      </c>
    </row>
    <row r="535" spans="2:3" x14ac:dyDescent="0.25">
      <c r="B535" s="39">
        <v>44869</v>
      </c>
      <c r="C535" s="2">
        <v>1032</v>
      </c>
    </row>
    <row r="536" spans="2:3" x14ac:dyDescent="0.25">
      <c r="B536" s="39">
        <v>44870</v>
      </c>
      <c r="C536" s="2">
        <v>1023</v>
      </c>
    </row>
    <row r="537" spans="2:3" x14ac:dyDescent="0.25">
      <c r="B537" s="39">
        <v>44871</v>
      </c>
      <c r="C537" s="2">
        <v>1015</v>
      </c>
    </row>
    <row r="538" spans="2:3" x14ac:dyDescent="0.25">
      <c r="B538" s="39">
        <v>44872</v>
      </c>
      <c r="C538" s="2">
        <v>1009</v>
      </c>
    </row>
    <row r="539" spans="2:3" x14ac:dyDescent="0.25">
      <c r="B539" s="39">
        <v>44873</v>
      </c>
      <c r="C539" s="2">
        <v>1002</v>
      </c>
    </row>
    <row r="540" spans="2:3" x14ac:dyDescent="0.25">
      <c r="B540" s="39">
        <v>44877</v>
      </c>
      <c r="C540" s="2">
        <v>1017</v>
      </c>
    </row>
    <row r="541" spans="2:3" x14ac:dyDescent="0.25">
      <c r="B541" s="39">
        <v>44878</v>
      </c>
      <c r="C541" s="2">
        <v>1033</v>
      </c>
    </row>
    <row r="542" spans="2:3" x14ac:dyDescent="0.25">
      <c r="B542" s="39">
        <v>44880</v>
      </c>
      <c r="C542" s="2">
        <v>1031</v>
      </c>
    </row>
    <row r="543" spans="2:3" x14ac:dyDescent="0.25">
      <c r="B543" s="39">
        <v>44885</v>
      </c>
      <c r="C543" s="2">
        <v>1023</v>
      </c>
    </row>
    <row r="544" spans="2:3" x14ac:dyDescent="0.25">
      <c r="B544" s="39">
        <v>44893</v>
      </c>
      <c r="C544" s="2">
        <v>1014</v>
      </c>
    </row>
    <row r="545" spans="2:3" x14ac:dyDescent="0.25">
      <c r="B545" s="39">
        <v>44911</v>
      </c>
      <c r="C545" s="2">
        <v>1005</v>
      </c>
    </row>
    <row r="546" spans="2:3" x14ac:dyDescent="0.25">
      <c r="B546" s="39">
        <v>44930</v>
      </c>
      <c r="C546" s="2">
        <v>998</v>
      </c>
    </row>
    <row r="547" spans="2:3" x14ac:dyDescent="0.25">
      <c r="B547" s="39">
        <v>44932</v>
      </c>
      <c r="C547" s="2">
        <v>990</v>
      </c>
    </row>
    <row r="548" spans="2:3" x14ac:dyDescent="0.25">
      <c r="B548" s="39">
        <v>44935</v>
      </c>
      <c r="C548" s="2">
        <v>976</v>
      </c>
    </row>
    <row r="549" spans="2:3" x14ac:dyDescent="0.25">
      <c r="B549" s="39">
        <v>44936</v>
      </c>
      <c r="C549" s="2">
        <v>968</v>
      </c>
    </row>
    <row r="550" spans="2:3" x14ac:dyDescent="0.25">
      <c r="B550" s="39">
        <v>44937</v>
      </c>
      <c r="C550" s="2">
        <v>978</v>
      </c>
    </row>
    <row r="551" spans="2:3" x14ac:dyDescent="0.25">
      <c r="B551" s="39">
        <v>44938</v>
      </c>
      <c r="C551" s="2">
        <v>976</v>
      </c>
    </row>
    <row r="552" spans="2:3" x14ac:dyDescent="0.25">
      <c r="B552" s="39">
        <v>44939</v>
      </c>
      <c r="C552" s="2">
        <v>971</v>
      </c>
    </row>
    <row r="553" spans="2:3" x14ac:dyDescent="0.25">
      <c r="B553" s="39">
        <v>44940</v>
      </c>
      <c r="C553" s="2">
        <v>983</v>
      </c>
    </row>
    <row r="554" spans="2:3" x14ac:dyDescent="0.25">
      <c r="B554" s="39">
        <v>44941</v>
      </c>
      <c r="C554" s="2">
        <v>975</v>
      </c>
    </row>
    <row r="555" spans="2:3" x14ac:dyDescent="0.25">
      <c r="B555" s="39">
        <v>44942</v>
      </c>
      <c r="C555" s="2">
        <v>967</v>
      </c>
    </row>
    <row r="556" spans="2:3" x14ac:dyDescent="0.25">
      <c r="B556" s="39">
        <v>44943</v>
      </c>
      <c r="C556" s="2">
        <v>977</v>
      </c>
    </row>
    <row r="557" spans="2:3" x14ac:dyDescent="0.25">
      <c r="B557" s="39">
        <v>44944</v>
      </c>
      <c r="C557" s="2">
        <v>977</v>
      </c>
    </row>
    <row r="558" spans="2:3" x14ac:dyDescent="0.25">
      <c r="B558" s="39">
        <v>44945</v>
      </c>
      <c r="C558" s="2">
        <v>1011</v>
      </c>
    </row>
    <row r="559" spans="2:3" x14ac:dyDescent="0.25">
      <c r="B559" s="39">
        <v>44946</v>
      </c>
      <c r="C559" s="2">
        <v>1000</v>
      </c>
    </row>
    <row r="560" spans="2:3" x14ac:dyDescent="0.25">
      <c r="B560" s="39">
        <v>44947</v>
      </c>
      <c r="C560" s="2">
        <v>993</v>
      </c>
    </row>
    <row r="561" spans="2:3" x14ac:dyDescent="0.25">
      <c r="B561" s="39">
        <v>44948</v>
      </c>
      <c r="C561" s="2">
        <v>985</v>
      </c>
    </row>
    <row r="562" spans="2:3" x14ac:dyDescent="0.25">
      <c r="B562" s="39">
        <v>44949</v>
      </c>
      <c r="C562" s="2">
        <v>977</v>
      </c>
    </row>
    <row r="563" spans="2:3" x14ac:dyDescent="0.25">
      <c r="B563" s="39">
        <v>44951</v>
      </c>
      <c r="C563" s="2">
        <v>962</v>
      </c>
    </row>
    <row r="564" spans="2:3" x14ac:dyDescent="0.25">
      <c r="B564" s="39">
        <v>44952</v>
      </c>
      <c r="C564" s="2">
        <v>984</v>
      </c>
    </row>
    <row r="565" spans="2:3" x14ac:dyDescent="0.25">
      <c r="B565" s="39">
        <v>44953</v>
      </c>
      <c r="C565" s="2">
        <v>975</v>
      </c>
    </row>
    <row r="566" spans="2:3" x14ac:dyDescent="0.25">
      <c r="B566" s="39">
        <v>44954</v>
      </c>
      <c r="C566" s="2">
        <v>967</v>
      </c>
    </row>
    <row r="567" spans="2:3" x14ac:dyDescent="0.25">
      <c r="B567" s="39">
        <v>44955</v>
      </c>
      <c r="C567" s="2">
        <v>982</v>
      </c>
    </row>
    <row r="568" spans="2:3" x14ac:dyDescent="0.25">
      <c r="B568" s="39">
        <v>44956</v>
      </c>
      <c r="C568" s="2">
        <v>984</v>
      </c>
    </row>
    <row r="569" spans="2:3" x14ac:dyDescent="0.25">
      <c r="B569" s="39">
        <v>44958</v>
      </c>
      <c r="C569" s="2">
        <v>976</v>
      </c>
    </row>
    <row r="570" spans="2:3" x14ac:dyDescent="0.25">
      <c r="B570" s="39">
        <v>44959</v>
      </c>
      <c r="C570" s="2">
        <v>967</v>
      </c>
    </row>
    <row r="571" spans="2:3" x14ac:dyDescent="0.25">
      <c r="B571" s="39">
        <v>44960</v>
      </c>
      <c r="C571" s="2">
        <v>984</v>
      </c>
    </row>
    <row r="572" spans="2:3" x14ac:dyDescent="0.25">
      <c r="B572" s="39">
        <v>44961</v>
      </c>
      <c r="C572" s="2">
        <v>990</v>
      </c>
    </row>
    <row r="573" spans="2:3" x14ac:dyDescent="0.25">
      <c r="B573" s="39">
        <v>44963</v>
      </c>
      <c r="C573" s="2">
        <v>973</v>
      </c>
    </row>
    <row r="574" spans="2:3" x14ac:dyDescent="0.25">
      <c r="B574" s="39">
        <v>44964</v>
      </c>
      <c r="C574" s="2">
        <v>990</v>
      </c>
    </row>
    <row r="575" spans="2:3" x14ac:dyDescent="0.25">
      <c r="B575" s="39">
        <v>44965</v>
      </c>
      <c r="C575" s="2">
        <v>984</v>
      </c>
    </row>
    <row r="576" spans="2:3" x14ac:dyDescent="0.25">
      <c r="B576" s="39">
        <v>44966</v>
      </c>
      <c r="C576" s="2">
        <v>977</v>
      </c>
    </row>
    <row r="577" spans="2:3" x14ac:dyDescent="0.25">
      <c r="B577" s="39">
        <v>44968</v>
      </c>
      <c r="C577" s="2">
        <v>980</v>
      </c>
    </row>
    <row r="578" spans="2:3" x14ac:dyDescent="0.25">
      <c r="B578" s="39">
        <v>44969</v>
      </c>
      <c r="C578" s="2">
        <v>988</v>
      </c>
    </row>
    <row r="579" spans="2:3" x14ac:dyDescent="0.25">
      <c r="B579" s="39">
        <v>44972</v>
      </c>
      <c r="C579" s="2">
        <v>996</v>
      </c>
    </row>
    <row r="580" spans="2:3" x14ac:dyDescent="0.25">
      <c r="B580" s="39">
        <v>44973</v>
      </c>
      <c r="C580" s="2">
        <v>1003</v>
      </c>
    </row>
    <row r="581" spans="2:3" x14ac:dyDescent="0.25">
      <c r="B581" s="39">
        <v>44974</v>
      </c>
      <c r="C581" s="2">
        <v>997</v>
      </c>
    </row>
    <row r="582" spans="2:3" x14ac:dyDescent="0.25">
      <c r="B582" s="39">
        <v>44975</v>
      </c>
      <c r="C582" s="2">
        <v>988</v>
      </c>
    </row>
    <row r="583" spans="2:3" x14ac:dyDescent="0.25">
      <c r="B583" s="39">
        <v>44976</v>
      </c>
      <c r="C583" s="2">
        <v>996</v>
      </c>
    </row>
    <row r="584" spans="2:3" x14ac:dyDescent="0.25">
      <c r="B584" s="39">
        <v>44977</v>
      </c>
      <c r="C584" s="2">
        <v>989</v>
      </c>
    </row>
    <row r="585" spans="2:3" x14ac:dyDescent="0.25">
      <c r="B585" s="39">
        <v>44978</v>
      </c>
      <c r="C585" s="2">
        <v>976</v>
      </c>
    </row>
    <row r="586" spans="2:3" x14ac:dyDescent="0.25">
      <c r="B586" s="39">
        <v>44979</v>
      </c>
      <c r="C586" s="2">
        <v>975</v>
      </c>
    </row>
    <row r="587" spans="2:3" x14ac:dyDescent="0.25">
      <c r="B587" s="39">
        <v>44981</v>
      </c>
      <c r="C587" s="2">
        <v>987</v>
      </c>
    </row>
    <row r="588" spans="2:3" x14ac:dyDescent="0.25">
      <c r="B588" s="39">
        <v>44983</v>
      </c>
      <c r="C588" s="2">
        <v>953</v>
      </c>
    </row>
    <row r="589" spans="2:3" x14ac:dyDescent="0.25">
      <c r="B589" s="39">
        <v>44984</v>
      </c>
      <c r="C589" s="2">
        <v>1010</v>
      </c>
    </row>
    <row r="590" spans="2:3" x14ac:dyDescent="0.25">
      <c r="B590" s="39">
        <v>44985</v>
      </c>
      <c r="C590" s="2">
        <v>1011</v>
      </c>
    </row>
    <row r="591" spans="2:3" x14ac:dyDescent="0.25">
      <c r="B591" s="39">
        <v>44986</v>
      </c>
      <c r="C591" s="2">
        <v>993</v>
      </c>
    </row>
    <row r="592" spans="2:3" x14ac:dyDescent="0.25">
      <c r="B592" s="39">
        <v>44987</v>
      </c>
      <c r="C592" s="2">
        <v>999</v>
      </c>
    </row>
    <row r="593" spans="2:3" x14ac:dyDescent="0.25">
      <c r="B593" s="39">
        <v>44988</v>
      </c>
      <c r="C593" s="2">
        <v>1007</v>
      </c>
    </row>
    <row r="594" spans="2:3" x14ac:dyDescent="0.25">
      <c r="B594" s="39">
        <v>44989</v>
      </c>
      <c r="C594" s="2">
        <v>1014</v>
      </c>
    </row>
    <row r="595" spans="2:3" x14ac:dyDescent="0.25">
      <c r="B595" s="39">
        <v>44990</v>
      </c>
      <c r="C595" s="2">
        <v>1022</v>
      </c>
    </row>
    <row r="596" spans="2:3" x14ac:dyDescent="0.25">
      <c r="B596" s="39">
        <v>44991</v>
      </c>
      <c r="C596" s="2">
        <v>1022</v>
      </c>
    </row>
    <row r="597" spans="2:3" x14ac:dyDescent="0.25">
      <c r="B597" s="39">
        <v>44992</v>
      </c>
      <c r="C597" s="2">
        <v>1053</v>
      </c>
    </row>
    <row r="598" spans="2:3" x14ac:dyDescent="0.25">
      <c r="B598" s="39">
        <v>44993</v>
      </c>
      <c r="C598" s="2">
        <v>1041</v>
      </c>
    </row>
    <row r="599" spans="2:3" x14ac:dyDescent="0.25">
      <c r="B599" s="39">
        <v>44994</v>
      </c>
      <c r="C599" s="2">
        <v>1048</v>
      </c>
    </row>
    <row r="600" spans="2:3" x14ac:dyDescent="0.25">
      <c r="B600" s="39">
        <v>44996</v>
      </c>
      <c r="C600" s="2">
        <v>1030</v>
      </c>
    </row>
    <row r="601" spans="2:3" x14ac:dyDescent="0.25">
      <c r="B601" s="39">
        <v>44997</v>
      </c>
      <c r="C601" s="2">
        <v>1046</v>
      </c>
    </row>
    <row r="602" spans="2:3" x14ac:dyDescent="0.25">
      <c r="B602" s="39">
        <v>44998</v>
      </c>
      <c r="C602" s="2">
        <v>1055</v>
      </c>
    </row>
    <row r="603" spans="2:3" x14ac:dyDescent="0.25">
      <c r="B603" s="39">
        <v>44999</v>
      </c>
      <c r="C603" s="2">
        <v>1025</v>
      </c>
    </row>
    <row r="604" spans="2:3" x14ac:dyDescent="0.25">
      <c r="B604" s="39">
        <v>45000</v>
      </c>
      <c r="C604" s="2">
        <v>1061</v>
      </c>
    </row>
    <row r="605" spans="2:3" x14ac:dyDescent="0.25">
      <c r="B605" s="39">
        <v>45001</v>
      </c>
      <c r="C605" s="2">
        <v>1039</v>
      </c>
    </row>
    <row r="606" spans="2:3" x14ac:dyDescent="0.25">
      <c r="B606" s="39">
        <v>45002</v>
      </c>
      <c r="C606" s="2">
        <v>1059</v>
      </c>
    </row>
    <row r="607" spans="2:3" x14ac:dyDescent="0.25">
      <c r="B607" s="39">
        <v>45003</v>
      </c>
      <c r="C607" s="2">
        <v>1063</v>
      </c>
    </row>
    <row r="608" spans="2:3" x14ac:dyDescent="0.25">
      <c r="B608" s="39">
        <v>45004</v>
      </c>
      <c r="C608" s="2">
        <v>1076</v>
      </c>
    </row>
    <row r="609" spans="2:3" x14ac:dyDescent="0.25">
      <c r="B609" s="39">
        <v>45005</v>
      </c>
      <c r="C609" s="2">
        <v>1084</v>
      </c>
    </row>
    <row r="610" spans="2:3" x14ac:dyDescent="0.25">
      <c r="B610" s="39">
        <v>45007</v>
      </c>
      <c r="C610" s="2">
        <v>1126</v>
      </c>
    </row>
    <row r="611" spans="2:3" x14ac:dyDescent="0.25">
      <c r="B611" s="39">
        <v>45008</v>
      </c>
      <c r="C611" s="2">
        <v>1151</v>
      </c>
    </row>
    <row r="612" spans="2:3" x14ac:dyDescent="0.25">
      <c r="B612" s="39">
        <v>45009</v>
      </c>
      <c r="C612" s="2">
        <v>1219</v>
      </c>
    </row>
    <row r="613" spans="2:3" x14ac:dyDescent="0.25">
      <c r="B613" s="39">
        <v>45010</v>
      </c>
      <c r="C613" s="2">
        <v>1263</v>
      </c>
    </row>
    <row r="614" spans="2:3" x14ac:dyDescent="0.25">
      <c r="B614" s="39">
        <v>45011</v>
      </c>
      <c r="C614" s="2">
        <v>1263</v>
      </c>
    </row>
    <row r="615" spans="2:3" x14ac:dyDescent="0.25">
      <c r="B615" s="39">
        <v>45012</v>
      </c>
      <c r="C615" s="2">
        <v>1272</v>
      </c>
    </row>
    <row r="616" spans="2:3" x14ac:dyDescent="0.25">
      <c r="B616" s="39">
        <v>45013</v>
      </c>
      <c r="C616" s="2">
        <v>1250</v>
      </c>
    </row>
    <row r="617" spans="2:3" x14ac:dyDescent="0.25">
      <c r="B617" s="39">
        <v>45014</v>
      </c>
      <c r="C617" s="2">
        <v>1240</v>
      </c>
    </row>
    <row r="618" spans="2:3" x14ac:dyDescent="0.25">
      <c r="B618" s="39">
        <v>45015</v>
      </c>
      <c r="C618" s="2">
        <v>1263</v>
      </c>
    </row>
    <row r="619" spans="2:3" x14ac:dyDescent="0.25">
      <c r="B619" s="39">
        <v>45016</v>
      </c>
      <c r="C619" s="2">
        <v>1221</v>
      </c>
    </row>
    <row r="620" spans="2:3" x14ac:dyDescent="0.25">
      <c r="B620" s="39">
        <v>45017</v>
      </c>
      <c r="C620" s="2">
        <v>1218</v>
      </c>
    </row>
    <row r="621" spans="2:3" x14ac:dyDescent="0.25">
      <c r="B621" s="39">
        <v>45018</v>
      </c>
      <c r="C621" s="2">
        <v>1201</v>
      </c>
    </row>
    <row r="622" spans="2:3" x14ac:dyDescent="0.25">
      <c r="B622" s="39">
        <v>45019</v>
      </c>
      <c r="C622" s="2">
        <v>1169</v>
      </c>
    </row>
    <row r="623" spans="2:3" x14ac:dyDescent="0.25">
      <c r="B623" s="39">
        <v>45020</v>
      </c>
      <c r="C623" s="2">
        <v>1165</v>
      </c>
    </row>
    <row r="624" spans="2:3" x14ac:dyDescent="0.25">
      <c r="B624" s="39">
        <v>45021</v>
      </c>
      <c r="C624" s="2">
        <v>1164</v>
      </c>
    </row>
    <row r="625" spans="2:3" x14ac:dyDescent="0.25">
      <c r="B625" s="39">
        <v>45022</v>
      </c>
      <c r="C625" s="2">
        <v>1172</v>
      </c>
    </row>
    <row r="626" spans="2:3" x14ac:dyDescent="0.25">
      <c r="B626" s="39">
        <v>45023</v>
      </c>
      <c r="C626" s="2">
        <v>1170</v>
      </c>
    </row>
    <row r="627" spans="2:3" x14ac:dyDescent="0.25">
      <c r="B627" s="39">
        <v>45024</v>
      </c>
      <c r="C627" s="2">
        <v>1199</v>
      </c>
    </row>
    <row r="628" spans="2:3" x14ac:dyDescent="0.25">
      <c r="B628" s="39">
        <v>45025</v>
      </c>
      <c r="C628" s="2">
        <v>1213</v>
      </c>
    </row>
    <row r="629" spans="2:3" x14ac:dyDescent="0.25">
      <c r="B629" s="39">
        <v>45026</v>
      </c>
      <c r="C629" s="2">
        <v>1188</v>
      </c>
    </row>
    <row r="630" spans="2:3" x14ac:dyDescent="0.25">
      <c r="B630" s="39">
        <v>45027</v>
      </c>
      <c r="C630" s="2">
        <v>1141</v>
      </c>
    </row>
    <row r="631" spans="2:3" x14ac:dyDescent="0.25">
      <c r="B631" s="39">
        <v>45028</v>
      </c>
      <c r="C631" s="2">
        <v>1166</v>
      </c>
    </row>
    <row r="632" spans="2:3" x14ac:dyDescent="0.25">
      <c r="B632" s="39">
        <v>45029</v>
      </c>
      <c r="C632" s="2">
        <v>1160</v>
      </c>
    </row>
    <row r="633" spans="2:3" x14ac:dyDescent="0.25">
      <c r="B633" s="39">
        <v>45030</v>
      </c>
      <c r="C633" s="2">
        <v>1187</v>
      </c>
    </row>
    <row r="634" spans="2:3" x14ac:dyDescent="0.25">
      <c r="B634" s="39">
        <v>45031</v>
      </c>
      <c r="C634" s="2">
        <v>1136</v>
      </c>
    </row>
    <row r="635" spans="2:3" x14ac:dyDescent="0.25">
      <c r="B635" s="39">
        <v>45032</v>
      </c>
      <c r="C635" s="2">
        <v>1140</v>
      </c>
    </row>
    <row r="636" spans="2:3" x14ac:dyDescent="0.25">
      <c r="B636" s="39">
        <v>45033</v>
      </c>
      <c r="C636" s="2">
        <v>1124</v>
      </c>
    </row>
    <row r="637" spans="2:3" x14ac:dyDescent="0.25">
      <c r="B637" s="39">
        <v>45034</v>
      </c>
      <c r="C637" s="2">
        <v>1117</v>
      </c>
    </row>
    <row r="638" spans="2:3" x14ac:dyDescent="0.25">
      <c r="B638" s="39">
        <v>45035</v>
      </c>
      <c r="C638" s="2">
        <v>1103</v>
      </c>
    </row>
    <row r="639" spans="2:3" x14ac:dyDescent="0.25">
      <c r="B639" s="39">
        <v>45036</v>
      </c>
      <c r="C639" s="2">
        <v>1094</v>
      </c>
    </row>
    <row r="640" spans="2:3" x14ac:dyDescent="0.25">
      <c r="B640" s="39">
        <v>45037</v>
      </c>
      <c r="C640" s="2">
        <v>1088</v>
      </c>
    </row>
    <row r="641" spans="2:3" x14ac:dyDescent="0.25">
      <c r="B641" s="39">
        <v>45038</v>
      </c>
      <c r="C641" s="2">
        <v>1088</v>
      </c>
    </row>
    <row r="642" spans="2:3" x14ac:dyDescent="0.25">
      <c r="B642" s="39">
        <v>45039</v>
      </c>
      <c r="C642" s="2">
        <v>1082</v>
      </c>
    </row>
    <row r="643" spans="2:3" x14ac:dyDescent="0.25">
      <c r="B643" s="39">
        <v>45040</v>
      </c>
      <c r="C643" s="2">
        <v>1104</v>
      </c>
    </row>
    <row r="644" spans="2:3" x14ac:dyDescent="0.25">
      <c r="B644" s="39">
        <v>45041</v>
      </c>
      <c r="C644" s="2">
        <v>1097</v>
      </c>
    </row>
    <row r="645" spans="2:3" x14ac:dyDescent="0.25">
      <c r="B645" s="39">
        <v>45042</v>
      </c>
      <c r="C645" s="2">
        <v>1111</v>
      </c>
    </row>
    <row r="646" spans="2:3" x14ac:dyDescent="0.25">
      <c r="B646" s="39">
        <v>45043</v>
      </c>
      <c r="C646" s="2">
        <v>1133</v>
      </c>
    </row>
    <row r="647" spans="2:3" x14ac:dyDescent="0.25">
      <c r="B647" s="39">
        <v>45044</v>
      </c>
      <c r="C647" s="2">
        <v>1117</v>
      </c>
    </row>
    <row r="648" spans="2:3" x14ac:dyDescent="0.25">
      <c r="B648" s="39">
        <v>45045</v>
      </c>
      <c r="C648" s="2">
        <v>1115</v>
      </c>
    </row>
    <row r="649" spans="2:3" x14ac:dyDescent="0.25">
      <c r="B649" s="39">
        <v>45046</v>
      </c>
      <c r="C649" s="2">
        <v>1129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58F865-FE7B-4C5D-AF3D-5EEED29E81AD}">
  <dimension ref="B3:K25"/>
  <sheetViews>
    <sheetView workbookViewId="0">
      <selection activeCell="D9" sqref="D9"/>
    </sheetView>
  </sheetViews>
  <sheetFormatPr baseColWidth="10" defaultRowHeight="15" x14ac:dyDescent="0.25"/>
  <cols>
    <col min="1" max="16384" width="11.42578125" style="1"/>
  </cols>
  <sheetData>
    <row r="3" spans="2:11" x14ac:dyDescent="0.25">
      <c r="F3" s="9" t="s">
        <v>9</v>
      </c>
      <c r="G3" s="10"/>
      <c r="H3" s="11"/>
      <c r="I3" s="9" t="s">
        <v>11</v>
      </c>
      <c r="J3" s="10"/>
      <c r="K3" s="11"/>
    </row>
    <row r="4" spans="2:11" x14ac:dyDescent="0.25">
      <c r="B4" s="15" t="s">
        <v>8</v>
      </c>
      <c r="C4" s="12" t="s">
        <v>7</v>
      </c>
      <c r="D4" s="13" t="s">
        <v>2</v>
      </c>
      <c r="E4" s="14" t="s">
        <v>3</v>
      </c>
      <c r="F4" s="3" t="s">
        <v>4</v>
      </c>
      <c r="G4" s="4" t="s">
        <v>5</v>
      </c>
      <c r="H4" s="5" t="s">
        <v>6</v>
      </c>
      <c r="I4" s="3" t="s">
        <v>4</v>
      </c>
      <c r="J4" s="4" t="s">
        <v>5</v>
      </c>
      <c r="K4" s="5" t="s">
        <v>6</v>
      </c>
    </row>
    <row r="5" spans="2:11" x14ac:dyDescent="0.25">
      <c r="B5" s="16">
        <v>2020</v>
      </c>
      <c r="C5" s="3">
        <v>612</v>
      </c>
      <c r="D5" s="4">
        <v>306</v>
      </c>
      <c r="E5" s="5">
        <v>306</v>
      </c>
      <c r="F5" s="3">
        <f>+SUM(C13,C21)</f>
        <v>294</v>
      </c>
      <c r="G5" s="4">
        <f>+SUM(D13,D21)</f>
        <v>296</v>
      </c>
      <c r="H5" s="4">
        <f>+SUM(E13,E21)</f>
        <v>22</v>
      </c>
      <c r="I5" s="19">
        <f>+F5/$C5</f>
        <v>0.48039215686274511</v>
      </c>
      <c r="J5" s="21">
        <f>+G5/$C5</f>
        <v>0.48366013071895425</v>
      </c>
      <c r="K5" s="22">
        <f>+H5/$C5</f>
        <v>3.5947712418300651E-2</v>
      </c>
    </row>
    <row r="6" spans="2:11" x14ac:dyDescent="0.25">
      <c r="B6" s="17">
        <v>2021</v>
      </c>
      <c r="C6" s="6">
        <v>778</v>
      </c>
      <c r="D6" s="7">
        <v>395</v>
      </c>
      <c r="E6" s="8">
        <v>383</v>
      </c>
      <c r="F6" s="6">
        <f>+SUM(C14,C22)</f>
        <v>384</v>
      </c>
      <c r="G6" s="7">
        <f>+SUM(D14,D22)</f>
        <v>369</v>
      </c>
      <c r="H6" s="7">
        <f>+SUM(E14,E22)</f>
        <v>25</v>
      </c>
      <c r="I6" s="23">
        <f>+F6/$C6</f>
        <v>0.49357326478149099</v>
      </c>
      <c r="J6" s="20">
        <f>+G6/$C6</f>
        <v>0.47429305912596403</v>
      </c>
      <c r="K6" s="24">
        <f>+H6/$C6</f>
        <v>3.2133676092544985E-2</v>
      </c>
    </row>
    <row r="7" spans="2:11" x14ac:dyDescent="0.25">
      <c r="B7" s="17">
        <v>2022</v>
      </c>
      <c r="C7" s="6">
        <v>1255</v>
      </c>
      <c r="D7" s="7">
        <v>618</v>
      </c>
      <c r="E7" s="8">
        <v>637</v>
      </c>
      <c r="F7" s="6">
        <f>+SUM(C15,C23)</f>
        <v>592</v>
      </c>
      <c r="G7" s="7">
        <f>+SUM(D15,D23)</f>
        <v>601</v>
      </c>
      <c r="H7" s="7">
        <f>+SUM(E15,E23)</f>
        <v>62</v>
      </c>
      <c r="I7" s="23">
        <f>+F7/$C7</f>
        <v>0.47171314741035858</v>
      </c>
      <c r="J7" s="20">
        <f>+G7/$C7</f>
        <v>0.47888446215139441</v>
      </c>
      <c r="K7" s="24">
        <f>+H7/$C7</f>
        <v>4.9402390438247012E-2</v>
      </c>
    </row>
    <row r="8" spans="2:11" x14ac:dyDescent="0.25">
      <c r="B8" s="17">
        <v>2023</v>
      </c>
      <c r="C8" s="6">
        <v>505</v>
      </c>
      <c r="D8" s="7">
        <v>250</v>
      </c>
      <c r="E8" s="8">
        <v>255</v>
      </c>
      <c r="F8" s="6">
        <f>+SUM(C16,C24)</f>
        <v>245</v>
      </c>
      <c r="G8" s="7">
        <f>+SUM(D16,D24)</f>
        <v>231</v>
      </c>
      <c r="H8" s="7">
        <f>+SUM(E16,E24)</f>
        <v>29</v>
      </c>
      <c r="I8" s="23">
        <f>+F8/$C8</f>
        <v>0.48514851485148514</v>
      </c>
      <c r="J8" s="20">
        <f>+G8/$C8</f>
        <v>0.45742574257425744</v>
      </c>
      <c r="K8" s="24">
        <f>+H8/$C8</f>
        <v>5.7425742574257428E-2</v>
      </c>
    </row>
    <row r="9" spans="2:11" x14ac:dyDescent="0.25">
      <c r="B9" s="12" t="s">
        <v>10</v>
      </c>
      <c r="C9" s="13">
        <f>+SUM(C5:C8)</f>
        <v>3150</v>
      </c>
      <c r="D9" s="13">
        <f>+SUM(D5:D8)</f>
        <v>1569</v>
      </c>
      <c r="E9" s="14">
        <f>+SUM(E5:E8)</f>
        <v>1581</v>
      </c>
      <c r="F9" s="13">
        <f>+SUM(F5:F8)</f>
        <v>1515</v>
      </c>
      <c r="G9" s="13">
        <f>+SUM(G5:G8)</f>
        <v>1497</v>
      </c>
      <c r="H9" s="13">
        <f>+SUM(H5:H8)</f>
        <v>138</v>
      </c>
      <c r="I9" s="38">
        <f>+F9/$C9</f>
        <v>0.48095238095238096</v>
      </c>
      <c r="J9" s="25">
        <f>+G9/$C9</f>
        <v>0.47523809523809524</v>
      </c>
      <c r="K9" s="26">
        <f>+H9/$C9</f>
        <v>4.3809523809523812E-2</v>
      </c>
    </row>
    <row r="11" spans="2:11" x14ac:dyDescent="0.25">
      <c r="C11" s="9" t="s">
        <v>2</v>
      </c>
      <c r="D11" s="10"/>
      <c r="E11" s="11"/>
      <c r="F11" s="9" t="s">
        <v>11</v>
      </c>
      <c r="G11" s="10"/>
      <c r="H11" s="11"/>
    </row>
    <row r="12" spans="2:11" x14ac:dyDescent="0.25">
      <c r="B12" s="15" t="s">
        <v>8</v>
      </c>
      <c r="C12" s="12" t="s">
        <v>4</v>
      </c>
      <c r="D12" s="13" t="s">
        <v>5</v>
      </c>
      <c r="E12" s="14" t="s">
        <v>6</v>
      </c>
      <c r="F12" s="12" t="s">
        <v>4</v>
      </c>
      <c r="G12" s="13" t="s">
        <v>5</v>
      </c>
      <c r="H12" s="14" t="s">
        <v>6</v>
      </c>
    </row>
    <row r="13" spans="2:11" x14ac:dyDescent="0.25">
      <c r="B13" s="16">
        <v>2020</v>
      </c>
      <c r="C13" s="3">
        <v>166</v>
      </c>
      <c r="D13" s="4">
        <v>128</v>
      </c>
      <c r="E13" s="5">
        <v>12</v>
      </c>
      <c r="F13" s="18">
        <f>+C13/SUM($C13:$E13)</f>
        <v>0.54248366013071891</v>
      </c>
      <c r="G13" s="27">
        <f t="shared" ref="G13:G17" si="0">+D13/SUM($C13:$E13)</f>
        <v>0.41830065359477125</v>
      </c>
      <c r="H13" s="28">
        <f t="shared" ref="H13:H17" si="1">+E13/SUM($C13:$E13)</f>
        <v>3.9215686274509803E-2</v>
      </c>
    </row>
    <row r="14" spans="2:11" x14ac:dyDescent="0.25">
      <c r="B14" s="17">
        <v>2021</v>
      </c>
      <c r="C14" s="6">
        <v>215</v>
      </c>
      <c r="D14" s="7">
        <v>166</v>
      </c>
      <c r="E14" s="8">
        <v>14</v>
      </c>
      <c r="F14" s="29">
        <f t="shared" ref="F14:F17" si="2">+C14/SUM($C14:$E14)</f>
        <v>0.54430379746835444</v>
      </c>
      <c r="G14" s="30">
        <f t="shared" si="0"/>
        <v>0.42025316455696204</v>
      </c>
      <c r="H14" s="31">
        <f t="shared" si="1"/>
        <v>3.5443037974683546E-2</v>
      </c>
      <c r="K14" s="44"/>
    </row>
    <row r="15" spans="2:11" x14ac:dyDescent="0.25">
      <c r="B15" s="17">
        <v>2022</v>
      </c>
      <c r="C15" s="6">
        <v>326</v>
      </c>
      <c r="D15" s="7">
        <v>261</v>
      </c>
      <c r="E15" s="8">
        <v>31</v>
      </c>
      <c r="F15" s="29">
        <f t="shared" si="2"/>
        <v>0.52750809061488668</v>
      </c>
      <c r="G15" s="30">
        <f t="shared" si="0"/>
        <v>0.42233009708737862</v>
      </c>
      <c r="H15" s="31">
        <f t="shared" si="1"/>
        <v>5.0161812297734629E-2</v>
      </c>
      <c r="K15" s="44"/>
    </row>
    <row r="16" spans="2:11" x14ac:dyDescent="0.25">
      <c r="B16" s="17">
        <v>2023</v>
      </c>
      <c r="C16" s="6">
        <v>134</v>
      </c>
      <c r="D16" s="7">
        <v>99</v>
      </c>
      <c r="E16" s="8">
        <v>17</v>
      </c>
      <c r="F16" s="32">
        <f t="shared" si="2"/>
        <v>0.53600000000000003</v>
      </c>
      <c r="G16" s="33">
        <f t="shared" si="0"/>
        <v>0.39600000000000002</v>
      </c>
      <c r="H16" s="34">
        <f t="shared" si="1"/>
        <v>6.8000000000000005E-2</v>
      </c>
      <c r="K16" s="44"/>
    </row>
    <row r="17" spans="2:11" x14ac:dyDescent="0.25">
      <c r="B17" s="12" t="s">
        <v>10</v>
      </c>
      <c r="C17" s="13">
        <f>+SUM(C13:C16)</f>
        <v>841</v>
      </c>
      <c r="D17" s="13">
        <f>+SUM(D13:D16)</f>
        <v>654</v>
      </c>
      <c r="E17" s="13">
        <f>+SUM(E13:E16)</f>
        <v>74</v>
      </c>
      <c r="F17" s="35">
        <f t="shared" si="2"/>
        <v>0.53601019757807522</v>
      </c>
      <c r="G17" s="36">
        <f t="shared" si="0"/>
        <v>0.4168260038240918</v>
      </c>
      <c r="H17" s="37">
        <f t="shared" si="1"/>
        <v>4.7163798597833012E-2</v>
      </c>
      <c r="K17" s="44"/>
    </row>
    <row r="18" spans="2:11" x14ac:dyDescent="0.25">
      <c r="K18" s="44"/>
    </row>
    <row r="19" spans="2:11" x14ac:dyDescent="0.25">
      <c r="C19" s="9" t="s">
        <v>3</v>
      </c>
      <c r="D19" s="10"/>
      <c r="E19" s="11"/>
      <c r="F19" s="9" t="s">
        <v>11</v>
      </c>
      <c r="G19" s="10"/>
      <c r="H19" s="11"/>
      <c r="K19" s="44"/>
    </row>
    <row r="20" spans="2:11" x14ac:dyDescent="0.25">
      <c r="B20" s="15" t="s">
        <v>8</v>
      </c>
      <c r="C20" s="13" t="s">
        <v>4</v>
      </c>
      <c r="D20" s="13" t="s">
        <v>5</v>
      </c>
      <c r="E20" s="14" t="s">
        <v>6</v>
      </c>
      <c r="F20" s="12" t="s">
        <v>4</v>
      </c>
      <c r="G20" s="13" t="s">
        <v>5</v>
      </c>
      <c r="H20" s="14" t="s">
        <v>6</v>
      </c>
    </row>
    <row r="21" spans="2:11" x14ac:dyDescent="0.25">
      <c r="B21" s="16">
        <v>2020</v>
      </c>
      <c r="C21" s="3">
        <v>128</v>
      </c>
      <c r="D21" s="4">
        <v>168</v>
      </c>
      <c r="E21" s="4">
        <v>10</v>
      </c>
      <c r="F21" s="18">
        <f>+C21/SUM($C21:$E21)</f>
        <v>0.41830065359477125</v>
      </c>
      <c r="G21" s="27">
        <f t="shared" ref="G21:G25" si="3">+D21/SUM($C21:$E21)</f>
        <v>0.5490196078431373</v>
      </c>
      <c r="H21" s="28">
        <f t="shared" ref="H21:H25" si="4">+E21/SUM($C21:$E21)</f>
        <v>3.2679738562091505E-2</v>
      </c>
    </row>
    <row r="22" spans="2:11" x14ac:dyDescent="0.25">
      <c r="B22" s="17">
        <v>2021</v>
      </c>
      <c r="C22" s="6">
        <v>169</v>
      </c>
      <c r="D22" s="7">
        <v>203</v>
      </c>
      <c r="E22" s="7">
        <v>11</v>
      </c>
      <c r="F22" s="29">
        <f t="shared" ref="F22:F25" si="5">+C22/SUM($C22:$E22)</f>
        <v>0.44125326370757179</v>
      </c>
      <c r="G22" s="30">
        <f t="shared" si="3"/>
        <v>0.5300261096605744</v>
      </c>
      <c r="H22" s="31">
        <f t="shared" si="4"/>
        <v>2.8720626631853787E-2</v>
      </c>
    </row>
    <row r="23" spans="2:11" x14ac:dyDescent="0.25">
      <c r="B23" s="17">
        <v>2022</v>
      </c>
      <c r="C23" s="6">
        <v>266</v>
      </c>
      <c r="D23" s="7">
        <v>340</v>
      </c>
      <c r="E23" s="7">
        <v>31</v>
      </c>
      <c r="F23" s="29">
        <f t="shared" si="5"/>
        <v>0.4175824175824176</v>
      </c>
      <c r="G23" s="30">
        <f t="shared" si="3"/>
        <v>0.53375196232339095</v>
      </c>
      <c r="H23" s="31">
        <f t="shared" si="4"/>
        <v>4.8665620094191522E-2</v>
      </c>
    </row>
    <row r="24" spans="2:11" x14ac:dyDescent="0.25">
      <c r="B24" s="17">
        <v>2023</v>
      </c>
      <c r="C24" s="6">
        <v>111</v>
      </c>
      <c r="D24" s="7">
        <v>132</v>
      </c>
      <c r="E24" s="7">
        <v>12</v>
      </c>
      <c r="F24" s="32">
        <f t="shared" si="5"/>
        <v>0.43529411764705883</v>
      </c>
      <c r="G24" s="33">
        <f t="shared" si="3"/>
        <v>0.51764705882352946</v>
      </c>
      <c r="H24" s="34">
        <f t="shared" si="4"/>
        <v>4.7058823529411764E-2</v>
      </c>
    </row>
    <row r="25" spans="2:11" x14ac:dyDescent="0.25">
      <c r="B25" s="12" t="s">
        <v>10</v>
      </c>
      <c r="C25" s="13">
        <f>+SUM(C21:C24)</f>
        <v>674</v>
      </c>
      <c r="D25" s="13">
        <f>+SUM(D21:D24)</f>
        <v>843</v>
      </c>
      <c r="E25" s="13">
        <f>+SUM(E21:E24)</f>
        <v>64</v>
      </c>
      <c r="F25" s="35">
        <f t="shared" si="5"/>
        <v>0.42631246046805821</v>
      </c>
      <c r="G25" s="36">
        <f t="shared" si="3"/>
        <v>0.53320683111954459</v>
      </c>
      <c r="H25" s="37">
        <f t="shared" si="4"/>
        <v>4.0480708412397218E-2</v>
      </c>
    </row>
  </sheetData>
  <mergeCells count="6">
    <mergeCell ref="C11:E11"/>
    <mergeCell ref="C19:E19"/>
    <mergeCell ref="F3:H3"/>
    <mergeCell ref="I3:K3"/>
    <mergeCell ref="F11:H11"/>
    <mergeCell ref="F19:H1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90E7E-33F6-47A1-BFA0-5BF99DECC2A4}">
  <dimension ref="B2:S18"/>
  <sheetViews>
    <sheetView workbookViewId="0">
      <selection activeCell="C11" sqref="C11"/>
    </sheetView>
  </sheetViews>
  <sheetFormatPr baseColWidth="10" defaultRowHeight="15" x14ac:dyDescent="0.25"/>
  <cols>
    <col min="1" max="1" width="11.42578125" style="1"/>
    <col min="2" max="2" width="18.5703125" style="1" bestFit="1" customWidth="1"/>
    <col min="3" max="6" width="11.42578125" style="1"/>
    <col min="7" max="7" width="2.140625" style="40" customWidth="1"/>
    <col min="8" max="8" width="18.5703125" style="1" bestFit="1" customWidth="1"/>
    <col min="9" max="12" width="11.42578125" style="1"/>
    <col min="13" max="13" width="2.140625" style="40" customWidth="1"/>
    <col min="14" max="14" width="18.5703125" style="1" bestFit="1" customWidth="1"/>
    <col min="15" max="18" width="11.42578125" style="1"/>
    <col min="19" max="19" width="2.140625" style="40" customWidth="1"/>
    <col min="20" max="16384" width="11.42578125" style="1"/>
  </cols>
  <sheetData>
    <row r="2" spans="2:19" x14ac:dyDescent="0.25">
      <c r="B2" s="2"/>
      <c r="C2" s="2"/>
      <c r="D2" s="2"/>
      <c r="E2" s="2"/>
      <c r="F2" s="2"/>
      <c r="G2" s="41"/>
      <c r="H2" s="2"/>
      <c r="I2" s="2"/>
      <c r="J2" s="2"/>
      <c r="K2" s="2"/>
      <c r="L2" s="2"/>
      <c r="M2" s="41"/>
      <c r="N2" s="2"/>
      <c r="O2" s="2"/>
      <c r="P2" s="2"/>
      <c r="Q2" s="2"/>
      <c r="R2" s="2"/>
      <c r="S2" s="41"/>
    </row>
    <row r="3" spans="2:19" x14ac:dyDescent="0.25">
      <c r="B3" s="2" t="s">
        <v>2</v>
      </c>
      <c r="C3" s="2"/>
      <c r="D3" s="2"/>
      <c r="E3" s="2"/>
      <c r="F3" s="2"/>
      <c r="G3" s="41"/>
      <c r="H3" s="2" t="s">
        <v>2</v>
      </c>
      <c r="I3" s="2"/>
      <c r="J3" s="2"/>
      <c r="K3" s="2"/>
      <c r="L3" s="2"/>
      <c r="M3" s="41"/>
      <c r="N3" s="2" t="s">
        <v>2</v>
      </c>
      <c r="O3" s="2"/>
      <c r="P3" s="2"/>
      <c r="Q3" s="2"/>
      <c r="R3" s="2"/>
      <c r="S3" s="41"/>
    </row>
    <row r="4" spans="2:19" ht="15" customHeight="1" x14ac:dyDescent="0.25">
      <c r="B4" s="2" t="s">
        <v>12</v>
      </c>
      <c r="C4" s="2"/>
      <c r="D4" s="2"/>
      <c r="E4" s="2"/>
      <c r="F4" s="2"/>
      <c r="G4" s="41"/>
      <c r="H4" s="45" t="s">
        <v>20</v>
      </c>
      <c r="I4" s="2"/>
      <c r="J4" s="2"/>
      <c r="K4" s="2"/>
      <c r="L4" s="2"/>
      <c r="M4" s="41"/>
      <c r="N4" s="2" t="s">
        <v>19</v>
      </c>
      <c r="O4" s="2"/>
      <c r="P4" s="2"/>
      <c r="Q4" s="2"/>
      <c r="R4" s="2"/>
      <c r="S4" s="41"/>
    </row>
    <row r="5" spans="2:19" x14ac:dyDescent="0.25">
      <c r="B5" s="2"/>
      <c r="C5" s="2"/>
      <c r="D5" s="2" t="s">
        <v>4</v>
      </c>
      <c r="E5" s="2" t="s">
        <v>5</v>
      </c>
      <c r="F5" s="2" t="s">
        <v>6</v>
      </c>
      <c r="G5" s="41"/>
      <c r="H5" s="45"/>
      <c r="I5" s="2"/>
      <c r="J5" s="2" t="s">
        <v>4</v>
      </c>
      <c r="K5" s="2" t="s">
        <v>5</v>
      </c>
      <c r="L5" s="2" t="s">
        <v>6</v>
      </c>
      <c r="M5" s="41"/>
      <c r="N5" s="2"/>
      <c r="O5" s="2"/>
      <c r="P5" s="2" t="s">
        <v>4</v>
      </c>
      <c r="Q5" s="2" t="s">
        <v>5</v>
      </c>
      <c r="R5" s="2" t="s">
        <v>6</v>
      </c>
      <c r="S5" s="41"/>
    </row>
    <row r="6" spans="2:19" x14ac:dyDescent="0.25">
      <c r="B6" s="2"/>
      <c r="C6" s="2"/>
      <c r="D6" s="2"/>
      <c r="E6" s="2"/>
      <c r="F6" s="2"/>
      <c r="G6" s="41"/>
      <c r="H6" s="45"/>
      <c r="I6" s="2"/>
      <c r="J6" s="2"/>
      <c r="K6" s="2"/>
      <c r="L6" s="2"/>
      <c r="M6" s="41"/>
      <c r="N6" s="2"/>
      <c r="O6" s="2"/>
      <c r="P6" s="2"/>
      <c r="Q6" s="2"/>
      <c r="R6" s="2"/>
      <c r="S6" s="41"/>
    </row>
    <row r="7" spans="2:19" x14ac:dyDescent="0.25">
      <c r="B7" s="2"/>
      <c r="C7" s="2"/>
      <c r="D7" s="43"/>
      <c r="E7" s="43"/>
      <c r="F7" s="43"/>
      <c r="G7" s="41"/>
      <c r="H7" s="2"/>
      <c r="I7" s="2"/>
      <c r="J7" s="43"/>
      <c r="K7" s="43"/>
      <c r="L7" s="43"/>
      <c r="M7" s="41"/>
      <c r="N7" s="2"/>
      <c r="O7" s="2"/>
      <c r="P7" s="43"/>
      <c r="Q7" s="43"/>
      <c r="R7" s="43"/>
      <c r="S7" s="41"/>
    </row>
    <row r="8" spans="2:19" x14ac:dyDescent="0.25">
      <c r="B8" s="2"/>
      <c r="C8" s="2"/>
      <c r="D8" s="2"/>
      <c r="E8" s="2"/>
      <c r="F8" s="2"/>
      <c r="G8" s="41"/>
      <c r="H8" s="2"/>
      <c r="I8" s="2"/>
      <c r="J8" s="2"/>
      <c r="K8" s="2"/>
      <c r="L8" s="2"/>
      <c r="M8" s="41"/>
      <c r="N8" s="2"/>
      <c r="O8" s="2"/>
      <c r="P8" s="2"/>
      <c r="Q8" s="2"/>
      <c r="R8" s="2"/>
      <c r="S8" s="41"/>
    </row>
    <row r="9" spans="2:19" x14ac:dyDescent="0.25">
      <c r="B9" s="2" t="s">
        <v>13</v>
      </c>
      <c r="C9" s="2">
        <f>+C11+C13</f>
        <v>842</v>
      </c>
      <c r="D9" s="2">
        <f t="shared" ref="D9:F9" si="0">+D11+D13</f>
        <v>449</v>
      </c>
      <c r="E9" s="2">
        <f t="shared" si="0"/>
        <v>347</v>
      </c>
      <c r="F9" s="2">
        <f t="shared" si="0"/>
        <v>46</v>
      </c>
      <c r="G9" s="41"/>
      <c r="H9" s="2" t="s">
        <v>13</v>
      </c>
      <c r="I9" s="2">
        <f>+I11+I13+I15+I17</f>
        <v>75</v>
      </c>
      <c r="J9" s="2">
        <f t="shared" ref="J9:L9" si="1">+J11+J13+J15+J17</f>
        <v>45</v>
      </c>
      <c r="K9" s="2">
        <f t="shared" si="1"/>
        <v>27</v>
      </c>
      <c r="L9" s="2">
        <f t="shared" si="1"/>
        <v>3</v>
      </c>
      <c r="M9" s="41"/>
      <c r="N9" s="2" t="s">
        <v>13</v>
      </c>
      <c r="O9" s="2">
        <f>+O11+O13+O15+O17</f>
        <v>54</v>
      </c>
      <c r="P9" s="2">
        <f t="shared" ref="P9:R9" si="2">+P11+P13+P15+P17</f>
        <v>29</v>
      </c>
      <c r="Q9" s="2">
        <f t="shared" si="2"/>
        <v>22</v>
      </c>
      <c r="R9" s="2">
        <f t="shared" si="2"/>
        <v>3</v>
      </c>
      <c r="S9" s="41"/>
    </row>
    <row r="10" spans="2:19" x14ac:dyDescent="0.25">
      <c r="B10" s="2"/>
      <c r="C10" s="2"/>
      <c r="D10" s="43">
        <f>+D9/$C9</f>
        <v>0.5332541567695962</v>
      </c>
      <c r="E10" s="43">
        <f t="shared" ref="E10:F10" si="3">+E9/$C9</f>
        <v>0.41211401425178146</v>
      </c>
      <c r="F10" s="43">
        <f t="shared" si="3"/>
        <v>5.4631828978622329E-2</v>
      </c>
      <c r="G10" s="41"/>
      <c r="H10" s="2"/>
      <c r="I10" s="2"/>
      <c r="J10" s="43">
        <f>+J9/$I9</f>
        <v>0.6</v>
      </c>
      <c r="K10" s="43">
        <f t="shared" ref="K10" si="4">+K9/$I9</f>
        <v>0.36</v>
      </c>
      <c r="L10" s="43">
        <f t="shared" ref="L10" si="5">+L9/$I9</f>
        <v>0.04</v>
      </c>
      <c r="M10" s="41"/>
      <c r="N10" s="2"/>
      <c r="O10" s="2"/>
      <c r="P10" s="43">
        <f>+P9/$O9</f>
        <v>0.53703703703703709</v>
      </c>
      <c r="Q10" s="43">
        <f t="shared" ref="Q10:R10" si="6">+Q9/$O9</f>
        <v>0.40740740740740738</v>
      </c>
      <c r="R10" s="43">
        <f t="shared" si="6"/>
        <v>5.5555555555555552E-2</v>
      </c>
      <c r="S10" s="41"/>
    </row>
    <row r="11" spans="2:19" x14ac:dyDescent="0.25">
      <c r="B11" s="2">
        <v>2023</v>
      </c>
      <c r="C11" s="2">
        <f>+SUM(D11:F11)</f>
        <v>238</v>
      </c>
      <c r="D11" s="2">
        <v>129</v>
      </c>
      <c r="E11" s="2">
        <v>93</v>
      </c>
      <c r="F11" s="2">
        <v>16</v>
      </c>
      <c r="G11" s="41"/>
      <c r="H11" s="2">
        <v>2023</v>
      </c>
      <c r="I11" s="2">
        <f>+SUM(J11:L11)</f>
        <v>13</v>
      </c>
      <c r="J11" s="2">
        <v>10</v>
      </c>
      <c r="K11" s="2">
        <v>3</v>
      </c>
      <c r="L11" s="2">
        <v>0</v>
      </c>
      <c r="M11" s="41"/>
      <c r="N11" s="2">
        <v>2023</v>
      </c>
      <c r="O11" s="2">
        <f>+SUM(P11:R11)</f>
        <v>0</v>
      </c>
      <c r="P11" s="2">
        <v>0</v>
      </c>
      <c r="Q11" s="2">
        <v>0</v>
      </c>
      <c r="R11" s="2">
        <v>0</v>
      </c>
      <c r="S11" s="41"/>
    </row>
    <row r="12" spans="2:19" x14ac:dyDescent="0.25">
      <c r="B12" s="2"/>
      <c r="C12" s="2"/>
      <c r="D12" s="43">
        <f>+D11/$C11</f>
        <v>0.54201680672268904</v>
      </c>
      <c r="E12" s="43">
        <f t="shared" ref="E12:F12" si="7">+E11/$C11</f>
        <v>0.3907563025210084</v>
      </c>
      <c r="F12" s="43">
        <f t="shared" si="7"/>
        <v>6.7226890756302518E-2</v>
      </c>
      <c r="G12" s="41"/>
      <c r="H12" s="2"/>
      <c r="I12" s="2"/>
      <c r="J12" s="43">
        <f>+J11/$I11</f>
        <v>0.76923076923076927</v>
      </c>
      <c r="K12" s="43">
        <f t="shared" ref="K12" si="8">+K11/$I11</f>
        <v>0.23076923076923078</v>
      </c>
      <c r="L12" s="43">
        <f t="shared" ref="L12" si="9">+L11/$I11</f>
        <v>0</v>
      </c>
      <c r="M12" s="41"/>
      <c r="N12" s="2"/>
      <c r="O12" s="2"/>
      <c r="P12" s="43" t="e">
        <f>+P11/$O11</f>
        <v>#DIV/0!</v>
      </c>
      <c r="Q12" s="43" t="e">
        <f t="shared" ref="Q12:R12" si="10">+Q11/$O11</f>
        <v>#DIV/0!</v>
      </c>
      <c r="R12" s="43" t="e">
        <f t="shared" si="10"/>
        <v>#DIV/0!</v>
      </c>
      <c r="S12" s="41"/>
    </row>
    <row r="13" spans="2:19" x14ac:dyDescent="0.25">
      <c r="B13" s="2">
        <v>2022</v>
      </c>
      <c r="C13" s="2">
        <f>+SUM(D13:F13)</f>
        <v>604</v>
      </c>
      <c r="D13" s="2">
        <v>320</v>
      </c>
      <c r="E13" s="2">
        <v>254</v>
      </c>
      <c r="F13" s="2">
        <v>30</v>
      </c>
      <c r="G13" s="41"/>
      <c r="H13" s="2">
        <v>2022</v>
      </c>
      <c r="I13" s="2">
        <f>+SUM(J13:L13)</f>
        <v>24</v>
      </c>
      <c r="J13" s="2">
        <v>13</v>
      </c>
      <c r="K13" s="2">
        <v>9</v>
      </c>
      <c r="L13" s="2">
        <v>2</v>
      </c>
      <c r="M13" s="41"/>
      <c r="N13" s="2">
        <v>2022</v>
      </c>
      <c r="O13" s="2">
        <f>+SUM(P13:R13)</f>
        <v>0</v>
      </c>
      <c r="P13" s="2">
        <v>0</v>
      </c>
      <c r="Q13" s="2">
        <v>0</v>
      </c>
      <c r="R13" s="2">
        <v>0</v>
      </c>
      <c r="S13" s="41"/>
    </row>
    <row r="14" spans="2:19" x14ac:dyDescent="0.25">
      <c r="B14" s="2"/>
      <c r="C14" s="2"/>
      <c r="D14" s="43">
        <f>+D13/$C13</f>
        <v>0.5298013245033113</v>
      </c>
      <c r="E14" s="43">
        <f t="shared" ref="E14:F14" si="11">+E13/$C13</f>
        <v>0.42052980132450329</v>
      </c>
      <c r="F14" s="43">
        <f t="shared" si="11"/>
        <v>4.9668874172185427E-2</v>
      </c>
      <c r="G14" s="41"/>
      <c r="H14" s="2"/>
      <c r="I14" s="2"/>
      <c r="J14" s="43">
        <f>+J13/$I13</f>
        <v>0.54166666666666663</v>
      </c>
      <c r="K14" s="43">
        <f t="shared" ref="K14:L14" si="12">+K13/$I13</f>
        <v>0.375</v>
      </c>
      <c r="L14" s="43">
        <f t="shared" si="12"/>
        <v>8.3333333333333329E-2</v>
      </c>
      <c r="M14" s="41"/>
      <c r="N14" s="2"/>
      <c r="O14" s="2"/>
      <c r="P14" s="43" t="e">
        <f>+P13/$O13</f>
        <v>#DIV/0!</v>
      </c>
      <c r="Q14" s="43" t="e">
        <f t="shared" ref="Q14:R14" si="13">+Q13/$O13</f>
        <v>#DIV/0!</v>
      </c>
      <c r="R14" s="43" t="e">
        <f t="shared" si="13"/>
        <v>#DIV/0!</v>
      </c>
      <c r="S14" s="41"/>
    </row>
    <row r="15" spans="2:19" x14ac:dyDescent="0.25">
      <c r="B15" s="2">
        <v>2021</v>
      </c>
      <c r="C15" s="2">
        <f>+SUM(D15:F15)</f>
        <v>399</v>
      </c>
      <c r="D15" s="2">
        <v>217</v>
      </c>
      <c r="E15" s="2">
        <v>168</v>
      </c>
      <c r="F15" s="2">
        <v>14</v>
      </c>
      <c r="G15" s="41"/>
      <c r="H15" s="2">
        <v>2021</v>
      </c>
      <c r="I15" s="2">
        <f>+SUM(J15:L15)</f>
        <v>26</v>
      </c>
      <c r="J15" s="2">
        <v>12</v>
      </c>
      <c r="K15" s="2">
        <v>13</v>
      </c>
      <c r="L15" s="2">
        <v>1</v>
      </c>
      <c r="M15" s="41"/>
      <c r="N15" s="2">
        <v>2021</v>
      </c>
      <c r="O15" s="2">
        <f>+SUM(P15:R15)</f>
        <v>0</v>
      </c>
      <c r="P15" s="2">
        <v>0</v>
      </c>
      <c r="Q15" s="2">
        <v>0</v>
      </c>
      <c r="R15" s="2">
        <v>0</v>
      </c>
      <c r="S15" s="41"/>
    </row>
    <row r="16" spans="2:19" x14ac:dyDescent="0.25">
      <c r="B16" s="2"/>
      <c r="C16" s="2"/>
      <c r="D16" s="43">
        <f>+D15/$C15</f>
        <v>0.54385964912280704</v>
      </c>
      <c r="E16" s="43">
        <f t="shared" ref="E16:F16" si="14">+E15/$C15</f>
        <v>0.42105263157894735</v>
      </c>
      <c r="F16" s="43">
        <f t="shared" si="14"/>
        <v>3.5087719298245612E-2</v>
      </c>
      <c r="G16" s="41"/>
      <c r="H16" s="2"/>
      <c r="I16" s="2"/>
      <c r="J16" s="43">
        <f>+J15/$I15</f>
        <v>0.46153846153846156</v>
      </c>
      <c r="K16" s="43">
        <f t="shared" ref="K16" si="15">+K15/$I15</f>
        <v>0.5</v>
      </c>
      <c r="L16" s="43">
        <f t="shared" ref="L16" si="16">+L15/$I15</f>
        <v>3.8461538461538464E-2</v>
      </c>
      <c r="M16" s="41"/>
      <c r="N16" s="2"/>
      <c r="O16" s="2"/>
      <c r="P16" s="43" t="e">
        <f>+P15/$O15</f>
        <v>#DIV/0!</v>
      </c>
      <c r="Q16" s="43" t="e">
        <f t="shared" ref="Q16:R16" si="17">+Q15/$O15</f>
        <v>#DIV/0!</v>
      </c>
      <c r="R16" s="43" t="e">
        <f t="shared" si="17"/>
        <v>#DIV/0!</v>
      </c>
      <c r="S16" s="41"/>
    </row>
    <row r="17" spans="2:19" x14ac:dyDescent="0.25">
      <c r="B17" s="2">
        <v>2020</v>
      </c>
      <c r="C17" s="2">
        <f>+SUM(D17:F17)</f>
        <v>126</v>
      </c>
      <c r="D17" s="2">
        <v>74</v>
      </c>
      <c r="E17" s="2">
        <v>48</v>
      </c>
      <c r="F17" s="2">
        <v>4</v>
      </c>
      <c r="G17" s="41"/>
      <c r="H17" s="2">
        <v>2020</v>
      </c>
      <c r="I17" s="2">
        <f>+SUM(J17:L17)</f>
        <v>12</v>
      </c>
      <c r="J17" s="2">
        <v>10</v>
      </c>
      <c r="K17" s="2">
        <v>2</v>
      </c>
      <c r="L17" s="2">
        <v>0</v>
      </c>
      <c r="M17" s="41"/>
      <c r="N17" s="2">
        <v>2020</v>
      </c>
      <c r="O17" s="2">
        <f>+SUM(P17:R17)</f>
        <v>54</v>
      </c>
      <c r="P17" s="2">
        <v>29</v>
      </c>
      <c r="Q17" s="2">
        <v>22</v>
      </c>
      <c r="R17" s="2">
        <v>3</v>
      </c>
      <c r="S17" s="41"/>
    </row>
    <row r="18" spans="2:19" x14ac:dyDescent="0.25">
      <c r="B18" s="2"/>
      <c r="C18" s="2"/>
      <c r="D18" s="43">
        <f>+D17/$C17</f>
        <v>0.58730158730158732</v>
      </c>
      <c r="E18" s="43">
        <f t="shared" ref="E18:F18" si="18">+E17/$C17</f>
        <v>0.38095238095238093</v>
      </c>
      <c r="F18" s="43">
        <f t="shared" si="18"/>
        <v>3.1746031746031744E-2</v>
      </c>
      <c r="G18" s="41"/>
      <c r="H18" s="2"/>
      <c r="I18" s="2"/>
      <c r="J18" s="43">
        <f>+J17/$I17</f>
        <v>0.83333333333333337</v>
      </c>
      <c r="K18" s="43">
        <f t="shared" ref="K18" si="19">+K17/$I17</f>
        <v>0.16666666666666666</v>
      </c>
      <c r="L18" s="43">
        <f t="shared" ref="L18" si="20">+L17/$I17</f>
        <v>0</v>
      </c>
      <c r="M18" s="41"/>
      <c r="N18" s="2"/>
      <c r="O18" s="2"/>
      <c r="P18" s="43">
        <f>+P17/$O17</f>
        <v>0.53703703703703709</v>
      </c>
      <c r="Q18" s="43">
        <f t="shared" ref="Q18:R18" si="21">+Q17/$O17</f>
        <v>0.40740740740740738</v>
      </c>
      <c r="R18" s="43">
        <f t="shared" si="21"/>
        <v>5.5555555555555552E-2</v>
      </c>
      <c r="S18" s="41"/>
    </row>
  </sheetData>
  <mergeCells count="1">
    <mergeCell ref="H4:H6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25AD5-45AD-456D-8480-EBEDA5CE43E4}">
  <dimension ref="B2:AP18"/>
  <sheetViews>
    <sheetView tabSelected="1" topLeftCell="V1" workbookViewId="0">
      <selection activeCell="W8" sqref="W8"/>
    </sheetView>
  </sheetViews>
  <sheetFormatPr baseColWidth="10" defaultRowHeight="15" x14ac:dyDescent="0.25"/>
  <cols>
    <col min="1" max="7" width="11.42578125" style="1"/>
    <col min="8" max="8" width="18.5703125" style="1" bestFit="1" customWidth="1"/>
    <col min="9" max="12" width="11.42578125" style="1"/>
    <col min="13" max="13" width="2.140625" style="40" customWidth="1"/>
    <col min="14" max="14" width="18.5703125" style="1" bestFit="1" customWidth="1"/>
    <col min="15" max="18" width="11.42578125" style="1"/>
    <col min="19" max="19" width="2.140625" style="40" customWidth="1"/>
    <col min="20" max="20" width="18.5703125" style="1" bestFit="1" customWidth="1"/>
    <col min="21" max="24" width="11.42578125" style="1"/>
    <col min="25" max="25" width="2.140625" style="40" customWidth="1"/>
    <col min="26" max="26" width="18.5703125" style="1" bestFit="1" customWidth="1"/>
    <col min="27" max="30" width="11.42578125" style="1"/>
    <col min="31" max="31" width="2.140625" style="40" customWidth="1"/>
    <col min="32" max="32" width="18.5703125" style="1" bestFit="1" customWidth="1"/>
    <col min="33" max="36" width="11.42578125" style="1"/>
    <col min="37" max="37" width="2.140625" style="40" customWidth="1"/>
    <col min="38" max="38" width="18.5703125" style="1" bestFit="1" customWidth="1"/>
    <col min="39" max="16384" width="11.42578125" style="1"/>
  </cols>
  <sheetData>
    <row r="2" spans="2:42" x14ac:dyDescent="0.25">
      <c r="H2" s="2"/>
      <c r="I2" s="2"/>
      <c r="J2" s="2"/>
      <c r="K2" s="2"/>
      <c r="L2" s="2"/>
      <c r="M2" s="41"/>
      <c r="N2" s="2"/>
      <c r="O2" s="2"/>
      <c r="P2" s="2"/>
      <c r="Q2" s="2"/>
      <c r="R2" s="2"/>
      <c r="S2" s="41"/>
      <c r="T2" s="2"/>
      <c r="U2" s="2"/>
      <c r="V2" s="2"/>
      <c r="W2" s="2"/>
      <c r="X2" s="2"/>
      <c r="Y2" s="41"/>
      <c r="Z2" s="2"/>
      <c r="AA2" s="2"/>
      <c r="AB2" s="2"/>
      <c r="AC2" s="2"/>
      <c r="AD2" s="2"/>
      <c r="AE2" s="41"/>
      <c r="AF2" s="2"/>
      <c r="AG2" s="2"/>
      <c r="AH2" s="2"/>
      <c r="AI2" s="2"/>
      <c r="AJ2" s="2"/>
      <c r="AK2" s="41"/>
      <c r="AL2" s="2"/>
      <c r="AM2" s="2"/>
      <c r="AN2" s="2"/>
      <c r="AO2" s="2"/>
      <c r="AP2" s="2"/>
    </row>
    <row r="3" spans="2:42" x14ac:dyDescent="0.25">
      <c r="B3" s="1" t="s">
        <v>3</v>
      </c>
      <c r="H3" s="2" t="s">
        <v>3</v>
      </c>
      <c r="I3" s="2"/>
      <c r="J3" s="2"/>
      <c r="K3" s="2"/>
      <c r="L3" s="2"/>
      <c r="M3" s="41"/>
      <c r="N3" s="2" t="s">
        <v>3</v>
      </c>
      <c r="O3" s="2"/>
      <c r="P3" s="2"/>
      <c r="Q3" s="2"/>
      <c r="R3" s="2"/>
      <c r="S3" s="41"/>
      <c r="T3" s="2" t="s">
        <v>3</v>
      </c>
      <c r="U3" s="2"/>
      <c r="V3" s="2"/>
      <c r="W3" s="2"/>
      <c r="X3" s="2"/>
      <c r="Y3" s="41"/>
      <c r="Z3" s="2" t="s">
        <v>3</v>
      </c>
      <c r="AA3" s="2"/>
      <c r="AB3" s="2"/>
      <c r="AC3" s="2"/>
      <c r="AD3" s="2"/>
      <c r="AE3" s="41"/>
      <c r="AF3" s="2" t="s">
        <v>3</v>
      </c>
      <c r="AG3" s="2"/>
      <c r="AH3" s="2"/>
      <c r="AI3" s="2"/>
      <c r="AJ3" s="2"/>
      <c r="AK3" s="41"/>
      <c r="AL3" s="2" t="s">
        <v>3</v>
      </c>
      <c r="AM3" s="2"/>
      <c r="AN3" s="2"/>
      <c r="AO3" s="2"/>
      <c r="AP3" s="2"/>
    </row>
    <row r="4" spans="2:42" x14ac:dyDescent="0.25">
      <c r="H4" s="2" t="s">
        <v>14</v>
      </c>
      <c r="I4" s="2"/>
      <c r="J4" s="2"/>
      <c r="K4" s="2"/>
      <c r="L4" s="2"/>
      <c r="M4" s="41"/>
      <c r="N4" s="2" t="s">
        <v>15</v>
      </c>
      <c r="O4" s="2"/>
      <c r="P4" s="2"/>
      <c r="Q4" s="2"/>
      <c r="R4" s="2"/>
      <c r="S4" s="41"/>
      <c r="T4" s="2" t="s">
        <v>16</v>
      </c>
      <c r="U4" s="2"/>
      <c r="V4" s="2"/>
      <c r="W4" s="2"/>
      <c r="X4" s="2"/>
      <c r="Y4" s="41"/>
      <c r="Z4" s="2" t="s">
        <v>12</v>
      </c>
      <c r="AA4" s="2"/>
      <c r="AB4" s="2"/>
      <c r="AC4" s="2"/>
      <c r="AD4" s="2"/>
      <c r="AE4" s="41"/>
      <c r="AF4" s="2" t="s">
        <v>17</v>
      </c>
      <c r="AG4" s="2"/>
      <c r="AH4" s="2"/>
      <c r="AI4" s="2"/>
      <c r="AJ4" s="2"/>
      <c r="AK4" s="41"/>
      <c r="AL4" s="2" t="s">
        <v>18</v>
      </c>
      <c r="AM4" s="2"/>
      <c r="AN4" s="2"/>
      <c r="AO4" s="2"/>
      <c r="AP4" s="2"/>
    </row>
    <row r="5" spans="2:42" x14ac:dyDescent="0.25">
      <c r="H5" s="2"/>
      <c r="I5" s="2"/>
      <c r="J5" s="2" t="s">
        <v>4</v>
      </c>
      <c r="K5" s="2" t="s">
        <v>5</v>
      </c>
      <c r="L5" s="2" t="s">
        <v>6</v>
      </c>
      <c r="M5" s="41"/>
      <c r="N5" s="2"/>
      <c r="O5" s="2"/>
      <c r="P5" s="2" t="s">
        <v>4</v>
      </c>
      <c r="Q5" s="2" t="s">
        <v>5</v>
      </c>
      <c r="R5" s="2" t="s">
        <v>6</v>
      </c>
      <c r="S5" s="41"/>
      <c r="T5" s="2"/>
      <c r="U5" s="2"/>
      <c r="V5" s="2" t="s">
        <v>4</v>
      </c>
      <c r="W5" s="2" t="s">
        <v>5</v>
      </c>
      <c r="X5" s="2" t="s">
        <v>6</v>
      </c>
      <c r="Y5" s="41"/>
      <c r="Z5" s="2"/>
      <c r="AA5" s="2"/>
      <c r="AB5" s="2" t="s">
        <v>4</v>
      </c>
      <c r="AC5" s="2" t="s">
        <v>5</v>
      </c>
      <c r="AD5" s="2" t="s">
        <v>6</v>
      </c>
      <c r="AE5" s="41"/>
      <c r="AF5" s="2"/>
      <c r="AG5" s="2"/>
      <c r="AH5" s="2" t="s">
        <v>4</v>
      </c>
      <c r="AI5" s="2" t="s">
        <v>5</v>
      </c>
      <c r="AJ5" s="2" t="s">
        <v>6</v>
      </c>
      <c r="AK5" s="41"/>
      <c r="AL5" s="2"/>
      <c r="AM5" s="2"/>
      <c r="AN5" s="2" t="s">
        <v>4</v>
      </c>
      <c r="AO5" s="2" t="s">
        <v>5</v>
      </c>
      <c r="AP5" s="2" t="s">
        <v>6</v>
      </c>
    </row>
    <row r="6" spans="2:42" x14ac:dyDescent="0.25">
      <c r="H6" s="2"/>
      <c r="I6" s="2"/>
      <c r="J6" s="2"/>
      <c r="K6" s="2"/>
      <c r="L6" s="2"/>
      <c r="M6" s="41"/>
      <c r="N6" s="2"/>
      <c r="O6" s="2"/>
      <c r="P6" s="2"/>
      <c r="Q6" s="2"/>
      <c r="R6" s="2"/>
      <c r="S6" s="41"/>
      <c r="T6" s="2"/>
      <c r="U6" s="2"/>
      <c r="V6" s="2"/>
      <c r="W6" s="2"/>
      <c r="X6" s="2"/>
      <c r="Y6" s="41"/>
      <c r="Z6" s="2"/>
      <c r="AA6" s="2"/>
      <c r="AB6" s="2"/>
      <c r="AC6" s="2"/>
      <c r="AD6" s="2"/>
      <c r="AE6" s="41"/>
      <c r="AF6" s="2"/>
      <c r="AG6" s="2"/>
      <c r="AH6" s="2"/>
      <c r="AI6" s="2"/>
      <c r="AJ6" s="2"/>
      <c r="AK6" s="41"/>
      <c r="AL6" s="2"/>
      <c r="AM6" s="2"/>
      <c r="AN6" s="2"/>
      <c r="AO6" s="2"/>
      <c r="AP6" s="2"/>
    </row>
    <row r="7" spans="2:42" x14ac:dyDescent="0.25">
      <c r="H7" s="2"/>
      <c r="I7" s="2"/>
      <c r="J7" s="43"/>
      <c r="K7" s="43"/>
      <c r="L7" s="43"/>
      <c r="M7" s="41"/>
      <c r="N7" s="2"/>
      <c r="O7" s="2"/>
      <c r="P7" s="43"/>
      <c r="Q7" s="43"/>
      <c r="R7" s="43"/>
      <c r="S7" s="41"/>
      <c r="T7" s="2"/>
      <c r="U7" s="2"/>
      <c r="V7" s="43"/>
      <c r="W7" s="43"/>
      <c r="X7" s="43"/>
      <c r="Y7" s="41"/>
      <c r="Z7" s="2"/>
      <c r="AA7" s="2"/>
      <c r="AB7" s="43"/>
      <c r="AC7" s="43"/>
      <c r="AD7" s="43"/>
      <c r="AE7" s="41"/>
      <c r="AF7" s="2"/>
      <c r="AG7" s="2"/>
      <c r="AH7" s="43"/>
      <c r="AI7" s="43"/>
      <c r="AJ7" s="43"/>
      <c r="AK7" s="41"/>
      <c r="AL7" s="2"/>
      <c r="AM7" s="2"/>
      <c r="AN7" s="43"/>
      <c r="AO7" s="43"/>
      <c r="AP7" s="43"/>
    </row>
    <row r="8" spans="2:42" x14ac:dyDescent="0.25">
      <c r="H8" s="2"/>
      <c r="I8" s="2"/>
      <c r="J8" s="2"/>
      <c r="K8" s="2"/>
      <c r="L8" s="2"/>
      <c r="M8" s="41"/>
      <c r="N8" s="2"/>
      <c r="O8" s="2"/>
      <c r="P8" s="2"/>
      <c r="Q8" s="2"/>
      <c r="R8" s="2"/>
      <c r="S8" s="41"/>
      <c r="T8" s="2"/>
      <c r="U8" s="2"/>
      <c r="V8" s="2"/>
      <c r="W8" s="2"/>
      <c r="X8" s="2"/>
      <c r="Y8" s="41"/>
      <c r="Z8" s="2"/>
      <c r="AA8" s="2"/>
      <c r="AB8" s="2"/>
      <c r="AC8" s="2"/>
      <c r="AD8" s="2"/>
      <c r="AE8" s="41"/>
      <c r="AF8" s="2"/>
      <c r="AG8" s="2"/>
      <c r="AH8" s="2"/>
      <c r="AI8" s="2"/>
      <c r="AJ8" s="2"/>
      <c r="AK8" s="41"/>
      <c r="AL8" s="2"/>
      <c r="AM8" s="2"/>
      <c r="AN8" s="2"/>
      <c r="AO8" s="2"/>
      <c r="AP8" s="2"/>
    </row>
    <row r="9" spans="2:42" x14ac:dyDescent="0.25">
      <c r="H9" s="2" t="s">
        <v>13</v>
      </c>
      <c r="I9" s="2">
        <f>+I11+I13</f>
        <v>377</v>
      </c>
      <c r="J9" s="2">
        <f t="shared" ref="J9:L9" si="0">+J11+J13</f>
        <v>164</v>
      </c>
      <c r="K9" s="2">
        <f t="shared" si="0"/>
        <v>193</v>
      </c>
      <c r="L9" s="2">
        <f t="shared" si="0"/>
        <v>20</v>
      </c>
      <c r="M9" s="41"/>
      <c r="N9" s="2" t="s">
        <v>13</v>
      </c>
      <c r="O9" s="2">
        <f>+O11+O13+O15+O17</f>
        <v>393</v>
      </c>
      <c r="P9" s="2">
        <f t="shared" ref="P9:R9" si="1">+P11+P13+P15+P17</f>
        <v>159</v>
      </c>
      <c r="Q9" s="2">
        <f t="shared" si="1"/>
        <v>220</v>
      </c>
      <c r="R9" s="2">
        <f t="shared" si="1"/>
        <v>14</v>
      </c>
      <c r="S9" s="41"/>
      <c r="T9" s="2" t="s">
        <v>13</v>
      </c>
      <c r="U9" s="2">
        <f>+U11+U13+U15+U17</f>
        <v>116</v>
      </c>
      <c r="V9" s="2">
        <f t="shared" ref="V9:X9" si="2">+V11+V13+V15+V17</f>
        <v>48</v>
      </c>
      <c r="W9" s="2">
        <f t="shared" si="2"/>
        <v>64</v>
      </c>
      <c r="X9" s="2">
        <f t="shared" si="2"/>
        <v>4</v>
      </c>
      <c r="Y9" s="41"/>
      <c r="Z9" s="2" t="s">
        <v>13</v>
      </c>
      <c r="AA9" s="2">
        <f>+AA11+AA13+AA15+AA17</f>
        <v>50</v>
      </c>
      <c r="AB9" s="2">
        <f t="shared" ref="AB9:AD9" si="3">+AB11+AB13+AB15+AB17</f>
        <v>24</v>
      </c>
      <c r="AC9" s="2">
        <f t="shared" si="3"/>
        <v>25</v>
      </c>
      <c r="AD9" s="2">
        <f t="shared" si="3"/>
        <v>1</v>
      </c>
      <c r="AE9" s="41"/>
      <c r="AF9" s="2" t="s">
        <v>13</v>
      </c>
      <c r="AG9" s="2">
        <f>+AG11+AG13+AG15+AG17</f>
        <v>135</v>
      </c>
      <c r="AH9" s="2">
        <f t="shared" ref="AH9:AJ9" si="4">+AH11+AH13+AH15+AH17</f>
        <v>64</v>
      </c>
      <c r="AI9" s="2">
        <f t="shared" si="4"/>
        <v>66</v>
      </c>
      <c r="AJ9" s="2">
        <f t="shared" si="4"/>
        <v>5</v>
      </c>
      <c r="AK9" s="41"/>
      <c r="AL9" s="2" t="s">
        <v>13</v>
      </c>
      <c r="AM9" s="2">
        <f>+AM11+AM13+AM15+AM17</f>
        <v>227</v>
      </c>
      <c r="AN9" s="2">
        <f t="shared" ref="AN9:AP9" si="5">+AN11+AN13+AN15+AN17</f>
        <v>87</v>
      </c>
      <c r="AO9" s="2">
        <f t="shared" si="5"/>
        <v>127</v>
      </c>
      <c r="AP9" s="2">
        <f t="shared" si="5"/>
        <v>13</v>
      </c>
    </row>
    <row r="10" spans="2:42" x14ac:dyDescent="0.25">
      <c r="B10" s="2" t="s">
        <v>7</v>
      </c>
      <c r="C10" s="2" t="s">
        <v>21</v>
      </c>
      <c r="D10" s="2" t="s">
        <v>11</v>
      </c>
      <c r="H10" s="2"/>
      <c r="I10" s="2"/>
      <c r="J10" s="43">
        <f>+J9/$I9</f>
        <v>0.43501326259946949</v>
      </c>
      <c r="K10" s="43">
        <f t="shared" ref="K10" si="6">+K9/$I9</f>
        <v>0.51193633952254647</v>
      </c>
      <c r="L10" s="43">
        <f t="shared" ref="L10" si="7">+L9/$I9</f>
        <v>5.3050397877984087E-2</v>
      </c>
      <c r="M10" s="41"/>
      <c r="N10" s="2"/>
      <c r="O10" s="2"/>
      <c r="P10" s="43">
        <f>+P9/$O9</f>
        <v>0.40458015267175573</v>
      </c>
      <c r="Q10" s="43">
        <f t="shared" ref="Q10:R10" si="8">+Q9/$O9</f>
        <v>0.55979643765903309</v>
      </c>
      <c r="R10" s="43">
        <f t="shared" si="8"/>
        <v>3.5623409669211195E-2</v>
      </c>
      <c r="S10" s="41"/>
      <c r="T10" s="2"/>
      <c r="U10" s="2"/>
      <c r="V10" s="43">
        <f>+V9/$U9</f>
        <v>0.41379310344827586</v>
      </c>
      <c r="W10" s="43">
        <f t="shared" ref="W10" si="9">+W9/$U9</f>
        <v>0.55172413793103448</v>
      </c>
      <c r="X10" s="43">
        <f t="shared" ref="X10" si="10">+X9/$U9</f>
        <v>3.4482758620689655E-2</v>
      </c>
      <c r="Y10" s="41"/>
      <c r="Z10" s="2"/>
      <c r="AA10" s="2"/>
      <c r="AB10" s="43">
        <f>+AB9/$AA9</f>
        <v>0.48</v>
      </c>
      <c r="AC10" s="43">
        <f t="shared" ref="AC10:AD10" si="11">+AC9/$AA9</f>
        <v>0.5</v>
      </c>
      <c r="AD10" s="43">
        <f t="shared" si="11"/>
        <v>0.02</v>
      </c>
      <c r="AE10" s="41"/>
      <c r="AF10" s="2"/>
      <c r="AG10" s="2"/>
      <c r="AH10" s="43">
        <f>+AH9/$AG9</f>
        <v>0.47407407407407409</v>
      </c>
      <c r="AI10" s="43">
        <f t="shared" ref="AI10:AJ10" si="12">+AI9/$AG9</f>
        <v>0.48888888888888887</v>
      </c>
      <c r="AJ10" s="43">
        <f t="shared" si="12"/>
        <v>3.7037037037037035E-2</v>
      </c>
      <c r="AK10" s="41"/>
      <c r="AL10" s="2"/>
      <c r="AM10" s="2"/>
      <c r="AN10" s="43">
        <f>+AN9/$AM9</f>
        <v>0.38325991189427311</v>
      </c>
      <c r="AO10" s="43">
        <f t="shared" ref="AO10:AP10" si="13">+AO9/$AM9</f>
        <v>0.55947136563876654</v>
      </c>
      <c r="AP10" s="43">
        <f t="shared" si="13"/>
        <v>5.7268722466960353E-2</v>
      </c>
    </row>
    <row r="11" spans="2:42" x14ac:dyDescent="0.25">
      <c r="B11" s="2">
        <f>+SUM(I11,O11,U11,AA11,AG11,AM11)</f>
        <v>204</v>
      </c>
      <c r="C11" s="2">
        <f>+SUM(J11,P11,V11,AB11,AH11,AN11)</f>
        <v>93</v>
      </c>
      <c r="D11" s="42">
        <f>+C11/B11</f>
        <v>0.45588235294117646</v>
      </c>
      <c r="H11" s="2">
        <v>2023</v>
      </c>
      <c r="I11" s="2">
        <f>+SUM(J11:L11)</f>
        <v>38</v>
      </c>
      <c r="J11" s="2">
        <v>19</v>
      </c>
      <c r="K11" s="2">
        <v>17</v>
      </c>
      <c r="L11" s="2">
        <v>2</v>
      </c>
      <c r="M11" s="41"/>
      <c r="N11" s="2">
        <v>2023</v>
      </c>
      <c r="O11" s="2">
        <f>+SUM(P11:R11)</f>
        <v>91</v>
      </c>
      <c r="P11" s="2">
        <v>34</v>
      </c>
      <c r="Q11" s="2">
        <v>54</v>
      </c>
      <c r="R11" s="2">
        <v>3</v>
      </c>
      <c r="S11" s="41"/>
      <c r="T11" s="2">
        <v>2023</v>
      </c>
      <c r="U11" s="2">
        <f>+SUM(V11:X11)</f>
        <v>17</v>
      </c>
      <c r="V11" s="2">
        <v>9</v>
      </c>
      <c r="W11" s="2">
        <v>7</v>
      </c>
      <c r="X11" s="2">
        <v>1</v>
      </c>
      <c r="Y11" s="41"/>
      <c r="Z11" s="2">
        <v>2023</v>
      </c>
      <c r="AA11" s="2">
        <f>+SUM(AB11:AD11)</f>
        <v>12</v>
      </c>
      <c r="AB11" s="2">
        <v>9</v>
      </c>
      <c r="AC11" s="2">
        <v>3</v>
      </c>
      <c r="AD11" s="2">
        <v>0</v>
      </c>
      <c r="AE11" s="41"/>
      <c r="AF11" s="2">
        <v>2023</v>
      </c>
      <c r="AG11" s="2">
        <f>+SUM(AH11:AJ11)</f>
        <v>27</v>
      </c>
      <c r="AH11" s="2">
        <v>14</v>
      </c>
      <c r="AI11" s="2">
        <v>13</v>
      </c>
      <c r="AJ11" s="2">
        <v>0</v>
      </c>
      <c r="AK11" s="41"/>
      <c r="AL11" s="2">
        <v>2023</v>
      </c>
      <c r="AM11" s="2">
        <f>+SUM(AN11:AP11)</f>
        <v>19</v>
      </c>
      <c r="AN11" s="2">
        <v>8</v>
      </c>
      <c r="AO11" s="2">
        <v>10</v>
      </c>
      <c r="AP11" s="2">
        <v>1</v>
      </c>
    </row>
    <row r="12" spans="2:42" x14ac:dyDescent="0.25">
      <c r="H12" s="2"/>
      <c r="I12" s="2"/>
      <c r="J12" s="43">
        <f>+J11/$I11</f>
        <v>0.5</v>
      </c>
      <c r="K12" s="43">
        <f t="shared" ref="K12:L12" si="14">+K11/$I11</f>
        <v>0.44736842105263158</v>
      </c>
      <c r="L12" s="43">
        <f t="shared" si="14"/>
        <v>5.2631578947368418E-2</v>
      </c>
      <c r="M12" s="41"/>
      <c r="N12" s="2"/>
      <c r="O12" s="2"/>
      <c r="P12" s="43">
        <f>+P11/$O11</f>
        <v>0.37362637362637363</v>
      </c>
      <c r="Q12" s="43">
        <f t="shared" ref="Q12" si="15">+Q11/$O11</f>
        <v>0.59340659340659341</v>
      </c>
      <c r="R12" s="43">
        <f t="shared" ref="R12" si="16">+R11/$O11</f>
        <v>3.2967032967032968E-2</v>
      </c>
      <c r="S12" s="41"/>
      <c r="T12" s="2"/>
      <c r="U12" s="2"/>
      <c r="V12" s="43">
        <f>+V11/$U11</f>
        <v>0.52941176470588236</v>
      </c>
      <c r="W12" s="43">
        <f t="shared" ref="W12:X12" si="17">+W11/$U11</f>
        <v>0.41176470588235292</v>
      </c>
      <c r="X12" s="43">
        <f t="shared" si="17"/>
        <v>5.8823529411764705E-2</v>
      </c>
      <c r="Y12" s="41"/>
      <c r="Z12" s="2"/>
      <c r="AA12" s="2"/>
      <c r="AB12" s="43">
        <f>+AB11/$AA11</f>
        <v>0.75</v>
      </c>
      <c r="AC12" s="43">
        <f t="shared" ref="AC12" si="18">+AC11/$AA11</f>
        <v>0.25</v>
      </c>
      <c r="AD12" s="43">
        <f t="shared" ref="AD12" si="19">+AD11/$AA11</f>
        <v>0</v>
      </c>
      <c r="AE12" s="41"/>
      <c r="AF12" s="2"/>
      <c r="AG12" s="2"/>
      <c r="AH12" s="43">
        <f>+AH11/$AG11</f>
        <v>0.51851851851851849</v>
      </c>
      <c r="AI12" s="43">
        <f t="shared" ref="AI12" si="20">+AI11/$AG11</f>
        <v>0.48148148148148145</v>
      </c>
      <c r="AJ12" s="43">
        <f t="shared" ref="AJ12" si="21">+AJ11/$AG11</f>
        <v>0</v>
      </c>
      <c r="AK12" s="41"/>
      <c r="AL12" s="2"/>
      <c r="AM12" s="2"/>
      <c r="AN12" s="43">
        <f>+AN11/$AM11</f>
        <v>0.42105263157894735</v>
      </c>
      <c r="AO12" s="43">
        <f t="shared" ref="AO12" si="22">+AO11/$AM11</f>
        <v>0.52631578947368418</v>
      </c>
      <c r="AP12" s="43">
        <f t="shared" ref="AP12" si="23">+AP11/$AM11</f>
        <v>5.2631578947368418E-2</v>
      </c>
    </row>
    <row r="13" spans="2:42" x14ac:dyDescent="0.25">
      <c r="H13" s="2">
        <v>2022</v>
      </c>
      <c r="I13" s="2">
        <f>+SUM(J13:L13)</f>
        <v>339</v>
      </c>
      <c r="J13" s="2">
        <v>145</v>
      </c>
      <c r="K13" s="2">
        <v>176</v>
      </c>
      <c r="L13" s="2">
        <v>18</v>
      </c>
      <c r="M13" s="41"/>
      <c r="N13" s="2">
        <v>2022</v>
      </c>
      <c r="O13" s="2">
        <f>+SUM(P13:R13)</f>
        <v>33</v>
      </c>
      <c r="P13" s="2">
        <v>10</v>
      </c>
      <c r="Q13" s="2">
        <v>21</v>
      </c>
      <c r="R13" s="2">
        <v>2</v>
      </c>
      <c r="S13" s="41"/>
      <c r="T13" s="2">
        <v>2022</v>
      </c>
      <c r="U13" s="2">
        <f>+SUM(V13:X13)</f>
        <v>55</v>
      </c>
      <c r="V13" s="2">
        <v>19</v>
      </c>
      <c r="W13" s="2">
        <v>33</v>
      </c>
      <c r="X13" s="2">
        <v>3</v>
      </c>
      <c r="Y13" s="41"/>
      <c r="Z13" s="2">
        <v>2022</v>
      </c>
      <c r="AA13" s="2">
        <f>+SUM(AB13:AD13)</f>
        <v>18</v>
      </c>
      <c r="AB13" s="2">
        <v>7</v>
      </c>
      <c r="AC13" s="2">
        <v>10</v>
      </c>
      <c r="AD13" s="2">
        <v>1</v>
      </c>
      <c r="AE13" s="41"/>
      <c r="AF13" s="2">
        <v>2022</v>
      </c>
      <c r="AG13" s="2">
        <f>+SUM(AH13:AJ13)</f>
        <v>50</v>
      </c>
      <c r="AH13" s="2">
        <v>22</v>
      </c>
      <c r="AI13" s="2">
        <v>26</v>
      </c>
      <c r="AJ13" s="2">
        <v>2</v>
      </c>
      <c r="AK13" s="41"/>
      <c r="AL13" s="2">
        <v>2022</v>
      </c>
      <c r="AM13" s="2">
        <f>+SUM(AN13:AP13)</f>
        <v>77</v>
      </c>
      <c r="AN13" s="2">
        <v>29</v>
      </c>
      <c r="AO13" s="2">
        <v>44</v>
      </c>
      <c r="AP13" s="2">
        <v>4</v>
      </c>
    </row>
    <row r="14" spans="2:42" x14ac:dyDescent="0.25">
      <c r="H14" s="2"/>
      <c r="I14" s="2"/>
      <c r="J14" s="43">
        <f>+J13/$I13</f>
        <v>0.42772861356932151</v>
      </c>
      <c r="K14" s="43">
        <f t="shared" ref="K14" si="24">+K13/$I13</f>
        <v>0.5191740412979351</v>
      </c>
      <c r="L14" s="43">
        <f t="shared" ref="L14" si="25">+L13/$I13</f>
        <v>5.3097345132743362E-2</v>
      </c>
      <c r="M14" s="41"/>
      <c r="N14" s="2"/>
      <c r="O14" s="2"/>
      <c r="P14" s="43">
        <f>+P13/$O13</f>
        <v>0.30303030303030304</v>
      </c>
      <c r="Q14" s="43">
        <f t="shared" ref="Q14" si="26">+Q13/$O13</f>
        <v>0.63636363636363635</v>
      </c>
      <c r="R14" s="43">
        <f t="shared" ref="R14" si="27">+R13/$O13</f>
        <v>6.0606060606060608E-2</v>
      </c>
      <c r="S14" s="41"/>
      <c r="T14" s="2"/>
      <c r="U14" s="2"/>
      <c r="V14" s="43">
        <f>+V13/$U13</f>
        <v>0.34545454545454546</v>
      </c>
      <c r="W14" s="43">
        <f t="shared" ref="W14" si="28">+W13/$U13</f>
        <v>0.6</v>
      </c>
      <c r="X14" s="43">
        <f t="shared" ref="X14" si="29">+X13/$U13</f>
        <v>5.4545454545454543E-2</v>
      </c>
      <c r="Y14" s="41"/>
      <c r="Z14" s="2"/>
      <c r="AA14" s="2"/>
      <c r="AB14" s="43">
        <f>+AB13/$AA13</f>
        <v>0.3888888888888889</v>
      </c>
      <c r="AC14" s="43">
        <f t="shared" ref="AC14" si="30">+AC13/$AA13</f>
        <v>0.55555555555555558</v>
      </c>
      <c r="AD14" s="43">
        <f t="shared" ref="AD14" si="31">+AD13/$AA13</f>
        <v>5.5555555555555552E-2</v>
      </c>
      <c r="AE14" s="41"/>
      <c r="AF14" s="2"/>
      <c r="AG14" s="2"/>
      <c r="AH14" s="43">
        <f>+AH13/$AG13</f>
        <v>0.44</v>
      </c>
      <c r="AI14" s="43">
        <f t="shared" ref="AI14" si="32">+AI13/$AG13</f>
        <v>0.52</v>
      </c>
      <c r="AJ14" s="43">
        <f t="shared" ref="AJ14" si="33">+AJ13/$AG13</f>
        <v>0.04</v>
      </c>
      <c r="AK14" s="41"/>
      <c r="AL14" s="2"/>
      <c r="AM14" s="2"/>
      <c r="AN14" s="43">
        <f>+AN13/$AM13</f>
        <v>0.37662337662337664</v>
      </c>
      <c r="AO14" s="43">
        <f t="shared" ref="AO14" si="34">+AO13/$AM13</f>
        <v>0.5714285714285714</v>
      </c>
      <c r="AP14" s="43">
        <f t="shared" ref="AP14" si="35">+AP13/$AM13</f>
        <v>5.1948051948051951E-2</v>
      </c>
    </row>
    <row r="15" spans="2:42" x14ac:dyDescent="0.25">
      <c r="H15" s="2">
        <v>2021</v>
      </c>
      <c r="I15" s="2">
        <f>+SUM(J15:L15)</f>
        <v>0</v>
      </c>
      <c r="J15" s="2">
        <v>0</v>
      </c>
      <c r="K15" s="2">
        <v>0</v>
      </c>
      <c r="L15" s="2">
        <v>0</v>
      </c>
      <c r="M15" s="41"/>
      <c r="N15" s="2">
        <v>2021</v>
      </c>
      <c r="O15" s="2">
        <f>+SUM(P15:R15)</f>
        <v>183</v>
      </c>
      <c r="P15" s="2">
        <v>80</v>
      </c>
      <c r="Q15" s="2">
        <v>99</v>
      </c>
      <c r="R15" s="2">
        <v>4</v>
      </c>
      <c r="S15" s="41"/>
      <c r="T15" s="2">
        <v>2021</v>
      </c>
      <c r="U15" s="2">
        <f>+SUM(V15:X15)</f>
        <v>30</v>
      </c>
      <c r="V15" s="2">
        <v>15</v>
      </c>
      <c r="W15" s="2">
        <v>15</v>
      </c>
      <c r="X15" s="2">
        <v>0</v>
      </c>
      <c r="Y15" s="41"/>
      <c r="Z15" s="2">
        <v>2021</v>
      </c>
      <c r="AA15" s="2">
        <f>+SUM(AB15:AD15)</f>
        <v>13</v>
      </c>
      <c r="AB15" s="2">
        <v>7</v>
      </c>
      <c r="AC15" s="2">
        <v>6</v>
      </c>
      <c r="AD15" s="2">
        <v>0</v>
      </c>
      <c r="AE15" s="41"/>
      <c r="AF15" s="2">
        <v>2021</v>
      </c>
      <c r="AG15" s="2">
        <f>+SUM(AH15:AJ15)</f>
        <v>32</v>
      </c>
      <c r="AH15" s="2">
        <v>14</v>
      </c>
      <c r="AI15" s="2">
        <v>15</v>
      </c>
      <c r="AJ15" s="2">
        <v>3</v>
      </c>
      <c r="AK15" s="41"/>
      <c r="AL15" s="2">
        <v>2021</v>
      </c>
      <c r="AM15" s="2">
        <f>+SUM(AN15:AP15)</f>
        <v>130</v>
      </c>
      <c r="AN15" s="2">
        <v>50</v>
      </c>
      <c r="AO15" s="2">
        <v>73</v>
      </c>
      <c r="AP15" s="2">
        <v>7</v>
      </c>
    </row>
    <row r="16" spans="2:42" x14ac:dyDescent="0.25">
      <c r="H16" s="2"/>
      <c r="I16" s="2"/>
      <c r="J16" s="43" t="e">
        <f>+J15/$I15</f>
        <v>#DIV/0!</v>
      </c>
      <c r="K16" s="43" t="e">
        <f t="shared" ref="K16" si="36">+K15/$I15</f>
        <v>#DIV/0!</v>
      </c>
      <c r="L16" s="43" t="e">
        <f t="shared" ref="L16" si="37">+L15/$I15</f>
        <v>#DIV/0!</v>
      </c>
      <c r="M16" s="41"/>
      <c r="N16" s="2"/>
      <c r="O16" s="2"/>
      <c r="P16" s="43">
        <f>+P15/$O15</f>
        <v>0.43715846994535518</v>
      </c>
      <c r="Q16" s="43">
        <f t="shared" ref="Q16" si="38">+Q15/$O15</f>
        <v>0.54098360655737709</v>
      </c>
      <c r="R16" s="43">
        <f t="shared" ref="R16" si="39">+R15/$O15</f>
        <v>2.185792349726776E-2</v>
      </c>
      <c r="S16" s="41"/>
      <c r="T16" s="2"/>
      <c r="U16" s="2"/>
      <c r="V16" s="43">
        <f>+V15/$U15</f>
        <v>0.5</v>
      </c>
      <c r="W16" s="43">
        <f t="shared" ref="W16" si="40">+W15/$U15</f>
        <v>0.5</v>
      </c>
      <c r="X16" s="43">
        <f t="shared" ref="X16" si="41">+X15/$U15</f>
        <v>0</v>
      </c>
      <c r="Y16" s="41"/>
      <c r="Z16" s="2"/>
      <c r="AA16" s="2"/>
      <c r="AB16" s="43">
        <f>+AB15/$AA15</f>
        <v>0.53846153846153844</v>
      </c>
      <c r="AC16" s="43">
        <f t="shared" ref="AC16" si="42">+AC15/$AA15</f>
        <v>0.46153846153846156</v>
      </c>
      <c r="AD16" s="43">
        <f t="shared" ref="AD16" si="43">+AD15/$AA15</f>
        <v>0</v>
      </c>
      <c r="AE16" s="41"/>
      <c r="AF16" s="2"/>
      <c r="AG16" s="2"/>
      <c r="AH16" s="43">
        <f>+AH15/$AG15</f>
        <v>0.4375</v>
      </c>
      <c r="AI16" s="43">
        <f t="shared" ref="AI16" si="44">+AI15/$AG15</f>
        <v>0.46875</v>
      </c>
      <c r="AJ16" s="43">
        <f t="shared" ref="AJ16" si="45">+AJ15/$AG15</f>
        <v>9.375E-2</v>
      </c>
      <c r="AK16" s="41"/>
      <c r="AL16" s="2"/>
      <c r="AM16" s="2"/>
      <c r="AN16" s="43">
        <f>+AN15/$AM15</f>
        <v>0.38461538461538464</v>
      </c>
      <c r="AO16" s="43">
        <f t="shared" ref="AO16" si="46">+AO15/$AM15</f>
        <v>0.56153846153846154</v>
      </c>
      <c r="AP16" s="43">
        <f t="shared" ref="AP16" si="47">+AP15/$AM15</f>
        <v>5.3846153846153849E-2</v>
      </c>
    </row>
    <row r="17" spans="8:42" x14ac:dyDescent="0.25">
      <c r="H17" s="2">
        <v>2020</v>
      </c>
      <c r="I17" s="2">
        <f>+SUM(J17:L17)</f>
        <v>0</v>
      </c>
      <c r="J17" s="2">
        <v>0</v>
      </c>
      <c r="K17" s="2">
        <v>0</v>
      </c>
      <c r="L17" s="2">
        <v>0</v>
      </c>
      <c r="M17" s="41"/>
      <c r="N17" s="2">
        <v>2020</v>
      </c>
      <c r="O17" s="2">
        <f>+SUM(P17:R17)</f>
        <v>86</v>
      </c>
      <c r="P17" s="2">
        <v>35</v>
      </c>
      <c r="Q17" s="2">
        <v>46</v>
      </c>
      <c r="R17" s="2">
        <v>5</v>
      </c>
      <c r="S17" s="41"/>
      <c r="T17" s="2">
        <v>2020</v>
      </c>
      <c r="U17" s="2">
        <f>+SUM(V17:X17)</f>
        <v>14</v>
      </c>
      <c r="V17" s="2">
        <v>5</v>
      </c>
      <c r="W17" s="2">
        <v>9</v>
      </c>
      <c r="X17" s="2">
        <v>0</v>
      </c>
      <c r="Y17" s="41"/>
      <c r="Z17" s="2">
        <v>2020</v>
      </c>
      <c r="AA17" s="2">
        <f>+SUM(AB17:AD17)</f>
        <v>7</v>
      </c>
      <c r="AB17" s="2">
        <v>1</v>
      </c>
      <c r="AC17" s="2">
        <v>6</v>
      </c>
      <c r="AD17" s="2">
        <v>0</v>
      </c>
      <c r="AE17" s="41"/>
      <c r="AF17" s="2">
        <v>2020</v>
      </c>
      <c r="AG17" s="2">
        <f>+SUM(AH17:AJ17)</f>
        <v>26</v>
      </c>
      <c r="AH17" s="2">
        <v>14</v>
      </c>
      <c r="AI17" s="2">
        <v>12</v>
      </c>
      <c r="AJ17" s="2">
        <v>0</v>
      </c>
      <c r="AK17" s="41"/>
      <c r="AL17" s="2">
        <v>2020</v>
      </c>
      <c r="AM17" s="2">
        <f>+SUM(AN17:AP17)</f>
        <v>1</v>
      </c>
      <c r="AN17" s="2">
        <v>0</v>
      </c>
      <c r="AO17" s="2">
        <v>0</v>
      </c>
      <c r="AP17" s="2">
        <v>1</v>
      </c>
    </row>
    <row r="18" spans="8:42" x14ac:dyDescent="0.25">
      <c r="H18" s="2"/>
      <c r="I18" s="2"/>
      <c r="J18" s="43" t="e">
        <f>+J17/$I17</f>
        <v>#DIV/0!</v>
      </c>
      <c r="K18" s="43" t="e">
        <f t="shared" ref="K18" si="48">+K17/$I17</f>
        <v>#DIV/0!</v>
      </c>
      <c r="L18" s="43" t="e">
        <f t="shared" ref="L18" si="49">+L17/$I17</f>
        <v>#DIV/0!</v>
      </c>
      <c r="M18" s="41"/>
      <c r="N18" s="2"/>
      <c r="O18" s="2"/>
      <c r="P18" s="43">
        <f>+P17/$O17</f>
        <v>0.40697674418604651</v>
      </c>
      <c r="Q18" s="43">
        <f t="shared" ref="Q18" si="50">+Q17/$O17</f>
        <v>0.53488372093023251</v>
      </c>
      <c r="R18" s="43">
        <f t="shared" ref="R18" si="51">+R17/$O17</f>
        <v>5.8139534883720929E-2</v>
      </c>
      <c r="S18" s="41"/>
      <c r="T18" s="2"/>
      <c r="U18" s="2"/>
      <c r="V18" s="43">
        <f>+V17/$U17</f>
        <v>0.35714285714285715</v>
      </c>
      <c r="W18" s="43">
        <f t="shared" ref="W18" si="52">+W17/$U17</f>
        <v>0.6428571428571429</v>
      </c>
      <c r="X18" s="43">
        <f t="shared" ref="X18" si="53">+X17/$U17</f>
        <v>0</v>
      </c>
      <c r="Y18" s="41"/>
      <c r="Z18" s="2"/>
      <c r="AA18" s="2"/>
      <c r="AB18" s="43">
        <f>+AB17/$AA17</f>
        <v>0.14285714285714285</v>
      </c>
      <c r="AC18" s="43">
        <f t="shared" ref="AC18" si="54">+AC17/$AA17</f>
        <v>0.8571428571428571</v>
      </c>
      <c r="AD18" s="43">
        <f t="shared" ref="AD18" si="55">+AD17/$AA17</f>
        <v>0</v>
      </c>
      <c r="AE18" s="41"/>
      <c r="AF18" s="2"/>
      <c r="AG18" s="2"/>
      <c r="AH18" s="43">
        <f>+AH17/$AG17</f>
        <v>0.53846153846153844</v>
      </c>
      <c r="AI18" s="43">
        <f t="shared" ref="AI18" si="56">+AI17/$AG17</f>
        <v>0.46153846153846156</v>
      </c>
      <c r="AJ18" s="43">
        <f t="shared" ref="AJ18" si="57">+AJ17/$AG17</f>
        <v>0</v>
      </c>
      <c r="AK18" s="41"/>
      <c r="AL18" s="2"/>
      <c r="AM18" s="2"/>
      <c r="AN18" s="43">
        <f>+AN17/$AM17</f>
        <v>0</v>
      </c>
      <c r="AO18" s="43">
        <f t="shared" ref="AO18" si="58">+AO17/$AM17</f>
        <v>0</v>
      </c>
      <c r="AP18" s="43">
        <f t="shared" ref="AP18" si="59">+AP17/$AM17</f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Elo</vt:lpstr>
      <vt:lpstr>Detalle_Partidas</vt:lpstr>
      <vt:lpstr>Detalle_Aperturas_Blancas</vt:lpstr>
      <vt:lpstr>Detalle_Aperturas_Negras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</dc:creator>
  <cp:lastModifiedBy>Nico</cp:lastModifiedBy>
  <dcterms:created xsi:type="dcterms:W3CDTF">2015-06-05T18:19:34Z</dcterms:created>
  <dcterms:modified xsi:type="dcterms:W3CDTF">2023-05-15T01:44:48Z</dcterms:modified>
</cp:coreProperties>
</file>