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D6" i="49"/>
  <c r="L5" i="49"/>
  <c r="K5" i="49"/>
  <c r="E5" i="49"/>
  <c r="D5" i="49"/>
  <c r="E4" i="49"/>
  <c r="D4" i="49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H5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D4" i="45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D4" i="43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H10" i="42" s="1"/>
  <c r="E8" i="42"/>
  <c r="D8" i="42"/>
  <c r="E7" i="42"/>
  <c r="D7" i="42"/>
  <c r="E6" i="42"/>
  <c r="D6" i="42"/>
  <c r="L5" i="42"/>
  <c r="K5" i="42"/>
  <c r="E5" i="42"/>
  <c r="D5" i="42"/>
  <c r="E4" i="42"/>
  <c r="D4" i="42"/>
  <c r="H5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D5" i="41"/>
  <c r="E4" i="4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I5" i="39" s="1"/>
  <c r="H11" i="39" s="1"/>
  <c r="D4" i="39"/>
  <c r="H5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I5" i="32" s="1"/>
  <c r="H11" i="32" s="1"/>
  <c r="D6" i="32"/>
  <c r="L5" i="32"/>
  <c r="K5" i="32"/>
  <c r="E5" i="32"/>
  <c r="D5" i="32"/>
  <c r="E4" i="32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H5" i="31" s="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D5" i="30"/>
  <c r="E4" i="30"/>
  <c r="I5" i="30" s="1"/>
  <c r="H11" i="30" s="1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I5" i="29" s="1"/>
  <c r="H11" i="29" s="1"/>
  <c r="D5" i="29"/>
  <c r="E4" i="29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D5" i="28"/>
  <c r="E4" i="28"/>
  <c r="I5" i="28" s="1"/>
  <c r="H11" i="28" s="1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I5" i="25" s="1"/>
  <c r="H11" i="25" s="1"/>
  <c r="D5" i="25"/>
  <c r="E4" i="25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I5" i="23" s="1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H5" i="22" s="1"/>
  <c r="H10" i="22" s="1"/>
  <c r="E4" i="22"/>
  <c r="I5" i="22" s="1"/>
  <c r="H11" i="22" s="1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E4" i="21"/>
  <c r="I5" i="21" s="1"/>
  <c r="H11" i="21" s="1"/>
  <c r="D4" i="21"/>
  <c r="H5" i="21" s="1"/>
  <c r="H10" i="21" s="1"/>
  <c r="H13" i="21" s="1"/>
  <c r="H15" i="21" s="1"/>
  <c r="H16" i="21" s="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I5" i="20" s="1"/>
  <c r="H11" i="20" s="1"/>
  <c r="D4" i="20"/>
  <c r="H5" i="20" s="1"/>
  <c r="H10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I5" i="19" s="1"/>
  <c r="H11" i="19" s="1"/>
  <c r="D4" i="19"/>
  <c r="H5" i="19" s="1"/>
  <c r="H10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I5" i="18" s="1"/>
  <c r="H11" i="18" s="1"/>
  <c r="D5" i="18"/>
  <c r="E4" i="18"/>
  <c r="D4" i="18"/>
  <c r="H5" i="18" s="1"/>
  <c r="H10" i="18" s="1"/>
  <c r="H13" i="18" s="1"/>
  <c r="H15" i="18" s="1"/>
  <c r="H16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I5" i="17" s="1"/>
  <c r="H11" i="17" s="1"/>
  <c r="D5" i="17"/>
  <c r="E4" i="17"/>
  <c r="D4" i="17"/>
  <c r="H5" i="17" s="1"/>
  <c r="H10" i="17" s="1"/>
  <c r="H13" i="17" s="1"/>
  <c r="H15" i="17" s="1"/>
  <c r="H16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I5" i="16" s="1"/>
  <c r="H11" i="16" s="1"/>
  <c r="D5" i="16"/>
  <c r="E4" i="16"/>
  <c r="D4" i="16"/>
  <c r="H5" i="16" s="1"/>
  <c r="H10" i="16" s="1"/>
  <c r="H13" i="16" s="1"/>
  <c r="H15" i="16" s="1"/>
  <c r="H16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E8" i="15"/>
  <c r="D8" i="15"/>
  <c r="E7" i="15"/>
  <c r="D7" i="15"/>
  <c r="E6" i="15"/>
  <c r="D6" i="15"/>
  <c r="L5" i="15"/>
  <c r="K5" i="15"/>
  <c r="E5" i="15"/>
  <c r="I5" i="15" s="1"/>
  <c r="H11" i="15" s="1"/>
  <c r="D5" i="15"/>
  <c r="E4" i="15"/>
  <c r="D4" i="15"/>
  <c r="H5" i="15" s="1"/>
  <c r="H10" i="15" s="1"/>
  <c r="H13" i="15" s="1"/>
  <c r="H15" i="15" s="1"/>
  <c r="H16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E5" i="14"/>
  <c r="I5" i="14" s="1"/>
  <c r="H11" i="14" s="1"/>
  <c r="D5" i="14"/>
  <c r="E4" i="14"/>
  <c r="D4" i="14"/>
  <c r="H5" i="14" s="1"/>
  <c r="H10" i="14" s="1"/>
  <c r="H13" i="14" s="1"/>
  <c r="H15" i="14" s="1"/>
  <c r="H16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I5" i="13" s="1"/>
  <c r="H11" i="13" s="1"/>
  <c r="D5" i="13"/>
  <c r="E4" i="13"/>
  <c r="D4" i="13"/>
  <c r="H5" i="13" s="1"/>
  <c r="H10" i="13" s="1"/>
  <c r="H13" i="13" s="1"/>
  <c r="H15" i="13" s="1"/>
  <c r="H16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H10" i="12" s="1"/>
  <c r="H13" i="12" s="1"/>
  <c r="H15" i="12" s="1"/>
  <c r="H16" i="12" s="1"/>
  <c r="E8" i="12"/>
  <c r="D8" i="12"/>
  <c r="E7" i="12"/>
  <c r="D7" i="12"/>
  <c r="E6" i="12"/>
  <c r="I5" i="12" s="1"/>
  <c r="H11" i="12" s="1"/>
  <c r="D6" i="12"/>
  <c r="L5" i="12"/>
  <c r="K5" i="12"/>
  <c r="E5" i="12"/>
  <c r="D5" i="12"/>
  <c r="E4" i="12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H10" i="11" s="1"/>
  <c r="H13" i="11" s="1"/>
  <c r="H15" i="11" s="1"/>
  <c r="H16" i="11" s="1"/>
  <c r="E8" i="11"/>
  <c r="D8" i="11"/>
  <c r="E7" i="11"/>
  <c r="D7" i="11"/>
  <c r="E6" i="11"/>
  <c r="I5" i="11" s="1"/>
  <c r="H11" i="11" s="1"/>
  <c r="D6" i="11"/>
  <c r="L5" i="11"/>
  <c r="K5" i="11"/>
  <c r="E5" i="11"/>
  <c r="D5" i="11"/>
  <c r="E4" i="1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I5" i="10" s="1"/>
  <c r="H11" i="10" s="1"/>
  <c r="D6" i="10"/>
  <c r="L5" i="10"/>
  <c r="K5" i="10"/>
  <c r="E5" i="10"/>
  <c r="D5" i="10"/>
  <c r="E4" i="10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I5" i="9" s="1"/>
  <c r="H11" i="9" s="1"/>
  <c r="D6" i="9"/>
  <c r="L5" i="9"/>
  <c r="K5" i="9"/>
  <c r="E5" i="9"/>
  <c r="D5" i="9"/>
  <c r="E4" i="9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H10" i="8" s="1"/>
  <c r="H13" i="8" s="1"/>
  <c r="H15" i="8" s="1"/>
  <c r="H16" i="8" s="1"/>
  <c r="E8" i="8"/>
  <c r="D8" i="8"/>
  <c r="E7" i="8"/>
  <c r="D7" i="8"/>
  <c r="E6" i="8"/>
  <c r="I5" i="8" s="1"/>
  <c r="H11" i="8" s="1"/>
  <c r="D6" i="8"/>
  <c r="L5" i="8"/>
  <c r="K5" i="8"/>
  <c r="E5" i="8"/>
  <c r="D5" i="8"/>
  <c r="E4" i="8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H10" i="7" s="1"/>
  <c r="H13" i="7" s="1"/>
  <c r="H15" i="7" s="1"/>
  <c r="H16" i="7" s="1"/>
  <c r="E8" i="7"/>
  <c r="D8" i="7"/>
  <c r="E7" i="7"/>
  <c r="D7" i="7"/>
  <c r="E6" i="7"/>
  <c r="I5" i="7" s="1"/>
  <c r="H11" i="7" s="1"/>
  <c r="D6" i="7"/>
  <c r="L5" i="7"/>
  <c r="K5" i="7"/>
  <c r="E5" i="7"/>
  <c r="D5" i="7"/>
  <c r="E4" i="7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I5" i="6" s="1"/>
  <c r="H11" i="6" s="1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I5" i="5" s="1"/>
  <c r="H11" i="5" s="1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D6" i="5"/>
  <c r="L5" i="5"/>
  <c r="K5" i="5"/>
  <c r="E5" i="5"/>
  <c r="D5" i="5"/>
  <c r="E4" i="5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I5" i="4" s="1"/>
  <c r="H11" i="4" s="1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H10" i="4" s="1"/>
  <c r="H13" i="4" s="1"/>
  <c r="H15" i="4" s="1"/>
  <c r="H16" i="4" s="1"/>
  <c r="E8" i="4"/>
  <c r="D8" i="4"/>
  <c r="E7" i="4"/>
  <c r="D7" i="4"/>
  <c r="E6" i="4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I5" i="3" s="1"/>
  <c r="H11" i="3" s="1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H10" i="3" s="1"/>
  <c r="H13" i="3" s="1"/>
  <c r="H15" i="3" s="1"/>
  <c r="H16" i="3" s="1"/>
  <c r="E8" i="3"/>
  <c r="D8" i="3"/>
  <c r="E7" i="3"/>
  <c r="D7" i="3"/>
  <c r="E6" i="3"/>
  <c r="D6" i="3"/>
  <c r="L5" i="3"/>
  <c r="K5" i="3"/>
  <c r="E5" i="3"/>
  <c r="D5" i="3"/>
  <c r="E4" i="3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I5" i="2" s="1"/>
  <c r="H11" i="2" s="1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I5" i="1" s="1"/>
  <c r="H11" i="1" s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D5" i="1"/>
  <c r="E4" i="1"/>
  <c r="D4" i="1"/>
  <c r="H5" i="1" s="1"/>
  <c r="L2" i="1"/>
  <c r="K2" i="1"/>
  <c r="I2" i="1"/>
  <c r="H2" i="1"/>
  <c r="L19" i="7" l="1"/>
  <c r="K19" i="7"/>
  <c r="J19" i="7"/>
  <c r="I19" i="7"/>
  <c r="H19" i="7"/>
  <c r="H13" i="22"/>
  <c r="H15" i="22" s="1"/>
  <c r="H16" i="22" s="1"/>
  <c r="L19" i="14"/>
  <c r="K19" i="14"/>
  <c r="J19" i="14"/>
  <c r="I19" i="14"/>
  <c r="H19" i="14"/>
  <c r="L19" i="11"/>
  <c r="K19" i="11"/>
  <c r="J19" i="11"/>
  <c r="I19" i="11"/>
  <c r="H19" i="11"/>
  <c r="L19" i="4"/>
  <c r="K19" i="4"/>
  <c r="J19" i="4"/>
  <c r="I19" i="4"/>
  <c r="H19" i="4"/>
  <c r="L19" i="8"/>
  <c r="I19" i="8"/>
  <c r="K19" i="8"/>
  <c r="J19" i="8"/>
  <c r="H19" i="8"/>
  <c r="L19" i="12"/>
  <c r="K19" i="12"/>
  <c r="J19" i="12"/>
  <c r="I19" i="12"/>
  <c r="H19" i="12"/>
  <c r="L19" i="15"/>
  <c r="K19" i="15"/>
  <c r="J19" i="15"/>
  <c r="I19" i="15"/>
  <c r="H19" i="15"/>
  <c r="H13" i="19"/>
  <c r="H15" i="19" s="1"/>
  <c r="H16" i="19" s="1"/>
  <c r="L19" i="16"/>
  <c r="K19" i="16"/>
  <c r="J19" i="16"/>
  <c r="I19" i="16"/>
  <c r="H19" i="16"/>
  <c r="H13" i="20"/>
  <c r="H15" i="20" s="1"/>
  <c r="H16" i="20" s="1"/>
  <c r="H10" i="5"/>
  <c r="H13" i="5" s="1"/>
  <c r="H15" i="5" s="1"/>
  <c r="H16" i="5" s="1"/>
  <c r="L19" i="3"/>
  <c r="I19" i="3"/>
  <c r="K19" i="3"/>
  <c r="J19" i="3"/>
  <c r="H19" i="3"/>
  <c r="H10" i="1"/>
  <c r="H13" i="1" s="1"/>
  <c r="H15" i="1" s="1"/>
  <c r="H16" i="1" s="1"/>
  <c r="H10" i="9"/>
  <c r="H13" i="9" s="1"/>
  <c r="H15" i="9" s="1"/>
  <c r="H16" i="9" s="1"/>
  <c r="L19" i="18"/>
  <c r="K19" i="18"/>
  <c r="J19" i="18"/>
  <c r="I19" i="18"/>
  <c r="H19" i="18"/>
  <c r="H10" i="2"/>
  <c r="H13" i="2" s="1"/>
  <c r="H15" i="2" s="1"/>
  <c r="H16" i="2" s="1"/>
  <c r="L19" i="13"/>
  <c r="K19" i="13"/>
  <c r="J19" i="13"/>
  <c r="I19" i="13"/>
  <c r="H19" i="13"/>
  <c r="L19" i="17"/>
  <c r="K19" i="17"/>
  <c r="J19" i="17"/>
  <c r="I19" i="17"/>
  <c r="H19" i="17"/>
  <c r="L19" i="21"/>
  <c r="K19" i="21"/>
  <c r="J19" i="21"/>
  <c r="I19" i="21"/>
  <c r="H19" i="21"/>
  <c r="H10" i="6"/>
  <c r="H13" i="6" s="1"/>
  <c r="H15" i="6" s="1"/>
  <c r="H16" i="6" s="1"/>
  <c r="H10" i="10"/>
  <c r="H13" i="10" s="1"/>
  <c r="H15" i="10" s="1"/>
  <c r="H16" i="10" s="1"/>
  <c r="H10" i="30"/>
  <c r="H13" i="30" s="1"/>
  <c r="H15" i="30" s="1"/>
  <c r="H16" i="30" s="1"/>
  <c r="H5" i="37"/>
  <c r="H10" i="37" s="1"/>
  <c r="H13" i="37" s="1"/>
  <c r="H15" i="37" s="1"/>
  <c r="H16" i="37" s="1"/>
  <c r="H11" i="49"/>
  <c r="H5" i="24"/>
  <c r="H10" i="24" s="1"/>
  <c r="H13" i="24" s="1"/>
  <c r="H15" i="24" s="1"/>
  <c r="H16" i="24" s="1"/>
  <c r="I5" i="37"/>
  <c r="H11" i="37" s="1"/>
  <c r="H5" i="27"/>
  <c r="H5" i="33"/>
  <c r="H10" i="33" s="1"/>
  <c r="H13" i="33" s="1"/>
  <c r="H15" i="33" s="1"/>
  <c r="H16" i="33" s="1"/>
  <c r="H5" i="35"/>
  <c r="I5" i="44"/>
  <c r="H11" i="44" s="1"/>
  <c r="H5" i="30"/>
  <c r="I5" i="33"/>
  <c r="H11" i="33" s="1"/>
  <c r="I5" i="35"/>
  <c r="H11" i="35" s="1"/>
  <c r="I5" i="42"/>
  <c r="H11" i="42" s="1"/>
  <c r="H13" i="42" s="1"/>
  <c r="H15" i="42" s="1"/>
  <c r="H16" i="42" s="1"/>
  <c r="H5" i="49"/>
  <c r="H10" i="49" s="1"/>
  <c r="H13" i="49" s="1"/>
  <c r="H15" i="49" s="1"/>
  <c r="H16" i="49" s="1"/>
  <c r="H5" i="23"/>
  <c r="H10" i="23" s="1"/>
  <c r="H13" i="23" s="1"/>
  <c r="H15" i="23" s="1"/>
  <c r="H16" i="23" s="1"/>
  <c r="H10" i="32"/>
  <c r="H13" i="32" s="1"/>
  <c r="H15" i="32" s="1"/>
  <c r="H16" i="32" s="1"/>
  <c r="H5" i="40"/>
  <c r="H10" i="40" s="1"/>
  <c r="H13" i="40" s="1"/>
  <c r="H15" i="40" s="1"/>
  <c r="H16" i="40" s="1"/>
  <c r="I5" i="49"/>
  <c r="H10" i="27"/>
  <c r="H13" i="27" s="1"/>
  <c r="H15" i="27" s="1"/>
  <c r="H16" i="27" s="1"/>
  <c r="I5" i="40"/>
  <c r="H11" i="40" s="1"/>
  <c r="H5" i="47"/>
  <c r="H10" i="47" s="1"/>
  <c r="H13" i="47" s="1"/>
  <c r="H15" i="47" s="1"/>
  <c r="H16" i="47" s="1"/>
  <c r="H5" i="26"/>
  <c r="H10" i="26" s="1"/>
  <c r="H13" i="26" s="1"/>
  <c r="H15" i="26" s="1"/>
  <c r="H16" i="26" s="1"/>
  <c r="H5" i="38"/>
  <c r="H10" i="38" s="1"/>
  <c r="H13" i="38" s="1"/>
  <c r="H15" i="38" s="1"/>
  <c r="H16" i="38" s="1"/>
  <c r="H11" i="50"/>
  <c r="H10" i="35"/>
  <c r="H13" i="35" s="1"/>
  <c r="H15" i="35" s="1"/>
  <c r="H16" i="35" s="1"/>
  <c r="H5" i="29"/>
  <c r="H10" i="29" s="1"/>
  <c r="H13" i="29" s="1"/>
  <c r="H15" i="29" s="1"/>
  <c r="H16" i="29" s="1"/>
  <c r="H5" i="32"/>
  <c r="I5" i="38"/>
  <c r="H11" i="38" s="1"/>
  <c r="H5" i="45"/>
  <c r="H10" i="45" s="1"/>
  <c r="H13" i="45" s="1"/>
  <c r="H15" i="45" s="1"/>
  <c r="H16" i="45" s="1"/>
  <c r="H5" i="36"/>
  <c r="H10" i="36" s="1"/>
  <c r="H13" i="36" s="1"/>
  <c r="H15" i="36" s="1"/>
  <c r="H16" i="36" s="1"/>
  <c r="I5" i="45"/>
  <c r="H11" i="45" s="1"/>
  <c r="H11" i="23"/>
  <c r="H10" i="28"/>
  <c r="H13" i="28" s="1"/>
  <c r="H15" i="28" s="1"/>
  <c r="H16" i="28" s="1"/>
  <c r="H5" i="34"/>
  <c r="H10" i="34" s="1"/>
  <c r="H13" i="34" s="1"/>
  <c r="H15" i="34" s="1"/>
  <c r="H16" i="34" s="1"/>
  <c r="I5" i="36"/>
  <c r="H11" i="36" s="1"/>
  <c r="H10" i="39"/>
  <c r="H13" i="39" s="1"/>
  <c r="H15" i="39" s="1"/>
  <c r="H16" i="39" s="1"/>
  <c r="H5" i="43"/>
  <c r="H10" i="43" s="1"/>
  <c r="H13" i="43" s="1"/>
  <c r="H15" i="43" s="1"/>
  <c r="H16" i="43" s="1"/>
  <c r="H10" i="31"/>
  <c r="H13" i="31" s="1"/>
  <c r="H15" i="31" s="1"/>
  <c r="H16" i="31" s="1"/>
  <c r="I5" i="34"/>
  <c r="H11" i="34" s="1"/>
  <c r="I5" i="43"/>
  <c r="H11" i="43" s="1"/>
  <c r="H10" i="46"/>
  <c r="H13" i="46" s="1"/>
  <c r="H15" i="46" s="1"/>
  <c r="H16" i="46" s="1"/>
  <c r="H5" i="50"/>
  <c r="H5" i="25"/>
  <c r="H10" i="25" s="1"/>
  <c r="H13" i="25" s="1"/>
  <c r="H15" i="25" s="1"/>
  <c r="H16" i="25" s="1"/>
  <c r="H5" i="41"/>
  <c r="H10" i="41" s="1"/>
  <c r="H13" i="41" s="1"/>
  <c r="H15" i="41" s="1"/>
  <c r="H16" i="41" s="1"/>
  <c r="I5" i="50"/>
  <c r="H5" i="28"/>
  <c r="I5" i="41"/>
  <c r="H11" i="41" s="1"/>
  <c r="H10" i="44"/>
  <c r="H13" i="44" s="1"/>
  <c r="H15" i="44" s="1"/>
  <c r="H16" i="44" s="1"/>
  <c r="H5" i="48"/>
  <c r="H10" i="48" s="1"/>
  <c r="H13" i="48" s="1"/>
  <c r="H15" i="48" s="1"/>
  <c r="H16" i="48" s="1"/>
  <c r="H10" i="50"/>
  <c r="H13" i="50" s="1"/>
  <c r="H15" i="50" s="1"/>
  <c r="H16" i="50" s="1"/>
  <c r="L19" i="24" l="1"/>
  <c r="K19" i="24"/>
  <c r="J19" i="24"/>
  <c r="I19" i="24"/>
  <c r="H19" i="24"/>
  <c r="H19" i="40"/>
  <c r="L19" i="40"/>
  <c r="K19" i="40"/>
  <c r="J19" i="40"/>
  <c r="I19" i="40"/>
  <c r="H19" i="34"/>
  <c r="L19" i="34"/>
  <c r="K19" i="34"/>
  <c r="J19" i="34"/>
  <c r="I19" i="34"/>
  <c r="L19" i="23"/>
  <c r="H19" i="23"/>
  <c r="I19" i="23"/>
  <c r="J19" i="23"/>
  <c r="K19" i="23"/>
  <c r="H19" i="36"/>
  <c r="L19" i="36"/>
  <c r="K19" i="36"/>
  <c r="I19" i="36"/>
  <c r="J19" i="36"/>
  <c r="H19" i="49"/>
  <c r="L19" i="49"/>
  <c r="K19" i="49"/>
  <c r="J19" i="49"/>
  <c r="I19" i="49"/>
  <c r="H19" i="47"/>
  <c r="L19" i="47"/>
  <c r="K19" i="47"/>
  <c r="J19" i="47"/>
  <c r="I19" i="47"/>
  <c r="H19" i="42"/>
  <c r="L19" i="42"/>
  <c r="K19" i="42"/>
  <c r="J19" i="42"/>
  <c r="I19" i="42"/>
  <c r="H19" i="41"/>
  <c r="L19" i="41"/>
  <c r="K19" i="41"/>
  <c r="J19" i="41"/>
  <c r="I19" i="41"/>
  <c r="L19" i="26"/>
  <c r="K19" i="26"/>
  <c r="J19" i="26"/>
  <c r="I19" i="26"/>
  <c r="H19" i="26"/>
  <c r="H19" i="48"/>
  <c r="L19" i="48"/>
  <c r="K19" i="48"/>
  <c r="J19" i="48"/>
  <c r="I19" i="48"/>
  <c r="L19" i="25"/>
  <c r="K19" i="25"/>
  <c r="J19" i="25"/>
  <c r="I19" i="25"/>
  <c r="H19" i="25"/>
  <c r="H19" i="43"/>
  <c r="L19" i="43"/>
  <c r="K19" i="43"/>
  <c r="I19" i="43"/>
  <c r="J19" i="43"/>
  <c r="H19" i="45"/>
  <c r="L19" i="45"/>
  <c r="K19" i="45"/>
  <c r="I19" i="45"/>
  <c r="J19" i="45"/>
  <c r="L19" i="29"/>
  <c r="K19" i="29"/>
  <c r="J19" i="29"/>
  <c r="I19" i="29"/>
  <c r="H19" i="29"/>
  <c r="H19" i="37"/>
  <c r="L19" i="37"/>
  <c r="K19" i="37"/>
  <c r="J19" i="37"/>
  <c r="I19" i="37"/>
  <c r="H19" i="38"/>
  <c r="L19" i="38"/>
  <c r="K19" i="38"/>
  <c r="J19" i="38"/>
  <c r="I19" i="38"/>
  <c r="H19" i="33"/>
  <c r="L19" i="33"/>
  <c r="K19" i="33"/>
  <c r="J19" i="33"/>
  <c r="I19" i="33"/>
  <c r="H19" i="39"/>
  <c r="L19" i="39"/>
  <c r="K19" i="39"/>
  <c r="J19" i="39"/>
  <c r="I19" i="39"/>
  <c r="L19" i="30"/>
  <c r="K19" i="30"/>
  <c r="J19" i="30"/>
  <c r="I19" i="30"/>
  <c r="H19" i="30"/>
  <c r="L19" i="10"/>
  <c r="K19" i="10"/>
  <c r="I19" i="10"/>
  <c r="J19" i="10"/>
  <c r="H19" i="10"/>
  <c r="L19" i="20"/>
  <c r="K19" i="20"/>
  <c r="J19" i="20"/>
  <c r="I19" i="20"/>
  <c r="H19" i="20"/>
  <c r="L19" i="6"/>
  <c r="J19" i="6"/>
  <c r="K19" i="6"/>
  <c r="H19" i="6"/>
  <c r="I19" i="6"/>
  <c r="L19" i="28"/>
  <c r="K19" i="28"/>
  <c r="J19" i="28"/>
  <c r="I19" i="28"/>
  <c r="H19" i="28"/>
  <c r="H19" i="44"/>
  <c r="L19" i="44"/>
  <c r="K19" i="44"/>
  <c r="J19" i="44"/>
  <c r="I19" i="44"/>
  <c r="L19" i="2"/>
  <c r="K19" i="2"/>
  <c r="J19" i="2"/>
  <c r="H19" i="2"/>
  <c r="I19" i="2"/>
  <c r="L19" i="5"/>
  <c r="H19" i="5"/>
  <c r="K19" i="5"/>
  <c r="J19" i="5"/>
  <c r="I19" i="5"/>
  <c r="L19" i="22"/>
  <c r="K19" i="22"/>
  <c r="J19" i="22"/>
  <c r="I19" i="22"/>
  <c r="H19" i="22"/>
  <c r="H19" i="35"/>
  <c r="L19" i="35"/>
  <c r="K19" i="35"/>
  <c r="J19" i="35"/>
  <c r="I19" i="35"/>
  <c r="L19" i="27"/>
  <c r="K19" i="27"/>
  <c r="J19" i="27"/>
  <c r="I19" i="27"/>
  <c r="H19" i="27"/>
  <c r="L19" i="19"/>
  <c r="K19" i="19"/>
  <c r="J19" i="19"/>
  <c r="I19" i="19"/>
  <c r="H19" i="19"/>
  <c r="L19" i="31"/>
  <c r="K19" i="31"/>
  <c r="J19" i="31"/>
  <c r="I19" i="31"/>
  <c r="H19" i="31"/>
  <c r="H19" i="50"/>
  <c r="L19" i="50"/>
  <c r="K19" i="50"/>
  <c r="J19" i="50"/>
  <c r="I19" i="50"/>
  <c r="H19" i="46"/>
  <c r="L19" i="46"/>
  <c r="K19" i="46"/>
  <c r="J19" i="46"/>
  <c r="I19" i="46"/>
  <c r="L19" i="9"/>
  <c r="J19" i="9"/>
  <c r="K19" i="9"/>
  <c r="I19" i="9"/>
  <c r="H19" i="9"/>
  <c r="L19" i="32"/>
  <c r="K19" i="32"/>
  <c r="H19" i="32"/>
  <c r="J19" i="32"/>
  <c r="I19" i="32"/>
  <c r="L19" i="1"/>
  <c r="K19" i="1"/>
  <c r="I19" i="1"/>
  <c r="J19" i="1"/>
  <c r="H19" i="1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<sst xmlns="http://schemas.openxmlformats.org/spreadsheetml/2006/main" count="1200" uniqueCount="71">
  <si>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</si>
  <si>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</si>
  <si>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</si>
  <si>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MS_rw</t>
  </si>
  <si>
    <t>MS_ga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</si>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</sst>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57</v>
      </c>
      <c r="I2">
        <f>MEDIAN($B$4:$B$33)</f>
        <v>2</v>
      </c>
      <c r="K2">
        <f>AVERAGE($A$4:$A$33)</f>
        <v>57.766666666666666</v>
      </c>
      <c r="L2">
        <f>AVERAGE($B$4:$B$33)</f>
        <v>2.1333333333333333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</v>
      </c>
      <c r="B4">
        <v>2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</v>
      </c>
      <c r="B5">
        <v>2</v>
      </c>
      <c r="D5">
        <f t="shared" si="0"/>
        <v>31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27.060036133670547</v>
      </c>
      <c r="L5">
        <f>STDEVP($B$4:$B$33)</f>
        <v>0.71802197428460057</v>
      </c>
    </row>
    <row r="6" spans="1:12" x14ac:dyDescent="0.3">
      <c r="A6">
        <v>15</v>
      </c>
      <c r="B6">
        <v>6</v>
      </c>
      <c r="D6">
        <f t="shared" si="0"/>
        <v>32</v>
      </c>
      <c r="E6">
        <f t="shared" si="1"/>
        <v>30</v>
      </c>
    </row>
    <row r="7" spans="1:12" x14ac:dyDescent="0.3">
      <c r="A7">
        <v>50</v>
      </c>
      <c r="B7">
        <v>2</v>
      </c>
      <c r="D7">
        <f t="shared" si="0"/>
        <v>42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54</v>
      </c>
      <c r="B8">
        <v>2</v>
      </c>
      <c r="D8">
        <f t="shared" si="0"/>
        <v>43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81</v>
      </c>
      <c r="B9">
        <v>2</v>
      </c>
      <c r="D9">
        <f t="shared" si="0"/>
        <v>55</v>
      </c>
      <c r="E9">
        <f t="shared" si="1"/>
        <v>15</v>
      </c>
    </row>
    <row r="10" spans="1:12" x14ac:dyDescent="0.3">
      <c r="A10">
        <v>19</v>
      </c>
      <c r="B10">
        <v>2</v>
      </c>
      <c r="D10">
        <f t="shared" si="0"/>
        <v>33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39</v>
      </c>
      <c r="B11">
        <v>2</v>
      </c>
      <c r="D11">
        <f t="shared" si="0"/>
        <v>38.5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69</v>
      </c>
      <c r="B12">
        <v>2</v>
      </c>
      <c r="D12">
        <f t="shared" si="0"/>
        <v>51</v>
      </c>
      <c r="E12">
        <f t="shared" si="1"/>
        <v>15</v>
      </c>
    </row>
    <row r="13" spans="1:12" x14ac:dyDescent="0.3">
      <c r="A13">
        <v>96</v>
      </c>
      <c r="B13">
        <v>2</v>
      </c>
      <c r="D13">
        <f t="shared" si="0"/>
        <v>57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23</v>
      </c>
      <c r="B14">
        <v>2</v>
      </c>
      <c r="D14">
        <f t="shared" si="0"/>
        <v>34</v>
      </c>
      <c r="E14">
        <f t="shared" si="1"/>
        <v>15</v>
      </c>
    </row>
    <row r="15" spans="1:12" x14ac:dyDescent="0.3">
      <c r="A15">
        <v>70</v>
      </c>
      <c r="B15">
        <v>2</v>
      </c>
      <c r="D15">
        <f t="shared" si="0"/>
        <v>52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60</v>
      </c>
      <c r="B16">
        <v>2</v>
      </c>
      <c r="D16">
        <f t="shared" si="0"/>
        <v>47.5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106</v>
      </c>
      <c r="B17">
        <v>2</v>
      </c>
      <c r="D17">
        <f t="shared" si="0"/>
        <v>59</v>
      </c>
      <c r="E17">
        <f t="shared" si="1"/>
        <v>15</v>
      </c>
    </row>
    <row r="18" spans="1:12" x14ac:dyDescent="0.3">
      <c r="A18">
        <v>40</v>
      </c>
      <c r="B18">
        <v>2</v>
      </c>
      <c r="D18">
        <f t="shared" si="0"/>
        <v>40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47</v>
      </c>
      <c r="B19">
        <v>2</v>
      </c>
      <c r="D19">
        <f t="shared" si="0"/>
        <v>41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60</v>
      </c>
      <c r="B20">
        <v>2</v>
      </c>
      <c r="D20">
        <f t="shared" si="0"/>
        <v>47.5</v>
      </c>
      <c r="E20">
        <f t="shared" si="1"/>
        <v>15</v>
      </c>
    </row>
    <row r="21" spans="1:12" x14ac:dyDescent="0.3">
      <c r="A21">
        <v>25</v>
      </c>
      <c r="B21">
        <v>2</v>
      </c>
      <c r="D21">
        <f t="shared" si="0"/>
        <v>35</v>
      </c>
      <c r="E21">
        <f t="shared" si="1"/>
        <v>15</v>
      </c>
    </row>
    <row r="22" spans="1:12" x14ac:dyDescent="0.3">
      <c r="A22">
        <v>78</v>
      </c>
      <c r="B22">
        <v>2</v>
      </c>
      <c r="D22">
        <f t="shared" si="0"/>
        <v>54</v>
      </c>
      <c r="E22">
        <f t="shared" si="1"/>
        <v>15</v>
      </c>
    </row>
    <row r="23" spans="1:12" x14ac:dyDescent="0.3">
      <c r="A23">
        <v>95</v>
      </c>
      <c r="B23">
        <v>2</v>
      </c>
      <c r="D23">
        <f t="shared" si="0"/>
        <v>56</v>
      </c>
      <c r="E23">
        <f t="shared" si="1"/>
        <v>15</v>
      </c>
    </row>
    <row r="24" spans="1:12" x14ac:dyDescent="0.3">
      <c r="A24">
        <v>34</v>
      </c>
      <c r="B24">
        <v>2</v>
      </c>
      <c r="D24">
        <f t="shared" si="0"/>
        <v>36.5</v>
      </c>
      <c r="E24">
        <f t="shared" si="1"/>
        <v>15</v>
      </c>
    </row>
    <row r="25" spans="1:12" x14ac:dyDescent="0.3">
      <c r="A25">
        <v>34</v>
      </c>
      <c r="B25">
        <v>2</v>
      </c>
      <c r="D25">
        <f t="shared" si="0"/>
        <v>36.5</v>
      </c>
      <c r="E25">
        <f t="shared" si="1"/>
        <v>15</v>
      </c>
    </row>
    <row r="26" spans="1:12" x14ac:dyDescent="0.3">
      <c r="A26">
        <v>118</v>
      </c>
      <c r="B26">
        <v>2</v>
      </c>
      <c r="D26">
        <f t="shared" si="0"/>
        <v>60</v>
      </c>
      <c r="E26">
        <f t="shared" si="1"/>
        <v>15</v>
      </c>
    </row>
    <row r="27" spans="1:12" x14ac:dyDescent="0.3">
      <c r="A27">
        <v>59</v>
      </c>
      <c r="B27">
        <v>2</v>
      </c>
      <c r="D27">
        <f t="shared" si="0"/>
        <v>46</v>
      </c>
      <c r="E27">
        <f t="shared" si="1"/>
        <v>15</v>
      </c>
    </row>
    <row r="28" spans="1:12" x14ac:dyDescent="0.3">
      <c r="A28">
        <v>55</v>
      </c>
      <c r="B28">
        <v>2</v>
      </c>
      <c r="D28">
        <f t="shared" si="0"/>
        <v>44.5</v>
      </c>
      <c r="E28">
        <f t="shared" si="1"/>
        <v>15</v>
      </c>
    </row>
    <row r="29" spans="1:12" x14ac:dyDescent="0.3">
      <c r="A29">
        <v>63</v>
      </c>
      <c r="B29">
        <v>2</v>
      </c>
      <c r="D29">
        <f t="shared" si="0"/>
        <v>50</v>
      </c>
      <c r="E29">
        <f t="shared" si="1"/>
        <v>15</v>
      </c>
    </row>
    <row r="30" spans="1:12" x14ac:dyDescent="0.3">
      <c r="A30">
        <v>55</v>
      </c>
      <c r="B30">
        <v>2</v>
      </c>
      <c r="D30">
        <f t="shared" si="0"/>
        <v>44.5</v>
      </c>
      <c r="E30">
        <f t="shared" si="1"/>
        <v>15</v>
      </c>
    </row>
    <row r="31" spans="1:12" x14ac:dyDescent="0.3">
      <c r="A31">
        <v>62</v>
      </c>
      <c r="B31">
        <v>2</v>
      </c>
      <c r="D31">
        <f t="shared" si="0"/>
        <v>49</v>
      </c>
      <c r="E31">
        <f t="shared" si="1"/>
        <v>15</v>
      </c>
    </row>
    <row r="32" spans="1:12" x14ac:dyDescent="0.3">
      <c r="A32">
        <v>97</v>
      </c>
      <c r="B32">
        <v>2</v>
      </c>
      <c r="D32">
        <f t="shared" si="0"/>
        <v>58</v>
      </c>
      <c r="E32">
        <f t="shared" si="1"/>
        <v>15</v>
      </c>
    </row>
    <row r="33" spans="1:5" x14ac:dyDescent="0.3">
      <c r="A33">
        <v>77</v>
      </c>
      <c r="B33">
        <v>2</v>
      </c>
      <c r="D33">
        <f t="shared" si="0"/>
        <v>53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38</v>
      </c>
      <c r="I2">
        <f>MEDIAN($B$4:$B$33)</f>
        <v>2</v>
      </c>
      <c r="K2">
        <f>AVERAGE($A$4:$A$33)</f>
        <v>41.5</v>
      </c>
      <c r="L2">
        <f>AVERAGE($B$4:$B$33)</f>
        <v>16.933333333333334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2</v>
      </c>
      <c r="D4">
        <f t="shared" ref="D4:D33" si="0">RANK(A4,$A$4:$B$33,1)+(COUNT($A$4:$B$33)+1-RANK(A4,$A$4:$B$33,1)-RANK(A4,$A$4:$B$33,0))/2</f>
        <v>34.5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32</v>
      </c>
      <c r="B5">
        <v>2</v>
      </c>
      <c r="D5">
        <f t="shared" si="0"/>
        <v>39</v>
      </c>
      <c r="E5">
        <f t="shared" si="1"/>
        <v>15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20.573040611440984</v>
      </c>
      <c r="L5">
        <f>STDEVP($B$4:$B$33)</f>
        <v>80.418461119875261</v>
      </c>
    </row>
    <row r="6" spans="1:12" x14ac:dyDescent="0.3">
      <c r="A6">
        <v>36</v>
      </c>
      <c r="B6">
        <v>2</v>
      </c>
      <c r="D6">
        <f t="shared" si="0"/>
        <v>41</v>
      </c>
      <c r="E6">
        <f t="shared" si="1"/>
        <v>15</v>
      </c>
    </row>
    <row r="7" spans="1:12" x14ac:dyDescent="0.3">
      <c r="A7">
        <v>59</v>
      </c>
      <c r="B7">
        <v>2</v>
      </c>
      <c r="D7">
        <f t="shared" si="0"/>
        <v>54.5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40</v>
      </c>
      <c r="B8">
        <v>2</v>
      </c>
      <c r="D8">
        <f t="shared" si="0"/>
        <v>46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93</v>
      </c>
      <c r="B9">
        <v>2</v>
      </c>
      <c r="D9">
        <f t="shared" si="0"/>
        <v>59</v>
      </c>
      <c r="E9">
        <f t="shared" si="1"/>
        <v>15</v>
      </c>
    </row>
    <row r="10" spans="1:12" x14ac:dyDescent="0.3">
      <c r="A10">
        <v>31</v>
      </c>
      <c r="B10">
        <v>450</v>
      </c>
      <c r="D10">
        <f t="shared" si="0"/>
        <v>38</v>
      </c>
      <c r="E10">
        <f t="shared" si="1"/>
        <v>60</v>
      </c>
      <c r="G10" t="s">
        <v>13</v>
      </c>
      <c r="H10">
        <f>H8*I8+H8*(H8+1)/2-H5</f>
        <v>30</v>
      </c>
    </row>
    <row r="11" spans="1:12" x14ac:dyDescent="0.3">
      <c r="A11">
        <v>51</v>
      </c>
      <c r="B11">
        <v>2</v>
      </c>
      <c r="D11">
        <f t="shared" si="0"/>
        <v>51</v>
      </c>
      <c r="E11">
        <f t="shared" si="1"/>
        <v>15</v>
      </c>
      <c r="G11" t="s">
        <v>14</v>
      </c>
      <c r="H11">
        <f>H8*I8+I8*(I8+1)/2-I5</f>
        <v>870</v>
      </c>
    </row>
    <row r="12" spans="1:12" x14ac:dyDescent="0.3">
      <c r="A12">
        <v>38</v>
      </c>
      <c r="B12">
        <v>2</v>
      </c>
      <c r="D12">
        <f t="shared" si="0"/>
        <v>44.5</v>
      </c>
      <c r="E12">
        <f t="shared" si="1"/>
        <v>15</v>
      </c>
    </row>
    <row r="13" spans="1:12" x14ac:dyDescent="0.3">
      <c r="A13">
        <v>26</v>
      </c>
      <c r="B13">
        <v>2</v>
      </c>
      <c r="D13">
        <f t="shared" si="0"/>
        <v>37</v>
      </c>
      <c r="E13">
        <f t="shared" si="1"/>
        <v>15</v>
      </c>
      <c r="G13" t="s">
        <v>15</v>
      </c>
      <c r="H13">
        <f>MIN(H10,H11)</f>
        <v>30</v>
      </c>
    </row>
    <row r="14" spans="1:12" x14ac:dyDescent="0.3">
      <c r="A14">
        <v>36</v>
      </c>
      <c r="B14">
        <v>2</v>
      </c>
      <c r="D14">
        <f t="shared" si="0"/>
        <v>41</v>
      </c>
      <c r="E14">
        <f t="shared" si="1"/>
        <v>15</v>
      </c>
    </row>
    <row r="15" spans="1:12" x14ac:dyDescent="0.3">
      <c r="A15">
        <v>7</v>
      </c>
      <c r="B15">
        <v>2</v>
      </c>
      <c r="D15">
        <f t="shared" si="0"/>
        <v>30</v>
      </c>
      <c r="E15">
        <f t="shared" si="1"/>
        <v>15</v>
      </c>
      <c r="G15" t="s">
        <v>16</v>
      </c>
      <c r="H15">
        <f>(H13-H8*I8/2)/SQRT(H8*I8*(H8+I8+1)/12)</f>
        <v>-6.2094586760184116</v>
      </c>
    </row>
    <row r="16" spans="1:12" x14ac:dyDescent="0.3">
      <c r="A16">
        <v>16</v>
      </c>
      <c r="B16">
        <v>2</v>
      </c>
      <c r="D16">
        <f t="shared" si="0"/>
        <v>32</v>
      </c>
      <c r="E16">
        <f t="shared" si="1"/>
        <v>15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59</v>
      </c>
      <c r="B17">
        <v>2</v>
      </c>
      <c r="D17">
        <f t="shared" si="0"/>
        <v>54.5</v>
      </c>
      <c r="E17">
        <f t="shared" si="1"/>
        <v>15</v>
      </c>
    </row>
    <row r="18" spans="1:12" x14ac:dyDescent="0.3">
      <c r="A18">
        <v>21</v>
      </c>
      <c r="B18">
        <v>2</v>
      </c>
      <c r="D18">
        <f t="shared" si="0"/>
        <v>34.5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2</v>
      </c>
      <c r="D19">
        <f t="shared" si="0"/>
        <v>31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56</v>
      </c>
      <c r="B20">
        <v>2</v>
      </c>
      <c r="D20">
        <f t="shared" si="0"/>
        <v>53</v>
      </c>
      <c r="E20">
        <f t="shared" si="1"/>
        <v>15</v>
      </c>
    </row>
    <row r="21" spans="1:12" x14ac:dyDescent="0.3">
      <c r="A21">
        <v>44</v>
      </c>
      <c r="B21">
        <v>2</v>
      </c>
      <c r="D21">
        <f t="shared" si="0"/>
        <v>48</v>
      </c>
      <c r="E21">
        <f t="shared" si="1"/>
        <v>15</v>
      </c>
    </row>
    <row r="22" spans="1:12" x14ac:dyDescent="0.3">
      <c r="A22">
        <v>62</v>
      </c>
      <c r="B22">
        <v>2</v>
      </c>
      <c r="D22">
        <f t="shared" si="0"/>
        <v>56</v>
      </c>
      <c r="E22">
        <f t="shared" si="1"/>
        <v>15</v>
      </c>
    </row>
    <row r="23" spans="1:12" x14ac:dyDescent="0.3">
      <c r="A23">
        <v>22</v>
      </c>
      <c r="B23">
        <v>2</v>
      </c>
      <c r="D23">
        <f t="shared" si="0"/>
        <v>36</v>
      </c>
      <c r="E23">
        <f t="shared" si="1"/>
        <v>15</v>
      </c>
    </row>
    <row r="24" spans="1:12" x14ac:dyDescent="0.3">
      <c r="A24">
        <v>37</v>
      </c>
      <c r="B24">
        <v>2</v>
      </c>
      <c r="D24">
        <f t="shared" si="0"/>
        <v>43</v>
      </c>
      <c r="E24">
        <f t="shared" si="1"/>
        <v>15</v>
      </c>
    </row>
    <row r="25" spans="1:12" x14ac:dyDescent="0.3">
      <c r="A25">
        <v>36</v>
      </c>
      <c r="B25">
        <v>2</v>
      </c>
      <c r="D25">
        <f t="shared" si="0"/>
        <v>41</v>
      </c>
      <c r="E25">
        <f t="shared" si="1"/>
        <v>15</v>
      </c>
    </row>
    <row r="26" spans="1:12" x14ac:dyDescent="0.3">
      <c r="A26">
        <v>43</v>
      </c>
      <c r="B26">
        <v>2</v>
      </c>
      <c r="D26">
        <f t="shared" si="0"/>
        <v>47</v>
      </c>
      <c r="E26">
        <f t="shared" si="1"/>
        <v>15</v>
      </c>
    </row>
    <row r="27" spans="1:12" x14ac:dyDescent="0.3">
      <c r="A27">
        <v>38</v>
      </c>
      <c r="B27">
        <v>2</v>
      </c>
      <c r="D27">
        <f t="shared" si="0"/>
        <v>44.5</v>
      </c>
      <c r="E27">
        <f t="shared" si="1"/>
        <v>15</v>
      </c>
    </row>
    <row r="28" spans="1:12" x14ac:dyDescent="0.3">
      <c r="A28">
        <v>20</v>
      </c>
      <c r="B28">
        <v>2</v>
      </c>
      <c r="D28">
        <f t="shared" si="0"/>
        <v>33</v>
      </c>
      <c r="E28">
        <f t="shared" si="1"/>
        <v>15</v>
      </c>
    </row>
    <row r="29" spans="1:12" x14ac:dyDescent="0.3">
      <c r="A29">
        <v>84</v>
      </c>
      <c r="B29">
        <v>2</v>
      </c>
      <c r="D29">
        <f t="shared" si="0"/>
        <v>58</v>
      </c>
      <c r="E29">
        <f t="shared" si="1"/>
        <v>15</v>
      </c>
    </row>
    <row r="30" spans="1:12" x14ac:dyDescent="0.3">
      <c r="A30">
        <v>45</v>
      </c>
      <c r="B30">
        <v>2</v>
      </c>
      <c r="D30">
        <f t="shared" si="0"/>
        <v>49</v>
      </c>
      <c r="E30">
        <f t="shared" si="1"/>
        <v>15</v>
      </c>
    </row>
    <row r="31" spans="1:12" x14ac:dyDescent="0.3">
      <c r="A31">
        <v>83</v>
      </c>
      <c r="B31">
        <v>2</v>
      </c>
      <c r="D31">
        <f t="shared" si="0"/>
        <v>57</v>
      </c>
      <c r="E31">
        <f t="shared" si="1"/>
        <v>15</v>
      </c>
    </row>
    <row r="32" spans="1:12" x14ac:dyDescent="0.3">
      <c r="A32">
        <v>52</v>
      </c>
      <c r="B32">
        <v>2</v>
      </c>
      <c r="D32">
        <f t="shared" si="0"/>
        <v>52</v>
      </c>
      <c r="E32">
        <f t="shared" si="1"/>
        <v>15</v>
      </c>
    </row>
    <row r="33" spans="1:5" x14ac:dyDescent="0.3">
      <c r="A33">
        <v>46</v>
      </c>
      <c r="B33">
        <v>2</v>
      </c>
      <c r="D33">
        <f t="shared" si="0"/>
        <v>50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43.5</v>
      </c>
      <c r="I2">
        <f>MEDIAN($B$4:$B$33)</f>
        <v>2</v>
      </c>
      <c r="K2">
        <f>AVERAGE($A$4:$A$33)</f>
        <v>40.733333333333334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56</v>
      </c>
      <c r="B4">
        <v>2</v>
      </c>
      <c r="D4">
        <f t="shared" ref="D4:D33" si="0">RANK(A4,$A$4:$B$33,1)+(COUNT($A$4:$B$33)+1-RANK(A4,$A$4:$B$33,1)-RANK(A4,$A$4:$B$33,0))/2</f>
        <v>54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51</v>
      </c>
      <c r="B5">
        <v>2</v>
      </c>
      <c r="D5">
        <f t="shared" si="0"/>
        <v>52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16.401083975016881</v>
      </c>
      <c r="L5">
        <f>STDEVP($B$4:$B$33)</f>
        <v>0</v>
      </c>
    </row>
    <row r="6" spans="1:12" x14ac:dyDescent="0.3">
      <c r="A6">
        <v>30</v>
      </c>
      <c r="B6">
        <v>2</v>
      </c>
      <c r="D6">
        <f t="shared" si="0"/>
        <v>39</v>
      </c>
      <c r="E6">
        <f t="shared" si="1"/>
        <v>15.5</v>
      </c>
    </row>
    <row r="7" spans="1:12" x14ac:dyDescent="0.3">
      <c r="A7">
        <v>58</v>
      </c>
      <c r="B7">
        <v>2</v>
      </c>
      <c r="D7">
        <f t="shared" si="0"/>
        <v>56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39</v>
      </c>
      <c r="B8">
        <v>2</v>
      </c>
      <c r="D8">
        <f t="shared" si="0"/>
        <v>44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44</v>
      </c>
      <c r="B9">
        <v>2</v>
      </c>
      <c r="D9">
        <f t="shared" si="0"/>
        <v>46.5</v>
      </c>
      <c r="E9">
        <f t="shared" si="1"/>
        <v>15.5</v>
      </c>
    </row>
    <row r="10" spans="1:12" x14ac:dyDescent="0.3">
      <c r="A10">
        <v>50</v>
      </c>
      <c r="B10">
        <v>2</v>
      </c>
      <c r="D10">
        <f t="shared" si="0"/>
        <v>51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22</v>
      </c>
      <c r="B11">
        <v>2</v>
      </c>
      <c r="D11">
        <f t="shared" si="0"/>
        <v>36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65</v>
      </c>
      <c r="B12">
        <v>2</v>
      </c>
      <c r="D12">
        <f t="shared" si="0"/>
        <v>58</v>
      </c>
      <c r="E12">
        <f t="shared" si="1"/>
        <v>15.5</v>
      </c>
    </row>
    <row r="13" spans="1:12" x14ac:dyDescent="0.3">
      <c r="A13">
        <v>48</v>
      </c>
      <c r="B13">
        <v>2</v>
      </c>
      <c r="D13">
        <f t="shared" si="0"/>
        <v>50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17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47</v>
      </c>
      <c r="B15">
        <v>2</v>
      </c>
      <c r="D15">
        <f t="shared" si="0"/>
        <v>49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62</v>
      </c>
      <c r="B16">
        <v>2</v>
      </c>
      <c r="D16">
        <f t="shared" si="0"/>
        <v>57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35</v>
      </c>
      <c r="B17">
        <v>2</v>
      </c>
      <c r="D17">
        <f t="shared" si="0"/>
        <v>42</v>
      </c>
      <c r="E17">
        <f t="shared" si="1"/>
        <v>15.5</v>
      </c>
    </row>
    <row r="18" spans="1:12" x14ac:dyDescent="0.3">
      <c r="A18">
        <v>18</v>
      </c>
      <c r="B18">
        <v>2</v>
      </c>
      <c r="D18">
        <f t="shared" si="0"/>
        <v>34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43</v>
      </c>
      <c r="B19">
        <v>2</v>
      </c>
      <c r="D19">
        <f t="shared" si="0"/>
        <v>45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2</v>
      </c>
      <c r="D20">
        <f t="shared" si="0"/>
        <v>35</v>
      </c>
      <c r="E20">
        <f t="shared" si="1"/>
        <v>15.5</v>
      </c>
    </row>
    <row r="21" spans="1:12" x14ac:dyDescent="0.3">
      <c r="A21">
        <v>15</v>
      </c>
      <c r="B21">
        <v>2</v>
      </c>
      <c r="D21">
        <f t="shared" si="0"/>
        <v>32</v>
      </c>
      <c r="E21">
        <f t="shared" si="1"/>
        <v>15.5</v>
      </c>
    </row>
    <row r="22" spans="1:12" x14ac:dyDescent="0.3">
      <c r="A22">
        <v>55</v>
      </c>
      <c r="B22">
        <v>2</v>
      </c>
      <c r="D22">
        <f t="shared" si="0"/>
        <v>53</v>
      </c>
      <c r="E22">
        <f t="shared" si="1"/>
        <v>15.5</v>
      </c>
    </row>
    <row r="23" spans="1:12" x14ac:dyDescent="0.3">
      <c r="A23">
        <v>31</v>
      </c>
      <c r="B23">
        <v>2</v>
      </c>
      <c r="D23">
        <f t="shared" si="0"/>
        <v>40</v>
      </c>
      <c r="E23">
        <f t="shared" si="1"/>
        <v>15.5</v>
      </c>
    </row>
    <row r="24" spans="1:12" x14ac:dyDescent="0.3">
      <c r="A24">
        <v>28</v>
      </c>
      <c r="B24">
        <v>2</v>
      </c>
      <c r="D24">
        <f t="shared" si="0"/>
        <v>38</v>
      </c>
      <c r="E24">
        <f t="shared" si="1"/>
        <v>15.5</v>
      </c>
    </row>
    <row r="25" spans="1:12" x14ac:dyDescent="0.3">
      <c r="A25">
        <v>57</v>
      </c>
      <c r="B25">
        <v>2</v>
      </c>
      <c r="D25">
        <f t="shared" si="0"/>
        <v>55</v>
      </c>
      <c r="E25">
        <f t="shared" si="1"/>
        <v>15.5</v>
      </c>
    </row>
    <row r="26" spans="1:12" x14ac:dyDescent="0.3">
      <c r="A26">
        <v>45</v>
      </c>
      <c r="B26">
        <v>2</v>
      </c>
      <c r="D26">
        <f t="shared" si="0"/>
        <v>48</v>
      </c>
      <c r="E26">
        <f t="shared" si="1"/>
        <v>15.5</v>
      </c>
    </row>
    <row r="27" spans="1:12" x14ac:dyDescent="0.3">
      <c r="A27">
        <v>38</v>
      </c>
      <c r="B27">
        <v>2</v>
      </c>
      <c r="D27">
        <f t="shared" si="0"/>
        <v>43</v>
      </c>
      <c r="E27">
        <f t="shared" si="1"/>
        <v>15.5</v>
      </c>
    </row>
    <row r="28" spans="1:12" x14ac:dyDescent="0.3">
      <c r="A28">
        <v>23</v>
      </c>
      <c r="B28">
        <v>2</v>
      </c>
      <c r="D28">
        <f t="shared" si="0"/>
        <v>37</v>
      </c>
      <c r="E28">
        <f t="shared" si="1"/>
        <v>15.5</v>
      </c>
    </row>
    <row r="29" spans="1:12" x14ac:dyDescent="0.3">
      <c r="A29">
        <v>44</v>
      </c>
      <c r="B29">
        <v>2</v>
      </c>
      <c r="D29">
        <f t="shared" si="0"/>
        <v>46.5</v>
      </c>
      <c r="E29">
        <f t="shared" si="1"/>
        <v>15.5</v>
      </c>
    </row>
    <row r="30" spans="1:12" x14ac:dyDescent="0.3">
      <c r="A30">
        <v>32</v>
      </c>
      <c r="B30">
        <v>2</v>
      </c>
      <c r="D30">
        <f t="shared" si="0"/>
        <v>41</v>
      </c>
      <c r="E30">
        <f t="shared" si="1"/>
        <v>15.5</v>
      </c>
    </row>
    <row r="31" spans="1:12" x14ac:dyDescent="0.3">
      <c r="A31">
        <v>12</v>
      </c>
      <c r="B31">
        <v>2</v>
      </c>
      <c r="D31">
        <f t="shared" si="0"/>
        <v>31</v>
      </c>
      <c r="E31">
        <f t="shared" si="1"/>
        <v>15.5</v>
      </c>
    </row>
    <row r="32" spans="1:12" x14ac:dyDescent="0.3">
      <c r="A32">
        <v>67</v>
      </c>
      <c r="B32">
        <v>2</v>
      </c>
      <c r="D32">
        <f t="shared" si="0"/>
        <v>59</v>
      </c>
      <c r="E32">
        <f t="shared" si="1"/>
        <v>15.5</v>
      </c>
    </row>
    <row r="33" spans="1:5" x14ac:dyDescent="0.3">
      <c r="A33">
        <v>70</v>
      </c>
      <c r="B33">
        <v>2</v>
      </c>
      <c r="D33">
        <f t="shared" si="0"/>
        <v>60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56</v>
      </c>
      <c r="I2">
        <f>MEDIAN($B$4:$B$33)</f>
        <v>2</v>
      </c>
      <c r="K2">
        <f>AVERAGE($A$4:$A$33)</f>
        <v>55.93333333333333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120</v>
      </c>
      <c r="B4">
        <v>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38</v>
      </c>
      <c r="B5">
        <v>2</v>
      </c>
      <c r="D5">
        <f t="shared" si="0"/>
        <v>37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24.481194596851047</v>
      </c>
      <c r="L5">
        <f>STDEVP($B$4:$B$33)</f>
        <v>0.17950549357115006</v>
      </c>
    </row>
    <row r="6" spans="1:12" x14ac:dyDescent="0.3">
      <c r="A6">
        <v>64</v>
      </c>
      <c r="B6">
        <v>2</v>
      </c>
      <c r="D6">
        <f t="shared" si="0"/>
        <v>50</v>
      </c>
      <c r="E6">
        <f t="shared" si="1"/>
        <v>15</v>
      </c>
    </row>
    <row r="7" spans="1:12" x14ac:dyDescent="0.3">
      <c r="A7">
        <v>56</v>
      </c>
      <c r="B7">
        <v>2</v>
      </c>
      <c r="D7">
        <f t="shared" si="0"/>
        <v>45.5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51</v>
      </c>
      <c r="B8">
        <v>2</v>
      </c>
      <c r="D8">
        <f t="shared" si="0"/>
        <v>43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56</v>
      </c>
      <c r="B9">
        <v>2</v>
      </c>
      <c r="D9">
        <f t="shared" si="0"/>
        <v>45.5</v>
      </c>
      <c r="E9">
        <f t="shared" si="1"/>
        <v>15</v>
      </c>
    </row>
    <row r="10" spans="1:12" x14ac:dyDescent="0.3">
      <c r="A10">
        <v>90</v>
      </c>
      <c r="B10">
        <v>2</v>
      </c>
      <c r="D10">
        <f t="shared" si="0"/>
        <v>58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66</v>
      </c>
      <c r="B11">
        <v>2</v>
      </c>
      <c r="D11">
        <f t="shared" si="0"/>
        <v>52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78</v>
      </c>
      <c r="B12">
        <v>3</v>
      </c>
      <c r="D12">
        <f t="shared" si="0"/>
        <v>55</v>
      </c>
      <c r="E12">
        <f t="shared" si="1"/>
        <v>30</v>
      </c>
    </row>
    <row r="13" spans="1:12" x14ac:dyDescent="0.3">
      <c r="A13">
        <v>5</v>
      </c>
      <c r="B13">
        <v>2</v>
      </c>
      <c r="D13">
        <f t="shared" si="0"/>
        <v>31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52</v>
      </c>
      <c r="B14">
        <v>2</v>
      </c>
      <c r="D14">
        <f t="shared" si="0"/>
        <v>44</v>
      </c>
      <c r="E14">
        <f t="shared" si="1"/>
        <v>15</v>
      </c>
    </row>
    <row r="15" spans="1:12" x14ac:dyDescent="0.3">
      <c r="A15">
        <v>42</v>
      </c>
      <c r="B15">
        <v>2</v>
      </c>
      <c r="D15">
        <f t="shared" si="0"/>
        <v>40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62</v>
      </c>
      <c r="B16">
        <v>2</v>
      </c>
      <c r="D16">
        <f t="shared" si="0"/>
        <v>48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79</v>
      </c>
      <c r="B17">
        <v>2</v>
      </c>
      <c r="D17">
        <f t="shared" si="0"/>
        <v>56</v>
      </c>
      <c r="E17">
        <f t="shared" si="1"/>
        <v>15</v>
      </c>
    </row>
    <row r="18" spans="1:12" x14ac:dyDescent="0.3">
      <c r="A18">
        <v>80</v>
      </c>
      <c r="B18">
        <v>2</v>
      </c>
      <c r="D18">
        <f t="shared" si="0"/>
        <v>57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102</v>
      </c>
      <c r="B19">
        <v>2</v>
      </c>
      <c r="D19">
        <f t="shared" si="0"/>
        <v>59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40</v>
      </c>
      <c r="B20">
        <v>2</v>
      </c>
      <c r="D20">
        <f t="shared" si="0"/>
        <v>38.5</v>
      </c>
      <c r="E20">
        <f t="shared" si="1"/>
        <v>15</v>
      </c>
    </row>
    <row r="21" spans="1:12" x14ac:dyDescent="0.3">
      <c r="A21">
        <v>40</v>
      </c>
      <c r="B21">
        <v>2</v>
      </c>
      <c r="D21">
        <f t="shared" si="0"/>
        <v>38.5</v>
      </c>
      <c r="E21">
        <f t="shared" si="1"/>
        <v>15</v>
      </c>
    </row>
    <row r="22" spans="1:12" x14ac:dyDescent="0.3">
      <c r="A22">
        <v>50</v>
      </c>
      <c r="B22">
        <v>2</v>
      </c>
      <c r="D22">
        <f t="shared" si="0"/>
        <v>42</v>
      </c>
      <c r="E22">
        <f t="shared" si="1"/>
        <v>15</v>
      </c>
    </row>
    <row r="23" spans="1:12" x14ac:dyDescent="0.3">
      <c r="A23">
        <v>27</v>
      </c>
      <c r="B23">
        <v>2</v>
      </c>
      <c r="D23">
        <f t="shared" si="0"/>
        <v>33</v>
      </c>
      <c r="E23">
        <f t="shared" si="1"/>
        <v>15</v>
      </c>
    </row>
    <row r="24" spans="1:12" x14ac:dyDescent="0.3">
      <c r="A24">
        <v>63</v>
      </c>
      <c r="B24">
        <v>2</v>
      </c>
      <c r="D24">
        <f t="shared" si="0"/>
        <v>49</v>
      </c>
      <c r="E24">
        <f t="shared" si="1"/>
        <v>15</v>
      </c>
    </row>
    <row r="25" spans="1:12" x14ac:dyDescent="0.3">
      <c r="A25">
        <v>29</v>
      </c>
      <c r="B25">
        <v>2</v>
      </c>
      <c r="D25">
        <f t="shared" si="0"/>
        <v>34</v>
      </c>
      <c r="E25">
        <f t="shared" si="1"/>
        <v>15</v>
      </c>
    </row>
    <row r="26" spans="1:12" x14ac:dyDescent="0.3">
      <c r="A26">
        <v>65</v>
      </c>
      <c r="B26">
        <v>2</v>
      </c>
      <c r="D26">
        <f t="shared" si="0"/>
        <v>51</v>
      </c>
      <c r="E26">
        <f t="shared" si="1"/>
        <v>15</v>
      </c>
    </row>
    <row r="27" spans="1:12" x14ac:dyDescent="0.3">
      <c r="A27">
        <v>70</v>
      </c>
      <c r="B27">
        <v>2</v>
      </c>
      <c r="D27">
        <f t="shared" si="0"/>
        <v>54</v>
      </c>
      <c r="E27">
        <f t="shared" si="1"/>
        <v>15</v>
      </c>
    </row>
    <row r="28" spans="1:12" x14ac:dyDescent="0.3">
      <c r="A28">
        <v>44</v>
      </c>
      <c r="B28">
        <v>2</v>
      </c>
      <c r="D28">
        <f t="shared" si="0"/>
        <v>41</v>
      </c>
      <c r="E28">
        <f t="shared" si="1"/>
        <v>15</v>
      </c>
    </row>
    <row r="29" spans="1:12" x14ac:dyDescent="0.3">
      <c r="A29">
        <v>68</v>
      </c>
      <c r="B29">
        <v>2</v>
      </c>
      <c r="D29">
        <f t="shared" si="0"/>
        <v>53</v>
      </c>
      <c r="E29">
        <f t="shared" si="1"/>
        <v>15</v>
      </c>
    </row>
    <row r="30" spans="1:12" x14ac:dyDescent="0.3">
      <c r="A30">
        <v>61</v>
      </c>
      <c r="B30">
        <v>2</v>
      </c>
      <c r="D30">
        <f t="shared" si="0"/>
        <v>47</v>
      </c>
      <c r="E30">
        <f t="shared" si="1"/>
        <v>15</v>
      </c>
    </row>
    <row r="31" spans="1:12" x14ac:dyDescent="0.3">
      <c r="A31">
        <v>34</v>
      </c>
      <c r="B31">
        <v>2</v>
      </c>
      <c r="D31">
        <f t="shared" si="0"/>
        <v>35.5</v>
      </c>
      <c r="E31">
        <f t="shared" si="1"/>
        <v>15</v>
      </c>
    </row>
    <row r="32" spans="1:12" x14ac:dyDescent="0.3">
      <c r="A32">
        <v>34</v>
      </c>
      <c r="B32">
        <v>2</v>
      </c>
      <c r="D32">
        <f t="shared" si="0"/>
        <v>35.5</v>
      </c>
      <c r="E32">
        <f t="shared" si="1"/>
        <v>15</v>
      </c>
    </row>
    <row r="33" spans="1:5" x14ac:dyDescent="0.3">
      <c r="A33">
        <v>12</v>
      </c>
      <c r="B33">
        <v>2</v>
      </c>
      <c r="D33">
        <f t="shared" si="0"/>
        <v>32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33</v>
      </c>
      <c r="I2">
        <f>MEDIAN($B$4:$B$33)</f>
        <v>2</v>
      </c>
      <c r="K2">
        <f>AVERAGE($A$4:$A$33)</f>
        <v>35.266666666666666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2</v>
      </c>
      <c r="D4">
        <f t="shared" ref="D4:D33" si="0">RANK(A4,$A$4:$B$33,1)+(COUNT($A$4:$B$33)+1-RANK(A4,$A$4:$B$33,1)-RANK(A4,$A$4:$B$33,0))/2</f>
        <v>36.5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</v>
      </c>
      <c r="B5">
        <v>2</v>
      </c>
      <c r="D5">
        <f t="shared" si="0"/>
        <v>53.5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16.619132214275073</v>
      </c>
      <c r="L5">
        <f>STDEVP($B$4:$B$33)</f>
        <v>0</v>
      </c>
    </row>
    <row r="6" spans="1:12" x14ac:dyDescent="0.3">
      <c r="A6">
        <v>24</v>
      </c>
      <c r="B6">
        <v>2</v>
      </c>
      <c r="D6">
        <f t="shared" si="0"/>
        <v>39.5</v>
      </c>
      <c r="E6">
        <f t="shared" si="1"/>
        <v>15.5</v>
      </c>
    </row>
    <row r="7" spans="1:12" x14ac:dyDescent="0.3">
      <c r="A7">
        <v>9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66</v>
      </c>
      <c r="B8">
        <v>2</v>
      </c>
      <c r="D8">
        <f t="shared" si="0"/>
        <v>58.5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2</v>
      </c>
      <c r="D9">
        <f t="shared" si="0"/>
        <v>43</v>
      </c>
      <c r="E9">
        <f t="shared" si="1"/>
        <v>15.5</v>
      </c>
    </row>
    <row r="10" spans="1:12" x14ac:dyDescent="0.3">
      <c r="A10">
        <v>25</v>
      </c>
      <c r="B10">
        <v>2</v>
      </c>
      <c r="D10">
        <f t="shared" si="0"/>
        <v>41.5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66</v>
      </c>
      <c r="B11">
        <v>2</v>
      </c>
      <c r="D11">
        <f t="shared" si="0"/>
        <v>58.5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37</v>
      </c>
      <c r="B12">
        <v>2</v>
      </c>
      <c r="D12">
        <f t="shared" si="0"/>
        <v>48</v>
      </c>
      <c r="E12">
        <f t="shared" si="1"/>
        <v>15.5</v>
      </c>
    </row>
    <row r="13" spans="1:12" x14ac:dyDescent="0.3">
      <c r="A13">
        <v>86</v>
      </c>
      <c r="B13">
        <v>2</v>
      </c>
      <c r="D13">
        <f t="shared" si="0"/>
        <v>60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42</v>
      </c>
      <c r="B14">
        <v>2</v>
      </c>
      <c r="D14">
        <f t="shared" si="0"/>
        <v>53.5</v>
      </c>
      <c r="E14">
        <f t="shared" si="1"/>
        <v>15.5</v>
      </c>
    </row>
    <row r="15" spans="1:12" x14ac:dyDescent="0.3">
      <c r="A15">
        <v>24</v>
      </c>
      <c r="B15">
        <v>2</v>
      </c>
      <c r="D15">
        <f t="shared" si="0"/>
        <v>39.5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2</v>
      </c>
      <c r="D16">
        <f t="shared" si="0"/>
        <v>34.5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32</v>
      </c>
      <c r="B17">
        <v>2</v>
      </c>
      <c r="D17">
        <f t="shared" si="0"/>
        <v>45</v>
      </c>
      <c r="E17">
        <f t="shared" si="1"/>
        <v>15.5</v>
      </c>
    </row>
    <row r="18" spans="1:12" x14ac:dyDescent="0.3">
      <c r="A18">
        <v>31</v>
      </c>
      <c r="B18">
        <v>2</v>
      </c>
      <c r="D18">
        <f t="shared" si="0"/>
        <v>44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39</v>
      </c>
      <c r="B19">
        <v>2</v>
      </c>
      <c r="D19">
        <f t="shared" si="0"/>
        <v>50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39</v>
      </c>
      <c r="B20">
        <v>2</v>
      </c>
      <c r="D20">
        <f t="shared" si="0"/>
        <v>50</v>
      </c>
      <c r="E20">
        <f t="shared" si="1"/>
        <v>15.5</v>
      </c>
    </row>
    <row r="21" spans="1:12" x14ac:dyDescent="0.3">
      <c r="A21">
        <v>42</v>
      </c>
      <c r="B21">
        <v>2</v>
      </c>
      <c r="D21">
        <f t="shared" si="0"/>
        <v>53.5</v>
      </c>
      <c r="E21">
        <f t="shared" si="1"/>
        <v>15.5</v>
      </c>
    </row>
    <row r="22" spans="1:12" x14ac:dyDescent="0.3">
      <c r="A22">
        <v>21</v>
      </c>
      <c r="B22">
        <v>2</v>
      </c>
      <c r="D22">
        <f t="shared" si="0"/>
        <v>34.5</v>
      </c>
      <c r="E22">
        <f t="shared" si="1"/>
        <v>15.5</v>
      </c>
    </row>
    <row r="23" spans="1:12" x14ac:dyDescent="0.3">
      <c r="A23">
        <v>23</v>
      </c>
      <c r="B23">
        <v>2</v>
      </c>
      <c r="D23">
        <f t="shared" si="0"/>
        <v>38</v>
      </c>
      <c r="E23">
        <f t="shared" si="1"/>
        <v>15.5</v>
      </c>
    </row>
    <row r="24" spans="1:12" x14ac:dyDescent="0.3">
      <c r="A24">
        <v>13</v>
      </c>
      <c r="B24">
        <v>2</v>
      </c>
      <c r="D24">
        <f t="shared" si="0"/>
        <v>32</v>
      </c>
      <c r="E24">
        <f t="shared" si="1"/>
        <v>15.5</v>
      </c>
    </row>
    <row r="25" spans="1:12" x14ac:dyDescent="0.3">
      <c r="A25">
        <v>34</v>
      </c>
      <c r="B25">
        <v>2</v>
      </c>
      <c r="D25">
        <f t="shared" si="0"/>
        <v>46</v>
      </c>
      <c r="E25">
        <f t="shared" si="1"/>
        <v>15.5</v>
      </c>
    </row>
    <row r="26" spans="1:12" x14ac:dyDescent="0.3">
      <c r="A26">
        <v>51</v>
      </c>
      <c r="B26">
        <v>2</v>
      </c>
      <c r="D26">
        <f t="shared" si="0"/>
        <v>56</v>
      </c>
      <c r="E26">
        <f t="shared" si="1"/>
        <v>15.5</v>
      </c>
    </row>
    <row r="27" spans="1:12" x14ac:dyDescent="0.3">
      <c r="A27">
        <v>39</v>
      </c>
      <c r="B27">
        <v>2</v>
      </c>
      <c r="D27">
        <f t="shared" si="0"/>
        <v>50</v>
      </c>
      <c r="E27">
        <f t="shared" si="1"/>
        <v>15.5</v>
      </c>
    </row>
    <row r="28" spans="1:12" x14ac:dyDescent="0.3">
      <c r="A28">
        <v>22</v>
      </c>
      <c r="B28">
        <v>2</v>
      </c>
      <c r="D28">
        <f t="shared" si="0"/>
        <v>36.5</v>
      </c>
      <c r="E28">
        <f t="shared" si="1"/>
        <v>15.5</v>
      </c>
    </row>
    <row r="29" spans="1:12" x14ac:dyDescent="0.3">
      <c r="A29">
        <v>25</v>
      </c>
      <c r="B29">
        <v>2</v>
      </c>
      <c r="D29">
        <f t="shared" si="0"/>
        <v>41.5</v>
      </c>
      <c r="E29">
        <f t="shared" si="1"/>
        <v>15.5</v>
      </c>
    </row>
    <row r="30" spans="1:12" x14ac:dyDescent="0.3">
      <c r="A30">
        <v>42</v>
      </c>
      <c r="B30">
        <v>2</v>
      </c>
      <c r="D30">
        <f t="shared" si="0"/>
        <v>53.5</v>
      </c>
      <c r="E30">
        <f t="shared" si="1"/>
        <v>15.5</v>
      </c>
    </row>
    <row r="31" spans="1:12" x14ac:dyDescent="0.3">
      <c r="A31">
        <v>57</v>
      </c>
      <c r="B31">
        <v>2</v>
      </c>
      <c r="D31">
        <f t="shared" si="0"/>
        <v>57</v>
      </c>
      <c r="E31">
        <f t="shared" si="1"/>
        <v>15.5</v>
      </c>
    </row>
    <row r="32" spans="1:12" x14ac:dyDescent="0.3">
      <c r="A32">
        <v>20</v>
      </c>
      <c r="B32">
        <v>2</v>
      </c>
      <c r="D32">
        <f t="shared" si="0"/>
        <v>33</v>
      </c>
      <c r="E32">
        <f t="shared" si="1"/>
        <v>15.5</v>
      </c>
    </row>
    <row r="33" spans="1:5" x14ac:dyDescent="0.3">
      <c r="A33">
        <v>36</v>
      </c>
      <c r="B33">
        <v>2</v>
      </c>
      <c r="D33">
        <f t="shared" si="0"/>
        <v>47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47</v>
      </c>
      <c r="I2">
        <f>MEDIAN($B$4:$B$33)</f>
        <v>2</v>
      </c>
      <c r="K2">
        <f>AVERAGE($A$4:$A$33)</f>
        <v>49.166666666666664</v>
      </c>
      <c r="L2">
        <f>AVERAGE($B$4:$B$33)</f>
        <v>28.9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58</v>
      </c>
      <c r="B4">
        <v>2</v>
      </c>
      <c r="D4">
        <f t="shared" ref="D4:D33" si="0">RANK(A4,$A$4:$B$33,1)+(COUNT($A$4:$B$33)+1-RANK(A4,$A$4:$B$33,1)-RANK(A4,$A$4:$B$33,0))/2</f>
        <v>50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121</v>
      </c>
      <c r="B5">
        <v>2</v>
      </c>
      <c r="D5">
        <f t="shared" si="0"/>
        <v>59</v>
      </c>
      <c r="E5">
        <f t="shared" si="1"/>
        <v>14.5</v>
      </c>
      <c r="H5">
        <f>SUM($D$4:$D$33)</f>
        <v>1330</v>
      </c>
      <c r="I5">
        <f>SUM($E$4:$E$33)</f>
        <v>500</v>
      </c>
      <c r="J5" s="2" t="s">
        <v>23</v>
      </c>
      <c r="K5">
        <f>STDEVP($A$4:$A$33)</f>
        <v>29.21196482417588</v>
      </c>
      <c r="L5">
        <f>STDEVP($B$4:$B$33)</f>
        <v>142.83191753479565</v>
      </c>
    </row>
    <row r="6" spans="1:12" x14ac:dyDescent="0.3">
      <c r="A6">
        <v>28</v>
      </c>
      <c r="B6">
        <v>2</v>
      </c>
      <c r="D6">
        <f t="shared" si="0"/>
        <v>39</v>
      </c>
      <c r="E6">
        <f t="shared" si="1"/>
        <v>14.5</v>
      </c>
    </row>
    <row r="7" spans="1:12" x14ac:dyDescent="0.3">
      <c r="A7">
        <v>52</v>
      </c>
      <c r="B7">
        <v>2</v>
      </c>
      <c r="D7">
        <f t="shared" si="0"/>
        <v>48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12</v>
      </c>
      <c r="B8">
        <v>2</v>
      </c>
      <c r="D8">
        <f t="shared" si="0"/>
        <v>32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89</v>
      </c>
      <c r="B9">
        <v>2</v>
      </c>
      <c r="D9">
        <f t="shared" si="0"/>
        <v>56</v>
      </c>
      <c r="E9">
        <f t="shared" si="1"/>
        <v>14.5</v>
      </c>
    </row>
    <row r="10" spans="1:12" x14ac:dyDescent="0.3">
      <c r="A10">
        <v>27</v>
      </c>
      <c r="B10">
        <v>2</v>
      </c>
      <c r="D10">
        <f t="shared" si="0"/>
        <v>38</v>
      </c>
      <c r="E10">
        <f t="shared" si="1"/>
        <v>14.5</v>
      </c>
      <c r="G10" t="s">
        <v>13</v>
      </c>
      <c r="H10">
        <f>H8*I8+H8*(H8+1)/2-H5</f>
        <v>35</v>
      </c>
    </row>
    <row r="11" spans="1:12" x14ac:dyDescent="0.3">
      <c r="A11">
        <v>49</v>
      </c>
      <c r="B11">
        <v>2</v>
      </c>
      <c r="D11">
        <f t="shared" si="0"/>
        <v>46</v>
      </c>
      <c r="E11">
        <f t="shared" si="1"/>
        <v>14.5</v>
      </c>
      <c r="G11" t="s">
        <v>14</v>
      </c>
      <c r="H11">
        <f>H8*I8+I8*(I8+1)/2-I5</f>
        <v>865</v>
      </c>
    </row>
    <row r="12" spans="1:12" x14ac:dyDescent="0.3">
      <c r="A12">
        <v>12</v>
      </c>
      <c r="B12">
        <v>2</v>
      </c>
      <c r="D12">
        <f t="shared" si="0"/>
        <v>32</v>
      </c>
      <c r="E12">
        <f t="shared" si="1"/>
        <v>14.5</v>
      </c>
    </row>
    <row r="13" spans="1:12" x14ac:dyDescent="0.3">
      <c r="A13">
        <v>23</v>
      </c>
      <c r="B13">
        <v>2</v>
      </c>
      <c r="D13">
        <f t="shared" si="0"/>
        <v>36</v>
      </c>
      <c r="E13">
        <f t="shared" si="1"/>
        <v>14.5</v>
      </c>
      <c r="G13" t="s">
        <v>15</v>
      </c>
      <c r="H13">
        <f>MIN(H10,H11)</f>
        <v>35</v>
      </c>
    </row>
    <row r="14" spans="1:12" x14ac:dyDescent="0.3">
      <c r="A14">
        <v>51</v>
      </c>
      <c r="B14">
        <v>2</v>
      </c>
      <c r="D14">
        <f t="shared" si="0"/>
        <v>47</v>
      </c>
      <c r="E14">
        <f t="shared" si="1"/>
        <v>14.5</v>
      </c>
    </row>
    <row r="15" spans="1:12" x14ac:dyDescent="0.3">
      <c r="A15">
        <v>57</v>
      </c>
      <c r="B15">
        <v>2</v>
      </c>
      <c r="D15">
        <f t="shared" si="0"/>
        <v>49</v>
      </c>
      <c r="E15">
        <f t="shared" si="1"/>
        <v>14.5</v>
      </c>
      <c r="G15" t="s">
        <v>16</v>
      </c>
      <c r="H15">
        <f>(H13-H8*I8/2)/SQRT(H8*I8*(H8+I8+1)/12)</f>
        <v>-6.1355365489229543</v>
      </c>
    </row>
    <row r="16" spans="1:12" x14ac:dyDescent="0.3">
      <c r="A16">
        <v>24</v>
      </c>
      <c r="B16">
        <v>2</v>
      </c>
      <c r="D16">
        <f t="shared" si="0"/>
        <v>37</v>
      </c>
      <c r="E16">
        <f t="shared" si="1"/>
        <v>14.5</v>
      </c>
      <c r="G16" s="3" t="s">
        <v>17</v>
      </c>
      <c r="H16" s="4">
        <f>(1-NORMSDIST(ABS(H15)))*2</f>
        <v>8.4872242567257672E-10</v>
      </c>
    </row>
    <row r="17" spans="1:12" x14ac:dyDescent="0.3">
      <c r="A17">
        <v>47</v>
      </c>
      <c r="B17">
        <v>2</v>
      </c>
      <c r="D17">
        <f t="shared" si="0"/>
        <v>44.5</v>
      </c>
      <c r="E17">
        <f t="shared" si="1"/>
        <v>14.5</v>
      </c>
    </row>
    <row r="18" spans="1:12" x14ac:dyDescent="0.3">
      <c r="A18">
        <v>39</v>
      </c>
      <c r="B18">
        <v>13</v>
      </c>
      <c r="D18">
        <f t="shared" si="0"/>
        <v>40</v>
      </c>
      <c r="E18">
        <f t="shared" si="1"/>
        <v>34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67</v>
      </c>
      <c r="B19">
        <v>2</v>
      </c>
      <c r="D19">
        <f t="shared" si="0"/>
        <v>52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79</v>
      </c>
      <c r="B20">
        <v>2</v>
      </c>
      <c r="D20">
        <f t="shared" si="0"/>
        <v>54</v>
      </c>
      <c r="E20">
        <f t="shared" si="1"/>
        <v>14.5</v>
      </c>
    </row>
    <row r="21" spans="1:12" x14ac:dyDescent="0.3">
      <c r="A21">
        <v>42</v>
      </c>
      <c r="B21">
        <v>2</v>
      </c>
      <c r="D21">
        <f t="shared" si="0"/>
        <v>41</v>
      </c>
      <c r="E21">
        <f t="shared" si="1"/>
        <v>14.5</v>
      </c>
    </row>
    <row r="22" spans="1:12" x14ac:dyDescent="0.3">
      <c r="A22">
        <v>6</v>
      </c>
      <c r="B22">
        <v>2</v>
      </c>
      <c r="D22">
        <f t="shared" si="0"/>
        <v>29</v>
      </c>
      <c r="E22">
        <f t="shared" si="1"/>
        <v>14.5</v>
      </c>
    </row>
    <row r="23" spans="1:12" x14ac:dyDescent="0.3">
      <c r="A23">
        <v>47</v>
      </c>
      <c r="B23">
        <v>2</v>
      </c>
      <c r="D23">
        <f t="shared" si="0"/>
        <v>44.5</v>
      </c>
      <c r="E23">
        <f t="shared" si="1"/>
        <v>14.5</v>
      </c>
    </row>
    <row r="24" spans="1:12" x14ac:dyDescent="0.3">
      <c r="A24">
        <v>93</v>
      </c>
      <c r="B24">
        <v>2</v>
      </c>
      <c r="D24">
        <f t="shared" si="0"/>
        <v>57</v>
      </c>
      <c r="E24">
        <f t="shared" si="1"/>
        <v>14.5</v>
      </c>
    </row>
    <row r="25" spans="1:12" x14ac:dyDescent="0.3">
      <c r="A25">
        <v>103</v>
      </c>
      <c r="B25">
        <v>2</v>
      </c>
      <c r="D25">
        <f t="shared" si="0"/>
        <v>58</v>
      </c>
      <c r="E25">
        <f t="shared" si="1"/>
        <v>14.5</v>
      </c>
    </row>
    <row r="26" spans="1:12" x14ac:dyDescent="0.3">
      <c r="A26">
        <v>20</v>
      </c>
      <c r="B26">
        <v>2</v>
      </c>
      <c r="D26">
        <f t="shared" si="0"/>
        <v>35</v>
      </c>
      <c r="E26">
        <f t="shared" si="1"/>
        <v>14.5</v>
      </c>
    </row>
    <row r="27" spans="1:12" x14ac:dyDescent="0.3">
      <c r="A27">
        <v>82</v>
      </c>
      <c r="B27">
        <v>798</v>
      </c>
      <c r="D27">
        <f t="shared" si="0"/>
        <v>55</v>
      </c>
      <c r="E27">
        <f t="shared" si="1"/>
        <v>60</v>
      </c>
    </row>
    <row r="28" spans="1:12" x14ac:dyDescent="0.3">
      <c r="A28">
        <v>11</v>
      </c>
      <c r="B28">
        <v>2</v>
      </c>
      <c r="D28">
        <f t="shared" si="0"/>
        <v>30</v>
      </c>
      <c r="E28">
        <f t="shared" si="1"/>
        <v>14.5</v>
      </c>
    </row>
    <row r="29" spans="1:12" x14ac:dyDescent="0.3">
      <c r="A29">
        <v>45</v>
      </c>
      <c r="B29">
        <v>2</v>
      </c>
      <c r="D29">
        <f t="shared" si="0"/>
        <v>43</v>
      </c>
      <c r="E29">
        <f t="shared" si="1"/>
        <v>14.5</v>
      </c>
    </row>
    <row r="30" spans="1:12" x14ac:dyDescent="0.3">
      <c r="A30">
        <v>76</v>
      </c>
      <c r="B30">
        <v>2</v>
      </c>
      <c r="D30">
        <f t="shared" si="0"/>
        <v>53</v>
      </c>
      <c r="E30">
        <f t="shared" si="1"/>
        <v>14.5</v>
      </c>
    </row>
    <row r="31" spans="1:12" x14ac:dyDescent="0.3">
      <c r="A31">
        <v>59</v>
      </c>
      <c r="B31">
        <v>2</v>
      </c>
      <c r="D31">
        <f t="shared" si="0"/>
        <v>51</v>
      </c>
      <c r="E31">
        <f t="shared" si="1"/>
        <v>14.5</v>
      </c>
    </row>
    <row r="32" spans="1:12" x14ac:dyDescent="0.3">
      <c r="A32">
        <v>12</v>
      </c>
      <c r="B32">
        <v>2</v>
      </c>
      <c r="D32">
        <f t="shared" si="0"/>
        <v>32</v>
      </c>
      <c r="E32">
        <f t="shared" si="1"/>
        <v>14.5</v>
      </c>
    </row>
    <row r="33" spans="1:5" x14ac:dyDescent="0.3">
      <c r="A33">
        <v>44</v>
      </c>
      <c r="B33">
        <v>2</v>
      </c>
      <c r="D33">
        <f t="shared" si="0"/>
        <v>42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24.5</v>
      </c>
      <c r="I2">
        <f>MEDIAN($B$4:$B$33)</f>
        <v>2</v>
      </c>
      <c r="K2">
        <f>AVERAGE($A$4:$A$33)</f>
        <v>27.066666666666666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52</v>
      </c>
      <c r="B5">
        <v>2</v>
      </c>
      <c r="D5">
        <f t="shared" si="0"/>
        <v>59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13.035677538543553</v>
      </c>
      <c r="L5">
        <f>STDEVP($B$4:$B$33)</f>
        <v>0</v>
      </c>
    </row>
    <row r="6" spans="1:12" x14ac:dyDescent="0.3">
      <c r="A6">
        <v>29</v>
      </c>
      <c r="B6">
        <v>2</v>
      </c>
      <c r="D6">
        <f t="shared" si="0"/>
        <v>47</v>
      </c>
      <c r="E6">
        <f t="shared" si="1"/>
        <v>15.5</v>
      </c>
    </row>
    <row r="7" spans="1:12" x14ac:dyDescent="0.3">
      <c r="A7">
        <v>6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38</v>
      </c>
      <c r="B8">
        <v>2</v>
      </c>
      <c r="D8">
        <f t="shared" si="0"/>
        <v>54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17</v>
      </c>
      <c r="B9">
        <v>2</v>
      </c>
      <c r="D9">
        <f t="shared" si="0"/>
        <v>38</v>
      </c>
      <c r="E9">
        <f t="shared" si="1"/>
        <v>15.5</v>
      </c>
    </row>
    <row r="10" spans="1:12" x14ac:dyDescent="0.3">
      <c r="A10">
        <v>15</v>
      </c>
      <c r="B10">
        <v>2</v>
      </c>
      <c r="D10">
        <f t="shared" si="0"/>
        <v>36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19</v>
      </c>
      <c r="B11">
        <v>2</v>
      </c>
      <c r="D11">
        <f t="shared" si="0"/>
        <v>40.5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41</v>
      </c>
      <c r="B12">
        <v>2</v>
      </c>
      <c r="D12">
        <f t="shared" si="0"/>
        <v>56</v>
      </c>
      <c r="E12">
        <f t="shared" si="1"/>
        <v>15.5</v>
      </c>
    </row>
    <row r="13" spans="1:12" x14ac:dyDescent="0.3">
      <c r="A13">
        <v>34</v>
      </c>
      <c r="B13">
        <v>2</v>
      </c>
      <c r="D13">
        <f t="shared" si="0"/>
        <v>52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2</v>
      </c>
      <c r="D14">
        <f t="shared" si="0"/>
        <v>43</v>
      </c>
      <c r="E14">
        <f t="shared" si="1"/>
        <v>15.5</v>
      </c>
    </row>
    <row r="15" spans="1:12" x14ac:dyDescent="0.3">
      <c r="A15">
        <v>11</v>
      </c>
      <c r="B15">
        <v>2</v>
      </c>
      <c r="D15">
        <f t="shared" si="0"/>
        <v>33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30</v>
      </c>
      <c r="B16">
        <v>2</v>
      </c>
      <c r="D16">
        <f t="shared" si="0"/>
        <v>48.5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</v>
      </c>
      <c r="B17">
        <v>2</v>
      </c>
      <c r="D17">
        <f t="shared" si="0"/>
        <v>39</v>
      </c>
      <c r="E17">
        <f t="shared" si="1"/>
        <v>15.5</v>
      </c>
    </row>
    <row r="18" spans="1:12" x14ac:dyDescent="0.3">
      <c r="A18">
        <v>19</v>
      </c>
      <c r="B18">
        <v>2</v>
      </c>
      <c r="D18">
        <f t="shared" si="0"/>
        <v>40.5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48</v>
      </c>
      <c r="B19">
        <v>2</v>
      </c>
      <c r="D19">
        <f t="shared" si="0"/>
        <v>58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44</v>
      </c>
      <c r="B20">
        <v>2</v>
      </c>
      <c r="D20">
        <f t="shared" si="0"/>
        <v>57</v>
      </c>
      <c r="E20">
        <f t="shared" si="1"/>
        <v>15.5</v>
      </c>
    </row>
    <row r="21" spans="1:12" x14ac:dyDescent="0.3">
      <c r="A21">
        <v>14</v>
      </c>
      <c r="B21">
        <v>2</v>
      </c>
      <c r="D21">
        <f t="shared" si="0"/>
        <v>34</v>
      </c>
      <c r="E21">
        <f t="shared" si="1"/>
        <v>15.5</v>
      </c>
    </row>
    <row r="22" spans="1:12" x14ac:dyDescent="0.3">
      <c r="A22">
        <v>58</v>
      </c>
      <c r="B22">
        <v>2</v>
      </c>
      <c r="D22">
        <f t="shared" si="0"/>
        <v>60</v>
      </c>
      <c r="E22">
        <f t="shared" si="1"/>
        <v>15.5</v>
      </c>
    </row>
    <row r="23" spans="1:12" x14ac:dyDescent="0.3">
      <c r="A23">
        <v>15</v>
      </c>
      <c r="B23">
        <v>2</v>
      </c>
      <c r="D23">
        <f t="shared" si="0"/>
        <v>36</v>
      </c>
      <c r="E23">
        <f t="shared" si="1"/>
        <v>15.5</v>
      </c>
    </row>
    <row r="24" spans="1:12" x14ac:dyDescent="0.3">
      <c r="A24">
        <v>25</v>
      </c>
      <c r="B24">
        <v>2</v>
      </c>
      <c r="D24">
        <f t="shared" si="0"/>
        <v>46</v>
      </c>
      <c r="E24">
        <f t="shared" si="1"/>
        <v>15.5</v>
      </c>
    </row>
    <row r="25" spans="1:12" x14ac:dyDescent="0.3">
      <c r="A25">
        <v>38</v>
      </c>
      <c r="B25">
        <v>2</v>
      </c>
      <c r="D25">
        <f t="shared" si="0"/>
        <v>54</v>
      </c>
      <c r="E25">
        <f t="shared" si="1"/>
        <v>15.5</v>
      </c>
    </row>
    <row r="26" spans="1:12" x14ac:dyDescent="0.3">
      <c r="A26">
        <v>32</v>
      </c>
      <c r="B26">
        <v>2</v>
      </c>
      <c r="D26">
        <f t="shared" si="0"/>
        <v>50</v>
      </c>
      <c r="E26">
        <f t="shared" si="1"/>
        <v>15.5</v>
      </c>
    </row>
    <row r="27" spans="1:12" x14ac:dyDescent="0.3">
      <c r="A27">
        <v>30</v>
      </c>
      <c r="B27">
        <v>2</v>
      </c>
      <c r="D27">
        <f t="shared" si="0"/>
        <v>48.5</v>
      </c>
      <c r="E27">
        <f t="shared" si="1"/>
        <v>15.5</v>
      </c>
    </row>
    <row r="28" spans="1:12" x14ac:dyDescent="0.3">
      <c r="A28">
        <v>15</v>
      </c>
      <c r="B28">
        <v>2</v>
      </c>
      <c r="D28">
        <f t="shared" si="0"/>
        <v>36</v>
      </c>
      <c r="E28">
        <f t="shared" si="1"/>
        <v>15.5</v>
      </c>
    </row>
    <row r="29" spans="1:12" x14ac:dyDescent="0.3">
      <c r="A29">
        <v>20</v>
      </c>
      <c r="B29">
        <v>2</v>
      </c>
      <c r="D29">
        <f t="shared" si="0"/>
        <v>43</v>
      </c>
      <c r="E29">
        <f t="shared" si="1"/>
        <v>15.5</v>
      </c>
    </row>
    <row r="30" spans="1:12" x14ac:dyDescent="0.3">
      <c r="A30">
        <v>9</v>
      </c>
      <c r="B30">
        <v>2</v>
      </c>
      <c r="D30">
        <f t="shared" si="0"/>
        <v>32</v>
      </c>
      <c r="E30">
        <f t="shared" si="1"/>
        <v>15.5</v>
      </c>
    </row>
    <row r="31" spans="1:12" x14ac:dyDescent="0.3">
      <c r="A31">
        <v>33</v>
      </c>
      <c r="B31">
        <v>2</v>
      </c>
      <c r="D31">
        <f t="shared" si="0"/>
        <v>51</v>
      </c>
      <c r="E31">
        <f t="shared" si="1"/>
        <v>15.5</v>
      </c>
    </row>
    <row r="32" spans="1:12" x14ac:dyDescent="0.3">
      <c r="A32">
        <v>24</v>
      </c>
      <c r="B32">
        <v>2</v>
      </c>
      <c r="D32">
        <f t="shared" si="0"/>
        <v>45</v>
      </c>
      <c r="E32">
        <f t="shared" si="1"/>
        <v>15.5</v>
      </c>
    </row>
    <row r="33" spans="1:5" x14ac:dyDescent="0.3">
      <c r="A33">
        <v>38</v>
      </c>
      <c r="B33">
        <v>2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33.5</v>
      </c>
      <c r="I2">
        <f>MEDIAN($B$4:$B$33)</f>
        <v>2</v>
      </c>
      <c r="K2">
        <f>AVERAGE($A$4:$A$33)</f>
        <v>38.6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2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</v>
      </c>
      <c r="B5">
        <v>2</v>
      </c>
      <c r="D5">
        <f t="shared" si="0"/>
        <v>35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21.540040235183717</v>
      </c>
      <c r="L5">
        <f>STDEVP($B$4:$B$33)</f>
        <v>0</v>
      </c>
    </row>
    <row r="6" spans="1:12" x14ac:dyDescent="0.3">
      <c r="A6">
        <v>19</v>
      </c>
      <c r="B6">
        <v>2</v>
      </c>
      <c r="D6">
        <f t="shared" si="0"/>
        <v>37</v>
      </c>
      <c r="E6">
        <f t="shared" si="1"/>
        <v>15.5</v>
      </c>
    </row>
    <row r="7" spans="1:12" x14ac:dyDescent="0.3">
      <c r="A7">
        <v>62</v>
      </c>
      <c r="B7">
        <v>2</v>
      </c>
      <c r="D7">
        <f t="shared" si="0"/>
        <v>56.5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60</v>
      </c>
      <c r="B8">
        <v>2</v>
      </c>
      <c r="D8">
        <f t="shared" si="0"/>
        <v>55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73</v>
      </c>
      <c r="B9">
        <v>2</v>
      </c>
      <c r="D9">
        <f t="shared" si="0"/>
        <v>58</v>
      </c>
      <c r="E9">
        <f t="shared" si="1"/>
        <v>15.5</v>
      </c>
    </row>
    <row r="10" spans="1:12" x14ac:dyDescent="0.3">
      <c r="A10">
        <v>24</v>
      </c>
      <c r="B10">
        <v>2</v>
      </c>
      <c r="D10">
        <f t="shared" si="0"/>
        <v>40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15</v>
      </c>
      <c r="B11">
        <v>2</v>
      </c>
      <c r="D11">
        <f t="shared" si="0"/>
        <v>34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2</v>
      </c>
      <c r="D12">
        <f t="shared" si="0"/>
        <v>42</v>
      </c>
      <c r="E12">
        <f t="shared" si="1"/>
        <v>15.5</v>
      </c>
    </row>
    <row r="13" spans="1:12" x14ac:dyDescent="0.3">
      <c r="A13">
        <v>59</v>
      </c>
      <c r="B13">
        <v>2</v>
      </c>
      <c r="D13">
        <f t="shared" si="0"/>
        <v>54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85</v>
      </c>
      <c r="B14">
        <v>2</v>
      </c>
      <c r="D14">
        <f t="shared" si="0"/>
        <v>60</v>
      </c>
      <c r="E14">
        <f t="shared" si="1"/>
        <v>15.5</v>
      </c>
    </row>
    <row r="15" spans="1:12" x14ac:dyDescent="0.3">
      <c r="A15">
        <v>11</v>
      </c>
      <c r="B15">
        <v>2</v>
      </c>
      <c r="D15">
        <f t="shared" si="0"/>
        <v>32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</v>
      </c>
      <c r="B16">
        <v>2</v>
      </c>
      <c r="D16">
        <f t="shared" si="0"/>
        <v>31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62</v>
      </c>
      <c r="B17">
        <v>2</v>
      </c>
      <c r="D17">
        <f t="shared" si="0"/>
        <v>56.5</v>
      </c>
      <c r="E17">
        <f t="shared" si="1"/>
        <v>15.5</v>
      </c>
    </row>
    <row r="18" spans="1:12" x14ac:dyDescent="0.3">
      <c r="A18">
        <v>43</v>
      </c>
      <c r="B18">
        <v>2</v>
      </c>
      <c r="D18">
        <f t="shared" si="0"/>
        <v>48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54</v>
      </c>
      <c r="B19">
        <v>2</v>
      </c>
      <c r="D19">
        <f t="shared" si="0"/>
        <v>52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</v>
      </c>
      <c r="D20">
        <f t="shared" si="0"/>
        <v>43</v>
      </c>
      <c r="E20">
        <f t="shared" si="1"/>
        <v>15.5</v>
      </c>
    </row>
    <row r="21" spans="1:12" x14ac:dyDescent="0.3">
      <c r="A21">
        <v>45</v>
      </c>
      <c r="B21">
        <v>2</v>
      </c>
      <c r="D21">
        <f t="shared" si="0"/>
        <v>49.5</v>
      </c>
      <c r="E21">
        <f t="shared" si="1"/>
        <v>15.5</v>
      </c>
    </row>
    <row r="22" spans="1:12" x14ac:dyDescent="0.3">
      <c r="A22">
        <v>84</v>
      </c>
      <c r="B22">
        <v>2</v>
      </c>
      <c r="D22">
        <f t="shared" si="0"/>
        <v>59</v>
      </c>
      <c r="E22">
        <f t="shared" si="1"/>
        <v>15.5</v>
      </c>
    </row>
    <row r="23" spans="1:12" x14ac:dyDescent="0.3">
      <c r="A23">
        <v>35</v>
      </c>
      <c r="B23">
        <v>2</v>
      </c>
      <c r="D23">
        <f t="shared" si="0"/>
        <v>46</v>
      </c>
      <c r="E23">
        <f t="shared" si="1"/>
        <v>15.5</v>
      </c>
    </row>
    <row r="24" spans="1:12" x14ac:dyDescent="0.3">
      <c r="A24">
        <v>25</v>
      </c>
      <c r="B24">
        <v>2</v>
      </c>
      <c r="D24">
        <f t="shared" si="0"/>
        <v>41</v>
      </c>
      <c r="E24">
        <f t="shared" si="1"/>
        <v>15.5</v>
      </c>
    </row>
    <row r="25" spans="1:12" x14ac:dyDescent="0.3">
      <c r="A25">
        <v>45</v>
      </c>
      <c r="B25">
        <v>2</v>
      </c>
      <c r="D25">
        <f t="shared" si="0"/>
        <v>49.5</v>
      </c>
      <c r="E25">
        <f t="shared" si="1"/>
        <v>15.5</v>
      </c>
    </row>
    <row r="26" spans="1:12" x14ac:dyDescent="0.3">
      <c r="A26">
        <v>19</v>
      </c>
      <c r="B26">
        <v>2</v>
      </c>
      <c r="D26">
        <f t="shared" si="0"/>
        <v>37</v>
      </c>
      <c r="E26">
        <f t="shared" si="1"/>
        <v>15.5</v>
      </c>
    </row>
    <row r="27" spans="1:12" x14ac:dyDescent="0.3">
      <c r="A27">
        <v>14</v>
      </c>
      <c r="B27">
        <v>2</v>
      </c>
      <c r="D27">
        <f t="shared" si="0"/>
        <v>33</v>
      </c>
      <c r="E27">
        <f t="shared" si="1"/>
        <v>15.5</v>
      </c>
    </row>
    <row r="28" spans="1:12" x14ac:dyDescent="0.3">
      <c r="A28">
        <v>38</v>
      </c>
      <c r="B28">
        <v>2</v>
      </c>
      <c r="D28">
        <f t="shared" si="0"/>
        <v>47</v>
      </c>
      <c r="E28">
        <f t="shared" si="1"/>
        <v>15.5</v>
      </c>
    </row>
    <row r="29" spans="1:12" x14ac:dyDescent="0.3">
      <c r="A29">
        <v>52</v>
      </c>
      <c r="B29">
        <v>2</v>
      </c>
      <c r="D29">
        <f t="shared" si="0"/>
        <v>51</v>
      </c>
      <c r="E29">
        <f t="shared" si="1"/>
        <v>15.5</v>
      </c>
    </row>
    <row r="30" spans="1:12" x14ac:dyDescent="0.3">
      <c r="A30">
        <v>32</v>
      </c>
      <c r="B30">
        <v>2</v>
      </c>
      <c r="D30">
        <f t="shared" si="0"/>
        <v>45</v>
      </c>
      <c r="E30">
        <f t="shared" si="1"/>
        <v>15.5</v>
      </c>
    </row>
    <row r="31" spans="1:12" x14ac:dyDescent="0.3">
      <c r="A31">
        <v>55</v>
      </c>
      <c r="B31">
        <v>2</v>
      </c>
      <c r="D31">
        <f t="shared" si="0"/>
        <v>53</v>
      </c>
      <c r="E31">
        <f t="shared" si="1"/>
        <v>15.5</v>
      </c>
    </row>
    <row r="32" spans="1:12" x14ac:dyDescent="0.3">
      <c r="A32">
        <v>19</v>
      </c>
      <c r="B32">
        <v>2</v>
      </c>
      <c r="D32">
        <f t="shared" si="0"/>
        <v>37</v>
      </c>
      <c r="E32">
        <f t="shared" si="1"/>
        <v>15.5</v>
      </c>
    </row>
    <row r="33" spans="1:5" x14ac:dyDescent="0.3">
      <c r="A33">
        <v>31</v>
      </c>
      <c r="B33">
        <v>2</v>
      </c>
      <c r="D33">
        <f t="shared" si="0"/>
        <v>44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34.5</v>
      </c>
      <c r="I2">
        <f>MEDIAN($B$4:$B$33)</f>
        <v>2</v>
      </c>
      <c r="K2">
        <f>AVERAGE($A$4:$A$33)</f>
        <v>35.56666666666667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</v>
      </c>
      <c r="B4">
        <v>2</v>
      </c>
      <c r="D4">
        <f t="shared" ref="D4:D33" si="0">RANK(A4,$A$4:$B$33,1)+(COUNT($A$4:$B$33)+1-RANK(A4,$A$4:$B$33,1)-RANK(A4,$A$4:$B$33,0))/2</f>
        <v>46.5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2</v>
      </c>
      <c r="D5">
        <f t="shared" si="0"/>
        <v>33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19.710713386943208</v>
      </c>
      <c r="L5">
        <f>STDEVP($B$4:$B$33)</f>
        <v>0</v>
      </c>
    </row>
    <row r="6" spans="1:12" x14ac:dyDescent="0.3">
      <c r="A6">
        <v>26</v>
      </c>
      <c r="B6">
        <v>2</v>
      </c>
      <c r="D6">
        <f t="shared" si="0"/>
        <v>44</v>
      </c>
      <c r="E6">
        <f t="shared" si="1"/>
        <v>15.5</v>
      </c>
    </row>
    <row r="7" spans="1:12" x14ac:dyDescent="0.3">
      <c r="A7">
        <v>45</v>
      </c>
      <c r="B7">
        <v>2</v>
      </c>
      <c r="D7">
        <f t="shared" si="0"/>
        <v>52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16</v>
      </c>
      <c r="B8">
        <v>2</v>
      </c>
      <c r="D8">
        <f t="shared" si="0"/>
        <v>34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2</v>
      </c>
      <c r="D9">
        <f t="shared" si="0"/>
        <v>40.5</v>
      </c>
      <c r="E9">
        <f t="shared" si="1"/>
        <v>15.5</v>
      </c>
    </row>
    <row r="10" spans="1:12" x14ac:dyDescent="0.3">
      <c r="A10">
        <v>20</v>
      </c>
      <c r="B10">
        <v>2</v>
      </c>
      <c r="D10">
        <f t="shared" si="0"/>
        <v>39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25</v>
      </c>
      <c r="B11">
        <v>2</v>
      </c>
      <c r="D11">
        <f t="shared" si="0"/>
        <v>43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12</v>
      </c>
      <c r="B12">
        <v>2</v>
      </c>
      <c r="D12">
        <f t="shared" si="0"/>
        <v>32</v>
      </c>
      <c r="E12">
        <f t="shared" si="1"/>
        <v>15.5</v>
      </c>
    </row>
    <row r="13" spans="1:12" x14ac:dyDescent="0.3">
      <c r="A13">
        <v>55</v>
      </c>
      <c r="B13">
        <v>2</v>
      </c>
      <c r="D13">
        <f t="shared" si="0"/>
        <v>56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45</v>
      </c>
      <c r="B14">
        <v>2</v>
      </c>
      <c r="D14">
        <f t="shared" si="0"/>
        <v>52</v>
      </c>
      <c r="E14">
        <f t="shared" si="1"/>
        <v>15.5</v>
      </c>
    </row>
    <row r="15" spans="1:12" x14ac:dyDescent="0.3">
      <c r="A15">
        <v>30</v>
      </c>
      <c r="B15">
        <v>2</v>
      </c>
      <c r="D15">
        <f t="shared" si="0"/>
        <v>45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</v>
      </c>
      <c r="B16">
        <v>2</v>
      </c>
      <c r="D16">
        <f t="shared" si="0"/>
        <v>36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2</v>
      </c>
      <c r="D17">
        <f t="shared" si="0"/>
        <v>38</v>
      </c>
      <c r="E17">
        <f t="shared" si="1"/>
        <v>15.5</v>
      </c>
    </row>
    <row r="18" spans="1:12" x14ac:dyDescent="0.3">
      <c r="A18">
        <v>81</v>
      </c>
      <c r="B18">
        <v>2</v>
      </c>
      <c r="D18">
        <f t="shared" si="0"/>
        <v>59.5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45</v>
      </c>
      <c r="B19">
        <v>2</v>
      </c>
      <c r="D19">
        <f t="shared" si="0"/>
        <v>52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2</v>
      </c>
      <c r="D20">
        <f t="shared" si="0"/>
        <v>36</v>
      </c>
      <c r="E20">
        <f t="shared" si="1"/>
        <v>15.5</v>
      </c>
    </row>
    <row r="21" spans="1:12" x14ac:dyDescent="0.3">
      <c r="A21">
        <v>46</v>
      </c>
      <c r="B21">
        <v>2</v>
      </c>
      <c r="D21">
        <f t="shared" si="0"/>
        <v>54</v>
      </c>
      <c r="E21">
        <f t="shared" si="1"/>
        <v>15.5</v>
      </c>
    </row>
    <row r="22" spans="1:12" x14ac:dyDescent="0.3">
      <c r="A22">
        <v>24</v>
      </c>
      <c r="B22">
        <v>2</v>
      </c>
      <c r="D22">
        <f t="shared" si="0"/>
        <v>42</v>
      </c>
      <c r="E22">
        <f t="shared" si="1"/>
        <v>15.5</v>
      </c>
    </row>
    <row r="23" spans="1:12" x14ac:dyDescent="0.3">
      <c r="A23">
        <v>81</v>
      </c>
      <c r="B23">
        <v>2</v>
      </c>
      <c r="D23">
        <f t="shared" si="0"/>
        <v>59.5</v>
      </c>
      <c r="E23">
        <f t="shared" si="1"/>
        <v>15.5</v>
      </c>
    </row>
    <row r="24" spans="1:12" x14ac:dyDescent="0.3">
      <c r="A24">
        <v>41</v>
      </c>
      <c r="B24">
        <v>2</v>
      </c>
      <c r="D24">
        <f t="shared" si="0"/>
        <v>49</v>
      </c>
      <c r="E24">
        <f t="shared" si="1"/>
        <v>15.5</v>
      </c>
    </row>
    <row r="25" spans="1:12" x14ac:dyDescent="0.3">
      <c r="A25">
        <v>39</v>
      </c>
      <c r="B25">
        <v>2</v>
      </c>
      <c r="D25">
        <f t="shared" si="0"/>
        <v>46.5</v>
      </c>
      <c r="E25">
        <f t="shared" si="1"/>
        <v>15.5</v>
      </c>
    </row>
    <row r="26" spans="1:12" x14ac:dyDescent="0.3">
      <c r="A26">
        <v>17</v>
      </c>
      <c r="B26">
        <v>2</v>
      </c>
      <c r="D26">
        <f t="shared" si="0"/>
        <v>36</v>
      </c>
      <c r="E26">
        <f t="shared" si="1"/>
        <v>15.5</v>
      </c>
    </row>
    <row r="27" spans="1:12" x14ac:dyDescent="0.3">
      <c r="A27">
        <v>47</v>
      </c>
      <c r="B27">
        <v>2</v>
      </c>
      <c r="D27">
        <f t="shared" si="0"/>
        <v>55</v>
      </c>
      <c r="E27">
        <f t="shared" si="1"/>
        <v>15.5</v>
      </c>
    </row>
    <row r="28" spans="1:12" x14ac:dyDescent="0.3">
      <c r="A28">
        <v>63</v>
      </c>
      <c r="B28">
        <v>2</v>
      </c>
      <c r="D28">
        <f t="shared" si="0"/>
        <v>57</v>
      </c>
      <c r="E28">
        <f t="shared" si="1"/>
        <v>15.5</v>
      </c>
    </row>
    <row r="29" spans="1:12" x14ac:dyDescent="0.3">
      <c r="A29">
        <v>7</v>
      </c>
      <c r="B29">
        <v>2</v>
      </c>
      <c r="D29">
        <f t="shared" si="0"/>
        <v>31</v>
      </c>
      <c r="E29">
        <f t="shared" si="1"/>
        <v>15.5</v>
      </c>
    </row>
    <row r="30" spans="1:12" x14ac:dyDescent="0.3">
      <c r="A30">
        <v>21</v>
      </c>
      <c r="B30">
        <v>2</v>
      </c>
      <c r="D30">
        <f t="shared" si="0"/>
        <v>40.5</v>
      </c>
      <c r="E30">
        <f t="shared" si="1"/>
        <v>15.5</v>
      </c>
    </row>
    <row r="31" spans="1:12" x14ac:dyDescent="0.3">
      <c r="A31">
        <v>42</v>
      </c>
      <c r="B31">
        <v>2</v>
      </c>
      <c r="D31">
        <f t="shared" si="0"/>
        <v>50</v>
      </c>
      <c r="E31">
        <f t="shared" si="1"/>
        <v>15.5</v>
      </c>
    </row>
    <row r="32" spans="1:12" x14ac:dyDescent="0.3">
      <c r="A32">
        <v>40</v>
      </c>
      <c r="B32">
        <v>2</v>
      </c>
      <c r="D32">
        <f t="shared" si="0"/>
        <v>48</v>
      </c>
      <c r="E32">
        <f t="shared" si="1"/>
        <v>15.5</v>
      </c>
    </row>
    <row r="33" spans="1:5" x14ac:dyDescent="0.3">
      <c r="A33">
        <v>71</v>
      </c>
      <c r="B33">
        <v>2</v>
      </c>
      <c r="D33">
        <f t="shared" si="0"/>
        <v>58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58</v>
      </c>
      <c r="I2">
        <f>MEDIAN($B$4:$B$33)</f>
        <v>2</v>
      </c>
      <c r="K2">
        <f>AVERAGE($A$4:$A$33)</f>
        <v>59.666666666666664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57</v>
      </c>
      <c r="B4">
        <v>2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65</v>
      </c>
      <c r="B5">
        <v>2</v>
      </c>
      <c r="D5">
        <f t="shared" si="0"/>
        <v>49.5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26.054216975803019</v>
      </c>
      <c r="L5">
        <f>STDEVP($B$4:$B$33)</f>
        <v>0</v>
      </c>
    </row>
    <row r="6" spans="1:12" x14ac:dyDescent="0.3">
      <c r="A6">
        <v>53</v>
      </c>
      <c r="B6">
        <v>2</v>
      </c>
      <c r="D6">
        <f t="shared" si="0"/>
        <v>42</v>
      </c>
      <c r="E6">
        <f t="shared" si="1"/>
        <v>15.5</v>
      </c>
    </row>
    <row r="7" spans="1:12" x14ac:dyDescent="0.3">
      <c r="A7">
        <v>44</v>
      </c>
      <c r="B7">
        <v>2</v>
      </c>
      <c r="D7">
        <f t="shared" si="0"/>
        <v>39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64</v>
      </c>
      <c r="B8">
        <v>2</v>
      </c>
      <c r="D8">
        <f t="shared" si="0"/>
        <v>48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71</v>
      </c>
      <c r="B9">
        <v>2</v>
      </c>
      <c r="D9">
        <f t="shared" si="0"/>
        <v>53</v>
      </c>
      <c r="E9">
        <f t="shared" si="1"/>
        <v>15.5</v>
      </c>
    </row>
    <row r="10" spans="1:12" x14ac:dyDescent="0.3">
      <c r="A10">
        <v>41</v>
      </c>
      <c r="B10">
        <v>2</v>
      </c>
      <c r="D10">
        <f t="shared" si="0"/>
        <v>38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49</v>
      </c>
      <c r="B11">
        <v>2</v>
      </c>
      <c r="D11">
        <f t="shared" si="0"/>
        <v>41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74</v>
      </c>
      <c r="B12">
        <v>2</v>
      </c>
      <c r="D12">
        <f t="shared" si="0"/>
        <v>54</v>
      </c>
      <c r="E12">
        <f t="shared" si="1"/>
        <v>15.5</v>
      </c>
    </row>
    <row r="13" spans="1:12" x14ac:dyDescent="0.3">
      <c r="A13">
        <v>88</v>
      </c>
      <c r="B13">
        <v>2</v>
      </c>
      <c r="D13">
        <f t="shared" si="0"/>
        <v>56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113</v>
      </c>
      <c r="B14">
        <v>2</v>
      </c>
      <c r="D14">
        <f t="shared" si="0"/>
        <v>59</v>
      </c>
      <c r="E14">
        <f t="shared" si="1"/>
        <v>15.5</v>
      </c>
    </row>
    <row r="15" spans="1:12" x14ac:dyDescent="0.3">
      <c r="A15">
        <v>28</v>
      </c>
      <c r="B15">
        <v>2</v>
      </c>
      <c r="D15">
        <f t="shared" si="0"/>
        <v>34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55</v>
      </c>
      <c r="B16">
        <v>2</v>
      </c>
      <c r="D16">
        <f t="shared" si="0"/>
        <v>43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</v>
      </c>
      <c r="B17">
        <v>2</v>
      </c>
      <c r="D17">
        <f t="shared" si="0"/>
        <v>52</v>
      </c>
      <c r="E17">
        <f t="shared" si="1"/>
        <v>15.5</v>
      </c>
    </row>
    <row r="18" spans="1:12" x14ac:dyDescent="0.3">
      <c r="A18">
        <v>34</v>
      </c>
      <c r="B18">
        <v>2</v>
      </c>
      <c r="D18">
        <f t="shared" si="0"/>
        <v>36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</v>
      </c>
      <c r="B19">
        <v>2</v>
      </c>
      <c r="D19">
        <f t="shared" si="0"/>
        <v>35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35</v>
      </c>
      <c r="B20">
        <v>2</v>
      </c>
      <c r="D20">
        <f t="shared" si="0"/>
        <v>37</v>
      </c>
      <c r="E20">
        <f t="shared" si="1"/>
        <v>15.5</v>
      </c>
    </row>
    <row r="21" spans="1:12" x14ac:dyDescent="0.3">
      <c r="A21">
        <v>65</v>
      </c>
      <c r="B21">
        <v>2</v>
      </c>
      <c r="D21">
        <f t="shared" si="0"/>
        <v>49.5</v>
      </c>
      <c r="E21">
        <f t="shared" si="1"/>
        <v>15.5</v>
      </c>
    </row>
    <row r="22" spans="1:12" x14ac:dyDescent="0.3">
      <c r="A22">
        <v>24</v>
      </c>
      <c r="B22">
        <v>2</v>
      </c>
      <c r="D22">
        <f t="shared" si="0"/>
        <v>33</v>
      </c>
      <c r="E22">
        <f t="shared" si="1"/>
        <v>15.5</v>
      </c>
    </row>
    <row r="23" spans="1:12" x14ac:dyDescent="0.3">
      <c r="A23">
        <v>84</v>
      </c>
      <c r="B23">
        <v>2</v>
      </c>
      <c r="D23">
        <f t="shared" si="0"/>
        <v>55</v>
      </c>
      <c r="E23">
        <f t="shared" si="1"/>
        <v>15.5</v>
      </c>
    </row>
    <row r="24" spans="1:12" x14ac:dyDescent="0.3">
      <c r="A24">
        <v>56</v>
      </c>
      <c r="B24">
        <v>2</v>
      </c>
      <c r="D24">
        <f t="shared" si="0"/>
        <v>44</v>
      </c>
      <c r="E24">
        <f t="shared" si="1"/>
        <v>15.5</v>
      </c>
    </row>
    <row r="25" spans="1:12" x14ac:dyDescent="0.3">
      <c r="A25">
        <v>95</v>
      </c>
      <c r="B25">
        <v>2</v>
      </c>
      <c r="D25">
        <f t="shared" si="0"/>
        <v>57</v>
      </c>
      <c r="E25">
        <f t="shared" si="1"/>
        <v>15.5</v>
      </c>
    </row>
    <row r="26" spans="1:12" x14ac:dyDescent="0.3">
      <c r="A26">
        <v>109</v>
      </c>
      <c r="B26">
        <v>2</v>
      </c>
      <c r="D26">
        <f t="shared" si="0"/>
        <v>58</v>
      </c>
      <c r="E26">
        <f t="shared" si="1"/>
        <v>15.5</v>
      </c>
    </row>
    <row r="27" spans="1:12" x14ac:dyDescent="0.3">
      <c r="A27">
        <v>114</v>
      </c>
      <c r="B27">
        <v>2</v>
      </c>
      <c r="D27">
        <f t="shared" si="0"/>
        <v>60</v>
      </c>
      <c r="E27">
        <f t="shared" si="1"/>
        <v>15.5</v>
      </c>
    </row>
    <row r="28" spans="1:12" x14ac:dyDescent="0.3">
      <c r="A28">
        <v>13</v>
      </c>
      <c r="B28">
        <v>2</v>
      </c>
      <c r="D28">
        <f t="shared" si="0"/>
        <v>31</v>
      </c>
      <c r="E28">
        <f t="shared" si="1"/>
        <v>15.5</v>
      </c>
    </row>
    <row r="29" spans="1:12" x14ac:dyDescent="0.3">
      <c r="A29">
        <v>22</v>
      </c>
      <c r="B29">
        <v>2</v>
      </c>
      <c r="D29">
        <f t="shared" si="0"/>
        <v>32</v>
      </c>
      <c r="E29">
        <f t="shared" si="1"/>
        <v>15.5</v>
      </c>
    </row>
    <row r="30" spans="1:12" x14ac:dyDescent="0.3">
      <c r="A30">
        <v>59</v>
      </c>
      <c r="B30">
        <v>2</v>
      </c>
      <c r="D30">
        <f t="shared" si="0"/>
        <v>46</v>
      </c>
      <c r="E30">
        <f t="shared" si="1"/>
        <v>15.5</v>
      </c>
    </row>
    <row r="31" spans="1:12" x14ac:dyDescent="0.3">
      <c r="A31">
        <v>61</v>
      </c>
      <c r="B31">
        <v>2</v>
      </c>
      <c r="D31">
        <f t="shared" si="0"/>
        <v>47</v>
      </c>
      <c r="E31">
        <f t="shared" si="1"/>
        <v>15.5</v>
      </c>
    </row>
    <row r="32" spans="1:12" x14ac:dyDescent="0.3">
      <c r="A32">
        <v>69</v>
      </c>
      <c r="B32">
        <v>2</v>
      </c>
      <c r="D32">
        <f t="shared" si="0"/>
        <v>51</v>
      </c>
      <c r="E32">
        <f t="shared" si="1"/>
        <v>15.5</v>
      </c>
    </row>
    <row r="33" spans="1:5" x14ac:dyDescent="0.3">
      <c r="A33">
        <v>46</v>
      </c>
      <c r="B33">
        <v>2</v>
      </c>
      <c r="D33">
        <f t="shared" si="0"/>
        <v>40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45.5</v>
      </c>
      <c r="I2">
        <f>MEDIAN($B$4:$B$33)</f>
        <v>2</v>
      </c>
      <c r="K2">
        <f>AVERAGE($A$4:$A$33)</f>
        <v>54.7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57</v>
      </c>
      <c r="B4">
        <v>2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2</v>
      </c>
      <c r="D5">
        <f t="shared" si="0"/>
        <v>34.5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26.48162885221879</v>
      </c>
      <c r="L5">
        <f>STDEVP($B$4:$B$33)</f>
        <v>0</v>
      </c>
    </row>
    <row r="6" spans="1:12" x14ac:dyDescent="0.3">
      <c r="A6">
        <v>78</v>
      </c>
      <c r="B6">
        <v>2</v>
      </c>
      <c r="D6">
        <f t="shared" si="0"/>
        <v>53</v>
      </c>
      <c r="E6">
        <f t="shared" si="1"/>
        <v>15.5</v>
      </c>
    </row>
    <row r="7" spans="1:12" x14ac:dyDescent="0.3">
      <c r="A7">
        <v>94</v>
      </c>
      <c r="B7">
        <v>2</v>
      </c>
      <c r="D7">
        <f t="shared" si="0"/>
        <v>58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</v>
      </c>
      <c r="B8">
        <v>2</v>
      </c>
      <c r="D8">
        <f t="shared" si="0"/>
        <v>31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72</v>
      </c>
      <c r="B9">
        <v>2</v>
      </c>
      <c r="D9">
        <f t="shared" si="0"/>
        <v>51</v>
      </c>
      <c r="E9">
        <f t="shared" si="1"/>
        <v>15.5</v>
      </c>
    </row>
    <row r="10" spans="1:12" x14ac:dyDescent="0.3">
      <c r="A10">
        <v>71</v>
      </c>
      <c r="B10">
        <v>2</v>
      </c>
      <c r="D10">
        <f t="shared" si="0"/>
        <v>49.5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95</v>
      </c>
      <c r="B11">
        <v>2</v>
      </c>
      <c r="D11">
        <f t="shared" si="0"/>
        <v>59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35</v>
      </c>
      <c r="B12">
        <v>2</v>
      </c>
      <c r="D12">
        <f t="shared" si="0"/>
        <v>38.5</v>
      </c>
      <c r="E12">
        <f t="shared" si="1"/>
        <v>15.5</v>
      </c>
    </row>
    <row r="13" spans="1:12" x14ac:dyDescent="0.3">
      <c r="A13">
        <v>23</v>
      </c>
      <c r="B13">
        <v>2</v>
      </c>
      <c r="D13">
        <f t="shared" si="0"/>
        <v>32.5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91</v>
      </c>
      <c r="B14">
        <v>2</v>
      </c>
      <c r="D14">
        <f t="shared" si="0"/>
        <v>57</v>
      </c>
      <c r="E14">
        <f t="shared" si="1"/>
        <v>15.5</v>
      </c>
    </row>
    <row r="15" spans="1:12" x14ac:dyDescent="0.3">
      <c r="A15">
        <v>36</v>
      </c>
      <c r="B15">
        <v>2</v>
      </c>
      <c r="D15">
        <f t="shared" si="0"/>
        <v>41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31</v>
      </c>
      <c r="B16">
        <v>2</v>
      </c>
      <c r="D16">
        <f t="shared" si="0"/>
        <v>37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74</v>
      </c>
      <c r="B17">
        <v>2</v>
      </c>
      <c r="D17">
        <f t="shared" si="0"/>
        <v>52</v>
      </c>
      <c r="E17">
        <f t="shared" si="1"/>
        <v>15.5</v>
      </c>
    </row>
    <row r="18" spans="1:12" x14ac:dyDescent="0.3">
      <c r="A18">
        <v>87</v>
      </c>
      <c r="B18">
        <v>2</v>
      </c>
      <c r="D18">
        <f t="shared" si="0"/>
        <v>55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36</v>
      </c>
      <c r="B19">
        <v>2</v>
      </c>
      <c r="D19">
        <f t="shared" si="0"/>
        <v>41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2</v>
      </c>
      <c r="D20">
        <f t="shared" si="0"/>
        <v>32.5</v>
      </c>
      <c r="E20">
        <f t="shared" si="1"/>
        <v>15.5</v>
      </c>
    </row>
    <row r="21" spans="1:12" x14ac:dyDescent="0.3">
      <c r="A21">
        <v>27</v>
      </c>
      <c r="B21">
        <v>2</v>
      </c>
      <c r="D21">
        <f t="shared" si="0"/>
        <v>34.5</v>
      </c>
      <c r="E21">
        <f t="shared" si="1"/>
        <v>15.5</v>
      </c>
    </row>
    <row r="22" spans="1:12" x14ac:dyDescent="0.3">
      <c r="A22">
        <v>38</v>
      </c>
      <c r="B22">
        <v>2</v>
      </c>
      <c r="D22">
        <f t="shared" si="0"/>
        <v>43</v>
      </c>
      <c r="E22">
        <f t="shared" si="1"/>
        <v>15.5</v>
      </c>
    </row>
    <row r="23" spans="1:12" x14ac:dyDescent="0.3">
      <c r="A23">
        <v>79</v>
      </c>
      <c r="B23">
        <v>2</v>
      </c>
      <c r="D23">
        <f t="shared" si="0"/>
        <v>54</v>
      </c>
      <c r="E23">
        <f t="shared" si="1"/>
        <v>15.5</v>
      </c>
    </row>
    <row r="24" spans="1:12" x14ac:dyDescent="0.3">
      <c r="A24">
        <v>44</v>
      </c>
      <c r="B24">
        <v>2</v>
      </c>
      <c r="D24">
        <f t="shared" si="0"/>
        <v>45</v>
      </c>
      <c r="E24">
        <f t="shared" si="1"/>
        <v>15.5</v>
      </c>
    </row>
    <row r="25" spans="1:12" x14ac:dyDescent="0.3">
      <c r="A25">
        <v>109</v>
      </c>
      <c r="B25">
        <v>2</v>
      </c>
      <c r="D25">
        <f t="shared" si="0"/>
        <v>60</v>
      </c>
      <c r="E25">
        <f t="shared" si="1"/>
        <v>15.5</v>
      </c>
    </row>
    <row r="26" spans="1:12" x14ac:dyDescent="0.3">
      <c r="A26">
        <v>41</v>
      </c>
      <c r="B26">
        <v>2</v>
      </c>
      <c r="D26">
        <f t="shared" si="0"/>
        <v>44</v>
      </c>
      <c r="E26">
        <f t="shared" si="1"/>
        <v>15.5</v>
      </c>
    </row>
    <row r="27" spans="1:12" x14ac:dyDescent="0.3">
      <c r="A27">
        <v>28</v>
      </c>
      <c r="B27">
        <v>2</v>
      </c>
      <c r="D27">
        <f t="shared" si="0"/>
        <v>36</v>
      </c>
      <c r="E27">
        <f t="shared" si="1"/>
        <v>15.5</v>
      </c>
    </row>
    <row r="28" spans="1:12" x14ac:dyDescent="0.3">
      <c r="A28">
        <v>47</v>
      </c>
      <c r="B28">
        <v>2</v>
      </c>
      <c r="D28">
        <f t="shared" si="0"/>
        <v>46</v>
      </c>
      <c r="E28">
        <f t="shared" si="1"/>
        <v>15.5</v>
      </c>
    </row>
    <row r="29" spans="1:12" x14ac:dyDescent="0.3">
      <c r="A29">
        <v>88</v>
      </c>
      <c r="B29">
        <v>2</v>
      </c>
      <c r="D29">
        <f t="shared" si="0"/>
        <v>56</v>
      </c>
      <c r="E29">
        <f t="shared" si="1"/>
        <v>15.5</v>
      </c>
    </row>
    <row r="30" spans="1:12" x14ac:dyDescent="0.3">
      <c r="A30">
        <v>56</v>
      </c>
      <c r="B30">
        <v>2</v>
      </c>
      <c r="D30">
        <f t="shared" si="0"/>
        <v>47</v>
      </c>
      <c r="E30">
        <f t="shared" si="1"/>
        <v>15.5</v>
      </c>
    </row>
    <row r="31" spans="1:12" x14ac:dyDescent="0.3">
      <c r="A31">
        <v>71</v>
      </c>
      <c r="B31">
        <v>2</v>
      </c>
      <c r="D31">
        <f t="shared" si="0"/>
        <v>49.5</v>
      </c>
      <c r="E31">
        <f t="shared" si="1"/>
        <v>15.5</v>
      </c>
    </row>
    <row r="32" spans="1:12" x14ac:dyDescent="0.3">
      <c r="A32">
        <v>35</v>
      </c>
      <c r="B32">
        <v>2</v>
      </c>
      <c r="D32">
        <f t="shared" si="0"/>
        <v>38.5</v>
      </c>
      <c r="E32">
        <f t="shared" si="1"/>
        <v>15.5</v>
      </c>
    </row>
    <row r="33" spans="1:5" x14ac:dyDescent="0.3">
      <c r="A33">
        <v>36</v>
      </c>
      <c r="B33">
        <v>2</v>
      </c>
      <c r="D33">
        <f t="shared" si="0"/>
        <v>41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48.5</v>
      </c>
      <c r="I2">
        <f>MEDIAN($B$4:$B$33)</f>
        <v>2</v>
      </c>
      <c r="K2">
        <f>AVERAGE($A$4:$A$33)</f>
        <v>54.266666666666666</v>
      </c>
      <c r="L2">
        <f>AVERAGE($B$4:$B$33)</f>
        <v>2.2000000000000002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94</v>
      </c>
      <c r="B4">
        <v>2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77</v>
      </c>
      <c r="B5">
        <v>2</v>
      </c>
      <c r="D5">
        <f t="shared" si="0"/>
        <v>54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29.471945228565342</v>
      </c>
      <c r="L5">
        <f>STDEVP($B$4:$B$33)</f>
        <v>1.0770329614269007</v>
      </c>
    </row>
    <row r="6" spans="1:12" x14ac:dyDescent="0.3">
      <c r="A6">
        <v>42</v>
      </c>
      <c r="B6">
        <v>2</v>
      </c>
      <c r="D6">
        <f t="shared" si="0"/>
        <v>43</v>
      </c>
      <c r="E6">
        <f t="shared" si="1"/>
        <v>15</v>
      </c>
    </row>
    <row r="7" spans="1:12" x14ac:dyDescent="0.3">
      <c r="A7">
        <v>48</v>
      </c>
      <c r="B7">
        <v>2</v>
      </c>
      <c r="D7">
        <f t="shared" si="0"/>
        <v>45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34</v>
      </c>
      <c r="B8">
        <v>2</v>
      </c>
      <c r="D8">
        <f t="shared" si="0"/>
        <v>40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2</v>
      </c>
      <c r="D9">
        <f t="shared" si="0"/>
        <v>33</v>
      </c>
      <c r="E9">
        <f t="shared" si="1"/>
        <v>15</v>
      </c>
    </row>
    <row r="10" spans="1:12" x14ac:dyDescent="0.3">
      <c r="A10">
        <v>79</v>
      </c>
      <c r="B10">
        <v>2</v>
      </c>
      <c r="D10">
        <f t="shared" si="0"/>
        <v>55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65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71</v>
      </c>
      <c r="B12">
        <v>2</v>
      </c>
      <c r="D12">
        <f t="shared" si="0"/>
        <v>51</v>
      </c>
      <c r="E12">
        <f t="shared" si="1"/>
        <v>15</v>
      </c>
    </row>
    <row r="13" spans="1:12" x14ac:dyDescent="0.3">
      <c r="A13">
        <v>14</v>
      </c>
      <c r="B13">
        <v>2</v>
      </c>
      <c r="D13">
        <f t="shared" si="0"/>
        <v>32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37</v>
      </c>
      <c r="B14">
        <v>2</v>
      </c>
      <c r="D14">
        <f t="shared" si="0"/>
        <v>42</v>
      </c>
      <c r="E14">
        <f t="shared" si="1"/>
        <v>15</v>
      </c>
    </row>
    <row r="15" spans="1:12" x14ac:dyDescent="0.3">
      <c r="A15">
        <v>53</v>
      </c>
      <c r="B15">
        <v>2</v>
      </c>
      <c r="D15">
        <f t="shared" si="0"/>
        <v>47.5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62</v>
      </c>
      <c r="B16">
        <v>2</v>
      </c>
      <c r="D16">
        <f t="shared" si="0"/>
        <v>49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29</v>
      </c>
      <c r="B17">
        <v>2</v>
      </c>
      <c r="D17">
        <f t="shared" si="0"/>
        <v>37</v>
      </c>
      <c r="E17">
        <f t="shared" si="1"/>
        <v>15</v>
      </c>
    </row>
    <row r="18" spans="1:12" x14ac:dyDescent="0.3">
      <c r="A18">
        <v>49</v>
      </c>
      <c r="B18">
        <v>2</v>
      </c>
      <c r="D18">
        <f t="shared" si="0"/>
        <v>46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2</v>
      </c>
      <c r="D19">
        <f t="shared" si="0"/>
        <v>35.5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33</v>
      </c>
      <c r="B20">
        <v>8</v>
      </c>
      <c r="D20">
        <f t="shared" si="0"/>
        <v>38.5</v>
      </c>
      <c r="E20">
        <f t="shared" si="1"/>
        <v>30</v>
      </c>
    </row>
    <row r="21" spans="1:12" x14ac:dyDescent="0.3">
      <c r="A21">
        <v>21</v>
      </c>
      <c r="B21">
        <v>2</v>
      </c>
      <c r="D21">
        <f t="shared" si="0"/>
        <v>34</v>
      </c>
      <c r="E21">
        <f t="shared" si="1"/>
        <v>15</v>
      </c>
    </row>
    <row r="22" spans="1:12" x14ac:dyDescent="0.3">
      <c r="A22">
        <v>47</v>
      </c>
      <c r="B22">
        <v>2</v>
      </c>
      <c r="D22">
        <f t="shared" si="0"/>
        <v>44</v>
      </c>
      <c r="E22">
        <f t="shared" si="1"/>
        <v>15</v>
      </c>
    </row>
    <row r="23" spans="1:12" x14ac:dyDescent="0.3">
      <c r="A23">
        <v>35</v>
      </c>
      <c r="B23">
        <v>2</v>
      </c>
      <c r="D23">
        <f t="shared" si="0"/>
        <v>41</v>
      </c>
      <c r="E23">
        <f t="shared" si="1"/>
        <v>15</v>
      </c>
    </row>
    <row r="24" spans="1:12" x14ac:dyDescent="0.3">
      <c r="A24">
        <v>28</v>
      </c>
      <c r="B24">
        <v>2</v>
      </c>
      <c r="D24">
        <f t="shared" si="0"/>
        <v>35.5</v>
      </c>
      <c r="E24">
        <f t="shared" si="1"/>
        <v>15</v>
      </c>
    </row>
    <row r="25" spans="1:12" x14ac:dyDescent="0.3">
      <c r="A25">
        <v>92</v>
      </c>
      <c r="B25">
        <v>2</v>
      </c>
      <c r="D25">
        <f t="shared" si="0"/>
        <v>57</v>
      </c>
      <c r="E25">
        <f t="shared" si="1"/>
        <v>15</v>
      </c>
    </row>
    <row r="26" spans="1:12" x14ac:dyDescent="0.3">
      <c r="A26">
        <v>53</v>
      </c>
      <c r="B26">
        <v>2</v>
      </c>
      <c r="D26">
        <f t="shared" si="0"/>
        <v>47.5</v>
      </c>
      <c r="E26">
        <f t="shared" si="1"/>
        <v>15</v>
      </c>
    </row>
    <row r="27" spans="1:12" x14ac:dyDescent="0.3">
      <c r="A27">
        <v>74</v>
      </c>
      <c r="B27">
        <v>2</v>
      </c>
      <c r="D27">
        <f t="shared" si="0"/>
        <v>53</v>
      </c>
      <c r="E27">
        <f t="shared" si="1"/>
        <v>15</v>
      </c>
    </row>
    <row r="28" spans="1:12" x14ac:dyDescent="0.3">
      <c r="A28">
        <v>13</v>
      </c>
      <c r="B28">
        <v>2</v>
      </c>
      <c r="D28">
        <f t="shared" si="0"/>
        <v>31</v>
      </c>
      <c r="E28">
        <f t="shared" si="1"/>
        <v>15</v>
      </c>
    </row>
    <row r="29" spans="1:12" x14ac:dyDescent="0.3">
      <c r="A29">
        <v>102</v>
      </c>
      <c r="B29">
        <v>2</v>
      </c>
      <c r="D29">
        <f t="shared" si="0"/>
        <v>59</v>
      </c>
      <c r="E29">
        <f t="shared" si="1"/>
        <v>15</v>
      </c>
    </row>
    <row r="30" spans="1:12" x14ac:dyDescent="0.3">
      <c r="A30">
        <v>33</v>
      </c>
      <c r="B30">
        <v>2</v>
      </c>
      <c r="D30">
        <f t="shared" si="0"/>
        <v>38.5</v>
      </c>
      <c r="E30">
        <f t="shared" si="1"/>
        <v>15</v>
      </c>
    </row>
    <row r="31" spans="1:12" x14ac:dyDescent="0.3">
      <c r="A31">
        <v>72</v>
      </c>
      <c r="B31">
        <v>2</v>
      </c>
      <c r="D31">
        <f t="shared" si="0"/>
        <v>52</v>
      </c>
      <c r="E31">
        <f t="shared" si="1"/>
        <v>15</v>
      </c>
    </row>
    <row r="32" spans="1:12" x14ac:dyDescent="0.3">
      <c r="A32">
        <v>139</v>
      </c>
      <c r="B32">
        <v>2</v>
      </c>
      <c r="D32">
        <f t="shared" si="0"/>
        <v>60</v>
      </c>
      <c r="E32">
        <f t="shared" si="1"/>
        <v>15</v>
      </c>
    </row>
    <row r="33" spans="1:5" x14ac:dyDescent="0.3">
      <c r="A33">
        <v>88</v>
      </c>
      <c r="B33">
        <v>2</v>
      </c>
      <c r="D33">
        <f t="shared" si="0"/>
        <v>56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40</v>
      </c>
      <c r="I2">
        <f>MEDIAN($B$4:$B$33)</f>
        <v>2</v>
      </c>
      <c r="K2">
        <f>AVERAGE($A$4:$A$33)</f>
        <v>39.866666666666667</v>
      </c>
      <c r="L2">
        <f>AVERAGE($B$4:$B$33)</f>
        <v>2.2333333333333334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2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63</v>
      </c>
      <c r="B5">
        <v>2</v>
      </c>
      <c r="D5">
        <f t="shared" si="0"/>
        <v>57</v>
      </c>
      <c r="E5">
        <f t="shared" si="1"/>
        <v>15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17.88991025379638</v>
      </c>
      <c r="L5">
        <f>STDEVP($B$4:$B$33)</f>
        <v>1.2565384549980509</v>
      </c>
    </row>
    <row r="6" spans="1:12" x14ac:dyDescent="0.3">
      <c r="A6">
        <v>13</v>
      </c>
      <c r="B6">
        <v>9</v>
      </c>
      <c r="D6">
        <f t="shared" si="0"/>
        <v>33</v>
      </c>
      <c r="E6">
        <f t="shared" si="1"/>
        <v>31</v>
      </c>
    </row>
    <row r="7" spans="1:12" x14ac:dyDescent="0.3">
      <c r="A7">
        <v>45</v>
      </c>
      <c r="B7">
        <v>2</v>
      </c>
      <c r="D7">
        <f t="shared" si="0"/>
        <v>47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28</v>
      </c>
      <c r="B8">
        <v>2</v>
      </c>
      <c r="D8">
        <f t="shared" si="0"/>
        <v>39.5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46</v>
      </c>
      <c r="B9">
        <v>2</v>
      </c>
      <c r="D9">
        <f t="shared" si="0"/>
        <v>48</v>
      </c>
      <c r="E9">
        <f t="shared" si="1"/>
        <v>15</v>
      </c>
    </row>
    <row r="10" spans="1:12" x14ac:dyDescent="0.3">
      <c r="A10">
        <v>28</v>
      </c>
      <c r="B10">
        <v>2</v>
      </c>
      <c r="D10">
        <f t="shared" si="0"/>
        <v>39.5</v>
      </c>
      <c r="E10">
        <f t="shared" si="1"/>
        <v>15</v>
      </c>
      <c r="G10" t="s">
        <v>13</v>
      </c>
      <c r="H10">
        <f>H8*I8+H8*(H8+1)/2-H5</f>
        <v>1</v>
      </c>
    </row>
    <row r="11" spans="1:12" x14ac:dyDescent="0.3">
      <c r="A11">
        <v>28</v>
      </c>
      <c r="B11">
        <v>2</v>
      </c>
      <c r="D11">
        <f t="shared" si="0"/>
        <v>39.5</v>
      </c>
      <c r="E11">
        <f t="shared" si="1"/>
        <v>15</v>
      </c>
      <c r="G11" t="s">
        <v>14</v>
      </c>
      <c r="H11">
        <f>H8*I8+I8*(I8+1)/2-I5</f>
        <v>899</v>
      </c>
    </row>
    <row r="12" spans="1:12" x14ac:dyDescent="0.3">
      <c r="A12">
        <v>22</v>
      </c>
      <c r="B12">
        <v>2</v>
      </c>
      <c r="D12">
        <f t="shared" si="0"/>
        <v>36</v>
      </c>
      <c r="E12">
        <f t="shared" si="1"/>
        <v>15</v>
      </c>
    </row>
    <row r="13" spans="1:12" x14ac:dyDescent="0.3">
      <c r="A13">
        <v>4</v>
      </c>
      <c r="B13">
        <v>2</v>
      </c>
      <c r="D13">
        <f t="shared" si="0"/>
        <v>30</v>
      </c>
      <c r="E13">
        <f t="shared" si="1"/>
        <v>15</v>
      </c>
      <c r="G13" t="s">
        <v>15</v>
      </c>
      <c r="H13">
        <f>MIN(H10,H11)</f>
        <v>1</v>
      </c>
    </row>
    <row r="14" spans="1:12" x14ac:dyDescent="0.3">
      <c r="A14">
        <v>40</v>
      </c>
      <c r="B14">
        <v>2</v>
      </c>
      <c r="D14">
        <f t="shared" si="0"/>
        <v>45.5</v>
      </c>
      <c r="E14">
        <f t="shared" si="1"/>
        <v>15</v>
      </c>
    </row>
    <row r="15" spans="1:12" x14ac:dyDescent="0.3">
      <c r="A15">
        <v>52</v>
      </c>
      <c r="B15">
        <v>2</v>
      </c>
      <c r="D15">
        <f t="shared" si="0"/>
        <v>50.5</v>
      </c>
      <c r="E15">
        <f t="shared" si="1"/>
        <v>15</v>
      </c>
      <c r="G15" t="s">
        <v>16</v>
      </c>
      <c r="H15">
        <f>(H13-H8*I8/2)/SQRT(H8*I8*(H8+I8+1)/12)</f>
        <v>-6.6382070131720639</v>
      </c>
    </row>
    <row r="16" spans="1:12" x14ac:dyDescent="0.3">
      <c r="A16">
        <v>33</v>
      </c>
      <c r="B16">
        <v>2</v>
      </c>
      <c r="D16">
        <f t="shared" si="0"/>
        <v>42</v>
      </c>
      <c r="E16">
        <f t="shared" si="1"/>
        <v>15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66</v>
      </c>
      <c r="B17">
        <v>2</v>
      </c>
      <c r="D17">
        <f t="shared" si="0"/>
        <v>58</v>
      </c>
      <c r="E17">
        <f t="shared" si="1"/>
        <v>15</v>
      </c>
    </row>
    <row r="18" spans="1:12" x14ac:dyDescent="0.3">
      <c r="A18">
        <v>37</v>
      </c>
      <c r="B18">
        <v>2</v>
      </c>
      <c r="D18">
        <f t="shared" si="0"/>
        <v>43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2</v>
      </c>
      <c r="D19">
        <f t="shared" si="0"/>
        <v>39.5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67</v>
      </c>
      <c r="B20">
        <v>2</v>
      </c>
      <c r="D20">
        <f t="shared" si="0"/>
        <v>59</v>
      </c>
      <c r="E20">
        <f t="shared" si="1"/>
        <v>15</v>
      </c>
    </row>
    <row r="21" spans="1:12" x14ac:dyDescent="0.3">
      <c r="A21">
        <v>53</v>
      </c>
      <c r="B21">
        <v>2</v>
      </c>
      <c r="D21">
        <f t="shared" si="0"/>
        <v>53</v>
      </c>
      <c r="E21">
        <f t="shared" si="1"/>
        <v>15</v>
      </c>
    </row>
    <row r="22" spans="1:12" x14ac:dyDescent="0.3">
      <c r="A22">
        <v>18</v>
      </c>
      <c r="B22">
        <v>2</v>
      </c>
      <c r="D22">
        <f t="shared" si="0"/>
        <v>34</v>
      </c>
      <c r="E22">
        <f t="shared" si="1"/>
        <v>15</v>
      </c>
    </row>
    <row r="23" spans="1:12" x14ac:dyDescent="0.3">
      <c r="A23">
        <v>38</v>
      </c>
      <c r="B23">
        <v>2</v>
      </c>
      <c r="D23">
        <f t="shared" si="0"/>
        <v>44</v>
      </c>
      <c r="E23">
        <f t="shared" si="1"/>
        <v>15</v>
      </c>
    </row>
    <row r="24" spans="1:12" x14ac:dyDescent="0.3">
      <c r="A24">
        <v>10</v>
      </c>
      <c r="B24">
        <v>2</v>
      </c>
      <c r="D24">
        <f t="shared" si="0"/>
        <v>32</v>
      </c>
      <c r="E24">
        <f t="shared" si="1"/>
        <v>15</v>
      </c>
    </row>
    <row r="25" spans="1:12" x14ac:dyDescent="0.3">
      <c r="A25">
        <v>74</v>
      </c>
      <c r="B25">
        <v>2</v>
      </c>
      <c r="D25">
        <f t="shared" si="0"/>
        <v>60</v>
      </c>
      <c r="E25">
        <f t="shared" si="1"/>
        <v>15</v>
      </c>
    </row>
    <row r="26" spans="1:12" x14ac:dyDescent="0.3">
      <c r="A26">
        <v>52</v>
      </c>
      <c r="B26">
        <v>2</v>
      </c>
      <c r="D26">
        <f t="shared" si="0"/>
        <v>50.5</v>
      </c>
      <c r="E26">
        <f t="shared" si="1"/>
        <v>15</v>
      </c>
    </row>
    <row r="27" spans="1:12" x14ac:dyDescent="0.3">
      <c r="A27">
        <v>47</v>
      </c>
      <c r="B27">
        <v>2</v>
      </c>
      <c r="D27">
        <f t="shared" si="0"/>
        <v>49</v>
      </c>
      <c r="E27">
        <f t="shared" si="1"/>
        <v>15</v>
      </c>
    </row>
    <row r="28" spans="1:12" x14ac:dyDescent="0.3">
      <c r="A28">
        <v>40</v>
      </c>
      <c r="B28">
        <v>2</v>
      </c>
      <c r="D28">
        <f t="shared" si="0"/>
        <v>45.5</v>
      </c>
      <c r="E28">
        <f t="shared" si="1"/>
        <v>15</v>
      </c>
    </row>
    <row r="29" spans="1:12" x14ac:dyDescent="0.3">
      <c r="A29">
        <v>59</v>
      </c>
      <c r="B29">
        <v>2</v>
      </c>
      <c r="D29">
        <f t="shared" si="0"/>
        <v>56</v>
      </c>
      <c r="E29">
        <f t="shared" si="1"/>
        <v>15</v>
      </c>
    </row>
    <row r="30" spans="1:12" x14ac:dyDescent="0.3">
      <c r="A30">
        <v>23</v>
      </c>
      <c r="B30">
        <v>2</v>
      </c>
      <c r="D30">
        <f t="shared" si="0"/>
        <v>37</v>
      </c>
      <c r="E30">
        <f t="shared" si="1"/>
        <v>15</v>
      </c>
    </row>
    <row r="31" spans="1:12" x14ac:dyDescent="0.3">
      <c r="A31">
        <v>53</v>
      </c>
      <c r="B31">
        <v>2</v>
      </c>
      <c r="D31">
        <f t="shared" si="0"/>
        <v>53</v>
      </c>
      <c r="E31">
        <f t="shared" si="1"/>
        <v>15</v>
      </c>
    </row>
    <row r="32" spans="1:12" x14ac:dyDescent="0.3">
      <c r="A32">
        <v>53</v>
      </c>
      <c r="B32">
        <v>2</v>
      </c>
      <c r="D32">
        <f t="shared" si="0"/>
        <v>53</v>
      </c>
      <c r="E32">
        <f t="shared" si="1"/>
        <v>15</v>
      </c>
    </row>
    <row r="33" spans="1:5" x14ac:dyDescent="0.3">
      <c r="A33">
        <v>55</v>
      </c>
      <c r="B33">
        <v>2</v>
      </c>
      <c r="D33">
        <f t="shared" si="0"/>
        <v>55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49</v>
      </c>
      <c r="I2">
        <f>MEDIAN($B$4:$B$33)</f>
        <v>2</v>
      </c>
      <c r="K2">
        <f>AVERAGE($A$4:$A$33)</f>
        <v>52.866666666666667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2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78</v>
      </c>
      <c r="B5">
        <v>2</v>
      </c>
      <c r="D5">
        <f t="shared" si="0"/>
        <v>54</v>
      </c>
      <c r="E5">
        <f t="shared" si="1"/>
        <v>15</v>
      </c>
      <c r="H5">
        <f>SUM($D$4:$D$33)</f>
        <v>1364.5</v>
      </c>
      <c r="I5">
        <f>SUM($E$4:$E$33)</f>
        <v>465.5</v>
      </c>
      <c r="J5" s="2" t="s">
        <v>23</v>
      </c>
      <c r="K5">
        <f>STDEVP($A$4:$A$33)</f>
        <v>34.914880622578231</v>
      </c>
      <c r="L5">
        <f>STDEVP($B$4:$B$33)</f>
        <v>0.17950549357115009</v>
      </c>
    </row>
    <row r="6" spans="1:12" x14ac:dyDescent="0.3">
      <c r="A6">
        <v>62</v>
      </c>
      <c r="B6">
        <v>2</v>
      </c>
      <c r="D6">
        <f t="shared" si="0"/>
        <v>50.5</v>
      </c>
      <c r="E6">
        <f t="shared" si="1"/>
        <v>15</v>
      </c>
    </row>
    <row r="7" spans="1:12" x14ac:dyDescent="0.3">
      <c r="A7">
        <v>14</v>
      </c>
      <c r="B7">
        <v>2</v>
      </c>
      <c r="D7">
        <f t="shared" si="0"/>
        <v>33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56</v>
      </c>
      <c r="B8">
        <v>2</v>
      </c>
      <c r="D8">
        <f t="shared" si="0"/>
        <v>47.5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2</v>
      </c>
      <c r="D9">
        <f t="shared" si="0"/>
        <v>34.5</v>
      </c>
      <c r="E9">
        <f t="shared" si="1"/>
        <v>15</v>
      </c>
    </row>
    <row r="10" spans="1:12" x14ac:dyDescent="0.3">
      <c r="A10">
        <v>59</v>
      </c>
      <c r="B10">
        <v>2</v>
      </c>
      <c r="D10">
        <f t="shared" si="0"/>
        <v>49</v>
      </c>
      <c r="E10">
        <f t="shared" si="1"/>
        <v>15</v>
      </c>
      <c r="G10" t="s">
        <v>13</v>
      </c>
      <c r="H10">
        <f>H8*I8+H8*(H8+1)/2-H5</f>
        <v>0.5</v>
      </c>
    </row>
    <row r="11" spans="1:12" x14ac:dyDescent="0.3">
      <c r="A11">
        <v>38</v>
      </c>
      <c r="B11">
        <v>2</v>
      </c>
      <c r="D11">
        <f t="shared" si="0"/>
        <v>43.5</v>
      </c>
      <c r="E11">
        <f t="shared" si="1"/>
        <v>15</v>
      </c>
      <c r="G11" t="s">
        <v>14</v>
      </c>
      <c r="H11">
        <f>H8*I8+I8*(I8+1)/2-I5</f>
        <v>899.5</v>
      </c>
    </row>
    <row r="12" spans="1:12" x14ac:dyDescent="0.3">
      <c r="A12">
        <v>101</v>
      </c>
      <c r="B12">
        <v>2</v>
      </c>
      <c r="D12">
        <f t="shared" si="0"/>
        <v>57</v>
      </c>
      <c r="E12">
        <f t="shared" si="1"/>
        <v>15</v>
      </c>
    </row>
    <row r="13" spans="1:12" x14ac:dyDescent="0.3">
      <c r="A13">
        <v>67</v>
      </c>
      <c r="B13">
        <v>2</v>
      </c>
      <c r="D13">
        <f t="shared" si="0"/>
        <v>52</v>
      </c>
      <c r="E13">
        <f t="shared" si="1"/>
        <v>15</v>
      </c>
      <c r="G13" t="s">
        <v>15</v>
      </c>
      <c r="H13">
        <f>MIN(H10,H11)</f>
        <v>0.5</v>
      </c>
    </row>
    <row r="14" spans="1:12" x14ac:dyDescent="0.3">
      <c r="A14">
        <v>131</v>
      </c>
      <c r="B14">
        <v>2</v>
      </c>
      <c r="D14">
        <f t="shared" si="0"/>
        <v>59</v>
      </c>
      <c r="E14">
        <f t="shared" si="1"/>
        <v>15</v>
      </c>
    </row>
    <row r="15" spans="1:12" x14ac:dyDescent="0.3">
      <c r="A15">
        <v>21</v>
      </c>
      <c r="B15">
        <v>2</v>
      </c>
      <c r="D15">
        <f t="shared" si="0"/>
        <v>36</v>
      </c>
      <c r="E15">
        <f t="shared" si="1"/>
        <v>15</v>
      </c>
      <c r="G15" t="s">
        <v>16</v>
      </c>
      <c r="H15">
        <f>(H13-H8*I8/2)/SQRT(H8*I8*(H8+I8+1)/12)</f>
        <v>-6.6455992258816101</v>
      </c>
    </row>
    <row r="16" spans="1:12" x14ac:dyDescent="0.3">
      <c r="A16">
        <v>79</v>
      </c>
      <c r="B16">
        <v>2</v>
      </c>
      <c r="D16">
        <f t="shared" si="0"/>
        <v>55</v>
      </c>
      <c r="E16">
        <f t="shared" si="1"/>
        <v>15</v>
      </c>
      <c r="G16" s="3" t="s">
        <v>17</v>
      </c>
      <c r="H16" s="4">
        <f>(1-NORMSDIST(ABS(H15)))*2</f>
        <v>3.0198510359014108E-11</v>
      </c>
    </row>
    <row r="17" spans="1:12" x14ac:dyDescent="0.3">
      <c r="A17">
        <v>37</v>
      </c>
      <c r="B17">
        <v>2</v>
      </c>
      <c r="D17">
        <f t="shared" si="0"/>
        <v>42</v>
      </c>
      <c r="E17">
        <f t="shared" si="1"/>
        <v>15</v>
      </c>
    </row>
    <row r="18" spans="1:12" x14ac:dyDescent="0.3">
      <c r="A18">
        <v>104</v>
      </c>
      <c r="B18">
        <v>2</v>
      </c>
      <c r="D18">
        <f t="shared" si="0"/>
        <v>58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</v>
      </c>
      <c r="D19">
        <f t="shared" si="0"/>
        <v>37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86</v>
      </c>
      <c r="B20">
        <v>2</v>
      </c>
      <c r="D20">
        <f t="shared" si="0"/>
        <v>56</v>
      </c>
      <c r="E20">
        <f t="shared" si="1"/>
        <v>15</v>
      </c>
    </row>
    <row r="21" spans="1:12" x14ac:dyDescent="0.3">
      <c r="A21">
        <v>25</v>
      </c>
      <c r="B21">
        <v>3</v>
      </c>
      <c r="D21">
        <f t="shared" si="0"/>
        <v>39</v>
      </c>
      <c r="E21">
        <f t="shared" si="1"/>
        <v>30.5</v>
      </c>
    </row>
    <row r="22" spans="1:12" x14ac:dyDescent="0.3">
      <c r="A22">
        <v>3</v>
      </c>
      <c r="B22">
        <v>2</v>
      </c>
      <c r="D22">
        <f t="shared" si="0"/>
        <v>30.5</v>
      </c>
      <c r="E22">
        <f t="shared" si="1"/>
        <v>15</v>
      </c>
    </row>
    <row r="23" spans="1:12" x14ac:dyDescent="0.3">
      <c r="A23">
        <v>62</v>
      </c>
      <c r="B23">
        <v>2</v>
      </c>
      <c r="D23">
        <f t="shared" si="0"/>
        <v>50.5</v>
      </c>
      <c r="E23">
        <f t="shared" si="1"/>
        <v>15</v>
      </c>
    </row>
    <row r="24" spans="1:12" x14ac:dyDescent="0.3">
      <c r="A24">
        <v>25</v>
      </c>
      <c r="B24">
        <v>2</v>
      </c>
      <c r="D24">
        <f t="shared" si="0"/>
        <v>39</v>
      </c>
      <c r="E24">
        <f t="shared" si="1"/>
        <v>15</v>
      </c>
    </row>
    <row r="25" spans="1:12" x14ac:dyDescent="0.3">
      <c r="A25">
        <v>69</v>
      </c>
      <c r="B25">
        <v>2</v>
      </c>
      <c r="D25">
        <f t="shared" si="0"/>
        <v>53</v>
      </c>
      <c r="E25">
        <f t="shared" si="1"/>
        <v>15</v>
      </c>
    </row>
    <row r="26" spans="1:12" x14ac:dyDescent="0.3">
      <c r="A26">
        <v>38</v>
      </c>
      <c r="B26">
        <v>2</v>
      </c>
      <c r="D26">
        <f t="shared" si="0"/>
        <v>43.5</v>
      </c>
      <c r="E26">
        <f t="shared" si="1"/>
        <v>15</v>
      </c>
    </row>
    <row r="27" spans="1:12" x14ac:dyDescent="0.3">
      <c r="A27">
        <v>148</v>
      </c>
      <c r="B27">
        <v>2</v>
      </c>
      <c r="D27">
        <f t="shared" si="0"/>
        <v>60</v>
      </c>
      <c r="E27">
        <f t="shared" si="1"/>
        <v>15</v>
      </c>
    </row>
    <row r="28" spans="1:12" x14ac:dyDescent="0.3">
      <c r="A28">
        <v>48</v>
      </c>
      <c r="B28">
        <v>2</v>
      </c>
      <c r="D28">
        <f t="shared" si="0"/>
        <v>45</v>
      </c>
      <c r="E28">
        <f t="shared" si="1"/>
        <v>15</v>
      </c>
    </row>
    <row r="29" spans="1:12" x14ac:dyDescent="0.3">
      <c r="A29">
        <v>56</v>
      </c>
      <c r="B29">
        <v>2</v>
      </c>
      <c r="D29">
        <f t="shared" si="0"/>
        <v>47.5</v>
      </c>
      <c r="E29">
        <f t="shared" si="1"/>
        <v>15</v>
      </c>
    </row>
    <row r="30" spans="1:12" x14ac:dyDescent="0.3">
      <c r="A30">
        <v>50</v>
      </c>
      <c r="B30">
        <v>2</v>
      </c>
      <c r="D30">
        <f t="shared" si="0"/>
        <v>46</v>
      </c>
      <c r="E30">
        <f t="shared" si="1"/>
        <v>15</v>
      </c>
    </row>
    <row r="31" spans="1:12" x14ac:dyDescent="0.3">
      <c r="A31">
        <v>19</v>
      </c>
      <c r="B31">
        <v>2</v>
      </c>
      <c r="D31">
        <f t="shared" si="0"/>
        <v>34.5</v>
      </c>
      <c r="E31">
        <f t="shared" si="1"/>
        <v>15</v>
      </c>
    </row>
    <row r="32" spans="1:12" x14ac:dyDescent="0.3">
      <c r="A32">
        <v>12</v>
      </c>
      <c r="B32">
        <v>2</v>
      </c>
      <c r="D32">
        <f t="shared" si="0"/>
        <v>32</v>
      </c>
      <c r="E32">
        <f t="shared" si="1"/>
        <v>15</v>
      </c>
    </row>
    <row r="33" spans="1:5" x14ac:dyDescent="0.3">
      <c r="A33">
        <v>30</v>
      </c>
      <c r="B33">
        <v>2</v>
      </c>
      <c r="D33">
        <f t="shared" si="0"/>
        <v>41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47</v>
      </c>
      <c r="I2">
        <f>MEDIAN($B$4:$B$33)</f>
        <v>2</v>
      </c>
      <c r="K2">
        <f>AVERAGE($A$4:$A$33)</f>
        <v>50.7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</v>
      </c>
      <c r="B4">
        <v>2</v>
      </c>
      <c r="D4">
        <f t="shared" ref="D4:D33" si="0">RANK(A4,$A$4:$B$33,1)+(COUNT($A$4:$B$33)+1-RANK(A4,$A$4:$B$33,1)-RANK(A4,$A$4:$B$33,0))/2</f>
        <v>54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94</v>
      </c>
      <c r="B5">
        <v>2</v>
      </c>
      <c r="D5">
        <f t="shared" si="0"/>
        <v>59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22.658552469211266</v>
      </c>
      <c r="L5">
        <f>STDEVP($B$4:$B$33)</f>
        <v>0</v>
      </c>
    </row>
    <row r="6" spans="1:12" x14ac:dyDescent="0.3">
      <c r="A6">
        <v>39</v>
      </c>
      <c r="B6">
        <v>2</v>
      </c>
      <c r="D6">
        <f t="shared" si="0"/>
        <v>41</v>
      </c>
      <c r="E6">
        <f t="shared" si="1"/>
        <v>15.5</v>
      </c>
    </row>
    <row r="7" spans="1:12" x14ac:dyDescent="0.3">
      <c r="A7">
        <v>52</v>
      </c>
      <c r="B7">
        <v>2</v>
      </c>
      <c r="D7">
        <f t="shared" si="0"/>
        <v>48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79</v>
      </c>
      <c r="B8">
        <v>2</v>
      </c>
      <c r="D8">
        <f t="shared" si="0"/>
        <v>55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83</v>
      </c>
      <c r="B9">
        <v>2</v>
      </c>
      <c r="D9">
        <f t="shared" si="0"/>
        <v>57</v>
      </c>
      <c r="E9">
        <f t="shared" si="1"/>
        <v>15.5</v>
      </c>
    </row>
    <row r="10" spans="1:12" x14ac:dyDescent="0.3">
      <c r="A10">
        <v>82</v>
      </c>
      <c r="B10">
        <v>2</v>
      </c>
      <c r="D10">
        <f t="shared" si="0"/>
        <v>56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33</v>
      </c>
      <c r="B11">
        <v>2</v>
      </c>
      <c r="D11">
        <f t="shared" si="0"/>
        <v>37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36</v>
      </c>
      <c r="B12">
        <v>2</v>
      </c>
      <c r="D12">
        <f t="shared" si="0"/>
        <v>38.5</v>
      </c>
      <c r="E12">
        <f t="shared" si="1"/>
        <v>15.5</v>
      </c>
    </row>
    <row r="13" spans="1:12" x14ac:dyDescent="0.3">
      <c r="A13">
        <v>5</v>
      </c>
      <c r="B13">
        <v>2</v>
      </c>
      <c r="D13">
        <f t="shared" si="0"/>
        <v>31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60</v>
      </c>
      <c r="B14">
        <v>2</v>
      </c>
      <c r="D14">
        <f t="shared" si="0"/>
        <v>51.5</v>
      </c>
      <c r="E14">
        <f t="shared" si="1"/>
        <v>15.5</v>
      </c>
    </row>
    <row r="15" spans="1:12" x14ac:dyDescent="0.3">
      <c r="A15">
        <v>53</v>
      </c>
      <c r="B15">
        <v>2</v>
      </c>
      <c r="D15">
        <f t="shared" si="0"/>
        <v>49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38</v>
      </c>
      <c r="B16">
        <v>2</v>
      </c>
      <c r="D16">
        <f t="shared" si="0"/>
        <v>40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95</v>
      </c>
      <c r="B17">
        <v>2</v>
      </c>
      <c r="D17">
        <f t="shared" si="0"/>
        <v>60</v>
      </c>
      <c r="E17">
        <f t="shared" si="1"/>
        <v>15.5</v>
      </c>
    </row>
    <row r="18" spans="1:12" x14ac:dyDescent="0.3">
      <c r="A18">
        <v>63</v>
      </c>
      <c r="B18">
        <v>2</v>
      </c>
      <c r="D18">
        <f t="shared" si="0"/>
        <v>53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2</v>
      </c>
      <c r="D19">
        <f t="shared" si="0"/>
        <v>35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49</v>
      </c>
      <c r="B20">
        <v>2</v>
      </c>
      <c r="D20">
        <f t="shared" si="0"/>
        <v>46</v>
      </c>
      <c r="E20">
        <f t="shared" si="1"/>
        <v>15.5</v>
      </c>
    </row>
    <row r="21" spans="1:12" x14ac:dyDescent="0.3">
      <c r="A21">
        <v>54</v>
      </c>
      <c r="B21">
        <v>2</v>
      </c>
      <c r="D21">
        <f t="shared" si="0"/>
        <v>50</v>
      </c>
      <c r="E21">
        <f t="shared" si="1"/>
        <v>15.5</v>
      </c>
    </row>
    <row r="22" spans="1:12" x14ac:dyDescent="0.3">
      <c r="A22">
        <v>16</v>
      </c>
      <c r="B22">
        <v>2</v>
      </c>
      <c r="D22">
        <f t="shared" si="0"/>
        <v>32</v>
      </c>
      <c r="E22">
        <f t="shared" si="1"/>
        <v>15.5</v>
      </c>
    </row>
    <row r="23" spans="1:12" x14ac:dyDescent="0.3">
      <c r="A23">
        <v>50</v>
      </c>
      <c r="B23">
        <v>2</v>
      </c>
      <c r="D23">
        <f t="shared" si="0"/>
        <v>47</v>
      </c>
      <c r="E23">
        <f t="shared" si="1"/>
        <v>15.5</v>
      </c>
    </row>
    <row r="24" spans="1:12" x14ac:dyDescent="0.3">
      <c r="A24">
        <v>90</v>
      </c>
      <c r="B24">
        <v>2</v>
      </c>
      <c r="D24">
        <f t="shared" si="0"/>
        <v>58</v>
      </c>
      <c r="E24">
        <f t="shared" si="1"/>
        <v>15.5</v>
      </c>
    </row>
    <row r="25" spans="1:12" x14ac:dyDescent="0.3">
      <c r="A25">
        <v>24</v>
      </c>
      <c r="B25">
        <v>2</v>
      </c>
      <c r="D25">
        <f t="shared" si="0"/>
        <v>33</v>
      </c>
      <c r="E25">
        <f t="shared" si="1"/>
        <v>15.5</v>
      </c>
    </row>
    <row r="26" spans="1:12" x14ac:dyDescent="0.3">
      <c r="A26">
        <v>45</v>
      </c>
      <c r="B26">
        <v>2</v>
      </c>
      <c r="D26">
        <f t="shared" si="0"/>
        <v>44.5</v>
      </c>
      <c r="E26">
        <f t="shared" si="1"/>
        <v>15.5</v>
      </c>
    </row>
    <row r="27" spans="1:12" x14ac:dyDescent="0.3">
      <c r="A27">
        <v>40</v>
      </c>
      <c r="B27">
        <v>2</v>
      </c>
      <c r="D27">
        <f t="shared" si="0"/>
        <v>42.5</v>
      </c>
      <c r="E27">
        <f t="shared" si="1"/>
        <v>15.5</v>
      </c>
    </row>
    <row r="28" spans="1:12" x14ac:dyDescent="0.3">
      <c r="A28">
        <v>29</v>
      </c>
      <c r="B28">
        <v>2</v>
      </c>
      <c r="D28">
        <f t="shared" si="0"/>
        <v>34</v>
      </c>
      <c r="E28">
        <f t="shared" si="1"/>
        <v>15.5</v>
      </c>
    </row>
    <row r="29" spans="1:12" x14ac:dyDescent="0.3">
      <c r="A29">
        <v>60</v>
      </c>
      <c r="B29">
        <v>2</v>
      </c>
      <c r="D29">
        <f t="shared" si="0"/>
        <v>51.5</v>
      </c>
      <c r="E29">
        <f t="shared" si="1"/>
        <v>15.5</v>
      </c>
    </row>
    <row r="30" spans="1:12" x14ac:dyDescent="0.3">
      <c r="A30">
        <v>32</v>
      </c>
      <c r="B30">
        <v>2</v>
      </c>
      <c r="D30">
        <f t="shared" si="0"/>
        <v>36</v>
      </c>
      <c r="E30">
        <f t="shared" si="1"/>
        <v>15.5</v>
      </c>
    </row>
    <row r="31" spans="1:12" x14ac:dyDescent="0.3">
      <c r="A31">
        <v>45</v>
      </c>
      <c r="B31">
        <v>2</v>
      </c>
      <c r="D31">
        <f t="shared" si="0"/>
        <v>44.5</v>
      </c>
      <c r="E31">
        <f t="shared" si="1"/>
        <v>15.5</v>
      </c>
    </row>
    <row r="32" spans="1:12" x14ac:dyDescent="0.3">
      <c r="A32">
        <v>40</v>
      </c>
      <c r="B32">
        <v>2</v>
      </c>
      <c r="D32">
        <f t="shared" si="0"/>
        <v>42.5</v>
      </c>
      <c r="E32">
        <f t="shared" si="1"/>
        <v>15.5</v>
      </c>
    </row>
    <row r="33" spans="1:5" x14ac:dyDescent="0.3">
      <c r="A33">
        <v>36</v>
      </c>
      <c r="B33">
        <v>2</v>
      </c>
      <c r="D33">
        <f t="shared" si="0"/>
        <v>38.5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60.5</v>
      </c>
      <c r="I2">
        <f>MEDIAN($B$4:$B$33)</f>
        <v>2</v>
      </c>
      <c r="K2">
        <f>AVERAGE($A$4:$A$33)</f>
        <v>62.5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60</v>
      </c>
      <c r="B4">
        <v>2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61</v>
      </c>
      <c r="B5">
        <v>2</v>
      </c>
      <c r="D5">
        <f t="shared" si="0"/>
        <v>46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29.988608948510212</v>
      </c>
      <c r="L5">
        <f>STDEVP($B$4:$B$33)</f>
        <v>0</v>
      </c>
    </row>
    <row r="6" spans="1:12" x14ac:dyDescent="0.3">
      <c r="A6">
        <v>57</v>
      </c>
      <c r="B6">
        <v>2</v>
      </c>
      <c r="D6">
        <f t="shared" si="0"/>
        <v>44</v>
      </c>
      <c r="E6">
        <f t="shared" si="1"/>
        <v>15.5</v>
      </c>
    </row>
    <row r="7" spans="1:12" x14ac:dyDescent="0.3">
      <c r="A7">
        <v>74</v>
      </c>
      <c r="B7">
        <v>2</v>
      </c>
      <c r="D7">
        <f t="shared" si="0"/>
        <v>49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72</v>
      </c>
      <c r="B8">
        <v>2</v>
      </c>
      <c r="D8">
        <f t="shared" si="0"/>
        <v>47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2</v>
      </c>
      <c r="D9">
        <f t="shared" si="0"/>
        <v>35</v>
      </c>
      <c r="E9">
        <f t="shared" si="1"/>
        <v>15.5</v>
      </c>
    </row>
    <row r="10" spans="1:12" x14ac:dyDescent="0.3">
      <c r="A10">
        <v>46</v>
      </c>
      <c r="B10">
        <v>2</v>
      </c>
      <c r="D10">
        <f t="shared" si="0"/>
        <v>40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56</v>
      </c>
      <c r="B11">
        <v>2</v>
      </c>
      <c r="D11">
        <f t="shared" si="0"/>
        <v>43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32</v>
      </c>
      <c r="B12">
        <v>2</v>
      </c>
      <c r="D12">
        <f t="shared" si="0"/>
        <v>38</v>
      </c>
      <c r="E12">
        <f t="shared" si="1"/>
        <v>15.5</v>
      </c>
    </row>
    <row r="13" spans="1:12" x14ac:dyDescent="0.3">
      <c r="A13">
        <v>95</v>
      </c>
      <c r="B13">
        <v>2</v>
      </c>
      <c r="D13">
        <f t="shared" si="0"/>
        <v>56.5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75</v>
      </c>
      <c r="B14">
        <v>2</v>
      </c>
      <c r="D14">
        <f t="shared" si="0"/>
        <v>50.5</v>
      </c>
      <c r="E14">
        <f t="shared" si="1"/>
        <v>15.5</v>
      </c>
    </row>
    <row r="15" spans="1:12" x14ac:dyDescent="0.3">
      <c r="A15">
        <v>129</v>
      </c>
      <c r="B15">
        <v>2</v>
      </c>
      <c r="D15">
        <f t="shared" si="0"/>
        <v>60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91</v>
      </c>
      <c r="B16">
        <v>2</v>
      </c>
      <c r="D16">
        <f t="shared" si="0"/>
        <v>55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2</v>
      </c>
      <c r="D17">
        <f t="shared" si="0"/>
        <v>34</v>
      </c>
      <c r="E17">
        <f t="shared" si="1"/>
        <v>15.5</v>
      </c>
    </row>
    <row r="18" spans="1:12" x14ac:dyDescent="0.3">
      <c r="A18">
        <v>19</v>
      </c>
      <c r="B18">
        <v>2</v>
      </c>
      <c r="D18">
        <f t="shared" si="0"/>
        <v>32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115</v>
      </c>
      <c r="B19">
        <v>2</v>
      </c>
      <c r="D19">
        <f t="shared" si="0"/>
        <v>59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</v>
      </c>
      <c r="D20">
        <f t="shared" si="0"/>
        <v>37</v>
      </c>
      <c r="E20">
        <f t="shared" si="1"/>
        <v>15.5</v>
      </c>
    </row>
    <row r="21" spans="1:12" x14ac:dyDescent="0.3">
      <c r="A21">
        <v>103</v>
      </c>
      <c r="B21">
        <v>2</v>
      </c>
      <c r="D21">
        <f t="shared" si="0"/>
        <v>58</v>
      </c>
      <c r="E21">
        <f t="shared" si="1"/>
        <v>15.5</v>
      </c>
    </row>
    <row r="22" spans="1:12" x14ac:dyDescent="0.3">
      <c r="A22">
        <v>18</v>
      </c>
      <c r="B22">
        <v>2</v>
      </c>
      <c r="D22">
        <f t="shared" si="0"/>
        <v>31</v>
      </c>
      <c r="E22">
        <f t="shared" si="1"/>
        <v>15.5</v>
      </c>
    </row>
    <row r="23" spans="1:12" x14ac:dyDescent="0.3">
      <c r="A23">
        <v>75</v>
      </c>
      <c r="B23">
        <v>2</v>
      </c>
      <c r="D23">
        <f t="shared" si="0"/>
        <v>50.5</v>
      </c>
      <c r="E23">
        <f t="shared" si="1"/>
        <v>15.5</v>
      </c>
    </row>
    <row r="24" spans="1:12" x14ac:dyDescent="0.3">
      <c r="A24">
        <v>49</v>
      </c>
      <c r="B24">
        <v>2</v>
      </c>
      <c r="D24">
        <f t="shared" si="0"/>
        <v>41.5</v>
      </c>
      <c r="E24">
        <f t="shared" si="1"/>
        <v>15.5</v>
      </c>
    </row>
    <row r="25" spans="1:12" x14ac:dyDescent="0.3">
      <c r="A25">
        <v>95</v>
      </c>
      <c r="B25">
        <v>2</v>
      </c>
      <c r="D25">
        <f t="shared" si="0"/>
        <v>56.5</v>
      </c>
      <c r="E25">
        <f t="shared" si="1"/>
        <v>15.5</v>
      </c>
    </row>
    <row r="26" spans="1:12" x14ac:dyDescent="0.3">
      <c r="A26">
        <v>87</v>
      </c>
      <c r="B26">
        <v>2</v>
      </c>
      <c r="D26">
        <f t="shared" si="0"/>
        <v>53.5</v>
      </c>
      <c r="E26">
        <f t="shared" si="1"/>
        <v>15.5</v>
      </c>
    </row>
    <row r="27" spans="1:12" x14ac:dyDescent="0.3">
      <c r="A27">
        <v>86</v>
      </c>
      <c r="B27">
        <v>2</v>
      </c>
      <c r="D27">
        <f t="shared" si="0"/>
        <v>52</v>
      </c>
      <c r="E27">
        <f t="shared" si="1"/>
        <v>15.5</v>
      </c>
    </row>
    <row r="28" spans="1:12" x14ac:dyDescent="0.3">
      <c r="A28">
        <v>20</v>
      </c>
      <c r="B28">
        <v>2</v>
      </c>
      <c r="D28">
        <f t="shared" si="0"/>
        <v>33</v>
      </c>
      <c r="E28">
        <f t="shared" si="1"/>
        <v>15.5</v>
      </c>
    </row>
    <row r="29" spans="1:12" x14ac:dyDescent="0.3">
      <c r="A29">
        <v>45</v>
      </c>
      <c r="B29">
        <v>2</v>
      </c>
      <c r="D29">
        <f t="shared" si="0"/>
        <v>39</v>
      </c>
      <c r="E29">
        <f t="shared" si="1"/>
        <v>15.5</v>
      </c>
    </row>
    <row r="30" spans="1:12" x14ac:dyDescent="0.3">
      <c r="A30">
        <v>73</v>
      </c>
      <c r="B30">
        <v>2</v>
      </c>
      <c r="D30">
        <f t="shared" si="0"/>
        <v>48</v>
      </c>
      <c r="E30">
        <f t="shared" si="1"/>
        <v>15.5</v>
      </c>
    </row>
    <row r="31" spans="1:12" x14ac:dyDescent="0.3">
      <c r="A31">
        <v>87</v>
      </c>
      <c r="B31">
        <v>2</v>
      </c>
      <c r="D31">
        <f t="shared" si="0"/>
        <v>53.5</v>
      </c>
      <c r="E31">
        <f t="shared" si="1"/>
        <v>15.5</v>
      </c>
    </row>
    <row r="32" spans="1:12" x14ac:dyDescent="0.3">
      <c r="A32">
        <v>49</v>
      </c>
      <c r="B32">
        <v>2</v>
      </c>
      <c r="D32">
        <f t="shared" si="0"/>
        <v>41.5</v>
      </c>
      <c r="E32">
        <f t="shared" si="1"/>
        <v>15.5</v>
      </c>
    </row>
    <row r="33" spans="1:5" x14ac:dyDescent="0.3">
      <c r="A33">
        <v>27</v>
      </c>
      <c r="B33">
        <v>2</v>
      </c>
      <c r="D33">
        <f t="shared" si="0"/>
        <v>36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55.5</v>
      </c>
      <c r="I2">
        <f>MEDIAN($B$4:$B$33)</f>
        <v>2</v>
      </c>
      <c r="K2">
        <f>AVERAGE($A$4:$A$33)</f>
        <v>58.666666666666664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2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100</v>
      </c>
      <c r="B5">
        <v>2</v>
      </c>
      <c r="D5">
        <f t="shared" si="0"/>
        <v>57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31.960739805093514</v>
      </c>
      <c r="L5">
        <f>STDEVP($B$4:$B$33)</f>
        <v>0.17950549357115014</v>
      </c>
    </row>
    <row r="6" spans="1:12" x14ac:dyDescent="0.3">
      <c r="A6">
        <v>16</v>
      </c>
      <c r="B6">
        <v>2</v>
      </c>
      <c r="D6">
        <f t="shared" si="0"/>
        <v>34</v>
      </c>
      <c r="E6">
        <f t="shared" si="1"/>
        <v>15</v>
      </c>
    </row>
    <row r="7" spans="1:12" x14ac:dyDescent="0.3">
      <c r="A7">
        <v>87</v>
      </c>
      <c r="B7">
        <v>2</v>
      </c>
      <c r="D7">
        <f t="shared" si="0"/>
        <v>55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80</v>
      </c>
      <c r="B8">
        <v>2</v>
      </c>
      <c r="D8">
        <f t="shared" si="0"/>
        <v>51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2</v>
      </c>
      <c r="D9">
        <f t="shared" si="0"/>
        <v>36</v>
      </c>
      <c r="E9">
        <f t="shared" si="1"/>
        <v>15</v>
      </c>
    </row>
    <row r="10" spans="1:12" x14ac:dyDescent="0.3">
      <c r="A10">
        <v>82</v>
      </c>
      <c r="B10">
        <v>2</v>
      </c>
      <c r="D10">
        <f t="shared" si="0"/>
        <v>52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68</v>
      </c>
      <c r="B11">
        <v>2</v>
      </c>
      <c r="D11">
        <f t="shared" si="0"/>
        <v>49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63</v>
      </c>
      <c r="B12">
        <v>2</v>
      </c>
      <c r="D12">
        <f t="shared" si="0"/>
        <v>47</v>
      </c>
      <c r="E12">
        <f t="shared" si="1"/>
        <v>15</v>
      </c>
    </row>
    <row r="13" spans="1:12" x14ac:dyDescent="0.3">
      <c r="A13">
        <v>9</v>
      </c>
      <c r="B13">
        <v>2</v>
      </c>
      <c r="D13">
        <f t="shared" si="0"/>
        <v>31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106</v>
      </c>
      <c r="B14">
        <v>2</v>
      </c>
      <c r="D14">
        <f t="shared" si="0"/>
        <v>58</v>
      </c>
      <c r="E14">
        <f t="shared" si="1"/>
        <v>15</v>
      </c>
    </row>
    <row r="15" spans="1:12" x14ac:dyDescent="0.3">
      <c r="A15">
        <v>28</v>
      </c>
      <c r="B15">
        <v>2</v>
      </c>
      <c r="D15">
        <f t="shared" si="0"/>
        <v>37.5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78</v>
      </c>
      <c r="B16">
        <v>2</v>
      </c>
      <c r="D16">
        <f t="shared" si="0"/>
        <v>50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42</v>
      </c>
      <c r="B17">
        <v>2</v>
      </c>
      <c r="D17">
        <f t="shared" si="0"/>
        <v>41</v>
      </c>
      <c r="E17">
        <f t="shared" si="1"/>
        <v>15</v>
      </c>
    </row>
    <row r="18" spans="1:12" x14ac:dyDescent="0.3">
      <c r="A18">
        <v>84</v>
      </c>
      <c r="B18">
        <v>2</v>
      </c>
      <c r="D18">
        <f t="shared" si="0"/>
        <v>53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88</v>
      </c>
      <c r="B19">
        <v>2</v>
      </c>
      <c r="D19">
        <f t="shared" si="0"/>
        <v>56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36</v>
      </c>
      <c r="B20">
        <v>2</v>
      </c>
      <c r="D20">
        <f t="shared" si="0"/>
        <v>40</v>
      </c>
      <c r="E20">
        <f t="shared" si="1"/>
        <v>15</v>
      </c>
    </row>
    <row r="21" spans="1:12" x14ac:dyDescent="0.3">
      <c r="A21">
        <v>64</v>
      </c>
      <c r="B21">
        <v>2</v>
      </c>
      <c r="D21">
        <f t="shared" si="0"/>
        <v>48</v>
      </c>
      <c r="E21">
        <f t="shared" si="1"/>
        <v>15</v>
      </c>
    </row>
    <row r="22" spans="1:12" x14ac:dyDescent="0.3">
      <c r="A22">
        <v>51</v>
      </c>
      <c r="B22">
        <v>2</v>
      </c>
      <c r="D22">
        <f t="shared" si="0"/>
        <v>42</v>
      </c>
      <c r="E22">
        <f t="shared" si="1"/>
        <v>15</v>
      </c>
    </row>
    <row r="23" spans="1:12" x14ac:dyDescent="0.3">
      <c r="A23">
        <v>28</v>
      </c>
      <c r="B23">
        <v>2</v>
      </c>
      <c r="D23">
        <f t="shared" si="0"/>
        <v>37.5</v>
      </c>
      <c r="E23">
        <f t="shared" si="1"/>
        <v>15</v>
      </c>
    </row>
    <row r="24" spans="1:12" x14ac:dyDescent="0.3">
      <c r="A24">
        <v>86</v>
      </c>
      <c r="B24">
        <v>2</v>
      </c>
      <c r="D24">
        <f t="shared" si="0"/>
        <v>54</v>
      </c>
      <c r="E24">
        <f t="shared" si="1"/>
        <v>15</v>
      </c>
    </row>
    <row r="25" spans="1:12" x14ac:dyDescent="0.3">
      <c r="A25">
        <v>115</v>
      </c>
      <c r="B25">
        <v>2</v>
      </c>
      <c r="D25">
        <f t="shared" si="0"/>
        <v>59</v>
      </c>
      <c r="E25">
        <f t="shared" si="1"/>
        <v>15</v>
      </c>
    </row>
    <row r="26" spans="1:12" x14ac:dyDescent="0.3">
      <c r="A26">
        <v>25</v>
      </c>
      <c r="B26">
        <v>2</v>
      </c>
      <c r="D26">
        <f t="shared" si="0"/>
        <v>35</v>
      </c>
      <c r="E26">
        <f t="shared" si="1"/>
        <v>15</v>
      </c>
    </row>
    <row r="27" spans="1:12" x14ac:dyDescent="0.3">
      <c r="A27">
        <v>13</v>
      </c>
      <c r="B27">
        <v>2</v>
      </c>
      <c r="D27">
        <f t="shared" si="0"/>
        <v>32</v>
      </c>
      <c r="E27">
        <f t="shared" si="1"/>
        <v>15</v>
      </c>
    </row>
    <row r="28" spans="1:12" x14ac:dyDescent="0.3">
      <c r="A28">
        <v>29</v>
      </c>
      <c r="B28">
        <v>2</v>
      </c>
      <c r="D28">
        <f t="shared" si="0"/>
        <v>39</v>
      </c>
      <c r="E28">
        <f t="shared" si="1"/>
        <v>15</v>
      </c>
    </row>
    <row r="29" spans="1:12" x14ac:dyDescent="0.3">
      <c r="A29">
        <v>57</v>
      </c>
      <c r="B29">
        <v>2</v>
      </c>
      <c r="D29">
        <f t="shared" si="0"/>
        <v>46</v>
      </c>
      <c r="E29">
        <f t="shared" si="1"/>
        <v>15</v>
      </c>
    </row>
    <row r="30" spans="1:12" x14ac:dyDescent="0.3">
      <c r="A30">
        <v>52</v>
      </c>
      <c r="B30">
        <v>2</v>
      </c>
      <c r="D30">
        <f t="shared" si="0"/>
        <v>43.5</v>
      </c>
      <c r="E30">
        <f t="shared" si="1"/>
        <v>15</v>
      </c>
    </row>
    <row r="31" spans="1:12" x14ac:dyDescent="0.3">
      <c r="A31">
        <v>127</v>
      </c>
      <c r="B31">
        <v>2</v>
      </c>
      <c r="D31">
        <f t="shared" si="0"/>
        <v>60</v>
      </c>
      <c r="E31">
        <f t="shared" si="1"/>
        <v>15</v>
      </c>
    </row>
    <row r="32" spans="1:12" x14ac:dyDescent="0.3">
      <c r="A32">
        <v>14</v>
      </c>
      <c r="B32">
        <v>3</v>
      </c>
      <c r="D32">
        <f t="shared" si="0"/>
        <v>33</v>
      </c>
      <c r="E32">
        <f t="shared" si="1"/>
        <v>30</v>
      </c>
    </row>
    <row r="33" spans="1:5" x14ac:dyDescent="0.3">
      <c r="A33">
        <v>54</v>
      </c>
      <c r="B33">
        <v>2</v>
      </c>
      <c r="D33">
        <f t="shared" si="0"/>
        <v>45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58.5</v>
      </c>
      <c r="I2">
        <f>MEDIAN($B$4:$B$33)</f>
        <v>2</v>
      </c>
      <c r="K2">
        <f>AVERAGE($A$4:$A$33)</f>
        <v>61.233333333333334</v>
      </c>
      <c r="L2">
        <f>AVERAGE($B$4:$B$33)</f>
        <v>27.2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51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2</v>
      </c>
      <c r="D5">
        <f t="shared" si="0"/>
        <v>33.5</v>
      </c>
      <c r="E5">
        <f t="shared" si="1"/>
        <v>15.5</v>
      </c>
      <c r="H5">
        <f>SUM($D$4:$D$33)</f>
        <v>1320.5</v>
      </c>
      <c r="I5">
        <f>SUM($E$4:$E$33)</f>
        <v>509.5</v>
      </c>
      <c r="J5" s="2" t="s">
        <v>23</v>
      </c>
      <c r="K5">
        <f>STDEVP($A$4:$A$33)</f>
        <v>31.233191034894631</v>
      </c>
      <c r="L5">
        <f>STDEVP($B$4:$B$33)</f>
        <v>135.70615313978951</v>
      </c>
    </row>
    <row r="6" spans="1:12" x14ac:dyDescent="0.3">
      <c r="A6">
        <v>37</v>
      </c>
      <c r="B6">
        <v>2</v>
      </c>
      <c r="D6">
        <f t="shared" si="0"/>
        <v>38</v>
      </c>
      <c r="E6">
        <f t="shared" si="1"/>
        <v>15.5</v>
      </c>
    </row>
    <row r="7" spans="1:12" x14ac:dyDescent="0.3">
      <c r="A7">
        <v>76</v>
      </c>
      <c r="B7">
        <v>2</v>
      </c>
      <c r="D7">
        <f t="shared" si="0"/>
        <v>48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79</v>
      </c>
      <c r="B8">
        <v>2</v>
      </c>
      <c r="D8">
        <f t="shared" si="0"/>
        <v>49.5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103</v>
      </c>
      <c r="B9">
        <v>2</v>
      </c>
      <c r="D9">
        <f t="shared" si="0"/>
        <v>57</v>
      </c>
      <c r="E9">
        <f t="shared" si="1"/>
        <v>15.5</v>
      </c>
    </row>
    <row r="10" spans="1:12" x14ac:dyDescent="0.3">
      <c r="A10">
        <v>89</v>
      </c>
      <c r="B10">
        <v>2</v>
      </c>
      <c r="D10">
        <f t="shared" si="0"/>
        <v>51</v>
      </c>
      <c r="E10">
        <f t="shared" si="1"/>
        <v>15.5</v>
      </c>
      <c r="G10" t="s">
        <v>13</v>
      </c>
      <c r="H10">
        <f>H8*I8+H8*(H8+1)/2-H5</f>
        <v>44.5</v>
      </c>
    </row>
    <row r="11" spans="1:12" x14ac:dyDescent="0.3">
      <c r="A11">
        <v>21</v>
      </c>
      <c r="B11">
        <v>2</v>
      </c>
      <c r="D11">
        <f t="shared" si="0"/>
        <v>32</v>
      </c>
      <c r="E11">
        <f t="shared" si="1"/>
        <v>15.5</v>
      </c>
      <c r="G11" t="s">
        <v>14</v>
      </c>
      <c r="H11">
        <f>H8*I8+I8*(I8+1)/2-I5</f>
        <v>855.5</v>
      </c>
    </row>
    <row r="12" spans="1:12" x14ac:dyDescent="0.3">
      <c r="A12">
        <v>74</v>
      </c>
      <c r="B12">
        <v>2</v>
      </c>
      <c r="D12">
        <f t="shared" si="0"/>
        <v>47</v>
      </c>
      <c r="E12">
        <f t="shared" si="1"/>
        <v>15.5</v>
      </c>
    </row>
    <row r="13" spans="1:12" x14ac:dyDescent="0.3">
      <c r="A13">
        <v>29</v>
      </c>
      <c r="B13">
        <v>2</v>
      </c>
      <c r="D13">
        <f t="shared" si="0"/>
        <v>35</v>
      </c>
      <c r="E13">
        <f t="shared" si="1"/>
        <v>15.5</v>
      </c>
      <c r="G13" t="s">
        <v>15</v>
      </c>
      <c r="H13">
        <f>MIN(H10,H11)</f>
        <v>44.5</v>
      </c>
    </row>
    <row r="14" spans="1:12" x14ac:dyDescent="0.3">
      <c r="A14">
        <v>32</v>
      </c>
      <c r="B14">
        <v>2</v>
      </c>
      <c r="D14">
        <f t="shared" si="0"/>
        <v>36</v>
      </c>
      <c r="E14">
        <f t="shared" si="1"/>
        <v>15.5</v>
      </c>
    </row>
    <row r="15" spans="1:12" x14ac:dyDescent="0.3">
      <c r="A15">
        <v>113</v>
      </c>
      <c r="B15">
        <v>2</v>
      </c>
      <c r="D15">
        <f t="shared" si="0"/>
        <v>59</v>
      </c>
      <c r="E15">
        <f t="shared" si="1"/>
        <v>15.5</v>
      </c>
      <c r="G15" t="s">
        <v>16</v>
      </c>
      <c r="H15">
        <f>(H13-H8*I8/2)/SQRT(H8*I8*(H8+I8+1)/12)</f>
        <v>-5.9950845074415859</v>
      </c>
    </row>
    <row r="16" spans="1:12" x14ac:dyDescent="0.3">
      <c r="A16">
        <v>49</v>
      </c>
      <c r="B16">
        <v>2</v>
      </c>
      <c r="D16">
        <f t="shared" si="0"/>
        <v>42</v>
      </c>
      <c r="E16">
        <f t="shared" si="1"/>
        <v>15.5</v>
      </c>
      <c r="G16" s="3" t="s">
        <v>17</v>
      </c>
      <c r="H16" s="4">
        <f>(1-NORMSDIST(ABS(H15)))*2</f>
        <v>2.0337964645733564E-9</v>
      </c>
    </row>
    <row r="17" spans="1:12" x14ac:dyDescent="0.3">
      <c r="A17">
        <v>65</v>
      </c>
      <c r="B17">
        <v>2</v>
      </c>
      <c r="D17">
        <f t="shared" si="0"/>
        <v>46</v>
      </c>
      <c r="E17">
        <f t="shared" si="1"/>
        <v>15.5</v>
      </c>
    </row>
    <row r="18" spans="1:12" x14ac:dyDescent="0.3">
      <c r="A18">
        <v>79</v>
      </c>
      <c r="B18">
        <v>2</v>
      </c>
      <c r="D18">
        <f t="shared" si="0"/>
        <v>49.5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36</v>
      </c>
      <c r="B19">
        <v>2</v>
      </c>
      <c r="D19">
        <f t="shared" si="0"/>
        <v>37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96</v>
      </c>
      <c r="B20">
        <v>2</v>
      </c>
      <c r="D20">
        <f t="shared" si="0"/>
        <v>55</v>
      </c>
      <c r="E20">
        <f t="shared" si="1"/>
        <v>15.5</v>
      </c>
    </row>
    <row r="21" spans="1:12" x14ac:dyDescent="0.3">
      <c r="A21">
        <v>55</v>
      </c>
      <c r="B21">
        <v>2</v>
      </c>
      <c r="D21">
        <f t="shared" si="0"/>
        <v>44</v>
      </c>
      <c r="E21">
        <f t="shared" si="1"/>
        <v>15.5</v>
      </c>
    </row>
    <row r="22" spans="1:12" x14ac:dyDescent="0.3">
      <c r="A22">
        <v>2</v>
      </c>
      <c r="B22">
        <v>2</v>
      </c>
      <c r="D22">
        <f t="shared" si="0"/>
        <v>15.5</v>
      </c>
      <c r="E22">
        <f t="shared" si="1"/>
        <v>15.5</v>
      </c>
    </row>
    <row r="23" spans="1:12" x14ac:dyDescent="0.3">
      <c r="A23">
        <v>101</v>
      </c>
      <c r="B23">
        <v>2</v>
      </c>
      <c r="D23">
        <f t="shared" si="0"/>
        <v>56</v>
      </c>
      <c r="E23">
        <f t="shared" si="1"/>
        <v>15.5</v>
      </c>
    </row>
    <row r="24" spans="1:12" x14ac:dyDescent="0.3">
      <c r="A24">
        <v>40</v>
      </c>
      <c r="B24">
        <v>2</v>
      </c>
      <c r="D24">
        <f t="shared" si="0"/>
        <v>39</v>
      </c>
      <c r="E24">
        <f t="shared" si="1"/>
        <v>15.5</v>
      </c>
    </row>
    <row r="25" spans="1:12" x14ac:dyDescent="0.3">
      <c r="A25">
        <v>6</v>
      </c>
      <c r="B25">
        <v>2</v>
      </c>
      <c r="D25">
        <f t="shared" si="0"/>
        <v>31</v>
      </c>
      <c r="E25">
        <f t="shared" si="1"/>
        <v>15.5</v>
      </c>
    </row>
    <row r="26" spans="1:12" x14ac:dyDescent="0.3">
      <c r="A26">
        <v>47</v>
      </c>
      <c r="B26">
        <v>2</v>
      </c>
      <c r="D26">
        <f t="shared" si="0"/>
        <v>40.5</v>
      </c>
      <c r="E26">
        <f t="shared" si="1"/>
        <v>15.5</v>
      </c>
    </row>
    <row r="27" spans="1:12" x14ac:dyDescent="0.3">
      <c r="A27">
        <v>94</v>
      </c>
      <c r="B27">
        <v>2</v>
      </c>
      <c r="D27">
        <f t="shared" si="0"/>
        <v>53</v>
      </c>
      <c r="E27">
        <f t="shared" si="1"/>
        <v>15.5</v>
      </c>
    </row>
    <row r="28" spans="1:12" x14ac:dyDescent="0.3">
      <c r="A28">
        <v>28</v>
      </c>
      <c r="B28">
        <v>2</v>
      </c>
      <c r="D28">
        <f t="shared" si="0"/>
        <v>33.5</v>
      </c>
      <c r="E28">
        <f t="shared" si="1"/>
        <v>15.5</v>
      </c>
    </row>
    <row r="29" spans="1:12" x14ac:dyDescent="0.3">
      <c r="A29">
        <v>94</v>
      </c>
      <c r="B29">
        <v>2</v>
      </c>
      <c r="D29">
        <f t="shared" si="0"/>
        <v>53</v>
      </c>
      <c r="E29">
        <f t="shared" si="1"/>
        <v>15.5</v>
      </c>
    </row>
    <row r="30" spans="1:12" x14ac:dyDescent="0.3">
      <c r="A30">
        <v>110</v>
      </c>
      <c r="B30">
        <v>2</v>
      </c>
      <c r="D30">
        <f t="shared" si="0"/>
        <v>58</v>
      </c>
      <c r="E30">
        <f t="shared" si="1"/>
        <v>15.5</v>
      </c>
    </row>
    <row r="31" spans="1:12" x14ac:dyDescent="0.3">
      <c r="A31">
        <v>62</v>
      </c>
      <c r="B31">
        <v>2</v>
      </c>
      <c r="D31">
        <f t="shared" si="0"/>
        <v>45</v>
      </c>
      <c r="E31">
        <f t="shared" si="1"/>
        <v>15.5</v>
      </c>
    </row>
    <row r="32" spans="1:12" x14ac:dyDescent="0.3">
      <c r="A32">
        <v>94</v>
      </c>
      <c r="B32">
        <v>758</v>
      </c>
      <c r="D32">
        <f t="shared" si="0"/>
        <v>53</v>
      </c>
      <c r="E32">
        <f t="shared" si="1"/>
        <v>60</v>
      </c>
    </row>
    <row r="33" spans="1:5" x14ac:dyDescent="0.3">
      <c r="A33">
        <v>47</v>
      </c>
      <c r="B33">
        <v>2</v>
      </c>
      <c r="D33">
        <f t="shared" si="0"/>
        <v>40.5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77.5</v>
      </c>
      <c r="I2">
        <f>MEDIAN($B$4:$B$33)</f>
        <v>2</v>
      </c>
      <c r="K2">
        <f>AVERAGE($A$4:$A$33)</f>
        <v>80.966666666666669</v>
      </c>
      <c r="L2">
        <f>AVERAGE($B$4:$B$33)</f>
        <v>2.1666666666666665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2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122</v>
      </c>
      <c r="B5">
        <v>2</v>
      </c>
      <c r="D5">
        <f t="shared" si="0"/>
        <v>55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38.568107146823898</v>
      </c>
      <c r="L5">
        <f>STDEVP($B$4:$B$33)</f>
        <v>0.89752746785575066</v>
      </c>
    </row>
    <row r="6" spans="1:12" x14ac:dyDescent="0.3">
      <c r="A6">
        <v>76</v>
      </c>
      <c r="B6">
        <v>2</v>
      </c>
      <c r="D6">
        <f t="shared" si="0"/>
        <v>44.5</v>
      </c>
      <c r="E6">
        <f t="shared" si="1"/>
        <v>15</v>
      </c>
    </row>
    <row r="7" spans="1:12" x14ac:dyDescent="0.3">
      <c r="A7">
        <v>34</v>
      </c>
      <c r="B7">
        <v>2</v>
      </c>
      <c r="D7">
        <f t="shared" si="0"/>
        <v>34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144</v>
      </c>
      <c r="B8">
        <v>2</v>
      </c>
      <c r="D8">
        <f t="shared" si="0"/>
        <v>59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79</v>
      </c>
      <c r="B9">
        <v>2</v>
      </c>
      <c r="D9">
        <f t="shared" si="0"/>
        <v>46</v>
      </c>
      <c r="E9">
        <f t="shared" si="1"/>
        <v>15</v>
      </c>
    </row>
    <row r="10" spans="1:12" x14ac:dyDescent="0.3">
      <c r="A10">
        <v>91</v>
      </c>
      <c r="B10">
        <v>2</v>
      </c>
      <c r="D10">
        <f t="shared" si="0"/>
        <v>48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112</v>
      </c>
      <c r="B11">
        <v>2</v>
      </c>
      <c r="D11">
        <f t="shared" si="0"/>
        <v>52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46</v>
      </c>
      <c r="B12">
        <v>2</v>
      </c>
      <c r="D12">
        <f t="shared" si="0"/>
        <v>36</v>
      </c>
      <c r="E12">
        <f t="shared" si="1"/>
        <v>15</v>
      </c>
    </row>
    <row r="13" spans="1:12" x14ac:dyDescent="0.3">
      <c r="A13">
        <v>151</v>
      </c>
      <c r="B13">
        <v>2</v>
      </c>
      <c r="D13">
        <f t="shared" si="0"/>
        <v>60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11</v>
      </c>
      <c r="B14">
        <v>2</v>
      </c>
      <c r="D14">
        <f t="shared" si="0"/>
        <v>31</v>
      </c>
      <c r="E14">
        <f t="shared" si="1"/>
        <v>15</v>
      </c>
    </row>
    <row r="15" spans="1:12" x14ac:dyDescent="0.3">
      <c r="A15">
        <v>54</v>
      </c>
      <c r="B15">
        <v>2</v>
      </c>
      <c r="D15">
        <f t="shared" si="0"/>
        <v>39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55</v>
      </c>
      <c r="B16">
        <v>2</v>
      </c>
      <c r="D16">
        <f t="shared" si="0"/>
        <v>40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93</v>
      </c>
      <c r="B17">
        <v>2</v>
      </c>
      <c r="D17">
        <f t="shared" si="0"/>
        <v>49</v>
      </c>
      <c r="E17">
        <f t="shared" si="1"/>
        <v>15</v>
      </c>
    </row>
    <row r="18" spans="1:12" x14ac:dyDescent="0.3">
      <c r="A18">
        <v>102</v>
      </c>
      <c r="B18">
        <v>2</v>
      </c>
      <c r="D18">
        <f t="shared" si="0"/>
        <v>51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62</v>
      </c>
      <c r="B19">
        <v>2</v>
      </c>
      <c r="D19">
        <f t="shared" si="0"/>
        <v>41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122</v>
      </c>
      <c r="B20">
        <v>2</v>
      </c>
      <c r="D20">
        <f t="shared" si="0"/>
        <v>55</v>
      </c>
      <c r="E20">
        <f t="shared" si="1"/>
        <v>15</v>
      </c>
    </row>
    <row r="21" spans="1:12" x14ac:dyDescent="0.3">
      <c r="A21">
        <v>126</v>
      </c>
      <c r="B21">
        <v>2</v>
      </c>
      <c r="D21">
        <f t="shared" si="0"/>
        <v>57</v>
      </c>
      <c r="E21">
        <f t="shared" si="1"/>
        <v>15</v>
      </c>
    </row>
    <row r="22" spans="1:12" x14ac:dyDescent="0.3">
      <c r="A22">
        <v>38</v>
      </c>
      <c r="B22">
        <v>2</v>
      </c>
      <c r="D22">
        <f t="shared" si="0"/>
        <v>35</v>
      </c>
      <c r="E22">
        <f t="shared" si="1"/>
        <v>15</v>
      </c>
    </row>
    <row r="23" spans="1:12" x14ac:dyDescent="0.3">
      <c r="A23">
        <v>90</v>
      </c>
      <c r="B23">
        <v>2</v>
      </c>
      <c r="D23">
        <f t="shared" si="0"/>
        <v>47</v>
      </c>
      <c r="E23">
        <f t="shared" si="1"/>
        <v>15</v>
      </c>
    </row>
    <row r="24" spans="1:12" x14ac:dyDescent="0.3">
      <c r="A24">
        <v>139</v>
      </c>
      <c r="B24">
        <v>7</v>
      </c>
      <c r="D24">
        <f t="shared" si="0"/>
        <v>58</v>
      </c>
      <c r="E24">
        <f t="shared" si="1"/>
        <v>30</v>
      </c>
    </row>
    <row r="25" spans="1:12" x14ac:dyDescent="0.3">
      <c r="A25">
        <v>63</v>
      </c>
      <c r="B25">
        <v>2</v>
      </c>
      <c r="D25">
        <f t="shared" si="0"/>
        <v>42</v>
      </c>
      <c r="E25">
        <f t="shared" si="1"/>
        <v>15</v>
      </c>
    </row>
    <row r="26" spans="1:12" x14ac:dyDescent="0.3">
      <c r="A26">
        <v>51</v>
      </c>
      <c r="B26">
        <v>2</v>
      </c>
      <c r="D26">
        <f t="shared" si="0"/>
        <v>37.5</v>
      </c>
      <c r="E26">
        <f t="shared" si="1"/>
        <v>15</v>
      </c>
    </row>
    <row r="27" spans="1:12" x14ac:dyDescent="0.3">
      <c r="A27">
        <v>66</v>
      </c>
      <c r="B27">
        <v>2</v>
      </c>
      <c r="D27">
        <f t="shared" si="0"/>
        <v>43</v>
      </c>
      <c r="E27">
        <f t="shared" si="1"/>
        <v>15</v>
      </c>
    </row>
    <row r="28" spans="1:12" x14ac:dyDescent="0.3">
      <c r="A28">
        <v>17</v>
      </c>
      <c r="B28">
        <v>2</v>
      </c>
      <c r="D28">
        <f t="shared" si="0"/>
        <v>32</v>
      </c>
      <c r="E28">
        <f t="shared" si="1"/>
        <v>15</v>
      </c>
    </row>
    <row r="29" spans="1:12" x14ac:dyDescent="0.3">
      <c r="A29">
        <v>51</v>
      </c>
      <c r="B29">
        <v>2</v>
      </c>
      <c r="D29">
        <f t="shared" si="0"/>
        <v>37.5</v>
      </c>
      <c r="E29">
        <f t="shared" si="1"/>
        <v>15</v>
      </c>
    </row>
    <row r="30" spans="1:12" x14ac:dyDescent="0.3">
      <c r="A30">
        <v>122</v>
      </c>
      <c r="B30">
        <v>2</v>
      </c>
      <c r="D30">
        <f t="shared" si="0"/>
        <v>55</v>
      </c>
      <c r="E30">
        <f t="shared" si="1"/>
        <v>15</v>
      </c>
    </row>
    <row r="31" spans="1:12" x14ac:dyDescent="0.3">
      <c r="A31">
        <v>116</v>
      </c>
      <c r="B31">
        <v>2</v>
      </c>
      <c r="D31">
        <f t="shared" si="0"/>
        <v>53</v>
      </c>
      <c r="E31">
        <f t="shared" si="1"/>
        <v>15</v>
      </c>
    </row>
    <row r="32" spans="1:12" x14ac:dyDescent="0.3">
      <c r="A32">
        <v>76</v>
      </c>
      <c r="B32">
        <v>2</v>
      </c>
      <c r="D32">
        <f t="shared" si="0"/>
        <v>44.5</v>
      </c>
      <c r="E32">
        <f t="shared" si="1"/>
        <v>15</v>
      </c>
    </row>
    <row r="33" spans="1:5" x14ac:dyDescent="0.3">
      <c r="A33">
        <v>99</v>
      </c>
      <c r="B33">
        <v>2</v>
      </c>
      <c r="D33">
        <f t="shared" si="0"/>
        <v>50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45.5</v>
      </c>
      <c r="I2">
        <f>MEDIAN($B$4:$B$33)</f>
        <v>2</v>
      </c>
      <c r="K2">
        <f>AVERAGE($A$4:$A$33)</f>
        <v>47.833333333333336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2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71</v>
      </c>
      <c r="B5">
        <v>2</v>
      </c>
      <c r="D5">
        <f t="shared" si="0"/>
        <v>58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16.709445100168814</v>
      </c>
      <c r="L5">
        <f>STDEVP($B$4:$B$33)</f>
        <v>0</v>
      </c>
    </row>
    <row r="6" spans="1:12" x14ac:dyDescent="0.3">
      <c r="A6">
        <v>45</v>
      </c>
      <c r="B6">
        <v>2</v>
      </c>
      <c r="D6">
        <f t="shared" si="0"/>
        <v>45</v>
      </c>
      <c r="E6">
        <f t="shared" si="1"/>
        <v>15.5</v>
      </c>
    </row>
    <row r="7" spans="1:12" x14ac:dyDescent="0.3">
      <c r="A7">
        <v>54</v>
      </c>
      <c r="B7">
        <v>2</v>
      </c>
      <c r="D7">
        <f t="shared" si="0"/>
        <v>49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64</v>
      </c>
      <c r="B8">
        <v>2</v>
      </c>
      <c r="D8">
        <f t="shared" si="0"/>
        <v>55.5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47</v>
      </c>
      <c r="B9">
        <v>2</v>
      </c>
      <c r="D9">
        <f t="shared" si="0"/>
        <v>47</v>
      </c>
      <c r="E9">
        <f t="shared" si="1"/>
        <v>15.5</v>
      </c>
    </row>
    <row r="10" spans="1:12" x14ac:dyDescent="0.3">
      <c r="A10">
        <v>57</v>
      </c>
      <c r="B10">
        <v>2</v>
      </c>
      <c r="D10">
        <f t="shared" si="0"/>
        <v>52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59</v>
      </c>
      <c r="B11">
        <v>2</v>
      </c>
      <c r="D11">
        <f t="shared" si="0"/>
        <v>54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42</v>
      </c>
      <c r="B12">
        <v>2</v>
      </c>
      <c r="D12">
        <f t="shared" si="0"/>
        <v>42</v>
      </c>
      <c r="E12">
        <f t="shared" si="1"/>
        <v>15.5</v>
      </c>
    </row>
    <row r="13" spans="1:12" x14ac:dyDescent="0.3">
      <c r="A13">
        <v>77</v>
      </c>
      <c r="B13">
        <v>2</v>
      </c>
      <c r="D13">
        <f t="shared" si="0"/>
        <v>59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38</v>
      </c>
      <c r="B15">
        <v>2</v>
      </c>
      <c r="D15">
        <f t="shared" si="0"/>
        <v>38.5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2</v>
      </c>
      <c r="D16">
        <f t="shared" si="0"/>
        <v>32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34</v>
      </c>
      <c r="B17">
        <v>2</v>
      </c>
      <c r="D17">
        <f t="shared" si="0"/>
        <v>36</v>
      </c>
      <c r="E17">
        <f t="shared" si="1"/>
        <v>15.5</v>
      </c>
    </row>
    <row r="18" spans="1:12" x14ac:dyDescent="0.3">
      <c r="A18">
        <v>58</v>
      </c>
      <c r="B18">
        <v>2</v>
      </c>
      <c r="D18">
        <f t="shared" si="0"/>
        <v>53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55</v>
      </c>
      <c r="B19">
        <v>2</v>
      </c>
      <c r="D19">
        <f t="shared" si="0"/>
        <v>50.5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</v>
      </c>
      <c r="B20">
        <v>2</v>
      </c>
      <c r="D20">
        <f t="shared" si="0"/>
        <v>57</v>
      </c>
      <c r="E20">
        <f t="shared" si="1"/>
        <v>15.5</v>
      </c>
    </row>
    <row r="21" spans="1:12" x14ac:dyDescent="0.3">
      <c r="A21">
        <v>40</v>
      </c>
      <c r="B21">
        <v>2</v>
      </c>
      <c r="D21">
        <f t="shared" si="0"/>
        <v>40</v>
      </c>
      <c r="E21">
        <f t="shared" si="1"/>
        <v>15.5</v>
      </c>
    </row>
    <row r="22" spans="1:12" x14ac:dyDescent="0.3">
      <c r="A22">
        <v>16</v>
      </c>
      <c r="B22">
        <v>2</v>
      </c>
      <c r="D22">
        <f t="shared" si="0"/>
        <v>31</v>
      </c>
      <c r="E22">
        <f t="shared" si="1"/>
        <v>15.5</v>
      </c>
    </row>
    <row r="23" spans="1:12" x14ac:dyDescent="0.3">
      <c r="A23">
        <v>64</v>
      </c>
      <c r="B23">
        <v>2</v>
      </c>
      <c r="D23">
        <f t="shared" si="0"/>
        <v>55.5</v>
      </c>
      <c r="E23">
        <f t="shared" si="1"/>
        <v>15.5</v>
      </c>
    </row>
    <row r="24" spans="1:12" x14ac:dyDescent="0.3">
      <c r="A24">
        <v>27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42</v>
      </c>
      <c r="B25">
        <v>2</v>
      </c>
      <c r="D25">
        <f t="shared" si="0"/>
        <v>42</v>
      </c>
      <c r="E25">
        <f t="shared" si="1"/>
        <v>15.5</v>
      </c>
    </row>
    <row r="26" spans="1:12" x14ac:dyDescent="0.3">
      <c r="A26">
        <v>55</v>
      </c>
      <c r="B26">
        <v>2</v>
      </c>
      <c r="D26">
        <f t="shared" si="0"/>
        <v>50.5</v>
      </c>
      <c r="E26">
        <f t="shared" si="1"/>
        <v>15.5</v>
      </c>
    </row>
    <row r="27" spans="1:12" x14ac:dyDescent="0.3">
      <c r="A27">
        <v>46</v>
      </c>
      <c r="B27">
        <v>2</v>
      </c>
      <c r="D27">
        <f t="shared" si="0"/>
        <v>46</v>
      </c>
      <c r="E27">
        <f t="shared" si="1"/>
        <v>15.5</v>
      </c>
    </row>
    <row r="28" spans="1:12" x14ac:dyDescent="0.3">
      <c r="A28">
        <v>38</v>
      </c>
      <c r="B28">
        <v>2</v>
      </c>
      <c r="D28">
        <f t="shared" si="0"/>
        <v>38.5</v>
      </c>
      <c r="E28">
        <f t="shared" si="1"/>
        <v>15.5</v>
      </c>
    </row>
    <row r="29" spans="1:12" x14ac:dyDescent="0.3">
      <c r="A29">
        <v>37</v>
      </c>
      <c r="B29">
        <v>2</v>
      </c>
      <c r="D29">
        <f t="shared" si="0"/>
        <v>37</v>
      </c>
      <c r="E29">
        <f t="shared" si="1"/>
        <v>15.5</v>
      </c>
    </row>
    <row r="30" spans="1:12" x14ac:dyDescent="0.3">
      <c r="A30">
        <v>43</v>
      </c>
      <c r="B30">
        <v>2</v>
      </c>
      <c r="D30">
        <f t="shared" si="0"/>
        <v>44</v>
      </c>
      <c r="E30">
        <f t="shared" si="1"/>
        <v>15.5</v>
      </c>
    </row>
    <row r="31" spans="1:12" x14ac:dyDescent="0.3">
      <c r="A31">
        <v>48</v>
      </c>
      <c r="B31">
        <v>2</v>
      </c>
      <c r="D31">
        <f t="shared" si="0"/>
        <v>48</v>
      </c>
      <c r="E31">
        <f t="shared" si="1"/>
        <v>15.5</v>
      </c>
    </row>
    <row r="32" spans="1:12" x14ac:dyDescent="0.3">
      <c r="A32">
        <v>42</v>
      </c>
      <c r="B32">
        <v>2</v>
      </c>
      <c r="D32">
        <f t="shared" si="0"/>
        <v>42</v>
      </c>
      <c r="E32">
        <f t="shared" si="1"/>
        <v>15.5</v>
      </c>
    </row>
    <row r="33" spans="1:5" x14ac:dyDescent="0.3">
      <c r="A33">
        <v>91</v>
      </c>
      <c r="B33">
        <v>2</v>
      </c>
      <c r="D33">
        <f t="shared" si="0"/>
        <v>60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34</v>
      </c>
      <c r="I2">
        <f>MEDIAN($B$4:$B$33)</f>
        <v>2</v>
      </c>
      <c r="K2">
        <f>AVERAGE($A$4:$A$33)</f>
        <v>37.333333333333336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2</v>
      </c>
      <c r="D4">
        <f t="shared" ref="D4:D33" si="0">RANK(A4,$A$4:$B$33,1)+(COUNT($A$4:$B$33)+1-RANK(A4,$A$4:$B$33,1)-RANK(A4,$A$4:$B$33,0))/2</f>
        <v>35.5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2</v>
      </c>
      <c r="D5">
        <f t="shared" si="0"/>
        <v>35.5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17.836915528071426</v>
      </c>
      <c r="L5">
        <f>STDEVP($B$4:$B$33)</f>
        <v>0.35901098714230029</v>
      </c>
    </row>
    <row r="6" spans="1:12" x14ac:dyDescent="0.3">
      <c r="A6">
        <v>17</v>
      </c>
      <c r="B6">
        <v>2</v>
      </c>
      <c r="D6">
        <f t="shared" si="0"/>
        <v>33</v>
      </c>
      <c r="E6">
        <f t="shared" si="1"/>
        <v>15</v>
      </c>
    </row>
    <row r="7" spans="1:12" x14ac:dyDescent="0.3">
      <c r="A7">
        <v>43</v>
      </c>
      <c r="B7">
        <v>2</v>
      </c>
      <c r="D7">
        <f t="shared" si="0"/>
        <v>51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41</v>
      </c>
      <c r="B8">
        <v>2</v>
      </c>
      <c r="D8">
        <f t="shared" si="0"/>
        <v>50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2</v>
      </c>
      <c r="D9">
        <f t="shared" si="0"/>
        <v>34</v>
      </c>
      <c r="E9">
        <f t="shared" si="1"/>
        <v>15</v>
      </c>
    </row>
    <row r="10" spans="1:12" x14ac:dyDescent="0.3">
      <c r="A10">
        <v>31</v>
      </c>
      <c r="B10">
        <v>2</v>
      </c>
      <c r="D10">
        <f t="shared" si="0"/>
        <v>43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36</v>
      </c>
      <c r="B11">
        <v>2</v>
      </c>
      <c r="D11">
        <f t="shared" si="0"/>
        <v>46.5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36</v>
      </c>
      <c r="B12">
        <v>2</v>
      </c>
      <c r="D12">
        <f t="shared" si="0"/>
        <v>46.5</v>
      </c>
      <c r="E12">
        <f t="shared" si="1"/>
        <v>15</v>
      </c>
    </row>
    <row r="13" spans="1:12" x14ac:dyDescent="0.3">
      <c r="A13">
        <v>37</v>
      </c>
      <c r="B13">
        <v>2</v>
      </c>
      <c r="D13">
        <f t="shared" si="0"/>
        <v>48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2</v>
      </c>
      <c r="D14">
        <f t="shared" si="0"/>
        <v>40.5</v>
      </c>
      <c r="E14">
        <f t="shared" si="1"/>
        <v>15</v>
      </c>
    </row>
    <row r="15" spans="1:12" x14ac:dyDescent="0.3">
      <c r="A15">
        <v>60</v>
      </c>
      <c r="B15">
        <v>2</v>
      </c>
      <c r="D15">
        <f t="shared" si="0"/>
        <v>56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63</v>
      </c>
      <c r="B16">
        <v>2</v>
      </c>
      <c r="D16">
        <f t="shared" si="0"/>
        <v>57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</v>
      </c>
      <c r="B17">
        <v>2</v>
      </c>
      <c r="D17">
        <f t="shared" si="0"/>
        <v>32</v>
      </c>
      <c r="E17">
        <f t="shared" si="1"/>
        <v>15</v>
      </c>
    </row>
    <row r="18" spans="1:12" x14ac:dyDescent="0.3">
      <c r="A18">
        <v>26</v>
      </c>
      <c r="B18">
        <v>2</v>
      </c>
      <c r="D18">
        <f t="shared" si="0"/>
        <v>40.5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</v>
      </c>
      <c r="D19">
        <f t="shared" si="0"/>
        <v>38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32</v>
      </c>
      <c r="B20">
        <v>4</v>
      </c>
      <c r="D20">
        <f t="shared" si="0"/>
        <v>44.5</v>
      </c>
      <c r="E20">
        <f t="shared" si="1"/>
        <v>30</v>
      </c>
    </row>
    <row r="21" spans="1:12" x14ac:dyDescent="0.3">
      <c r="A21">
        <v>55</v>
      </c>
      <c r="B21">
        <v>2</v>
      </c>
      <c r="D21">
        <f t="shared" si="0"/>
        <v>55</v>
      </c>
      <c r="E21">
        <f t="shared" si="1"/>
        <v>15</v>
      </c>
    </row>
    <row r="22" spans="1:12" x14ac:dyDescent="0.3">
      <c r="A22">
        <v>10</v>
      </c>
      <c r="B22">
        <v>2</v>
      </c>
      <c r="D22">
        <f t="shared" si="0"/>
        <v>31</v>
      </c>
      <c r="E22">
        <f t="shared" si="1"/>
        <v>15</v>
      </c>
    </row>
    <row r="23" spans="1:12" x14ac:dyDescent="0.3">
      <c r="A23">
        <v>70</v>
      </c>
      <c r="B23">
        <v>2</v>
      </c>
      <c r="D23">
        <f t="shared" si="0"/>
        <v>59</v>
      </c>
      <c r="E23">
        <f t="shared" si="1"/>
        <v>15</v>
      </c>
    </row>
    <row r="24" spans="1:12" x14ac:dyDescent="0.3">
      <c r="A24">
        <v>81</v>
      </c>
      <c r="B24">
        <v>2</v>
      </c>
      <c r="D24">
        <f t="shared" si="0"/>
        <v>60</v>
      </c>
      <c r="E24">
        <f t="shared" si="1"/>
        <v>15</v>
      </c>
    </row>
    <row r="25" spans="1:12" x14ac:dyDescent="0.3">
      <c r="A25">
        <v>32</v>
      </c>
      <c r="B25">
        <v>2</v>
      </c>
      <c r="D25">
        <f t="shared" si="0"/>
        <v>44.5</v>
      </c>
      <c r="E25">
        <f t="shared" si="1"/>
        <v>15</v>
      </c>
    </row>
    <row r="26" spans="1:12" x14ac:dyDescent="0.3">
      <c r="A26">
        <v>30</v>
      </c>
      <c r="B26">
        <v>2</v>
      </c>
      <c r="D26">
        <f t="shared" si="0"/>
        <v>42</v>
      </c>
      <c r="E26">
        <f t="shared" si="1"/>
        <v>15</v>
      </c>
    </row>
    <row r="27" spans="1:12" x14ac:dyDescent="0.3">
      <c r="A27">
        <v>23</v>
      </c>
      <c r="B27">
        <v>2</v>
      </c>
      <c r="D27">
        <f t="shared" si="0"/>
        <v>37</v>
      </c>
      <c r="E27">
        <f t="shared" si="1"/>
        <v>15</v>
      </c>
    </row>
    <row r="28" spans="1:12" x14ac:dyDescent="0.3">
      <c r="A28">
        <v>69</v>
      </c>
      <c r="B28">
        <v>2</v>
      </c>
      <c r="D28">
        <f t="shared" si="0"/>
        <v>58</v>
      </c>
      <c r="E28">
        <f t="shared" si="1"/>
        <v>15</v>
      </c>
    </row>
    <row r="29" spans="1:12" x14ac:dyDescent="0.3">
      <c r="A29">
        <v>38</v>
      </c>
      <c r="B29">
        <v>2</v>
      </c>
      <c r="D29">
        <f t="shared" si="0"/>
        <v>49</v>
      </c>
      <c r="E29">
        <f t="shared" si="1"/>
        <v>15</v>
      </c>
    </row>
    <row r="30" spans="1:12" x14ac:dyDescent="0.3">
      <c r="A30">
        <v>45</v>
      </c>
      <c r="B30">
        <v>2</v>
      </c>
      <c r="D30">
        <f t="shared" si="0"/>
        <v>53</v>
      </c>
      <c r="E30">
        <f t="shared" si="1"/>
        <v>15</v>
      </c>
    </row>
    <row r="31" spans="1:12" x14ac:dyDescent="0.3">
      <c r="A31">
        <v>25</v>
      </c>
      <c r="B31">
        <v>2</v>
      </c>
      <c r="D31">
        <f t="shared" si="0"/>
        <v>39</v>
      </c>
      <c r="E31">
        <f t="shared" si="1"/>
        <v>15</v>
      </c>
    </row>
    <row r="32" spans="1:12" x14ac:dyDescent="0.3">
      <c r="A32">
        <v>54</v>
      </c>
      <c r="B32">
        <v>2</v>
      </c>
      <c r="D32">
        <f t="shared" si="0"/>
        <v>54</v>
      </c>
      <c r="E32">
        <f t="shared" si="1"/>
        <v>15</v>
      </c>
    </row>
    <row r="33" spans="1:5" x14ac:dyDescent="0.3">
      <c r="A33">
        <v>44</v>
      </c>
      <c r="B33">
        <v>2</v>
      </c>
      <c r="D33">
        <f t="shared" si="0"/>
        <v>52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2</v>
      </c>
      <c r="K2">
        <f>AVERAGE($A$4:$A$33)</f>
        <v>18.066666666666666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</v>
      </c>
      <c r="B4">
        <v>2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</v>
      </c>
      <c r="B5">
        <v>2</v>
      </c>
      <c r="D5">
        <f t="shared" si="0"/>
        <v>32</v>
      </c>
      <c r="E5">
        <f t="shared" si="1"/>
        <v>16</v>
      </c>
      <c r="H5">
        <f>SUM($D$4:$D$33)</f>
        <v>1350</v>
      </c>
      <c r="I5">
        <f>SUM($E$4:$E$33)</f>
        <v>480</v>
      </c>
      <c r="J5" s="2" t="s">
        <v>23</v>
      </c>
      <c r="K5">
        <f>STDEVP($A$4:$A$33)</f>
        <v>9.447868660296999</v>
      </c>
      <c r="L5">
        <f>STDEVP($B$4:$B$33)</f>
        <v>0</v>
      </c>
    </row>
    <row r="6" spans="1:12" x14ac:dyDescent="0.3">
      <c r="A6">
        <v>31</v>
      </c>
      <c r="B6">
        <v>2</v>
      </c>
      <c r="D6">
        <f t="shared" si="0"/>
        <v>56.5</v>
      </c>
      <c r="E6">
        <f t="shared" si="1"/>
        <v>16</v>
      </c>
    </row>
    <row r="7" spans="1:12" x14ac:dyDescent="0.3">
      <c r="A7">
        <v>36</v>
      </c>
      <c r="B7">
        <v>2</v>
      </c>
      <c r="D7">
        <f t="shared" si="0"/>
        <v>60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14</v>
      </c>
      <c r="B8">
        <v>2</v>
      </c>
      <c r="D8">
        <f t="shared" si="0"/>
        <v>44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2</v>
      </c>
      <c r="D9">
        <f t="shared" si="0"/>
        <v>41</v>
      </c>
      <c r="E9">
        <f t="shared" si="1"/>
        <v>16</v>
      </c>
    </row>
    <row r="10" spans="1:12" x14ac:dyDescent="0.3">
      <c r="A10">
        <v>17</v>
      </c>
      <c r="B10">
        <v>2</v>
      </c>
      <c r="D10">
        <f t="shared" si="0"/>
        <v>46</v>
      </c>
      <c r="E10">
        <f t="shared" si="1"/>
        <v>16</v>
      </c>
      <c r="G10" t="s">
        <v>13</v>
      </c>
      <c r="H10">
        <f>H8*I8+H8*(H8+1)/2-H5</f>
        <v>15</v>
      </c>
    </row>
    <row r="11" spans="1:12" x14ac:dyDescent="0.3">
      <c r="A11">
        <v>6</v>
      </c>
      <c r="B11">
        <v>2</v>
      </c>
      <c r="D11">
        <f t="shared" si="0"/>
        <v>33</v>
      </c>
      <c r="E11">
        <f t="shared" si="1"/>
        <v>16</v>
      </c>
      <c r="G11" t="s">
        <v>14</v>
      </c>
      <c r="H11">
        <f>H8*I8+I8*(I8+1)/2-I5</f>
        <v>885</v>
      </c>
    </row>
    <row r="12" spans="1:12" x14ac:dyDescent="0.3">
      <c r="A12">
        <v>12</v>
      </c>
      <c r="B12">
        <v>2</v>
      </c>
      <c r="D12">
        <f t="shared" si="0"/>
        <v>41</v>
      </c>
      <c r="E12">
        <f t="shared" si="1"/>
        <v>16</v>
      </c>
    </row>
    <row r="13" spans="1:12" x14ac:dyDescent="0.3">
      <c r="A13">
        <v>29</v>
      </c>
      <c r="B13">
        <v>2</v>
      </c>
      <c r="D13">
        <f t="shared" si="0"/>
        <v>54.5</v>
      </c>
      <c r="E13">
        <f t="shared" si="1"/>
        <v>16</v>
      </c>
      <c r="G13" t="s">
        <v>15</v>
      </c>
      <c r="H13">
        <f>MIN(H10,H11)</f>
        <v>15</v>
      </c>
    </row>
    <row r="14" spans="1:12" x14ac:dyDescent="0.3">
      <c r="A14">
        <v>8</v>
      </c>
      <c r="B14">
        <v>2</v>
      </c>
      <c r="D14">
        <f t="shared" si="0"/>
        <v>34.5</v>
      </c>
      <c r="E14">
        <f t="shared" si="1"/>
        <v>16</v>
      </c>
    </row>
    <row r="15" spans="1:12" x14ac:dyDescent="0.3">
      <c r="A15">
        <v>32</v>
      </c>
      <c r="B15">
        <v>2</v>
      </c>
      <c r="D15">
        <f t="shared" si="0"/>
        <v>58.5</v>
      </c>
      <c r="E15">
        <f t="shared" si="1"/>
        <v>16</v>
      </c>
      <c r="G15" t="s">
        <v>16</v>
      </c>
      <c r="H15">
        <f>(H13-H8*I8/2)/SQRT(H8*I8*(H8+I8+1)/12)</f>
        <v>-6.4312250573047836</v>
      </c>
    </row>
    <row r="16" spans="1:12" x14ac:dyDescent="0.3">
      <c r="A16">
        <v>29</v>
      </c>
      <c r="B16">
        <v>2</v>
      </c>
      <c r="D16">
        <f t="shared" si="0"/>
        <v>54.5</v>
      </c>
      <c r="E16">
        <f t="shared" si="1"/>
        <v>16</v>
      </c>
      <c r="G16" s="3" t="s">
        <v>17</v>
      </c>
      <c r="H16" s="4">
        <f>(1-NORMSDIST(ABS(H15)))*2</f>
        <v>1.2657963566198305E-10</v>
      </c>
    </row>
    <row r="17" spans="1:12" x14ac:dyDescent="0.3">
      <c r="A17">
        <v>23</v>
      </c>
      <c r="B17">
        <v>2</v>
      </c>
      <c r="D17">
        <f t="shared" si="0"/>
        <v>50.5</v>
      </c>
      <c r="E17">
        <f t="shared" si="1"/>
        <v>16</v>
      </c>
    </row>
    <row r="18" spans="1:12" x14ac:dyDescent="0.3">
      <c r="A18">
        <v>21</v>
      </c>
      <c r="B18">
        <v>2</v>
      </c>
      <c r="D18">
        <f t="shared" si="0"/>
        <v>48</v>
      </c>
      <c r="E18">
        <f t="shared" si="1"/>
        <v>16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2</v>
      </c>
      <c r="D19">
        <f t="shared" si="0"/>
        <v>39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</v>
      </c>
      <c r="B20">
        <v>2</v>
      </c>
      <c r="D20">
        <f t="shared" si="0"/>
        <v>36.5</v>
      </c>
      <c r="E20">
        <f t="shared" si="1"/>
        <v>16</v>
      </c>
    </row>
    <row r="21" spans="1:12" x14ac:dyDescent="0.3">
      <c r="A21">
        <v>20</v>
      </c>
      <c r="B21">
        <v>2</v>
      </c>
      <c r="D21">
        <f t="shared" si="0"/>
        <v>47</v>
      </c>
      <c r="E21">
        <f t="shared" si="1"/>
        <v>16</v>
      </c>
    </row>
    <row r="22" spans="1:12" x14ac:dyDescent="0.3">
      <c r="A22">
        <v>12</v>
      </c>
      <c r="B22">
        <v>2</v>
      </c>
      <c r="D22">
        <f t="shared" si="0"/>
        <v>41</v>
      </c>
      <c r="E22">
        <f t="shared" si="1"/>
        <v>16</v>
      </c>
    </row>
    <row r="23" spans="1:12" x14ac:dyDescent="0.3">
      <c r="A23">
        <v>32</v>
      </c>
      <c r="B23">
        <v>2</v>
      </c>
      <c r="D23">
        <f t="shared" si="0"/>
        <v>58.5</v>
      </c>
      <c r="E23">
        <f t="shared" si="1"/>
        <v>16</v>
      </c>
    </row>
    <row r="24" spans="1:12" x14ac:dyDescent="0.3">
      <c r="A24">
        <v>9</v>
      </c>
      <c r="B24">
        <v>2</v>
      </c>
      <c r="D24">
        <f t="shared" si="0"/>
        <v>36.5</v>
      </c>
      <c r="E24">
        <f t="shared" si="1"/>
        <v>16</v>
      </c>
    </row>
    <row r="25" spans="1:12" x14ac:dyDescent="0.3">
      <c r="A25">
        <v>15</v>
      </c>
      <c r="B25">
        <v>2</v>
      </c>
      <c r="D25">
        <f t="shared" si="0"/>
        <v>45</v>
      </c>
      <c r="E25">
        <f t="shared" si="1"/>
        <v>16</v>
      </c>
    </row>
    <row r="26" spans="1:12" x14ac:dyDescent="0.3">
      <c r="A26">
        <v>2</v>
      </c>
      <c r="B26">
        <v>2</v>
      </c>
      <c r="D26">
        <f t="shared" si="0"/>
        <v>16</v>
      </c>
      <c r="E26">
        <f t="shared" si="1"/>
        <v>16</v>
      </c>
    </row>
    <row r="27" spans="1:12" x14ac:dyDescent="0.3">
      <c r="A27">
        <v>26</v>
      </c>
      <c r="B27">
        <v>2</v>
      </c>
      <c r="D27">
        <f t="shared" si="0"/>
        <v>53</v>
      </c>
      <c r="E27">
        <f t="shared" si="1"/>
        <v>16</v>
      </c>
    </row>
    <row r="28" spans="1:12" x14ac:dyDescent="0.3">
      <c r="A28">
        <v>10</v>
      </c>
      <c r="B28">
        <v>2</v>
      </c>
      <c r="D28">
        <f t="shared" si="0"/>
        <v>38</v>
      </c>
      <c r="E28">
        <f t="shared" si="1"/>
        <v>16</v>
      </c>
    </row>
    <row r="29" spans="1:12" x14ac:dyDescent="0.3">
      <c r="A29">
        <v>13</v>
      </c>
      <c r="B29">
        <v>2</v>
      </c>
      <c r="D29">
        <f t="shared" si="0"/>
        <v>43</v>
      </c>
      <c r="E29">
        <f t="shared" si="1"/>
        <v>16</v>
      </c>
    </row>
    <row r="30" spans="1:12" x14ac:dyDescent="0.3">
      <c r="A30">
        <v>8</v>
      </c>
      <c r="B30">
        <v>2</v>
      </c>
      <c r="D30">
        <f t="shared" si="0"/>
        <v>34.5</v>
      </c>
      <c r="E30">
        <f t="shared" si="1"/>
        <v>16</v>
      </c>
    </row>
    <row r="31" spans="1:12" x14ac:dyDescent="0.3">
      <c r="A31">
        <v>22</v>
      </c>
      <c r="B31">
        <v>2</v>
      </c>
      <c r="D31">
        <f t="shared" si="0"/>
        <v>49</v>
      </c>
      <c r="E31">
        <f t="shared" si="1"/>
        <v>16</v>
      </c>
    </row>
    <row r="32" spans="1:12" x14ac:dyDescent="0.3">
      <c r="A32">
        <v>23</v>
      </c>
      <c r="B32">
        <v>2</v>
      </c>
      <c r="D32">
        <f t="shared" si="0"/>
        <v>50.5</v>
      </c>
      <c r="E32">
        <f t="shared" si="1"/>
        <v>16</v>
      </c>
    </row>
    <row r="33" spans="1:5" x14ac:dyDescent="0.3">
      <c r="A33">
        <v>31</v>
      </c>
      <c r="B33">
        <v>2</v>
      </c>
      <c r="D33">
        <f t="shared" si="0"/>
        <v>56.5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39</v>
      </c>
      <c r="I2">
        <f>MEDIAN($B$4:$B$33)</f>
        <v>2</v>
      </c>
      <c r="K2">
        <f>AVERAGE($A$4:$A$33)</f>
        <v>48.6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80</v>
      </c>
      <c r="B4">
        <v>2</v>
      </c>
      <c r="D4">
        <f t="shared" ref="D4:D33" si="0">RANK(A4,$A$4:$B$33,1)+(COUNT($A$4:$B$33)+1-RANK(A4,$A$4:$B$33,1)-RANK(A4,$A$4:$B$33,0))/2</f>
        <v>55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85</v>
      </c>
      <c r="B5">
        <v>2</v>
      </c>
      <c r="D5">
        <f t="shared" si="0"/>
        <v>58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27.708723054903366</v>
      </c>
      <c r="L5">
        <f>STDEVP($B$4:$B$33)</f>
        <v>0</v>
      </c>
    </row>
    <row r="6" spans="1:12" x14ac:dyDescent="0.3">
      <c r="A6">
        <v>5</v>
      </c>
      <c r="B6">
        <v>2</v>
      </c>
      <c r="D6">
        <f t="shared" si="0"/>
        <v>31</v>
      </c>
      <c r="E6">
        <f t="shared" si="1"/>
        <v>15.5</v>
      </c>
    </row>
    <row r="7" spans="1:12" x14ac:dyDescent="0.3">
      <c r="A7">
        <v>27</v>
      </c>
      <c r="B7">
        <v>2</v>
      </c>
      <c r="D7">
        <f t="shared" si="0"/>
        <v>37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34</v>
      </c>
      <c r="B8">
        <v>2</v>
      </c>
      <c r="D8">
        <f t="shared" si="0"/>
        <v>41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36</v>
      </c>
      <c r="B9">
        <v>2</v>
      </c>
      <c r="D9">
        <f t="shared" si="0"/>
        <v>42.5</v>
      </c>
      <c r="E9">
        <f t="shared" si="1"/>
        <v>15.5</v>
      </c>
    </row>
    <row r="10" spans="1:12" x14ac:dyDescent="0.3">
      <c r="A10">
        <v>90</v>
      </c>
      <c r="B10">
        <v>2</v>
      </c>
      <c r="D10">
        <f t="shared" si="0"/>
        <v>59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59</v>
      </c>
      <c r="B11">
        <v>2</v>
      </c>
      <c r="D11">
        <f t="shared" si="0"/>
        <v>51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36</v>
      </c>
      <c r="B12">
        <v>2</v>
      </c>
      <c r="D12">
        <f t="shared" si="0"/>
        <v>42.5</v>
      </c>
      <c r="E12">
        <f t="shared" si="1"/>
        <v>15.5</v>
      </c>
    </row>
    <row r="13" spans="1:12" x14ac:dyDescent="0.3">
      <c r="A13">
        <v>82</v>
      </c>
      <c r="B13">
        <v>2</v>
      </c>
      <c r="D13">
        <f t="shared" si="0"/>
        <v>57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2</v>
      </c>
      <c r="D14">
        <f t="shared" si="0"/>
        <v>39</v>
      </c>
      <c r="E14">
        <f t="shared" si="1"/>
        <v>15.5</v>
      </c>
    </row>
    <row r="15" spans="1:12" x14ac:dyDescent="0.3">
      <c r="A15">
        <v>28</v>
      </c>
      <c r="B15">
        <v>2</v>
      </c>
      <c r="D15">
        <f t="shared" si="0"/>
        <v>38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50</v>
      </c>
      <c r="B16">
        <v>2</v>
      </c>
      <c r="D16">
        <f t="shared" si="0"/>
        <v>47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2</v>
      </c>
      <c r="D17">
        <f t="shared" si="0"/>
        <v>36</v>
      </c>
      <c r="E17">
        <f t="shared" si="1"/>
        <v>15.5</v>
      </c>
    </row>
    <row r="18" spans="1:12" x14ac:dyDescent="0.3">
      <c r="A18">
        <v>122</v>
      </c>
      <c r="B18">
        <v>2</v>
      </c>
      <c r="D18">
        <f t="shared" si="0"/>
        <v>60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41</v>
      </c>
      <c r="B19">
        <v>2</v>
      </c>
      <c r="D19">
        <f t="shared" si="0"/>
        <v>46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</v>
      </c>
      <c r="B20">
        <v>2</v>
      </c>
      <c r="D20">
        <f t="shared" si="0"/>
        <v>52</v>
      </c>
      <c r="E20">
        <f t="shared" si="1"/>
        <v>15.5</v>
      </c>
    </row>
    <row r="21" spans="1:12" x14ac:dyDescent="0.3">
      <c r="A21">
        <v>80</v>
      </c>
      <c r="B21">
        <v>2</v>
      </c>
      <c r="D21">
        <f t="shared" si="0"/>
        <v>55</v>
      </c>
      <c r="E21">
        <f t="shared" si="1"/>
        <v>15.5</v>
      </c>
    </row>
    <row r="22" spans="1:12" x14ac:dyDescent="0.3">
      <c r="A22">
        <v>53</v>
      </c>
      <c r="B22">
        <v>2</v>
      </c>
      <c r="D22">
        <f t="shared" si="0"/>
        <v>49</v>
      </c>
      <c r="E22">
        <f t="shared" si="1"/>
        <v>15.5</v>
      </c>
    </row>
    <row r="23" spans="1:12" x14ac:dyDescent="0.3">
      <c r="A23">
        <v>37</v>
      </c>
      <c r="B23">
        <v>2</v>
      </c>
      <c r="D23">
        <f t="shared" si="0"/>
        <v>44.5</v>
      </c>
      <c r="E23">
        <f t="shared" si="1"/>
        <v>15.5</v>
      </c>
    </row>
    <row r="24" spans="1:12" x14ac:dyDescent="0.3">
      <c r="A24">
        <v>55</v>
      </c>
      <c r="B24">
        <v>2</v>
      </c>
      <c r="D24">
        <f t="shared" si="0"/>
        <v>50</v>
      </c>
      <c r="E24">
        <f t="shared" si="1"/>
        <v>15.5</v>
      </c>
    </row>
    <row r="25" spans="1:12" x14ac:dyDescent="0.3">
      <c r="A25">
        <v>51</v>
      </c>
      <c r="B25">
        <v>2</v>
      </c>
      <c r="D25">
        <f t="shared" si="0"/>
        <v>48</v>
      </c>
      <c r="E25">
        <f t="shared" si="1"/>
        <v>15.5</v>
      </c>
    </row>
    <row r="26" spans="1:12" x14ac:dyDescent="0.3">
      <c r="A26">
        <v>74</v>
      </c>
      <c r="B26">
        <v>2</v>
      </c>
      <c r="D26">
        <f t="shared" si="0"/>
        <v>53</v>
      </c>
      <c r="E26">
        <f t="shared" si="1"/>
        <v>15.5</v>
      </c>
    </row>
    <row r="27" spans="1:12" x14ac:dyDescent="0.3">
      <c r="A27">
        <v>80</v>
      </c>
      <c r="B27">
        <v>2</v>
      </c>
      <c r="D27">
        <f t="shared" si="0"/>
        <v>55</v>
      </c>
      <c r="E27">
        <f t="shared" si="1"/>
        <v>15.5</v>
      </c>
    </row>
    <row r="28" spans="1:12" x14ac:dyDescent="0.3">
      <c r="A28">
        <v>12</v>
      </c>
      <c r="B28">
        <v>2</v>
      </c>
      <c r="D28">
        <f t="shared" si="0"/>
        <v>32</v>
      </c>
      <c r="E28">
        <f t="shared" si="1"/>
        <v>15.5</v>
      </c>
    </row>
    <row r="29" spans="1:12" x14ac:dyDescent="0.3">
      <c r="A29">
        <v>15</v>
      </c>
      <c r="B29">
        <v>2</v>
      </c>
      <c r="D29">
        <f t="shared" si="0"/>
        <v>33.5</v>
      </c>
      <c r="E29">
        <f t="shared" si="1"/>
        <v>15.5</v>
      </c>
    </row>
    <row r="30" spans="1:12" x14ac:dyDescent="0.3">
      <c r="A30">
        <v>30</v>
      </c>
      <c r="B30">
        <v>2</v>
      </c>
      <c r="D30">
        <f t="shared" si="0"/>
        <v>40</v>
      </c>
      <c r="E30">
        <f t="shared" si="1"/>
        <v>15.5</v>
      </c>
    </row>
    <row r="31" spans="1:12" x14ac:dyDescent="0.3">
      <c r="A31">
        <v>37</v>
      </c>
      <c r="B31">
        <v>2</v>
      </c>
      <c r="D31">
        <f t="shared" si="0"/>
        <v>44.5</v>
      </c>
      <c r="E31">
        <f t="shared" si="1"/>
        <v>15.5</v>
      </c>
    </row>
    <row r="32" spans="1:12" x14ac:dyDescent="0.3">
      <c r="A32">
        <v>15</v>
      </c>
      <c r="B32">
        <v>2</v>
      </c>
      <c r="D32">
        <f t="shared" si="0"/>
        <v>33.5</v>
      </c>
      <c r="E32">
        <f t="shared" si="1"/>
        <v>15.5</v>
      </c>
    </row>
    <row r="33" spans="1:5" x14ac:dyDescent="0.3">
      <c r="A33">
        <v>21</v>
      </c>
      <c r="B33">
        <v>2</v>
      </c>
      <c r="D33">
        <f t="shared" si="0"/>
        <v>35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55</v>
      </c>
      <c r="I2">
        <f>MEDIAN($B$4:$B$33)</f>
        <v>2</v>
      </c>
      <c r="K2">
        <f>AVERAGE($A$4:$A$33)</f>
        <v>56.366666666666667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</v>
      </c>
      <c r="B4">
        <v>2</v>
      </c>
      <c r="D4">
        <f t="shared" ref="D4:D33" si="0">RANK(A4,$A$4:$B$33,1)+(COUNT($A$4:$B$33)+1-RANK(A4,$A$4:$B$33,1)-RANK(A4,$A$4:$B$33,0))/2</f>
        <v>31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51</v>
      </c>
      <c r="B5">
        <v>2</v>
      </c>
      <c r="D5">
        <f t="shared" si="0"/>
        <v>42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25.065890945443947</v>
      </c>
      <c r="L5">
        <f>STDEVP($B$4:$B$33)</f>
        <v>0.17950549357115006</v>
      </c>
    </row>
    <row r="6" spans="1:12" x14ac:dyDescent="0.3">
      <c r="A6">
        <v>57</v>
      </c>
      <c r="B6">
        <v>2</v>
      </c>
      <c r="D6">
        <f t="shared" si="0"/>
        <v>49</v>
      </c>
      <c r="E6">
        <f t="shared" si="1"/>
        <v>15</v>
      </c>
    </row>
    <row r="7" spans="1:12" x14ac:dyDescent="0.3">
      <c r="A7">
        <v>118</v>
      </c>
      <c r="B7">
        <v>2</v>
      </c>
      <c r="D7">
        <f t="shared" si="0"/>
        <v>60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116</v>
      </c>
      <c r="B8">
        <v>2</v>
      </c>
      <c r="D8">
        <f t="shared" si="0"/>
        <v>59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37</v>
      </c>
      <c r="B9">
        <v>2</v>
      </c>
      <c r="D9">
        <f t="shared" si="0"/>
        <v>35.5</v>
      </c>
      <c r="E9">
        <f t="shared" si="1"/>
        <v>15</v>
      </c>
    </row>
    <row r="10" spans="1:12" x14ac:dyDescent="0.3">
      <c r="A10">
        <v>56</v>
      </c>
      <c r="B10">
        <v>2</v>
      </c>
      <c r="D10">
        <f t="shared" si="0"/>
        <v>47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70</v>
      </c>
      <c r="B11">
        <v>3</v>
      </c>
      <c r="D11">
        <f t="shared" si="0"/>
        <v>54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29</v>
      </c>
      <c r="B12">
        <v>2</v>
      </c>
      <c r="D12">
        <f t="shared" si="0"/>
        <v>34</v>
      </c>
      <c r="E12">
        <f t="shared" si="1"/>
        <v>15</v>
      </c>
    </row>
    <row r="13" spans="1:12" x14ac:dyDescent="0.3">
      <c r="A13">
        <v>51</v>
      </c>
      <c r="B13">
        <v>2</v>
      </c>
      <c r="D13">
        <f t="shared" si="0"/>
        <v>42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18</v>
      </c>
      <c r="B14">
        <v>2</v>
      </c>
      <c r="D14">
        <f t="shared" si="0"/>
        <v>33</v>
      </c>
      <c r="E14">
        <f t="shared" si="1"/>
        <v>15</v>
      </c>
    </row>
    <row r="15" spans="1:12" x14ac:dyDescent="0.3">
      <c r="A15">
        <v>42</v>
      </c>
      <c r="B15">
        <v>2</v>
      </c>
      <c r="D15">
        <f t="shared" si="0"/>
        <v>38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56</v>
      </c>
      <c r="B16">
        <v>2</v>
      </c>
      <c r="D16">
        <f t="shared" si="0"/>
        <v>47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54</v>
      </c>
      <c r="B17">
        <v>2</v>
      </c>
      <c r="D17">
        <f t="shared" si="0"/>
        <v>45</v>
      </c>
      <c r="E17">
        <f t="shared" si="1"/>
        <v>15</v>
      </c>
    </row>
    <row r="18" spans="1:12" x14ac:dyDescent="0.3">
      <c r="A18">
        <v>14</v>
      </c>
      <c r="B18">
        <v>2</v>
      </c>
      <c r="D18">
        <f t="shared" si="0"/>
        <v>32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70</v>
      </c>
      <c r="B19">
        <v>2</v>
      </c>
      <c r="D19">
        <f t="shared" si="0"/>
        <v>54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56</v>
      </c>
      <c r="B20">
        <v>2</v>
      </c>
      <c r="D20">
        <f t="shared" si="0"/>
        <v>47</v>
      </c>
      <c r="E20">
        <f t="shared" si="1"/>
        <v>15</v>
      </c>
    </row>
    <row r="21" spans="1:12" x14ac:dyDescent="0.3">
      <c r="A21">
        <v>76</v>
      </c>
      <c r="B21">
        <v>2</v>
      </c>
      <c r="D21">
        <f t="shared" si="0"/>
        <v>57</v>
      </c>
      <c r="E21">
        <f t="shared" si="1"/>
        <v>15</v>
      </c>
    </row>
    <row r="22" spans="1:12" x14ac:dyDescent="0.3">
      <c r="A22">
        <v>39</v>
      </c>
      <c r="B22">
        <v>2</v>
      </c>
      <c r="D22">
        <f t="shared" si="0"/>
        <v>37</v>
      </c>
      <c r="E22">
        <f t="shared" si="1"/>
        <v>15</v>
      </c>
    </row>
    <row r="23" spans="1:12" x14ac:dyDescent="0.3">
      <c r="A23">
        <v>61</v>
      </c>
      <c r="B23">
        <v>2</v>
      </c>
      <c r="D23">
        <f t="shared" si="0"/>
        <v>50</v>
      </c>
      <c r="E23">
        <f t="shared" si="1"/>
        <v>15</v>
      </c>
    </row>
    <row r="24" spans="1:12" x14ac:dyDescent="0.3">
      <c r="A24">
        <v>71</v>
      </c>
      <c r="B24">
        <v>2</v>
      </c>
      <c r="D24">
        <f t="shared" si="0"/>
        <v>56</v>
      </c>
      <c r="E24">
        <f t="shared" si="1"/>
        <v>15</v>
      </c>
    </row>
    <row r="25" spans="1:12" x14ac:dyDescent="0.3">
      <c r="A25">
        <v>52</v>
      </c>
      <c r="B25">
        <v>2</v>
      </c>
      <c r="D25">
        <f t="shared" si="0"/>
        <v>44</v>
      </c>
      <c r="E25">
        <f t="shared" si="1"/>
        <v>15</v>
      </c>
    </row>
    <row r="26" spans="1:12" x14ac:dyDescent="0.3">
      <c r="A26">
        <v>37</v>
      </c>
      <c r="B26">
        <v>2</v>
      </c>
      <c r="D26">
        <f t="shared" si="0"/>
        <v>35.5</v>
      </c>
      <c r="E26">
        <f t="shared" si="1"/>
        <v>15</v>
      </c>
    </row>
    <row r="27" spans="1:12" x14ac:dyDescent="0.3">
      <c r="A27">
        <v>70</v>
      </c>
      <c r="B27">
        <v>2</v>
      </c>
      <c r="D27">
        <f t="shared" si="0"/>
        <v>54</v>
      </c>
      <c r="E27">
        <f t="shared" si="1"/>
        <v>15</v>
      </c>
    </row>
    <row r="28" spans="1:12" x14ac:dyDescent="0.3">
      <c r="A28">
        <v>51</v>
      </c>
      <c r="B28">
        <v>2</v>
      </c>
      <c r="D28">
        <f t="shared" si="0"/>
        <v>42</v>
      </c>
      <c r="E28">
        <f t="shared" si="1"/>
        <v>15</v>
      </c>
    </row>
    <row r="29" spans="1:12" x14ac:dyDescent="0.3">
      <c r="A29">
        <v>68</v>
      </c>
      <c r="B29">
        <v>2</v>
      </c>
      <c r="D29">
        <f t="shared" si="0"/>
        <v>52</v>
      </c>
      <c r="E29">
        <f t="shared" si="1"/>
        <v>15</v>
      </c>
    </row>
    <row r="30" spans="1:12" x14ac:dyDescent="0.3">
      <c r="A30">
        <v>46</v>
      </c>
      <c r="B30">
        <v>2</v>
      </c>
      <c r="D30">
        <f t="shared" si="0"/>
        <v>39</v>
      </c>
      <c r="E30">
        <f t="shared" si="1"/>
        <v>15</v>
      </c>
    </row>
    <row r="31" spans="1:12" x14ac:dyDescent="0.3">
      <c r="A31">
        <v>102</v>
      </c>
      <c r="B31">
        <v>2</v>
      </c>
      <c r="D31">
        <f t="shared" si="0"/>
        <v>58</v>
      </c>
      <c r="E31">
        <f t="shared" si="1"/>
        <v>15</v>
      </c>
    </row>
    <row r="32" spans="1:12" x14ac:dyDescent="0.3">
      <c r="A32">
        <v>49</v>
      </c>
      <c r="B32">
        <v>2</v>
      </c>
      <c r="D32">
        <f t="shared" si="0"/>
        <v>40</v>
      </c>
      <c r="E32">
        <f t="shared" si="1"/>
        <v>15</v>
      </c>
    </row>
    <row r="33" spans="1:5" x14ac:dyDescent="0.3">
      <c r="A33">
        <v>67</v>
      </c>
      <c r="B33">
        <v>2</v>
      </c>
      <c r="D33">
        <f t="shared" si="0"/>
        <v>51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64.5</v>
      </c>
      <c r="I2">
        <f>MEDIAN($B$4:$B$33)</f>
        <v>2</v>
      </c>
      <c r="K2">
        <f>AVERAGE($A$4:$A$33)</f>
        <v>66.2</v>
      </c>
      <c r="L2">
        <f>AVERAGE($B$4:$B$33)</f>
        <v>2.2333333333333334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2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</v>
      </c>
      <c r="B5">
        <v>2</v>
      </c>
      <c r="D5">
        <f t="shared" si="0"/>
        <v>37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36.327583642919791</v>
      </c>
      <c r="L5">
        <f>STDEVP($B$4:$B$33)</f>
        <v>0.88254681965824844</v>
      </c>
    </row>
    <row r="6" spans="1:12" x14ac:dyDescent="0.3">
      <c r="A6">
        <v>31</v>
      </c>
      <c r="B6">
        <v>2</v>
      </c>
      <c r="D6">
        <f t="shared" si="0"/>
        <v>36</v>
      </c>
      <c r="E6">
        <f t="shared" si="1"/>
        <v>14.5</v>
      </c>
    </row>
    <row r="7" spans="1:12" x14ac:dyDescent="0.3">
      <c r="A7">
        <v>70</v>
      </c>
      <c r="B7">
        <v>2</v>
      </c>
      <c r="D7">
        <f t="shared" si="0"/>
        <v>47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146</v>
      </c>
      <c r="B8">
        <v>2</v>
      </c>
      <c r="D8">
        <f t="shared" si="0"/>
        <v>60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99</v>
      </c>
      <c r="B9">
        <v>2</v>
      </c>
      <c r="D9">
        <f t="shared" si="0"/>
        <v>54.5</v>
      </c>
      <c r="E9">
        <f t="shared" si="1"/>
        <v>14.5</v>
      </c>
    </row>
    <row r="10" spans="1:12" x14ac:dyDescent="0.3">
      <c r="A10">
        <v>37</v>
      </c>
      <c r="B10">
        <v>2</v>
      </c>
      <c r="D10">
        <f t="shared" si="0"/>
        <v>38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66</v>
      </c>
      <c r="B11">
        <v>2</v>
      </c>
      <c r="D11">
        <f t="shared" si="0"/>
        <v>46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57</v>
      </c>
      <c r="B12">
        <v>2</v>
      </c>
      <c r="D12">
        <f t="shared" si="0"/>
        <v>42</v>
      </c>
      <c r="E12">
        <f t="shared" si="1"/>
        <v>14.5</v>
      </c>
    </row>
    <row r="13" spans="1:12" x14ac:dyDescent="0.3">
      <c r="A13">
        <v>59</v>
      </c>
      <c r="B13">
        <v>2</v>
      </c>
      <c r="D13">
        <f t="shared" si="0"/>
        <v>43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85</v>
      </c>
      <c r="B14">
        <v>2</v>
      </c>
      <c r="D14">
        <f t="shared" si="0"/>
        <v>52</v>
      </c>
      <c r="E14">
        <f t="shared" si="1"/>
        <v>14.5</v>
      </c>
    </row>
    <row r="15" spans="1:12" x14ac:dyDescent="0.3">
      <c r="A15">
        <v>76</v>
      </c>
      <c r="B15">
        <v>2</v>
      </c>
      <c r="D15">
        <f t="shared" si="0"/>
        <v>48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111</v>
      </c>
      <c r="B16">
        <v>2</v>
      </c>
      <c r="D16">
        <f t="shared" si="0"/>
        <v>57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61</v>
      </c>
      <c r="B17">
        <v>2</v>
      </c>
      <c r="D17">
        <f t="shared" si="0"/>
        <v>44</v>
      </c>
      <c r="E17">
        <f t="shared" si="1"/>
        <v>14.5</v>
      </c>
    </row>
    <row r="18" spans="1:12" x14ac:dyDescent="0.3">
      <c r="A18">
        <v>63</v>
      </c>
      <c r="B18">
        <v>5</v>
      </c>
      <c r="D18">
        <f t="shared" si="0"/>
        <v>45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124</v>
      </c>
      <c r="B19">
        <v>6</v>
      </c>
      <c r="D19">
        <f t="shared" si="0"/>
        <v>58</v>
      </c>
      <c r="E19">
        <f t="shared" si="1"/>
        <v>30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</v>
      </c>
      <c r="D20">
        <f t="shared" si="0"/>
        <v>35</v>
      </c>
      <c r="E20">
        <f t="shared" si="1"/>
        <v>14.5</v>
      </c>
    </row>
    <row r="21" spans="1:12" x14ac:dyDescent="0.3">
      <c r="A21">
        <v>79</v>
      </c>
      <c r="B21">
        <v>2</v>
      </c>
      <c r="D21">
        <f t="shared" si="0"/>
        <v>50.5</v>
      </c>
      <c r="E21">
        <f t="shared" si="1"/>
        <v>14.5</v>
      </c>
    </row>
    <row r="22" spans="1:12" x14ac:dyDescent="0.3">
      <c r="A22">
        <v>7</v>
      </c>
      <c r="B22">
        <v>2</v>
      </c>
      <c r="D22">
        <f t="shared" si="0"/>
        <v>31</v>
      </c>
      <c r="E22">
        <f t="shared" si="1"/>
        <v>14.5</v>
      </c>
    </row>
    <row r="23" spans="1:12" x14ac:dyDescent="0.3">
      <c r="A23">
        <v>41</v>
      </c>
      <c r="B23">
        <v>2</v>
      </c>
      <c r="D23">
        <f t="shared" si="0"/>
        <v>41</v>
      </c>
      <c r="E23">
        <f t="shared" si="1"/>
        <v>14.5</v>
      </c>
    </row>
    <row r="24" spans="1:12" x14ac:dyDescent="0.3">
      <c r="A24">
        <v>38</v>
      </c>
      <c r="B24">
        <v>2</v>
      </c>
      <c r="D24">
        <f t="shared" si="0"/>
        <v>39</v>
      </c>
      <c r="E24">
        <f t="shared" si="1"/>
        <v>14.5</v>
      </c>
    </row>
    <row r="25" spans="1:12" x14ac:dyDescent="0.3">
      <c r="A25">
        <v>16</v>
      </c>
      <c r="B25">
        <v>2</v>
      </c>
      <c r="D25">
        <f t="shared" si="0"/>
        <v>33</v>
      </c>
      <c r="E25">
        <f t="shared" si="1"/>
        <v>14.5</v>
      </c>
    </row>
    <row r="26" spans="1:12" x14ac:dyDescent="0.3">
      <c r="A26">
        <v>96</v>
      </c>
      <c r="B26">
        <v>2</v>
      </c>
      <c r="D26">
        <f t="shared" si="0"/>
        <v>53</v>
      </c>
      <c r="E26">
        <f t="shared" si="1"/>
        <v>14.5</v>
      </c>
    </row>
    <row r="27" spans="1:12" x14ac:dyDescent="0.3">
      <c r="A27">
        <v>102</v>
      </c>
      <c r="B27">
        <v>2</v>
      </c>
      <c r="D27">
        <f t="shared" si="0"/>
        <v>56</v>
      </c>
      <c r="E27">
        <f t="shared" si="1"/>
        <v>14.5</v>
      </c>
    </row>
    <row r="28" spans="1:12" x14ac:dyDescent="0.3">
      <c r="A28">
        <v>78</v>
      </c>
      <c r="B28">
        <v>2</v>
      </c>
      <c r="D28">
        <f t="shared" si="0"/>
        <v>49</v>
      </c>
      <c r="E28">
        <f t="shared" si="1"/>
        <v>14.5</v>
      </c>
    </row>
    <row r="29" spans="1:12" x14ac:dyDescent="0.3">
      <c r="A29">
        <v>40</v>
      </c>
      <c r="B29">
        <v>2</v>
      </c>
      <c r="D29">
        <f t="shared" si="0"/>
        <v>40</v>
      </c>
      <c r="E29">
        <f t="shared" si="1"/>
        <v>14.5</v>
      </c>
    </row>
    <row r="30" spans="1:12" x14ac:dyDescent="0.3">
      <c r="A30">
        <v>99</v>
      </c>
      <c r="B30">
        <v>2</v>
      </c>
      <c r="D30">
        <f t="shared" si="0"/>
        <v>54.5</v>
      </c>
      <c r="E30">
        <f t="shared" si="1"/>
        <v>14.5</v>
      </c>
    </row>
    <row r="31" spans="1:12" x14ac:dyDescent="0.3">
      <c r="A31">
        <v>133</v>
      </c>
      <c r="B31">
        <v>2</v>
      </c>
      <c r="D31">
        <f t="shared" si="0"/>
        <v>59</v>
      </c>
      <c r="E31">
        <f t="shared" si="1"/>
        <v>14.5</v>
      </c>
    </row>
    <row r="32" spans="1:12" x14ac:dyDescent="0.3">
      <c r="A32">
        <v>79</v>
      </c>
      <c r="B32">
        <v>2</v>
      </c>
      <c r="D32">
        <f t="shared" si="0"/>
        <v>50.5</v>
      </c>
      <c r="E32">
        <f t="shared" si="1"/>
        <v>14.5</v>
      </c>
    </row>
    <row r="33" spans="1:5" x14ac:dyDescent="0.3">
      <c r="A33">
        <v>8</v>
      </c>
      <c r="B33">
        <v>2</v>
      </c>
      <c r="D33">
        <f t="shared" si="0"/>
        <v>32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55</v>
      </c>
      <c r="I2">
        <f>MEDIAN($B$4:$B$33)</f>
        <v>2</v>
      </c>
      <c r="K2">
        <f>AVERAGE($A$4:$A$33)</f>
        <v>52.5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85</v>
      </c>
      <c r="B5">
        <v>2</v>
      </c>
      <c r="D5">
        <f t="shared" si="0"/>
        <v>57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23.498581517473205</v>
      </c>
      <c r="L5">
        <f>STDEVP($B$4:$B$33)</f>
        <v>0</v>
      </c>
    </row>
    <row r="6" spans="1:12" x14ac:dyDescent="0.3">
      <c r="A6">
        <v>75</v>
      </c>
      <c r="B6">
        <v>2</v>
      </c>
      <c r="D6">
        <f t="shared" si="0"/>
        <v>55</v>
      </c>
      <c r="E6">
        <f t="shared" si="1"/>
        <v>15.5</v>
      </c>
    </row>
    <row r="7" spans="1:12" x14ac:dyDescent="0.3">
      <c r="A7">
        <v>17</v>
      </c>
      <c r="B7">
        <v>2</v>
      </c>
      <c r="D7">
        <f t="shared" si="0"/>
        <v>32.5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32</v>
      </c>
      <c r="B8">
        <v>2</v>
      </c>
      <c r="D8">
        <f t="shared" si="0"/>
        <v>37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61</v>
      </c>
      <c r="B9">
        <v>2</v>
      </c>
      <c r="D9">
        <f t="shared" si="0"/>
        <v>52</v>
      </c>
      <c r="E9">
        <f t="shared" si="1"/>
        <v>15.5</v>
      </c>
    </row>
    <row r="10" spans="1:12" x14ac:dyDescent="0.3">
      <c r="A10">
        <v>59</v>
      </c>
      <c r="B10">
        <v>2</v>
      </c>
      <c r="D10">
        <f t="shared" si="0"/>
        <v>49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57</v>
      </c>
      <c r="B11">
        <v>2</v>
      </c>
      <c r="D11">
        <f t="shared" si="0"/>
        <v>47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34</v>
      </c>
      <c r="B12">
        <v>2</v>
      </c>
      <c r="D12">
        <f t="shared" si="0"/>
        <v>39</v>
      </c>
      <c r="E12">
        <f t="shared" si="1"/>
        <v>15.5</v>
      </c>
    </row>
    <row r="13" spans="1:12" x14ac:dyDescent="0.3">
      <c r="A13">
        <v>57</v>
      </c>
      <c r="B13">
        <v>2</v>
      </c>
      <c r="D13">
        <f t="shared" si="0"/>
        <v>47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99</v>
      </c>
      <c r="B14">
        <v>2</v>
      </c>
      <c r="D14">
        <f t="shared" si="0"/>
        <v>60</v>
      </c>
      <c r="E14">
        <f t="shared" si="1"/>
        <v>15.5</v>
      </c>
    </row>
    <row r="15" spans="1:12" x14ac:dyDescent="0.3">
      <c r="A15">
        <v>60</v>
      </c>
      <c r="B15">
        <v>2</v>
      </c>
      <c r="D15">
        <f t="shared" si="0"/>
        <v>50.5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43</v>
      </c>
      <c r="B16">
        <v>2</v>
      </c>
      <c r="D16">
        <f t="shared" si="0"/>
        <v>40.5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77</v>
      </c>
      <c r="B17">
        <v>2</v>
      </c>
      <c r="D17">
        <f t="shared" si="0"/>
        <v>56</v>
      </c>
      <c r="E17">
        <f t="shared" si="1"/>
        <v>15.5</v>
      </c>
    </row>
    <row r="18" spans="1:12" x14ac:dyDescent="0.3">
      <c r="A18">
        <v>43</v>
      </c>
      <c r="B18">
        <v>2</v>
      </c>
      <c r="D18">
        <f t="shared" si="0"/>
        <v>40.5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92</v>
      </c>
      <c r="B19">
        <v>2</v>
      </c>
      <c r="D19">
        <f t="shared" si="0"/>
        <v>59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</v>
      </c>
      <c r="D20">
        <f t="shared" si="0"/>
        <v>36</v>
      </c>
      <c r="E20">
        <f t="shared" si="1"/>
        <v>15.5</v>
      </c>
    </row>
    <row r="21" spans="1:12" x14ac:dyDescent="0.3">
      <c r="A21">
        <v>69</v>
      </c>
      <c r="B21">
        <v>2</v>
      </c>
      <c r="D21">
        <f t="shared" si="0"/>
        <v>53</v>
      </c>
      <c r="E21">
        <f t="shared" si="1"/>
        <v>15.5</v>
      </c>
    </row>
    <row r="22" spans="1:12" x14ac:dyDescent="0.3">
      <c r="A22">
        <v>17</v>
      </c>
      <c r="B22">
        <v>2</v>
      </c>
      <c r="D22">
        <f t="shared" si="0"/>
        <v>32.5</v>
      </c>
      <c r="E22">
        <f t="shared" si="1"/>
        <v>15.5</v>
      </c>
    </row>
    <row r="23" spans="1:12" x14ac:dyDescent="0.3">
      <c r="A23">
        <v>88</v>
      </c>
      <c r="B23">
        <v>2</v>
      </c>
      <c r="D23">
        <f t="shared" si="0"/>
        <v>58</v>
      </c>
      <c r="E23">
        <f t="shared" si="1"/>
        <v>15.5</v>
      </c>
    </row>
    <row r="24" spans="1:12" x14ac:dyDescent="0.3">
      <c r="A24">
        <v>73</v>
      </c>
      <c r="B24">
        <v>2</v>
      </c>
      <c r="D24">
        <f t="shared" si="0"/>
        <v>54</v>
      </c>
      <c r="E24">
        <f t="shared" si="1"/>
        <v>15.5</v>
      </c>
    </row>
    <row r="25" spans="1:12" x14ac:dyDescent="0.3">
      <c r="A25">
        <v>47</v>
      </c>
      <c r="B25">
        <v>2</v>
      </c>
      <c r="D25">
        <f t="shared" si="0"/>
        <v>42</v>
      </c>
      <c r="E25">
        <f t="shared" si="1"/>
        <v>15.5</v>
      </c>
    </row>
    <row r="26" spans="1:12" x14ac:dyDescent="0.3">
      <c r="A26">
        <v>53</v>
      </c>
      <c r="B26">
        <v>2</v>
      </c>
      <c r="D26">
        <f t="shared" si="0"/>
        <v>44.5</v>
      </c>
      <c r="E26">
        <f t="shared" si="1"/>
        <v>15.5</v>
      </c>
    </row>
    <row r="27" spans="1:12" x14ac:dyDescent="0.3">
      <c r="A27">
        <v>29</v>
      </c>
      <c r="B27">
        <v>2</v>
      </c>
      <c r="D27">
        <f t="shared" si="0"/>
        <v>35</v>
      </c>
      <c r="E27">
        <f t="shared" si="1"/>
        <v>15.5</v>
      </c>
    </row>
    <row r="28" spans="1:12" x14ac:dyDescent="0.3">
      <c r="A28">
        <v>20</v>
      </c>
      <c r="B28">
        <v>2</v>
      </c>
      <c r="D28">
        <f t="shared" si="0"/>
        <v>34</v>
      </c>
      <c r="E28">
        <f t="shared" si="1"/>
        <v>15.5</v>
      </c>
    </row>
    <row r="29" spans="1:12" x14ac:dyDescent="0.3">
      <c r="A29">
        <v>53</v>
      </c>
      <c r="B29">
        <v>2</v>
      </c>
      <c r="D29">
        <f t="shared" si="0"/>
        <v>44.5</v>
      </c>
      <c r="E29">
        <f t="shared" si="1"/>
        <v>15.5</v>
      </c>
    </row>
    <row r="30" spans="1:12" x14ac:dyDescent="0.3">
      <c r="A30">
        <v>60</v>
      </c>
      <c r="B30">
        <v>2</v>
      </c>
      <c r="D30">
        <f t="shared" si="0"/>
        <v>50.5</v>
      </c>
      <c r="E30">
        <f t="shared" si="1"/>
        <v>15.5</v>
      </c>
    </row>
    <row r="31" spans="1:12" x14ac:dyDescent="0.3">
      <c r="A31">
        <v>33</v>
      </c>
      <c r="B31">
        <v>2</v>
      </c>
      <c r="D31">
        <f t="shared" si="0"/>
        <v>38</v>
      </c>
      <c r="E31">
        <f t="shared" si="1"/>
        <v>15.5</v>
      </c>
    </row>
    <row r="32" spans="1:12" x14ac:dyDescent="0.3">
      <c r="A32">
        <v>57</v>
      </c>
      <c r="B32">
        <v>2</v>
      </c>
      <c r="D32">
        <f t="shared" si="0"/>
        <v>47</v>
      </c>
      <c r="E32">
        <f t="shared" si="1"/>
        <v>15.5</v>
      </c>
    </row>
    <row r="33" spans="1:5" x14ac:dyDescent="0.3">
      <c r="A33">
        <v>3</v>
      </c>
      <c r="B33">
        <v>2</v>
      </c>
      <c r="D33">
        <f t="shared" si="0"/>
        <v>31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89</v>
      </c>
      <c r="I2">
        <f>MEDIAN($B$4:$B$33)</f>
        <v>2</v>
      </c>
      <c r="K2">
        <f>AVERAGE($A$4:$A$33)</f>
        <v>88.433333333333337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101</v>
      </c>
      <c r="B4">
        <v>2</v>
      </c>
      <c r="D4">
        <f t="shared" ref="D4:D33" si="0">RANK(A4,$A$4:$B$33,1)+(COUNT($A$4:$B$33)+1-RANK(A4,$A$4:$B$33,1)-RANK(A4,$A$4:$B$33,0))/2</f>
        <v>47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104</v>
      </c>
      <c r="B5">
        <v>2</v>
      </c>
      <c r="D5">
        <f t="shared" si="0"/>
        <v>49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39.316394657812772</v>
      </c>
      <c r="L5">
        <f>STDEVP($B$4:$B$33)</f>
        <v>0</v>
      </c>
    </row>
    <row r="6" spans="1:12" x14ac:dyDescent="0.3">
      <c r="A6">
        <v>12</v>
      </c>
      <c r="B6">
        <v>2</v>
      </c>
      <c r="D6">
        <f t="shared" si="0"/>
        <v>31</v>
      </c>
      <c r="E6">
        <f t="shared" si="1"/>
        <v>15.5</v>
      </c>
    </row>
    <row r="7" spans="1:12" x14ac:dyDescent="0.3">
      <c r="A7">
        <v>87</v>
      </c>
      <c r="B7">
        <v>2</v>
      </c>
      <c r="D7">
        <f t="shared" si="0"/>
        <v>45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59</v>
      </c>
      <c r="B8">
        <v>2</v>
      </c>
      <c r="D8">
        <f t="shared" si="0"/>
        <v>37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80</v>
      </c>
      <c r="B9">
        <v>2</v>
      </c>
      <c r="D9">
        <f t="shared" si="0"/>
        <v>43.5</v>
      </c>
      <c r="E9">
        <f t="shared" si="1"/>
        <v>15.5</v>
      </c>
    </row>
    <row r="10" spans="1:12" x14ac:dyDescent="0.3">
      <c r="A10">
        <v>121</v>
      </c>
      <c r="B10">
        <v>2</v>
      </c>
      <c r="D10">
        <f t="shared" si="0"/>
        <v>54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77</v>
      </c>
      <c r="B11">
        <v>2</v>
      </c>
      <c r="D11">
        <f t="shared" si="0"/>
        <v>42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125</v>
      </c>
      <c r="B12">
        <v>2</v>
      </c>
      <c r="D12">
        <f t="shared" si="0"/>
        <v>55</v>
      </c>
      <c r="E12">
        <f t="shared" si="1"/>
        <v>15.5</v>
      </c>
    </row>
    <row r="13" spans="1:12" x14ac:dyDescent="0.3">
      <c r="A13">
        <v>61</v>
      </c>
      <c r="B13">
        <v>2</v>
      </c>
      <c r="D13">
        <f t="shared" si="0"/>
        <v>38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80</v>
      </c>
      <c r="B14">
        <v>2</v>
      </c>
      <c r="D14">
        <f t="shared" si="0"/>
        <v>43.5</v>
      </c>
      <c r="E14">
        <f t="shared" si="1"/>
        <v>15.5</v>
      </c>
    </row>
    <row r="15" spans="1:12" x14ac:dyDescent="0.3">
      <c r="A15">
        <v>129</v>
      </c>
      <c r="B15">
        <v>2</v>
      </c>
      <c r="D15">
        <f t="shared" si="0"/>
        <v>56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</v>
      </c>
      <c r="B16">
        <v>2</v>
      </c>
      <c r="D16">
        <f t="shared" si="0"/>
        <v>33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</v>
      </c>
      <c r="B17">
        <v>2</v>
      </c>
      <c r="D17">
        <f t="shared" si="0"/>
        <v>32</v>
      </c>
      <c r="E17">
        <f t="shared" si="1"/>
        <v>15.5</v>
      </c>
    </row>
    <row r="18" spans="1:12" x14ac:dyDescent="0.3">
      <c r="A18">
        <v>76</v>
      </c>
      <c r="B18">
        <v>2</v>
      </c>
      <c r="D18">
        <f t="shared" si="0"/>
        <v>41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114</v>
      </c>
      <c r="B19">
        <v>2</v>
      </c>
      <c r="D19">
        <f t="shared" si="0"/>
        <v>51.5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</v>
      </c>
      <c r="B20">
        <v>2</v>
      </c>
      <c r="D20">
        <f t="shared" si="0"/>
        <v>40</v>
      </c>
      <c r="E20">
        <f t="shared" si="1"/>
        <v>15.5</v>
      </c>
    </row>
    <row r="21" spans="1:12" x14ac:dyDescent="0.3">
      <c r="A21">
        <v>91</v>
      </c>
      <c r="B21">
        <v>2</v>
      </c>
      <c r="D21">
        <f t="shared" si="0"/>
        <v>46</v>
      </c>
      <c r="E21">
        <f t="shared" si="1"/>
        <v>15.5</v>
      </c>
    </row>
    <row r="22" spans="1:12" x14ac:dyDescent="0.3">
      <c r="A22">
        <v>162</v>
      </c>
      <c r="B22">
        <v>2</v>
      </c>
      <c r="D22">
        <f t="shared" si="0"/>
        <v>60</v>
      </c>
      <c r="E22">
        <f t="shared" si="1"/>
        <v>15.5</v>
      </c>
    </row>
    <row r="23" spans="1:12" x14ac:dyDescent="0.3">
      <c r="A23">
        <v>133</v>
      </c>
      <c r="B23">
        <v>2</v>
      </c>
      <c r="D23">
        <f t="shared" si="0"/>
        <v>57</v>
      </c>
      <c r="E23">
        <f t="shared" si="1"/>
        <v>15.5</v>
      </c>
    </row>
    <row r="24" spans="1:12" x14ac:dyDescent="0.3">
      <c r="A24">
        <v>106</v>
      </c>
      <c r="B24">
        <v>2</v>
      </c>
      <c r="D24">
        <f t="shared" si="0"/>
        <v>50</v>
      </c>
      <c r="E24">
        <f t="shared" si="1"/>
        <v>15.5</v>
      </c>
    </row>
    <row r="25" spans="1:12" x14ac:dyDescent="0.3">
      <c r="A25">
        <v>160</v>
      </c>
      <c r="B25">
        <v>2</v>
      </c>
      <c r="D25">
        <f t="shared" si="0"/>
        <v>59</v>
      </c>
      <c r="E25">
        <f t="shared" si="1"/>
        <v>15.5</v>
      </c>
    </row>
    <row r="26" spans="1:12" x14ac:dyDescent="0.3">
      <c r="A26">
        <v>114</v>
      </c>
      <c r="B26">
        <v>2</v>
      </c>
      <c r="D26">
        <f t="shared" si="0"/>
        <v>51.5</v>
      </c>
      <c r="E26">
        <f t="shared" si="1"/>
        <v>15.5</v>
      </c>
    </row>
    <row r="27" spans="1:12" x14ac:dyDescent="0.3">
      <c r="A27">
        <v>55</v>
      </c>
      <c r="B27">
        <v>2</v>
      </c>
      <c r="D27">
        <f t="shared" si="0"/>
        <v>36</v>
      </c>
      <c r="E27">
        <f t="shared" si="1"/>
        <v>15.5</v>
      </c>
    </row>
    <row r="28" spans="1:12" x14ac:dyDescent="0.3">
      <c r="A28">
        <v>34</v>
      </c>
      <c r="B28">
        <v>2</v>
      </c>
      <c r="D28">
        <f t="shared" si="0"/>
        <v>34</v>
      </c>
      <c r="E28">
        <f t="shared" si="1"/>
        <v>15.5</v>
      </c>
    </row>
    <row r="29" spans="1:12" x14ac:dyDescent="0.3">
      <c r="A29">
        <v>137</v>
      </c>
      <c r="B29">
        <v>2</v>
      </c>
      <c r="D29">
        <f t="shared" si="0"/>
        <v>58</v>
      </c>
      <c r="E29">
        <f t="shared" si="1"/>
        <v>15.5</v>
      </c>
    </row>
    <row r="30" spans="1:12" x14ac:dyDescent="0.3">
      <c r="A30">
        <v>115</v>
      </c>
      <c r="B30">
        <v>2</v>
      </c>
      <c r="D30">
        <f t="shared" si="0"/>
        <v>53</v>
      </c>
      <c r="E30">
        <f t="shared" si="1"/>
        <v>15.5</v>
      </c>
    </row>
    <row r="31" spans="1:12" x14ac:dyDescent="0.3">
      <c r="A31">
        <v>103</v>
      </c>
      <c r="B31">
        <v>2</v>
      </c>
      <c r="D31">
        <f t="shared" si="0"/>
        <v>48</v>
      </c>
      <c r="E31">
        <f t="shared" si="1"/>
        <v>15.5</v>
      </c>
    </row>
    <row r="32" spans="1:12" x14ac:dyDescent="0.3">
      <c r="A32">
        <v>48</v>
      </c>
      <c r="B32">
        <v>2</v>
      </c>
      <c r="D32">
        <f t="shared" si="0"/>
        <v>35</v>
      </c>
      <c r="E32">
        <f t="shared" si="1"/>
        <v>15.5</v>
      </c>
    </row>
    <row r="33" spans="1:5" x14ac:dyDescent="0.3">
      <c r="A33">
        <v>64</v>
      </c>
      <c r="B33">
        <v>2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51.5</v>
      </c>
      <c r="I2">
        <f>MEDIAN($B$4:$B$33)</f>
        <v>2</v>
      </c>
      <c r="K2">
        <f>AVERAGE($A$4:$A$33)</f>
        <v>62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2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</v>
      </c>
      <c r="B5">
        <v>2</v>
      </c>
      <c r="D5">
        <f t="shared" si="0"/>
        <v>31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31.261264636394138</v>
      </c>
      <c r="L5">
        <f>STDEVP($B$4:$B$33)</f>
        <v>0.17950549357115006</v>
      </c>
    </row>
    <row r="6" spans="1:12" x14ac:dyDescent="0.3">
      <c r="A6">
        <v>90</v>
      </c>
      <c r="B6">
        <v>2</v>
      </c>
      <c r="D6">
        <f t="shared" si="0"/>
        <v>56</v>
      </c>
      <c r="E6">
        <f t="shared" si="1"/>
        <v>15</v>
      </c>
    </row>
    <row r="7" spans="1:12" x14ac:dyDescent="0.3">
      <c r="A7">
        <v>65</v>
      </c>
      <c r="B7">
        <v>2</v>
      </c>
      <c r="D7">
        <f t="shared" si="0"/>
        <v>49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51</v>
      </c>
      <c r="B8">
        <v>2</v>
      </c>
      <c r="D8">
        <f t="shared" si="0"/>
        <v>45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84</v>
      </c>
      <c r="B9">
        <v>2</v>
      </c>
      <c r="D9">
        <f t="shared" si="0"/>
        <v>55</v>
      </c>
      <c r="E9">
        <f t="shared" si="1"/>
        <v>15</v>
      </c>
    </row>
    <row r="10" spans="1:12" x14ac:dyDescent="0.3">
      <c r="A10">
        <v>52</v>
      </c>
      <c r="B10">
        <v>2</v>
      </c>
      <c r="D10">
        <f t="shared" si="0"/>
        <v>46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36</v>
      </c>
      <c r="B11">
        <v>2</v>
      </c>
      <c r="D11">
        <f t="shared" si="0"/>
        <v>36.5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82</v>
      </c>
      <c r="B12">
        <v>2</v>
      </c>
      <c r="D12">
        <f t="shared" si="0"/>
        <v>54</v>
      </c>
      <c r="E12">
        <f t="shared" si="1"/>
        <v>15</v>
      </c>
    </row>
    <row r="13" spans="1:12" x14ac:dyDescent="0.3">
      <c r="A13">
        <v>45</v>
      </c>
      <c r="B13">
        <v>2</v>
      </c>
      <c r="D13">
        <f t="shared" si="0"/>
        <v>40.5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54</v>
      </c>
      <c r="B14">
        <v>2</v>
      </c>
      <c r="D14">
        <f t="shared" si="0"/>
        <v>47</v>
      </c>
      <c r="E14">
        <f t="shared" si="1"/>
        <v>15</v>
      </c>
    </row>
    <row r="15" spans="1:12" x14ac:dyDescent="0.3">
      <c r="A15">
        <v>76</v>
      </c>
      <c r="B15">
        <v>2</v>
      </c>
      <c r="D15">
        <f t="shared" si="0"/>
        <v>52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50</v>
      </c>
      <c r="B16">
        <v>3</v>
      </c>
      <c r="D16">
        <f t="shared" si="0"/>
        <v>44</v>
      </c>
      <c r="E16">
        <f t="shared" si="1"/>
        <v>30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36</v>
      </c>
      <c r="B17">
        <v>2</v>
      </c>
      <c r="D17">
        <f t="shared" si="0"/>
        <v>36.5</v>
      </c>
      <c r="E17">
        <f t="shared" si="1"/>
        <v>15</v>
      </c>
    </row>
    <row r="18" spans="1:12" x14ac:dyDescent="0.3">
      <c r="A18">
        <v>72</v>
      </c>
      <c r="B18">
        <v>2</v>
      </c>
      <c r="D18">
        <f t="shared" si="0"/>
        <v>50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74</v>
      </c>
      <c r="B19">
        <v>2</v>
      </c>
      <c r="D19">
        <f t="shared" si="0"/>
        <v>51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</v>
      </c>
      <c r="D20">
        <f t="shared" si="0"/>
        <v>33</v>
      </c>
      <c r="E20">
        <f t="shared" si="1"/>
        <v>15</v>
      </c>
    </row>
    <row r="21" spans="1:12" x14ac:dyDescent="0.3">
      <c r="A21">
        <v>48</v>
      </c>
      <c r="B21">
        <v>2</v>
      </c>
      <c r="D21">
        <f t="shared" si="0"/>
        <v>43</v>
      </c>
      <c r="E21">
        <f t="shared" si="1"/>
        <v>15</v>
      </c>
    </row>
    <row r="22" spans="1:12" x14ac:dyDescent="0.3">
      <c r="A22">
        <v>31</v>
      </c>
      <c r="B22">
        <v>2</v>
      </c>
      <c r="D22">
        <f t="shared" si="0"/>
        <v>34</v>
      </c>
      <c r="E22">
        <f t="shared" si="1"/>
        <v>15</v>
      </c>
    </row>
    <row r="23" spans="1:12" x14ac:dyDescent="0.3">
      <c r="A23">
        <v>47</v>
      </c>
      <c r="B23">
        <v>2</v>
      </c>
      <c r="D23">
        <f t="shared" si="0"/>
        <v>42</v>
      </c>
      <c r="E23">
        <f t="shared" si="1"/>
        <v>15</v>
      </c>
    </row>
    <row r="24" spans="1:12" x14ac:dyDescent="0.3">
      <c r="A24">
        <v>57</v>
      </c>
      <c r="B24">
        <v>2</v>
      </c>
      <c r="D24">
        <f t="shared" si="0"/>
        <v>48</v>
      </c>
      <c r="E24">
        <f t="shared" si="1"/>
        <v>15</v>
      </c>
    </row>
    <row r="25" spans="1:12" x14ac:dyDescent="0.3">
      <c r="A25">
        <v>78</v>
      </c>
      <c r="B25">
        <v>2</v>
      </c>
      <c r="D25">
        <f t="shared" si="0"/>
        <v>53</v>
      </c>
      <c r="E25">
        <f t="shared" si="1"/>
        <v>15</v>
      </c>
    </row>
    <row r="26" spans="1:12" x14ac:dyDescent="0.3">
      <c r="A26">
        <v>98</v>
      </c>
      <c r="B26">
        <v>2</v>
      </c>
      <c r="D26">
        <f t="shared" si="0"/>
        <v>57</v>
      </c>
      <c r="E26">
        <f t="shared" si="1"/>
        <v>15</v>
      </c>
    </row>
    <row r="27" spans="1:12" x14ac:dyDescent="0.3">
      <c r="A27">
        <v>45</v>
      </c>
      <c r="B27">
        <v>2</v>
      </c>
      <c r="D27">
        <f t="shared" si="0"/>
        <v>40.5</v>
      </c>
      <c r="E27">
        <f t="shared" si="1"/>
        <v>15</v>
      </c>
    </row>
    <row r="28" spans="1:12" x14ac:dyDescent="0.3">
      <c r="A28">
        <v>127</v>
      </c>
      <c r="B28">
        <v>2</v>
      </c>
      <c r="D28">
        <f t="shared" si="0"/>
        <v>59</v>
      </c>
      <c r="E28">
        <f t="shared" si="1"/>
        <v>15</v>
      </c>
    </row>
    <row r="29" spans="1:12" x14ac:dyDescent="0.3">
      <c r="A29">
        <v>111</v>
      </c>
      <c r="B29">
        <v>2</v>
      </c>
      <c r="D29">
        <f t="shared" si="0"/>
        <v>58</v>
      </c>
      <c r="E29">
        <f t="shared" si="1"/>
        <v>15</v>
      </c>
    </row>
    <row r="30" spans="1:12" x14ac:dyDescent="0.3">
      <c r="A30">
        <v>43</v>
      </c>
      <c r="B30">
        <v>2</v>
      </c>
      <c r="D30">
        <f t="shared" si="0"/>
        <v>39</v>
      </c>
      <c r="E30">
        <f t="shared" si="1"/>
        <v>15</v>
      </c>
    </row>
    <row r="31" spans="1:12" x14ac:dyDescent="0.3">
      <c r="A31">
        <v>35</v>
      </c>
      <c r="B31">
        <v>2</v>
      </c>
      <c r="D31">
        <f t="shared" si="0"/>
        <v>35</v>
      </c>
      <c r="E31">
        <f t="shared" si="1"/>
        <v>15</v>
      </c>
    </row>
    <row r="32" spans="1:12" x14ac:dyDescent="0.3">
      <c r="A32">
        <v>159</v>
      </c>
      <c r="B32">
        <v>2</v>
      </c>
      <c r="D32">
        <f t="shared" si="0"/>
        <v>60</v>
      </c>
      <c r="E32">
        <f t="shared" si="1"/>
        <v>15</v>
      </c>
    </row>
    <row r="33" spans="1:5" x14ac:dyDescent="0.3">
      <c r="A33">
        <v>40</v>
      </c>
      <c r="B33">
        <v>2</v>
      </c>
      <c r="D33">
        <f t="shared" si="0"/>
        <v>38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32</v>
      </c>
      <c r="I2">
        <f>MEDIAN($B$4:$B$33)</f>
        <v>2</v>
      </c>
      <c r="K2">
        <f>AVERAGE($A$4:$A$33)</f>
        <v>39.9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2</v>
      </c>
      <c r="D4">
        <f t="shared" ref="D4:D33" si="0">RANK(A4,$A$4:$B$33,1)+(COUNT($A$4:$B$33)+1-RANK(A4,$A$4:$B$33,1)-RANK(A4,$A$4:$B$33,0))/2</f>
        <v>42.5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76</v>
      </c>
      <c r="B5">
        <v>2</v>
      </c>
      <c r="D5">
        <f t="shared" si="0"/>
        <v>57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21.865269264292174</v>
      </c>
      <c r="L5">
        <f>STDEVP($B$4:$B$33)</f>
        <v>0</v>
      </c>
    </row>
    <row r="6" spans="1:12" x14ac:dyDescent="0.3">
      <c r="A6">
        <v>31</v>
      </c>
      <c r="B6">
        <v>2</v>
      </c>
      <c r="D6">
        <f t="shared" si="0"/>
        <v>44.5</v>
      </c>
      <c r="E6">
        <f t="shared" si="1"/>
        <v>15.5</v>
      </c>
    </row>
    <row r="7" spans="1:12" x14ac:dyDescent="0.3">
      <c r="A7">
        <v>18</v>
      </c>
      <c r="B7">
        <v>2</v>
      </c>
      <c r="D7">
        <f t="shared" si="0"/>
        <v>34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25</v>
      </c>
      <c r="B8">
        <v>2</v>
      </c>
      <c r="D8">
        <f t="shared" si="0"/>
        <v>40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10</v>
      </c>
      <c r="B9">
        <v>2</v>
      </c>
      <c r="D9">
        <f t="shared" si="0"/>
        <v>31</v>
      </c>
      <c r="E9">
        <f t="shared" si="1"/>
        <v>15.5</v>
      </c>
    </row>
    <row r="10" spans="1:12" x14ac:dyDescent="0.3">
      <c r="A10">
        <v>49</v>
      </c>
      <c r="B10">
        <v>2</v>
      </c>
      <c r="D10">
        <f t="shared" si="0"/>
        <v>52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88</v>
      </c>
      <c r="B11">
        <v>2</v>
      </c>
      <c r="D11">
        <f t="shared" si="0"/>
        <v>60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2</v>
      </c>
      <c r="D12">
        <f t="shared" si="0"/>
        <v>37.5</v>
      </c>
      <c r="E12">
        <f t="shared" si="1"/>
        <v>15.5</v>
      </c>
    </row>
    <row r="13" spans="1:12" x14ac:dyDescent="0.3">
      <c r="A13">
        <v>35</v>
      </c>
      <c r="B13">
        <v>2</v>
      </c>
      <c r="D13">
        <f t="shared" si="0"/>
        <v>47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15</v>
      </c>
      <c r="B14">
        <v>2</v>
      </c>
      <c r="D14">
        <f t="shared" si="0"/>
        <v>32.5</v>
      </c>
      <c r="E14">
        <f t="shared" si="1"/>
        <v>15.5</v>
      </c>
    </row>
    <row r="15" spans="1:12" x14ac:dyDescent="0.3">
      <c r="A15">
        <v>30</v>
      </c>
      <c r="B15">
        <v>2</v>
      </c>
      <c r="D15">
        <f t="shared" si="0"/>
        <v>42.5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2</v>
      </c>
      <c r="D16">
        <f t="shared" si="0"/>
        <v>37.5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57</v>
      </c>
      <c r="B17">
        <v>2</v>
      </c>
      <c r="D17">
        <f t="shared" si="0"/>
        <v>54</v>
      </c>
      <c r="E17">
        <f t="shared" si="1"/>
        <v>15.5</v>
      </c>
    </row>
    <row r="18" spans="1:12" x14ac:dyDescent="0.3">
      <c r="A18">
        <v>25</v>
      </c>
      <c r="B18">
        <v>2</v>
      </c>
      <c r="D18">
        <f t="shared" si="0"/>
        <v>40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33</v>
      </c>
      <c r="B19">
        <v>2</v>
      </c>
      <c r="D19">
        <f t="shared" si="0"/>
        <v>46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</v>
      </c>
      <c r="D20">
        <f t="shared" si="0"/>
        <v>44.5</v>
      </c>
      <c r="E20">
        <f t="shared" si="1"/>
        <v>15.5</v>
      </c>
    </row>
    <row r="21" spans="1:12" x14ac:dyDescent="0.3">
      <c r="A21">
        <v>80</v>
      </c>
      <c r="B21">
        <v>2</v>
      </c>
      <c r="D21">
        <f t="shared" si="0"/>
        <v>58</v>
      </c>
      <c r="E21">
        <f t="shared" si="1"/>
        <v>15.5</v>
      </c>
    </row>
    <row r="22" spans="1:12" x14ac:dyDescent="0.3">
      <c r="A22">
        <v>65</v>
      </c>
      <c r="B22">
        <v>2</v>
      </c>
      <c r="D22">
        <f t="shared" si="0"/>
        <v>55</v>
      </c>
      <c r="E22">
        <f t="shared" si="1"/>
        <v>15.5</v>
      </c>
    </row>
    <row r="23" spans="1:12" x14ac:dyDescent="0.3">
      <c r="A23">
        <v>36</v>
      </c>
      <c r="B23">
        <v>2</v>
      </c>
      <c r="D23">
        <f t="shared" si="0"/>
        <v>48</v>
      </c>
      <c r="E23">
        <f t="shared" si="1"/>
        <v>15.5</v>
      </c>
    </row>
    <row r="24" spans="1:12" x14ac:dyDescent="0.3">
      <c r="A24">
        <v>42</v>
      </c>
      <c r="B24">
        <v>2</v>
      </c>
      <c r="D24">
        <f t="shared" si="0"/>
        <v>51</v>
      </c>
      <c r="E24">
        <f t="shared" si="1"/>
        <v>15.5</v>
      </c>
    </row>
    <row r="25" spans="1:12" x14ac:dyDescent="0.3">
      <c r="A25">
        <v>86</v>
      </c>
      <c r="B25">
        <v>2</v>
      </c>
      <c r="D25">
        <f t="shared" si="0"/>
        <v>59</v>
      </c>
      <c r="E25">
        <f t="shared" si="1"/>
        <v>15.5</v>
      </c>
    </row>
    <row r="26" spans="1:12" x14ac:dyDescent="0.3">
      <c r="A26">
        <v>41</v>
      </c>
      <c r="B26">
        <v>2</v>
      </c>
      <c r="D26">
        <f t="shared" si="0"/>
        <v>50</v>
      </c>
      <c r="E26">
        <f t="shared" si="1"/>
        <v>15.5</v>
      </c>
    </row>
    <row r="27" spans="1:12" x14ac:dyDescent="0.3">
      <c r="A27">
        <v>15</v>
      </c>
      <c r="B27">
        <v>2</v>
      </c>
      <c r="D27">
        <f t="shared" si="0"/>
        <v>32.5</v>
      </c>
      <c r="E27">
        <f t="shared" si="1"/>
        <v>15.5</v>
      </c>
    </row>
    <row r="28" spans="1:12" x14ac:dyDescent="0.3">
      <c r="A28">
        <v>69</v>
      </c>
      <c r="B28">
        <v>2</v>
      </c>
      <c r="D28">
        <f t="shared" si="0"/>
        <v>56</v>
      </c>
      <c r="E28">
        <f t="shared" si="1"/>
        <v>15.5</v>
      </c>
    </row>
    <row r="29" spans="1:12" x14ac:dyDescent="0.3">
      <c r="A29">
        <v>22</v>
      </c>
      <c r="B29">
        <v>2</v>
      </c>
      <c r="D29">
        <f t="shared" si="0"/>
        <v>35.5</v>
      </c>
      <c r="E29">
        <f t="shared" si="1"/>
        <v>15.5</v>
      </c>
    </row>
    <row r="30" spans="1:12" x14ac:dyDescent="0.3">
      <c r="A30">
        <v>25</v>
      </c>
      <c r="B30">
        <v>2</v>
      </c>
      <c r="D30">
        <f t="shared" si="0"/>
        <v>40</v>
      </c>
      <c r="E30">
        <f t="shared" si="1"/>
        <v>15.5</v>
      </c>
    </row>
    <row r="31" spans="1:12" x14ac:dyDescent="0.3">
      <c r="A31">
        <v>56</v>
      </c>
      <c r="B31">
        <v>2</v>
      </c>
      <c r="D31">
        <f t="shared" si="0"/>
        <v>53</v>
      </c>
      <c r="E31">
        <f t="shared" si="1"/>
        <v>15.5</v>
      </c>
    </row>
    <row r="32" spans="1:12" x14ac:dyDescent="0.3">
      <c r="A32">
        <v>22</v>
      </c>
      <c r="B32">
        <v>2</v>
      </c>
      <c r="D32">
        <f t="shared" si="0"/>
        <v>35.5</v>
      </c>
      <c r="E32">
        <f t="shared" si="1"/>
        <v>15.5</v>
      </c>
    </row>
    <row r="33" spans="1:5" x14ac:dyDescent="0.3">
      <c r="A33">
        <v>37</v>
      </c>
      <c r="B33">
        <v>2</v>
      </c>
      <c r="D33">
        <f t="shared" si="0"/>
        <v>49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</v>
      </c>
      <c r="K2">
        <f>AVERAGE($A$4:$A$33)</f>
        <v>29.466666666666665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</v>
      </c>
      <c r="B4">
        <v>2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51</v>
      </c>
      <c r="B5">
        <v>2</v>
      </c>
      <c r="D5">
        <f t="shared" si="0"/>
        <v>58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16.662799551362578</v>
      </c>
      <c r="L5">
        <f>STDEVP($B$4:$B$33)</f>
        <v>0</v>
      </c>
    </row>
    <row r="6" spans="1:12" x14ac:dyDescent="0.3">
      <c r="A6">
        <v>30</v>
      </c>
      <c r="B6">
        <v>2</v>
      </c>
      <c r="D6">
        <f t="shared" si="0"/>
        <v>48.5</v>
      </c>
      <c r="E6">
        <f t="shared" si="1"/>
        <v>15.5</v>
      </c>
    </row>
    <row r="7" spans="1:12" x14ac:dyDescent="0.3">
      <c r="A7">
        <v>26</v>
      </c>
      <c r="B7">
        <v>2</v>
      </c>
      <c r="D7">
        <f t="shared" si="0"/>
        <v>44.5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40</v>
      </c>
      <c r="B8">
        <v>2</v>
      </c>
      <c r="D8">
        <f t="shared" si="0"/>
        <v>55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</v>
      </c>
      <c r="B9">
        <v>2</v>
      </c>
      <c r="D9">
        <f t="shared" si="0"/>
        <v>32</v>
      </c>
      <c r="E9">
        <f t="shared" si="1"/>
        <v>15.5</v>
      </c>
    </row>
    <row r="10" spans="1:12" x14ac:dyDescent="0.3">
      <c r="A10">
        <v>31</v>
      </c>
      <c r="B10">
        <v>2</v>
      </c>
      <c r="D10">
        <f t="shared" si="0"/>
        <v>50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84</v>
      </c>
      <c r="B11">
        <v>2</v>
      </c>
      <c r="D11">
        <f t="shared" si="0"/>
        <v>60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38</v>
      </c>
      <c r="B12">
        <v>2</v>
      </c>
      <c r="D12">
        <f t="shared" si="0"/>
        <v>53</v>
      </c>
      <c r="E12">
        <f t="shared" si="1"/>
        <v>15.5</v>
      </c>
    </row>
    <row r="13" spans="1:12" x14ac:dyDescent="0.3">
      <c r="A13">
        <v>16</v>
      </c>
      <c r="B13">
        <v>2</v>
      </c>
      <c r="D13">
        <f t="shared" si="0"/>
        <v>37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14</v>
      </c>
      <c r="B14">
        <v>2</v>
      </c>
      <c r="D14">
        <f t="shared" si="0"/>
        <v>36</v>
      </c>
      <c r="E14">
        <f t="shared" si="1"/>
        <v>15.5</v>
      </c>
    </row>
    <row r="15" spans="1:12" x14ac:dyDescent="0.3">
      <c r="A15">
        <v>9</v>
      </c>
      <c r="B15">
        <v>2</v>
      </c>
      <c r="D15">
        <f t="shared" si="0"/>
        <v>33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30</v>
      </c>
      <c r="B16">
        <v>2</v>
      </c>
      <c r="D16">
        <f t="shared" si="0"/>
        <v>48.5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2</v>
      </c>
      <c r="D17">
        <f t="shared" si="0"/>
        <v>40</v>
      </c>
      <c r="E17">
        <f t="shared" si="1"/>
        <v>15.5</v>
      </c>
    </row>
    <row r="18" spans="1:12" x14ac:dyDescent="0.3">
      <c r="A18">
        <v>25</v>
      </c>
      <c r="B18">
        <v>2</v>
      </c>
      <c r="D18">
        <f t="shared" si="0"/>
        <v>42.5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35</v>
      </c>
      <c r="B19">
        <v>2</v>
      </c>
      <c r="D19">
        <f t="shared" si="0"/>
        <v>52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</v>
      </c>
      <c r="D20">
        <f t="shared" si="0"/>
        <v>44.5</v>
      </c>
      <c r="E20">
        <f t="shared" si="1"/>
        <v>15.5</v>
      </c>
    </row>
    <row r="21" spans="1:12" x14ac:dyDescent="0.3">
      <c r="A21">
        <v>43</v>
      </c>
      <c r="B21">
        <v>2</v>
      </c>
      <c r="D21">
        <f t="shared" si="0"/>
        <v>57</v>
      </c>
      <c r="E21">
        <f t="shared" si="1"/>
        <v>15.5</v>
      </c>
    </row>
    <row r="22" spans="1:12" x14ac:dyDescent="0.3">
      <c r="A22">
        <v>39</v>
      </c>
      <c r="B22">
        <v>2</v>
      </c>
      <c r="D22">
        <f t="shared" si="0"/>
        <v>54</v>
      </c>
      <c r="E22">
        <f t="shared" si="1"/>
        <v>15.5</v>
      </c>
    </row>
    <row r="23" spans="1:12" x14ac:dyDescent="0.3">
      <c r="A23">
        <v>24</v>
      </c>
      <c r="B23">
        <v>2</v>
      </c>
      <c r="D23">
        <f t="shared" si="0"/>
        <v>41</v>
      </c>
      <c r="E23">
        <f t="shared" si="1"/>
        <v>15.5</v>
      </c>
    </row>
    <row r="24" spans="1:12" x14ac:dyDescent="0.3">
      <c r="A24">
        <v>67</v>
      </c>
      <c r="B24">
        <v>2</v>
      </c>
      <c r="D24">
        <f t="shared" si="0"/>
        <v>59</v>
      </c>
      <c r="E24">
        <f t="shared" si="1"/>
        <v>15.5</v>
      </c>
    </row>
    <row r="25" spans="1:12" x14ac:dyDescent="0.3">
      <c r="A25">
        <v>34</v>
      </c>
      <c r="B25">
        <v>2</v>
      </c>
      <c r="D25">
        <f t="shared" si="0"/>
        <v>51</v>
      </c>
      <c r="E25">
        <f t="shared" si="1"/>
        <v>15.5</v>
      </c>
    </row>
    <row r="26" spans="1:12" x14ac:dyDescent="0.3">
      <c r="A26">
        <v>6</v>
      </c>
      <c r="B26">
        <v>2</v>
      </c>
      <c r="D26">
        <f t="shared" si="0"/>
        <v>31</v>
      </c>
      <c r="E26">
        <f t="shared" si="1"/>
        <v>15.5</v>
      </c>
    </row>
    <row r="27" spans="1:12" x14ac:dyDescent="0.3">
      <c r="A27">
        <v>25</v>
      </c>
      <c r="B27">
        <v>2</v>
      </c>
      <c r="D27">
        <f t="shared" si="0"/>
        <v>42.5</v>
      </c>
      <c r="E27">
        <f t="shared" si="1"/>
        <v>15.5</v>
      </c>
    </row>
    <row r="28" spans="1:12" x14ac:dyDescent="0.3">
      <c r="A28">
        <v>41</v>
      </c>
      <c r="B28">
        <v>2</v>
      </c>
      <c r="D28">
        <f t="shared" si="0"/>
        <v>56</v>
      </c>
      <c r="E28">
        <f t="shared" si="1"/>
        <v>15.5</v>
      </c>
    </row>
    <row r="29" spans="1:12" x14ac:dyDescent="0.3">
      <c r="A29">
        <v>10</v>
      </c>
      <c r="B29">
        <v>2</v>
      </c>
      <c r="D29">
        <f t="shared" si="0"/>
        <v>34</v>
      </c>
      <c r="E29">
        <f t="shared" si="1"/>
        <v>15.5</v>
      </c>
    </row>
    <row r="30" spans="1:12" x14ac:dyDescent="0.3">
      <c r="A30">
        <v>20</v>
      </c>
      <c r="B30">
        <v>2</v>
      </c>
      <c r="D30">
        <f t="shared" si="0"/>
        <v>39</v>
      </c>
      <c r="E30">
        <f t="shared" si="1"/>
        <v>15.5</v>
      </c>
    </row>
    <row r="31" spans="1:12" x14ac:dyDescent="0.3">
      <c r="A31">
        <v>13</v>
      </c>
      <c r="B31">
        <v>2</v>
      </c>
      <c r="D31">
        <f t="shared" si="0"/>
        <v>35</v>
      </c>
      <c r="E31">
        <f t="shared" si="1"/>
        <v>15.5</v>
      </c>
    </row>
    <row r="32" spans="1:12" x14ac:dyDescent="0.3">
      <c r="A32">
        <v>29</v>
      </c>
      <c r="B32">
        <v>2</v>
      </c>
      <c r="D32">
        <f t="shared" si="0"/>
        <v>47</v>
      </c>
      <c r="E32">
        <f t="shared" si="1"/>
        <v>15.5</v>
      </c>
    </row>
    <row r="33" spans="1:5" x14ac:dyDescent="0.3">
      <c r="A33">
        <v>28</v>
      </c>
      <c r="B33">
        <v>2</v>
      </c>
      <c r="D33">
        <f t="shared" si="0"/>
        <v>46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48</v>
      </c>
      <c r="I2">
        <f>MEDIAN($B$4:$B$33)</f>
        <v>2</v>
      </c>
      <c r="K2">
        <f>AVERAGE($A$4:$A$33)</f>
        <v>48.633333333333333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55</v>
      </c>
      <c r="B4">
        <v>2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</v>
      </c>
      <c r="B5">
        <v>2</v>
      </c>
      <c r="D5">
        <f t="shared" si="0"/>
        <v>40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24.04645966087778</v>
      </c>
      <c r="L5">
        <f>STDEVP($B$4:$B$33)</f>
        <v>0</v>
      </c>
    </row>
    <row r="6" spans="1:12" x14ac:dyDescent="0.3">
      <c r="A6">
        <v>49</v>
      </c>
      <c r="B6">
        <v>2</v>
      </c>
      <c r="D6">
        <f t="shared" si="0"/>
        <v>46.5</v>
      </c>
      <c r="E6">
        <f t="shared" si="1"/>
        <v>15.5</v>
      </c>
    </row>
    <row r="7" spans="1:12" x14ac:dyDescent="0.3">
      <c r="A7">
        <v>80</v>
      </c>
      <c r="B7">
        <v>2</v>
      </c>
      <c r="D7">
        <f t="shared" si="0"/>
        <v>57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40</v>
      </c>
      <c r="B8">
        <v>2</v>
      </c>
      <c r="D8">
        <f t="shared" si="0"/>
        <v>43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2</v>
      </c>
      <c r="D9">
        <f t="shared" si="0"/>
        <v>33</v>
      </c>
      <c r="E9">
        <f t="shared" si="1"/>
        <v>15.5</v>
      </c>
    </row>
    <row r="10" spans="1:12" x14ac:dyDescent="0.3">
      <c r="A10">
        <v>70</v>
      </c>
      <c r="B10">
        <v>2</v>
      </c>
      <c r="D10">
        <f t="shared" si="0"/>
        <v>55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2</v>
      </c>
      <c r="D11">
        <f t="shared" si="0"/>
        <v>35.5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56</v>
      </c>
      <c r="B12">
        <v>2</v>
      </c>
      <c r="D12">
        <f t="shared" si="0"/>
        <v>52.5</v>
      </c>
      <c r="E12">
        <f t="shared" si="1"/>
        <v>15.5</v>
      </c>
    </row>
    <row r="13" spans="1:12" x14ac:dyDescent="0.3">
      <c r="A13">
        <v>51</v>
      </c>
      <c r="B13">
        <v>2</v>
      </c>
      <c r="D13">
        <f t="shared" si="0"/>
        <v>48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34</v>
      </c>
      <c r="B14">
        <v>2</v>
      </c>
      <c r="D14">
        <f t="shared" si="0"/>
        <v>41</v>
      </c>
      <c r="E14">
        <f t="shared" si="1"/>
        <v>15.5</v>
      </c>
    </row>
    <row r="15" spans="1:12" x14ac:dyDescent="0.3">
      <c r="A15">
        <v>122</v>
      </c>
      <c r="B15">
        <v>2</v>
      </c>
      <c r="D15">
        <f t="shared" si="0"/>
        <v>60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81</v>
      </c>
      <c r="B16">
        <v>2</v>
      </c>
      <c r="D16">
        <f t="shared" si="0"/>
        <v>58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2</v>
      </c>
      <c r="D17">
        <f t="shared" si="0"/>
        <v>35.5</v>
      </c>
      <c r="E17">
        <f t="shared" si="1"/>
        <v>15.5</v>
      </c>
    </row>
    <row r="18" spans="1:12" x14ac:dyDescent="0.3">
      <c r="A18">
        <v>92</v>
      </c>
      <c r="B18">
        <v>2</v>
      </c>
      <c r="D18">
        <f t="shared" si="0"/>
        <v>59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</v>
      </c>
      <c r="B19">
        <v>2</v>
      </c>
      <c r="D19">
        <f t="shared" si="0"/>
        <v>39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2</v>
      </c>
      <c r="D20">
        <f t="shared" si="0"/>
        <v>32</v>
      </c>
      <c r="E20">
        <f t="shared" si="1"/>
        <v>15.5</v>
      </c>
    </row>
    <row r="21" spans="1:12" x14ac:dyDescent="0.3">
      <c r="A21">
        <v>55</v>
      </c>
      <c r="B21">
        <v>2</v>
      </c>
      <c r="D21">
        <f t="shared" si="0"/>
        <v>50.5</v>
      </c>
      <c r="E21">
        <f t="shared" si="1"/>
        <v>15.5</v>
      </c>
    </row>
    <row r="22" spans="1:12" x14ac:dyDescent="0.3">
      <c r="A22">
        <v>56</v>
      </c>
      <c r="B22">
        <v>2</v>
      </c>
      <c r="D22">
        <f t="shared" si="0"/>
        <v>52.5</v>
      </c>
      <c r="E22">
        <f t="shared" si="1"/>
        <v>15.5</v>
      </c>
    </row>
    <row r="23" spans="1:12" x14ac:dyDescent="0.3">
      <c r="A23">
        <v>49</v>
      </c>
      <c r="B23">
        <v>2</v>
      </c>
      <c r="D23">
        <f t="shared" si="0"/>
        <v>46.5</v>
      </c>
      <c r="E23">
        <f t="shared" si="1"/>
        <v>15.5</v>
      </c>
    </row>
    <row r="24" spans="1:12" x14ac:dyDescent="0.3">
      <c r="A24">
        <v>30</v>
      </c>
      <c r="B24">
        <v>2</v>
      </c>
      <c r="D24">
        <f t="shared" si="0"/>
        <v>38</v>
      </c>
      <c r="E24">
        <f t="shared" si="1"/>
        <v>15.5</v>
      </c>
    </row>
    <row r="25" spans="1:12" x14ac:dyDescent="0.3">
      <c r="A25">
        <v>29</v>
      </c>
      <c r="B25">
        <v>2</v>
      </c>
      <c r="D25">
        <f t="shared" si="0"/>
        <v>37</v>
      </c>
      <c r="E25">
        <f t="shared" si="1"/>
        <v>15.5</v>
      </c>
    </row>
    <row r="26" spans="1:12" x14ac:dyDescent="0.3">
      <c r="A26">
        <v>73</v>
      </c>
      <c r="B26">
        <v>2</v>
      </c>
      <c r="D26">
        <f t="shared" si="0"/>
        <v>56</v>
      </c>
      <c r="E26">
        <f t="shared" si="1"/>
        <v>15.5</v>
      </c>
    </row>
    <row r="27" spans="1:12" x14ac:dyDescent="0.3">
      <c r="A27">
        <v>43</v>
      </c>
      <c r="B27">
        <v>2</v>
      </c>
      <c r="D27">
        <f t="shared" si="0"/>
        <v>44</v>
      </c>
      <c r="E27">
        <f t="shared" si="1"/>
        <v>15.5</v>
      </c>
    </row>
    <row r="28" spans="1:12" x14ac:dyDescent="0.3">
      <c r="A28">
        <v>21</v>
      </c>
      <c r="B28">
        <v>2</v>
      </c>
      <c r="D28">
        <f t="shared" si="0"/>
        <v>34</v>
      </c>
      <c r="E28">
        <f t="shared" si="1"/>
        <v>15.5</v>
      </c>
    </row>
    <row r="29" spans="1:12" x14ac:dyDescent="0.3">
      <c r="A29">
        <v>14</v>
      </c>
      <c r="B29">
        <v>2</v>
      </c>
      <c r="D29">
        <f t="shared" si="0"/>
        <v>31</v>
      </c>
      <c r="E29">
        <f t="shared" si="1"/>
        <v>15.5</v>
      </c>
    </row>
    <row r="30" spans="1:12" x14ac:dyDescent="0.3">
      <c r="A30">
        <v>39</v>
      </c>
      <c r="B30">
        <v>2</v>
      </c>
      <c r="D30">
        <f t="shared" si="0"/>
        <v>42</v>
      </c>
      <c r="E30">
        <f t="shared" si="1"/>
        <v>15.5</v>
      </c>
    </row>
    <row r="31" spans="1:12" x14ac:dyDescent="0.3">
      <c r="A31">
        <v>47</v>
      </c>
      <c r="B31">
        <v>2</v>
      </c>
      <c r="D31">
        <f t="shared" si="0"/>
        <v>45</v>
      </c>
      <c r="E31">
        <f t="shared" si="1"/>
        <v>15.5</v>
      </c>
    </row>
    <row r="32" spans="1:12" x14ac:dyDescent="0.3">
      <c r="A32">
        <v>52</v>
      </c>
      <c r="B32">
        <v>2</v>
      </c>
      <c r="D32">
        <f t="shared" si="0"/>
        <v>49</v>
      </c>
      <c r="E32">
        <f t="shared" si="1"/>
        <v>15.5</v>
      </c>
    </row>
    <row r="33" spans="1:5" x14ac:dyDescent="0.3">
      <c r="A33">
        <v>66</v>
      </c>
      <c r="B33">
        <v>2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62.5</v>
      </c>
      <c r="I2">
        <f>MEDIAN($B$4:$B$33)</f>
        <v>2</v>
      </c>
      <c r="K2">
        <f>AVERAGE($A$4:$A$33)</f>
        <v>60.3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</v>
      </c>
      <c r="B4">
        <v>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65</v>
      </c>
      <c r="B5">
        <v>2</v>
      </c>
      <c r="D5">
        <f t="shared" si="0"/>
        <v>47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23.281108221044803</v>
      </c>
      <c r="L5">
        <f>STDEVP($B$4:$B$33)</f>
        <v>0</v>
      </c>
    </row>
    <row r="6" spans="1:12" x14ac:dyDescent="0.3">
      <c r="A6">
        <v>70</v>
      </c>
      <c r="B6">
        <v>2</v>
      </c>
      <c r="D6">
        <f t="shared" si="0"/>
        <v>50</v>
      </c>
      <c r="E6">
        <f t="shared" si="1"/>
        <v>15.5</v>
      </c>
    </row>
    <row r="7" spans="1:12" x14ac:dyDescent="0.3">
      <c r="A7">
        <v>83</v>
      </c>
      <c r="B7">
        <v>2</v>
      </c>
      <c r="D7">
        <f t="shared" si="0"/>
        <v>55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86</v>
      </c>
      <c r="B8">
        <v>2</v>
      </c>
      <c r="D8">
        <f t="shared" si="0"/>
        <v>57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76</v>
      </c>
      <c r="B9">
        <v>2</v>
      </c>
      <c r="D9">
        <f t="shared" si="0"/>
        <v>54</v>
      </c>
      <c r="E9">
        <f t="shared" si="1"/>
        <v>15.5</v>
      </c>
    </row>
    <row r="10" spans="1:12" x14ac:dyDescent="0.3">
      <c r="A10">
        <v>72</v>
      </c>
      <c r="B10">
        <v>2</v>
      </c>
      <c r="D10">
        <f t="shared" si="0"/>
        <v>51.5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75</v>
      </c>
      <c r="B11">
        <v>2</v>
      </c>
      <c r="D11">
        <f t="shared" si="0"/>
        <v>53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61</v>
      </c>
      <c r="B12">
        <v>2</v>
      </c>
      <c r="D12">
        <f t="shared" si="0"/>
        <v>44.5</v>
      </c>
      <c r="E12">
        <f t="shared" si="1"/>
        <v>15.5</v>
      </c>
    </row>
    <row r="13" spans="1:12" x14ac:dyDescent="0.3">
      <c r="A13">
        <v>50</v>
      </c>
      <c r="B13">
        <v>2</v>
      </c>
      <c r="D13">
        <f t="shared" si="0"/>
        <v>40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58</v>
      </c>
      <c r="B14">
        <v>2</v>
      </c>
      <c r="D14">
        <f t="shared" si="0"/>
        <v>42</v>
      </c>
      <c r="E14">
        <f t="shared" si="1"/>
        <v>15.5</v>
      </c>
    </row>
    <row r="15" spans="1:12" x14ac:dyDescent="0.3">
      <c r="A15">
        <v>44</v>
      </c>
      <c r="B15">
        <v>2</v>
      </c>
      <c r="D15">
        <f t="shared" si="0"/>
        <v>36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</v>
      </c>
      <c r="B16">
        <v>2</v>
      </c>
      <c r="D16">
        <f t="shared" si="0"/>
        <v>31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2</v>
      </c>
      <c r="D17">
        <f t="shared" si="0"/>
        <v>33</v>
      </c>
      <c r="E17">
        <f t="shared" si="1"/>
        <v>15.5</v>
      </c>
    </row>
    <row r="18" spans="1:12" x14ac:dyDescent="0.3">
      <c r="A18">
        <v>51</v>
      </c>
      <c r="B18">
        <v>2</v>
      </c>
      <c r="D18">
        <f t="shared" si="0"/>
        <v>41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68</v>
      </c>
      <c r="B19">
        <v>2</v>
      </c>
      <c r="D19">
        <f t="shared" si="0"/>
        <v>49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61</v>
      </c>
      <c r="B20">
        <v>2</v>
      </c>
      <c r="D20">
        <f t="shared" si="0"/>
        <v>44.5</v>
      </c>
      <c r="E20">
        <f t="shared" si="1"/>
        <v>15.5</v>
      </c>
    </row>
    <row r="21" spans="1:12" x14ac:dyDescent="0.3">
      <c r="A21">
        <v>45</v>
      </c>
      <c r="B21">
        <v>2</v>
      </c>
      <c r="D21">
        <f t="shared" si="0"/>
        <v>37.5</v>
      </c>
      <c r="E21">
        <f t="shared" si="1"/>
        <v>15.5</v>
      </c>
    </row>
    <row r="22" spans="1:12" x14ac:dyDescent="0.3">
      <c r="A22">
        <v>46</v>
      </c>
      <c r="B22">
        <v>2</v>
      </c>
      <c r="D22">
        <f t="shared" si="0"/>
        <v>39</v>
      </c>
      <c r="E22">
        <f t="shared" si="1"/>
        <v>15.5</v>
      </c>
    </row>
    <row r="23" spans="1:12" x14ac:dyDescent="0.3">
      <c r="A23">
        <v>64</v>
      </c>
      <c r="B23">
        <v>2</v>
      </c>
      <c r="D23">
        <f t="shared" si="0"/>
        <v>46</v>
      </c>
      <c r="E23">
        <f t="shared" si="1"/>
        <v>15.5</v>
      </c>
    </row>
    <row r="24" spans="1:12" x14ac:dyDescent="0.3">
      <c r="A24">
        <v>109</v>
      </c>
      <c r="B24">
        <v>2</v>
      </c>
      <c r="D24">
        <f t="shared" si="0"/>
        <v>60</v>
      </c>
      <c r="E24">
        <f t="shared" si="1"/>
        <v>15.5</v>
      </c>
    </row>
    <row r="25" spans="1:12" x14ac:dyDescent="0.3">
      <c r="A25">
        <v>95</v>
      </c>
      <c r="B25">
        <v>2</v>
      </c>
      <c r="D25">
        <f t="shared" si="0"/>
        <v>59</v>
      </c>
      <c r="E25">
        <f t="shared" si="1"/>
        <v>15.5</v>
      </c>
    </row>
    <row r="26" spans="1:12" x14ac:dyDescent="0.3">
      <c r="A26">
        <v>67</v>
      </c>
      <c r="B26">
        <v>2</v>
      </c>
      <c r="D26">
        <f t="shared" si="0"/>
        <v>48</v>
      </c>
      <c r="E26">
        <f t="shared" si="1"/>
        <v>15.5</v>
      </c>
    </row>
    <row r="27" spans="1:12" x14ac:dyDescent="0.3">
      <c r="A27">
        <v>10</v>
      </c>
      <c r="B27">
        <v>2</v>
      </c>
      <c r="D27">
        <f t="shared" si="0"/>
        <v>32</v>
      </c>
      <c r="E27">
        <f t="shared" si="1"/>
        <v>15.5</v>
      </c>
    </row>
    <row r="28" spans="1:12" x14ac:dyDescent="0.3">
      <c r="A28">
        <v>33</v>
      </c>
      <c r="B28">
        <v>2</v>
      </c>
      <c r="D28">
        <f t="shared" si="0"/>
        <v>34</v>
      </c>
      <c r="E28">
        <f t="shared" si="1"/>
        <v>15.5</v>
      </c>
    </row>
    <row r="29" spans="1:12" x14ac:dyDescent="0.3">
      <c r="A29">
        <v>60</v>
      </c>
      <c r="B29">
        <v>2</v>
      </c>
      <c r="D29">
        <f t="shared" si="0"/>
        <v>43</v>
      </c>
      <c r="E29">
        <f t="shared" si="1"/>
        <v>15.5</v>
      </c>
    </row>
    <row r="30" spans="1:12" x14ac:dyDescent="0.3">
      <c r="A30">
        <v>45</v>
      </c>
      <c r="B30">
        <v>2</v>
      </c>
      <c r="D30">
        <f t="shared" si="0"/>
        <v>37.5</v>
      </c>
      <c r="E30">
        <f t="shared" si="1"/>
        <v>15.5</v>
      </c>
    </row>
    <row r="31" spans="1:12" x14ac:dyDescent="0.3">
      <c r="A31">
        <v>88</v>
      </c>
      <c r="B31">
        <v>2</v>
      </c>
      <c r="D31">
        <f t="shared" si="0"/>
        <v>58</v>
      </c>
      <c r="E31">
        <f t="shared" si="1"/>
        <v>15.5</v>
      </c>
    </row>
    <row r="32" spans="1:12" x14ac:dyDescent="0.3">
      <c r="A32">
        <v>72</v>
      </c>
      <c r="B32">
        <v>2</v>
      </c>
      <c r="D32">
        <f t="shared" si="0"/>
        <v>51.5</v>
      </c>
      <c r="E32">
        <f t="shared" si="1"/>
        <v>15.5</v>
      </c>
    </row>
    <row r="33" spans="1:5" x14ac:dyDescent="0.3">
      <c r="A33">
        <v>41</v>
      </c>
      <c r="B33">
        <v>2</v>
      </c>
      <c r="D33">
        <f t="shared" si="0"/>
        <v>35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33</v>
      </c>
      <c r="I2">
        <f>MEDIAN($B$4:$B$33)</f>
        <v>2</v>
      </c>
      <c r="K2">
        <f>AVERAGE($A$4:$A$33)</f>
        <v>41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49</v>
      </c>
      <c r="B5">
        <v>2</v>
      </c>
      <c r="D5">
        <f t="shared" si="0"/>
        <v>49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20.417312914942226</v>
      </c>
      <c r="L5">
        <f>STDEVP($B$4:$B$33)</f>
        <v>0.17950549357115012</v>
      </c>
    </row>
    <row r="6" spans="1:12" x14ac:dyDescent="0.3">
      <c r="A6">
        <v>15</v>
      </c>
      <c r="B6">
        <v>2</v>
      </c>
      <c r="D6">
        <f t="shared" si="0"/>
        <v>34</v>
      </c>
      <c r="E6">
        <f t="shared" si="1"/>
        <v>15</v>
      </c>
    </row>
    <row r="7" spans="1:12" x14ac:dyDescent="0.3">
      <c r="A7">
        <v>14</v>
      </c>
      <c r="B7">
        <v>2</v>
      </c>
      <c r="D7">
        <f t="shared" si="0"/>
        <v>32.5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60</v>
      </c>
      <c r="B8">
        <v>2</v>
      </c>
      <c r="D8">
        <f t="shared" si="0"/>
        <v>55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54</v>
      </c>
      <c r="B9">
        <v>2</v>
      </c>
      <c r="D9">
        <f t="shared" si="0"/>
        <v>53</v>
      </c>
      <c r="E9">
        <f t="shared" si="1"/>
        <v>15</v>
      </c>
    </row>
    <row r="10" spans="1:12" x14ac:dyDescent="0.3">
      <c r="A10">
        <v>33</v>
      </c>
      <c r="B10">
        <v>2</v>
      </c>
      <c r="D10">
        <f t="shared" si="0"/>
        <v>45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33</v>
      </c>
      <c r="B11">
        <v>2</v>
      </c>
      <c r="D11">
        <f t="shared" si="0"/>
        <v>45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70</v>
      </c>
      <c r="B12">
        <v>2</v>
      </c>
      <c r="D12">
        <f t="shared" si="0"/>
        <v>57</v>
      </c>
      <c r="E12">
        <f t="shared" si="1"/>
        <v>15</v>
      </c>
    </row>
    <row r="13" spans="1:12" x14ac:dyDescent="0.3">
      <c r="A13">
        <v>32</v>
      </c>
      <c r="B13">
        <v>2</v>
      </c>
      <c r="D13">
        <f t="shared" si="0"/>
        <v>42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32</v>
      </c>
      <c r="B14">
        <v>2</v>
      </c>
      <c r="D14">
        <f t="shared" si="0"/>
        <v>42</v>
      </c>
      <c r="E14">
        <f t="shared" si="1"/>
        <v>15</v>
      </c>
    </row>
    <row r="15" spans="1:12" x14ac:dyDescent="0.3">
      <c r="A15">
        <v>32</v>
      </c>
      <c r="B15">
        <v>2</v>
      </c>
      <c r="D15">
        <f t="shared" si="0"/>
        <v>42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69</v>
      </c>
      <c r="B16">
        <v>2</v>
      </c>
      <c r="D16">
        <f t="shared" si="0"/>
        <v>56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83</v>
      </c>
      <c r="B17">
        <v>2</v>
      </c>
      <c r="D17">
        <f t="shared" si="0"/>
        <v>60</v>
      </c>
      <c r="E17">
        <f t="shared" si="1"/>
        <v>15</v>
      </c>
    </row>
    <row r="18" spans="1:12" x14ac:dyDescent="0.3">
      <c r="A18">
        <v>20</v>
      </c>
      <c r="B18">
        <v>2</v>
      </c>
      <c r="D18">
        <f t="shared" si="0"/>
        <v>35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2</v>
      </c>
      <c r="D19">
        <f t="shared" si="0"/>
        <v>36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</v>
      </c>
      <c r="B20">
        <v>2</v>
      </c>
      <c r="D20">
        <f t="shared" si="0"/>
        <v>32.5</v>
      </c>
      <c r="E20">
        <f t="shared" si="1"/>
        <v>15</v>
      </c>
    </row>
    <row r="21" spans="1:12" x14ac:dyDescent="0.3">
      <c r="A21">
        <v>46</v>
      </c>
      <c r="B21">
        <v>2</v>
      </c>
      <c r="D21">
        <f t="shared" si="0"/>
        <v>48</v>
      </c>
      <c r="E21">
        <f t="shared" si="1"/>
        <v>15</v>
      </c>
    </row>
    <row r="22" spans="1:12" x14ac:dyDescent="0.3">
      <c r="A22">
        <v>33</v>
      </c>
      <c r="B22">
        <v>2</v>
      </c>
      <c r="D22">
        <f t="shared" si="0"/>
        <v>45</v>
      </c>
      <c r="E22">
        <f t="shared" si="1"/>
        <v>15</v>
      </c>
    </row>
    <row r="23" spans="1:12" x14ac:dyDescent="0.3">
      <c r="A23">
        <v>8</v>
      </c>
      <c r="B23">
        <v>2</v>
      </c>
      <c r="D23">
        <f t="shared" si="0"/>
        <v>31</v>
      </c>
      <c r="E23">
        <f t="shared" si="1"/>
        <v>15</v>
      </c>
    </row>
    <row r="24" spans="1:12" x14ac:dyDescent="0.3">
      <c r="A24">
        <v>26</v>
      </c>
      <c r="B24">
        <v>2</v>
      </c>
      <c r="D24">
        <f t="shared" si="0"/>
        <v>38</v>
      </c>
      <c r="E24">
        <f t="shared" si="1"/>
        <v>15</v>
      </c>
    </row>
    <row r="25" spans="1:12" x14ac:dyDescent="0.3">
      <c r="A25">
        <v>38</v>
      </c>
      <c r="B25">
        <v>3</v>
      </c>
      <c r="D25">
        <f t="shared" si="0"/>
        <v>47</v>
      </c>
      <c r="E25">
        <f t="shared" si="1"/>
        <v>30</v>
      </c>
    </row>
    <row r="26" spans="1:12" x14ac:dyDescent="0.3">
      <c r="A26">
        <v>27</v>
      </c>
      <c r="B26">
        <v>2</v>
      </c>
      <c r="D26">
        <f t="shared" si="0"/>
        <v>39</v>
      </c>
      <c r="E26">
        <f t="shared" si="1"/>
        <v>15</v>
      </c>
    </row>
    <row r="27" spans="1:12" x14ac:dyDescent="0.3">
      <c r="A27">
        <v>52</v>
      </c>
      <c r="B27">
        <v>2</v>
      </c>
      <c r="D27">
        <f t="shared" si="0"/>
        <v>51</v>
      </c>
      <c r="E27">
        <f t="shared" si="1"/>
        <v>15</v>
      </c>
    </row>
    <row r="28" spans="1:12" x14ac:dyDescent="0.3">
      <c r="A28">
        <v>23</v>
      </c>
      <c r="B28">
        <v>2</v>
      </c>
      <c r="D28">
        <f t="shared" si="0"/>
        <v>37</v>
      </c>
      <c r="E28">
        <f t="shared" si="1"/>
        <v>15</v>
      </c>
    </row>
    <row r="29" spans="1:12" x14ac:dyDescent="0.3">
      <c r="A29">
        <v>74</v>
      </c>
      <c r="B29">
        <v>2</v>
      </c>
      <c r="D29">
        <f t="shared" si="0"/>
        <v>58</v>
      </c>
      <c r="E29">
        <f t="shared" si="1"/>
        <v>15</v>
      </c>
    </row>
    <row r="30" spans="1:12" x14ac:dyDescent="0.3">
      <c r="A30">
        <v>31</v>
      </c>
      <c r="B30">
        <v>2</v>
      </c>
      <c r="D30">
        <f t="shared" si="0"/>
        <v>40</v>
      </c>
      <c r="E30">
        <f t="shared" si="1"/>
        <v>15</v>
      </c>
    </row>
    <row r="31" spans="1:12" x14ac:dyDescent="0.3">
      <c r="A31">
        <v>59</v>
      </c>
      <c r="B31">
        <v>2</v>
      </c>
      <c r="D31">
        <f t="shared" si="0"/>
        <v>54</v>
      </c>
      <c r="E31">
        <f t="shared" si="1"/>
        <v>15</v>
      </c>
    </row>
    <row r="32" spans="1:12" x14ac:dyDescent="0.3">
      <c r="A32">
        <v>78</v>
      </c>
      <c r="B32">
        <v>2</v>
      </c>
      <c r="D32">
        <f t="shared" si="0"/>
        <v>59</v>
      </c>
      <c r="E32">
        <f t="shared" si="1"/>
        <v>15</v>
      </c>
    </row>
    <row r="33" spans="1:5" x14ac:dyDescent="0.3">
      <c r="A33">
        <v>52</v>
      </c>
      <c r="B33">
        <v>2</v>
      </c>
      <c r="D33">
        <f t="shared" si="0"/>
        <v>51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38.5</v>
      </c>
      <c r="I2">
        <f>MEDIAN($B$4:$B$33)</f>
        <v>2</v>
      </c>
      <c r="K2">
        <f>AVERAGE($A$4:$A$33)</f>
        <v>45.9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50</v>
      </c>
      <c r="B4">
        <v>2</v>
      </c>
      <c r="D4">
        <f t="shared" ref="D4:D33" si="0">RANK(A4,$A$4:$B$33,1)+(COUNT($A$4:$B$33)+1-RANK(A4,$A$4:$B$33,1)-RANK(A4,$A$4:$B$33,0))/2</f>
        <v>49.5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2</v>
      </c>
      <c r="D5">
        <f t="shared" si="0"/>
        <v>34.5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26.665020782540811</v>
      </c>
      <c r="L5">
        <f>STDEVP($B$4:$B$33)</f>
        <v>0</v>
      </c>
    </row>
    <row r="6" spans="1:12" x14ac:dyDescent="0.3">
      <c r="A6">
        <v>44</v>
      </c>
      <c r="B6">
        <v>2</v>
      </c>
      <c r="D6">
        <f t="shared" si="0"/>
        <v>48</v>
      </c>
      <c r="E6">
        <f t="shared" si="1"/>
        <v>15.5</v>
      </c>
    </row>
    <row r="7" spans="1:12" x14ac:dyDescent="0.3">
      <c r="A7">
        <v>34</v>
      </c>
      <c r="B7">
        <v>2</v>
      </c>
      <c r="D7">
        <f t="shared" si="0"/>
        <v>43.5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52</v>
      </c>
      <c r="B8">
        <v>2</v>
      </c>
      <c r="D8">
        <f t="shared" si="0"/>
        <v>51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32</v>
      </c>
      <c r="B9">
        <v>2</v>
      </c>
      <c r="D9">
        <f t="shared" si="0"/>
        <v>41</v>
      </c>
      <c r="E9">
        <f t="shared" si="1"/>
        <v>15.5</v>
      </c>
    </row>
    <row r="10" spans="1:12" x14ac:dyDescent="0.3">
      <c r="A10">
        <v>25</v>
      </c>
      <c r="B10">
        <v>2</v>
      </c>
      <c r="D10">
        <f t="shared" si="0"/>
        <v>36.5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40</v>
      </c>
      <c r="B11">
        <v>2</v>
      </c>
      <c r="D11">
        <f t="shared" si="0"/>
        <v>46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66</v>
      </c>
      <c r="B12">
        <v>2</v>
      </c>
      <c r="D12">
        <f t="shared" si="0"/>
        <v>55</v>
      </c>
      <c r="E12">
        <f t="shared" si="1"/>
        <v>15.5</v>
      </c>
    </row>
    <row r="13" spans="1:12" x14ac:dyDescent="0.3">
      <c r="A13">
        <v>60</v>
      </c>
      <c r="B13">
        <v>2</v>
      </c>
      <c r="D13">
        <f t="shared" si="0"/>
        <v>53.5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105</v>
      </c>
      <c r="B14">
        <v>2</v>
      </c>
      <c r="D14">
        <f t="shared" si="0"/>
        <v>58</v>
      </c>
      <c r="E14">
        <f t="shared" si="1"/>
        <v>15.5</v>
      </c>
    </row>
    <row r="15" spans="1:12" x14ac:dyDescent="0.3">
      <c r="A15">
        <v>60</v>
      </c>
      <c r="B15">
        <v>2</v>
      </c>
      <c r="D15">
        <f t="shared" si="0"/>
        <v>53.5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106</v>
      </c>
      <c r="B16">
        <v>2</v>
      </c>
      <c r="D16">
        <f t="shared" si="0"/>
        <v>59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53</v>
      </c>
      <c r="B17">
        <v>2</v>
      </c>
      <c r="D17">
        <f t="shared" si="0"/>
        <v>52</v>
      </c>
      <c r="E17">
        <f t="shared" si="1"/>
        <v>15.5</v>
      </c>
    </row>
    <row r="18" spans="1:12" x14ac:dyDescent="0.3">
      <c r="A18">
        <v>42</v>
      </c>
      <c r="B18">
        <v>2</v>
      </c>
      <c r="D18">
        <f t="shared" si="0"/>
        <v>47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37</v>
      </c>
      <c r="B19">
        <v>2</v>
      </c>
      <c r="D19">
        <f t="shared" si="0"/>
        <v>45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</v>
      </c>
      <c r="D20">
        <f t="shared" si="0"/>
        <v>38.5</v>
      </c>
      <c r="E20">
        <f t="shared" si="1"/>
        <v>15.5</v>
      </c>
    </row>
    <row r="21" spans="1:12" x14ac:dyDescent="0.3">
      <c r="A21">
        <v>8</v>
      </c>
      <c r="B21">
        <v>2</v>
      </c>
      <c r="D21">
        <f t="shared" si="0"/>
        <v>31</v>
      </c>
      <c r="E21">
        <f t="shared" si="1"/>
        <v>15.5</v>
      </c>
    </row>
    <row r="22" spans="1:12" x14ac:dyDescent="0.3">
      <c r="A22">
        <v>33</v>
      </c>
      <c r="B22">
        <v>2</v>
      </c>
      <c r="D22">
        <f t="shared" si="0"/>
        <v>42</v>
      </c>
      <c r="E22">
        <f t="shared" si="1"/>
        <v>15.5</v>
      </c>
    </row>
    <row r="23" spans="1:12" x14ac:dyDescent="0.3">
      <c r="A23">
        <v>25</v>
      </c>
      <c r="B23">
        <v>2</v>
      </c>
      <c r="D23">
        <f t="shared" si="0"/>
        <v>36.5</v>
      </c>
      <c r="E23">
        <f t="shared" si="1"/>
        <v>15.5</v>
      </c>
    </row>
    <row r="24" spans="1:12" x14ac:dyDescent="0.3">
      <c r="A24">
        <v>15</v>
      </c>
      <c r="B24">
        <v>2</v>
      </c>
      <c r="D24">
        <f t="shared" si="0"/>
        <v>32</v>
      </c>
      <c r="E24">
        <f t="shared" si="1"/>
        <v>15.5</v>
      </c>
    </row>
    <row r="25" spans="1:12" x14ac:dyDescent="0.3">
      <c r="A25">
        <v>117</v>
      </c>
      <c r="B25">
        <v>2</v>
      </c>
      <c r="D25">
        <f t="shared" si="0"/>
        <v>60</v>
      </c>
      <c r="E25">
        <f t="shared" si="1"/>
        <v>15.5</v>
      </c>
    </row>
    <row r="26" spans="1:12" x14ac:dyDescent="0.3">
      <c r="A26">
        <v>24</v>
      </c>
      <c r="B26">
        <v>2</v>
      </c>
      <c r="D26">
        <f t="shared" si="0"/>
        <v>34.5</v>
      </c>
      <c r="E26">
        <f t="shared" si="1"/>
        <v>15.5</v>
      </c>
    </row>
    <row r="27" spans="1:12" x14ac:dyDescent="0.3">
      <c r="A27">
        <v>68</v>
      </c>
      <c r="B27">
        <v>2</v>
      </c>
      <c r="D27">
        <f t="shared" si="0"/>
        <v>56</v>
      </c>
      <c r="E27">
        <f t="shared" si="1"/>
        <v>15.5</v>
      </c>
    </row>
    <row r="28" spans="1:12" x14ac:dyDescent="0.3">
      <c r="A28">
        <v>17</v>
      </c>
      <c r="B28">
        <v>2</v>
      </c>
      <c r="D28">
        <f t="shared" si="0"/>
        <v>33</v>
      </c>
      <c r="E28">
        <f t="shared" si="1"/>
        <v>15.5</v>
      </c>
    </row>
    <row r="29" spans="1:12" x14ac:dyDescent="0.3">
      <c r="A29">
        <v>50</v>
      </c>
      <c r="B29">
        <v>2</v>
      </c>
      <c r="D29">
        <f t="shared" si="0"/>
        <v>49.5</v>
      </c>
      <c r="E29">
        <f t="shared" si="1"/>
        <v>15.5</v>
      </c>
    </row>
    <row r="30" spans="1:12" x14ac:dyDescent="0.3">
      <c r="A30">
        <v>75</v>
      </c>
      <c r="B30">
        <v>2</v>
      </c>
      <c r="D30">
        <f t="shared" si="0"/>
        <v>57</v>
      </c>
      <c r="E30">
        <f t="shared" si="1"/>
        <v>15.5</v>
      </c>
    </row>
    <row r="31" spans="1:12" x14ac:dyDescent="0.3">
      <c r="A31">
        <v>26</v>
      </c>
      <c r="B31">
        <v>2</v>
      </c>
      <c r="D31">
        <f t="shared" si="0"/>
        <v>38.5</v>
      </c>
      <c r="E31">
        <f t="shared" si="1"/>
        <v>15.5</v>
      </c>
    </row>
    <row r="32" spans="1:12" x14ac:dyDescent="0.3">
      <c r="A32">
        <v>34</v>
      </c>
      <c r="B32">
        <v>2</v>
      </c>
      <c r="D32">
        <f t="shared" si="0"/>
        <v>43.5</v>
      </c>
      <c r="E32">
        <f t="shared" si="1"/>
        <v>15.5</v>
      </c>
    </row>
    <row r="33" spans="1:5" x14ac:dyDescent="0.3">
      <c r="A33">
        <v>29</v>
      </c>
      <c r="B33">
        <v>2</v>
      </c>
      <c r="D33">
        <f t="shared" si="0"/>
        <v>40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34</v>
      </c>
      <c r="I2">
        <f>MEDIAN($B$4:$B$33)</f>
        <v>2</v>
      </c>
      <c r="K2">
        <f>AVERAGE($A$4:$A$33)</f>
        <v>35.93333333333333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</v>
      </c>
      <c r="B4">
        <v>2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63</v>
      </c>
      <c r="B5">
        <v>2</v>
      </c>
      <c r="D5">
        <f t="shared" si="0"/>
        <v>57.5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17.858580259608793</v>
      </c>
      <c r="L5">
        <f>STDEVP($B$4:$B$33)</f>
        <v>0.35901098714230029</v>
      </c>
    </row>
    <row r="6" spans="1:12" x14ac:dyDescent="0.3">
      <c r="A6">
        <v>39</v>
      </c>
      <c r="B6">
        <v>2</v>
      </c>
      <c r="D6">
        <f t="shared" si="0"/>
        <v>49</v>
      </c>
      <c r="E6">
        <f t="shared" si="1"/>
        <v>15</v>
      </c>
    </row>
    <row r="7" spans="1:12" x14ac:dyDescent="0.3">
      <c r="A7">
        <v>23</v>
      </c>
      <c r="B7">
        <v>2</v>
      </c>
      <c r="D7">
        <f t="shared" si="0"/>
        <v>38.5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40</v>
      </c>
      <c r="B8">
        <v>2</v>
      </c>
      <c r="D8">
        <f t="shared" si="0"/>
        <v>50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2</v>
      </c>
      <c r="D9">
        <f t="shared" si="0"/>
        <v>32</v>
      </c>
      <c r="E9">
        <f t="shared" si="1"/>
        <v>15</v>
      </c>
    </row>
    <row r="10" spans="1:12" x14ac:dyDescent="0.3">
      <c r="A10">
        <v>63</v>
      </c>
      <c r="B10">
        <v>2</v>
      </c>
      <c r="D10">
        <f t="shared" si="0"/>
        <v>57.5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17</v>
      </c>
      <c r="B11">
        <v>2</v>
      </c>
      <c r="D11">
        <f t="shared" si="0"/>
        <v>33.5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2</v>
      </c>
      <c r="D12">
        <f t="shared" si="0"/>
        <v>43.5</v>
      </c>
      <c r="E12">
        <f t="shared" si="1"/>
        <v>15</v>
      </c>
    </row>
    <row r="13" spans="1:12" x14ac:dyDescent="0.3">
      <c r="A13">
        <v>19</v>
      </c>
      <c r="B13">
        <v>2</v>
      </c>
      <c r="D13">
        <f t="shared" si="0"/>
        <v>36.5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41</v>
      </c>
      <c r="B14">
        <v>4</v>
      </c>
      <c r="D14">
        <f t="shared" si="0"/>
        <v>51.5</v>
      </c>
      <c r="E14">
        <f t="shared" si="1"/>
        <v>30</v>
      </c>
    </row>
    <row r="15" spans="1:12" x14ac:dyDescent="0.3">
      <c r="A15">
        <v>76</v>
      </c>
      <c r="B15">
        <v>2</v>
      </c>
      <c r="D15">
        <f t="shared" si="0"/>
        <v>60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55</v>
      </c>
      <c r="B16">
        <v>2</v>
      </c>
      <c r="D16">
        <f t="shared" si="0"/>
        <v>55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</v>
      </c>
      <c r="B17">
        <v>2</v>
      </c>
      <c r="D17">
        <f t="shared" si="0"/>
        <v>41</v>
      </c>
      <c r="E17">
        <f t="shared" si="1"/>
        <v>15</v>
      </c>
    </row>
    <row r="18" spans="1:12" x14ac:dyDescent="0.3">
      <c r="A18">
        <v>19</v>
      </c>
      <c r="B18">
        <v>2</v>
      </c>
      <c r="D18">
        <f t="shared" si="0"/>
        <v>36.5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36</v>
      </c>
      <c r="B19">
        <v>2</v>
      </c>
      <c r="D19">
        <f t="shared" si="0"/>
        <v>47.5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41</v>
      </c>
      <c r="B20">
        <v>2</v>
      </c>
      <c r="D20">
        <f t="shared" si="0"/>
        <v>51.5</v>
      </c>
      <c r="E20">
        <f t="shared" si="1"/>
        <v>15</v>
      </c>
    </row>
    <row r="21" spans="1:12" x14ac:dyDescent="0.3">
      <c r="A21">
        <v>27</v>
      </c>
      <c r="B21">
        <v>2</v>
      </c>
      <c r="D21">
        <f t="shared" si="0"/>
        <v>43.5</v>
      </c>
      <c r="E21">
        <f t="shared" si="1"/>
        <v>15</v>
      </c>
    </row>
    <row r="22" spans="1:12" x14ac:dyDescent="0.3">
      <c r="A22">
        <v>34</v>
      </c>
      <c r="B22">
        <v>2</v>
      </c>
      <c r="D22">
        <f t="shared" si="0"/>
        <v>45.5</v>
      </c>
      <c r="E22">
        <f t="shared" si="1"/>
        <v>15</v>
      </c>
    </row>
    <row r="23" spans="1:12" x14ac:dyDescent="0.3">
      <c r="A23">
        <v>9</v>
      </c>
      <c r="B23">
        <v>2</v>
      </c>
      <c r="D23">
        <f t="shared" si="0"/>
        <v>31</v>
      </c>
      <c r="E23">
        <f t="shared" si="1"/>
        <v>15</v>
      </c>
    </row>
    <row r="24" spans="1:12" x14ac:dyDescent="0.3">
      <c r="A24">
        <v>34</v>
      </c>
      <c r="B24">
        <v>2</v>
      </c>
      <c r="D24">
        <f t="shared" si="0"/>
        <v>45.5</v>
      </c>
      <c r="E24">
        <f t="shared" si="1"/>
        <v>15</v>
      </c>
    </row>
    <row r="25" spans="1:12" x14ac:dyDescent="0.3">
      <c r="A25">
        <v>74</v>
      </c>
      <c r="B25">
        <v>2</v>
      </c>
      <c r="D25">
        <f t="shared" si="0"/>
        <v>59</v>
      </c>
      <c r="E25">
        <f t="shared" si="1"/>
        <v>15</v>
      </c>
    </row>
    <row r="26" spans="1:12" x14ac:dyDescent="0.3">
      <c r="A26">
        <v>23</v>
      </c>
      <c r="B26">
        <v>2</v>
      </c>
      <c r="D26">
        <f t="shared" si="0"/>
        <v>38.5</v>
      </c>
      <c r="E26">
        <f t="shared" si="1"/>
        <v>15</v>
      </c>
    </row>
    <row r="27" spans="1:12" x14ac:dyDescent="0.3">
      <c r="A27">
        <v>60</v>
      </c>
      <c r="B27">
        <v>2</v>
      </c>
      <c r="D27">
        <f t="shared" si="0"/>
        <v>56</v>
      </c>
      <c r="E27">
        <f t="shared" si="1"/>
        <v>15</v>
      </c>
    </row>
    <row r="28" spans="1:12" x14ac:dyDescent="0.3">
      <c r="A28">
        <v>47</v>
      </c>
      <c r="B28">
        <v>2</v>
      </c>
      <c r="D28">
        <f t="shared" si="0"/>
        <v>53</v>
      </c>
      <c r="E28">
        <f t="shared" si="1"/>
        <v>15</v>
      </c>
    </row>
    <row r="29" spans="1:12" x14ac:dyDescent="0.3">
      <c r="A29">
        <v>26</v>
      </c>
      <c r="B29">
        <v>2</v>
      </c>
      <c r="D29">
        <f t="shared" si="0"/>
        <v>41</v>
      </c>
      <c r="E29">
        <f t="shared" si="1"/>
        <v>15</v>
      </c>
    </row>
    <row r="30" spans="1:12" x14ac:dyDescent="0.3">
      <c r="A30">
        <v>36</v>
      </c>
      <c r="B30">
        <v>2</v>
      </c>
      <c r="D30">
        <f t="shared" si="0"/>
        <v>47.5</v>
      </c>
      <c r="E30">
        <f t="shared" si="1"/>
        <v>15</v>
      </c>
    </row>
    <row r="31" spans="1:12" x14ac:dyDescent="0.3">
      <c r="A31">
        <v>17</v>
      </c>
      <c r="B31">
        <v>2</v>
      </c>
      <c r="D31">
        <f t="shared" si="0"/>
        <v>33.5</v>
      </c>
      <c r="E31">
        <f t="shared" si="1"/>
        <v>15</v>
      </c>
    </row>
    <row r="32" spans="1:12" x14ac:dyDescent="0.3">
      <c r="A32">
        <v>50</v>
      </c>
      <c r="B32">
        <v>2</v>
      </c>
      <c r="D32">
        <f t="shared" si="0"/>
        <v>54</v>
      </c>
      <c r="E32">
        <f t="shared" si="1"/>
        <v>15</v>
      </c>
    </row>
    <row r="33" spans="1:5" x14ac:dyDescent="0.3">
      <c r="A33">
        <v>26</v>
      </c>
      <c r="B33">
        <v>2</v>
      </c>
      <c r="D33">
        <f t="shared" si="0"/>
        <v>41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2</v>
      </c>
      <c r="K2">
        <f>AVERAGE($A$4:$A$33)</f>
        <v>32.733333333333334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55</v>
      </c>
      <c r="B4">
        <v>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2</v>
      </c>
      <c r="D5">
        <f t="shared" si="0"/>
        <v>37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18.022085216632274</v>
      </c>
      <c r="L5">
        <f>STDEVP($B$4:$B$33)</f>
        <v>0</v>
      </c>
    </row>
    <row r="6" spans="1:12" x14ac:dyDescent="0.3">
      <c r="A6">
        <v>14</v>
      </c>
      <c r="B6">
        <v>2</v>
      </c>
      <c r="D6">
        <f t="shared" si="0"/>
        <v>36</v>
      </c>
      <c r="E6">
        <f t="shared" si="1"/>
        <v>15.5</v>
      </c>
    </row>
    <row r="7" spans="1:12" x14ac:dyDescent="0.3">
      <c r="A7">
        <v>64</v>
      </c>
      <c r="B7">
        <v>2</v>
      </c>
      <c r="D7">
        <f t="shared" si="0"/>
        <v>59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33</v>
      </c>
      <c r="B8">
        <v>2</v>
      </c>
      <c r="D8">
        <f t="shared" si="0"/>
        <v>49.5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11</v>
      </c>
      <c r="B9">
        <v>2</v>
      </c>
      <c r="D9">
        <f t="shared" si="0"/>
        <v>32</v>
      </c>
      <c r="E9">
        <f t="shared" si="1"/>
        <v>15.5</v>
      </c>
    </row>
    <row r="10" spans="1:12" x14ac:dyDescent="0.3">
      <c r="A10">
        <v>41</v>
      </c>
      <c r="B10">
        <v>2</v>
      </c>
      <c r="D10">
        <f t="shared" si="0"/>
        <v>51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52</v>
      </c>
      <c r="B11">
        <v>2</v>
      </c>
      <c r="D11">
        <f t="shared" si="0"/>
        <v>55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2</v>
      </c>
      <c r="D12">
        <f t="shared" si="0"/>
        <v>41.5</v>
      </c>
      <c r="E12">
        <f t="shared" si="1"/>
        <v>15.5</v>
      </c>
    </row>
    <row r="13" spans="1:12" x14ac:dyDescent="0.3">
      <c r="A13">
        <v>21</v>
      </c>
      <c r="B13">
        <v>2</v>
      </c>
      <c r="D13">
        <f t="shared" si="0"/>
        <v>40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12</v>
      </c>
      <c r="B14">
        <v>2</v>
      </c>
      <c r="D14">
        <f t="shared" si="0"/>
        <v>33.5</v>
      </c>
      <c r="E14">
        <f t="shared" si="1"/>
        <v>15.5</v>
      </c>
    </row>
    <row r="15" spans="1:12" x14ac:dyDescent="0.3">
      <c r="A15">
        <v>29</v>
      </c>
      <c r="B15">
        <v>2</v>
      </c>
      <c r="D15">
        <f t="shared" si="0"/>
        <v>45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32</v>
      </c>
      <c r="B16">
        <v>2</v>
      </c>
      <c r="D16">
        <f t="shared" si="0"/>
        <v>47.5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2</v>
      </c>
      <c r="D17">
        <f t="shared" si="0"/>
        <v>41.5</v>
      </c>
      <c r="E17">
        <f t="shared" si="1"/>
        <v>15.5</v>
      </c>
    </row>
    <row r="18" spans="1:12" x14ac:dyDescent="0.3">
      <c r="A18">
        <v>56</v>
      </c>
      <c r="B18">
        <v>2</v>
      </c>
      <c r="D18">
        <f t="shared" si="0"/>
        <v>57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2</v>
      </c>
      <c r="D19">
        <f t="shared" si="0"/>
        <v>33.5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50</v>
      </c>
      <c r="B20">
        <v>2</v>
      </c>
      <c r="D20">
        <f t="shared" si="0"/>
        <v>53.5</v>
      </c>
      <c r="E20">
        <f t="shared" si="1"/>
        <v>15.5</v>
      </c>
    </row>
    <row r="21" spans="1:12" x14ac:dyDescent="0.3">
      <c r="A21">
        <v>50</v>
      </c>
      <c r="B21">
        <v>2</v>
      </c>
      <c r="D21">
        <f t="shared" si="0"/>
        <v>53.5</v>
      </c>
      <c r="E21">
        <f t="shared" si="1"/>
        <v>15.5</v>
      </c>
    </row>
    <row r="22" spans="1:12" x14ac:dyDescent="0.3">
      <c r="A22">
        <v>16</v>
      </c>
      <c r="B22">
        <v>2</v>
      </c>
      <c r="D22">
        <f t="shared" si="0"/>
        <v>38</v>
      </c>
      <c r="E22">
        <f t="shared" si="1"/>
        <v>15.5</v>
      </c>
    </row>
    <row r="23" spans="1:12" x14ac:dyDescent="0.3">
      <c r="A23">
        <v>31</v>
      </c>
      <c r="B23">
        <v>2</v>
      </c>
      <c r="D23">
        <f t="shared" si="0"/>
        <v>46</v>
      </c>
      <c r="E23">
        <f t="shared" si="1"/>
        <v>15.5</v>
      </c>
    </row>
    <row r="24" spans="1:12" x14ac:dyDescent="0.3">
      <c r="A24">
        <v>28</v>
      </c>
      <c r="B24">
        <v>2</v>
      </c>
      <c r="D24">
        <f t="shared" si="0"/>
        <v>44</v>
      </c>
      <c r="E24">
        <f t="shared" si="1"/>
        <v>15.5</v>
      </c>
    </row>
    <row r="25" spans="1:12" x14ac:dyDescent="0.3">
      <c r="A25">
        <v>18</v>
      </c>
      <c r="B25">
        <v>2</v>
      </c>
      <c r="D25">
        <f t="shared" si="0"/>
        <v>39</v>
      </c>
      <c r="E25">
        <f t="shared" si="1"/>
        <v>15.5</v>
      </c>
    </row>
    <row r="26" spans="1:12" x14ac:dyDescent="0.3">
      <c r="A26">
        <v>13</v>
      </c>
      <c r="B26">
        <v>2</v>
      </c>
      <c r="D26">
        <f t="shared" si="0"/>
        <v>35</v>
      </c>
      <c r="E26">
        <f t="shared" si="1"/>
        <v>15.5</v>
      </c>
    </row>
    <row r="27" spans="1:12" x14ac:dyDescent="0.3">
      <c r="A27">
        <v>45</v>
      </c>
      <c r="B27">
        <v>2</v>
      </c>
      <c r="D27">
        <f t="shared" si="0"/>
        <v>52</v>
      </c>
      <c r="E27">
        <f t="shared" si="1"/>
        <v>15.5</v>
      </c>
    </row>
    <row r="28" spans="1:12" x14ac:dyDescent="0.3">
      <c r="A28">
        <v>33</v>
      </c>
      <c r="B28">
        <v>2</v>
      </c>
      <c r="D28">
        <f t="shared" si="0"/>
        <v>49.5</v>
      </c>
      <c r="E28">
        <f t="shared" si="1"/>
        <v>15.5</v>
      </c>
    </row>
    <row r="29" spans="1:12" x14ac:dyDescent="0.3">
      <c r="A29">
        <v>76</v>
      </c>
      <c r="B29">
        <v>2</v>
      </c>
      <c r="D29">
        <f t="shared" si="0"/>
        <v>60</v>
      </c>
      <c r="E29">
        <f t="shared" si="1"/>
        <v>15.5</v>
      </c>
    </row>
    <row r="30" spans="1:12" x14ac:dyDescent="0.3">
      <c r="A30">
        <v>26</v>
      </c>
      <c r="B30">
        <v>2</v>
      </c>
      <c r="D30">
        <f t="shared" si="0"/>
        <v>43</v>
      </c>
      <c r="E30">
        <f t="shared" si="1"/>
        <v>15.5</v>
      </c>
    </row>
    <row r="31" spans="1:12" x14ac:dyDescent="0.3">
      <c r="A31">
        <v>8</v>
      </c>
      <c r="B31">
        <v>2</v>
      </c>
      <c r="D31">
        <f t="shared" si="0"/>
        <v>31</v>
      </c>
      <c r="E31">
        <f t="shared" si="1"/>
        <v>15.5</v>
      </c>
    </row>
    <row r="32" spans="1:12" x14ac:dyDescent="0.3">
      <c r="A32">
        <v>32</v>
      </c>
      <c r="B32">
        <v>2</v>
      </c>
      <c r="D32">
        <f t="shared" si="0"/>
        <v>47.5</v>
      </c>
      <c r="E32">
        <f t="shared" si="1"/>
        <v>15.5</v>
      </c>
    </row>
    <row r="33" spans="1:5" x14ac:dyDescent="0.3">
      <c r="A33">
        <v>61</v>
      </c>
      <c r="B33">
        <v>2</v>
      </c>
      <c r="D33">
        <f t="shared" si="0"/>
        <v>58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58</v>
      </c>
      <c r="I2">
        <f>MEDIAN($B$4:$B$33)</f>
        <v>2</v>
      </c>
      <c r="K2">
        <f>AVERAGE($A$4:$A$33)</f>
        <v>64.833333333333329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112</v>
      </c>
      <c r="B4">
        <v>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62</v>
      </c>
      <c r="B5">
        <v>2</v>
      </c>
      <c r="D5">
        <f t="shared" si="0"/>
        <v>48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36.01488889643035</v>
      </c>
      <c r="L5">
        <f>STDEVP($B$4:$B$33)</f>
        <v>0.17950549357115003</v>
      </c>
    </row>
    <row r="6" spans="1:12" x14ac:dyDescent="0.3">
      <c r="A6">
        <v>55</v>
      </c>
      <c r="B6">
        <v>2</v>
      </c>
      <c r="D6">
        <f t="shared" si="0"/>
        <v>44</v>
      </c>
      <c r="E6">
        <f t="shared" si="1"/>
        <v>15</v>
      </c>
    </row>
    <row r="7" spans="1:12" x14ac:dyDescent="0.3">
      <c r="A7">
        <v>61</v>
      </c>
      <c r="B7">
        <v>2</v>
      </c>
      <c r="D7">
        <f t="shared" si="0"/>
        <v>47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116</v>
      </c>
      <c r="B8">
        <v>2</v>
      </c>
      <c r="D8">
        <f t="shared" si="0"/>
        <v>58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139</v>
      </c>
      <c r="B9">
        <v>3</v>
      </c>
      <c r="D9">
        <f t="shared" si="0"/>
        <v>59</v>
      </c>
      <c r="E9">
        <f t="shared" si="1"/>
        <v>30</v>
      </c>
    </row>
    <row r="10" spans="1:12" x14ac:dyDescent="0.3">
      <c r="A10">
        <v>53</v>
      </c>
      <c r="B10">
        <v>2</v>
      </c>
      <c r="D10">
        <f t="shared" si="0"/>
        <v>43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60</v>
      </c>
      <c r="B11">
        <v>2</v>
      </c>
      <c r="D11">
        <f t="shared" si="0"/>
        <v>46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79</v>
      </c>
      <c r="B12">
        <v>2</v>
      </c>
      <c r="D12">
        <f t="shared" si="0"/>
        <v>50</v>
      </c>
      <c r="E12">
        <f t="shared" si="1"/>
        <v>15</v>
      </c>
    </row>
    <row r="13" spans="1:12" x14ac:dyDescent="0.3">
      <c r="A13">
        <v>147</v>
      </c>
      <c r="B13">
        <v>2</v>
      </c>
      <c r="D13">
        <f t="shared" si="0"/>
        <v>60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34</v>
      </c>
      <c r="B14">
        <v>2</v>
      </c>
      <c r="D14">
        <f t="shared" si="0"/>
        <v>37</v>
      </c>
      <c r="E14">
        <f t="shared" si="1"/>
        <v>15</v>
      </c>
    </row>
    <row r="15" spans="1:12" x14ac:dyDescent="0.3">
      <c r="A15">
        <v>39</v>
      </c>
      <c r="B15">
        <v>2</v>
      </c>
      <c r="D15">
        <f t="shared" si="0"/>
        <v>39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56</v>
      </c>
      <c r="B16">
        <v>2</v>
      </c>
      <c r="D16">
        <f t="shared" si="0"/>
        <v>45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2</v>
      </c>
      <c r="D17">
        <f t="shared" si="0"/>
        <v>33</v>
      </c>
      <c r="E17">
        <f t="shared" si="1"/>
        <v>15</v>
      </c>
    </row>
    <row r="18" spans="1:12" x14ac:dyDescent="0.3">
      <c r="A18">
        <v>38</v>
      </c>
      <c r="B18">
        <v>2</v>
      </c>
      <c r="D18">
        <f t="shared" si="0"/>
        <v>38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101</v>
      </c>
      <c r="B19">
        <v>2</v>
      </c>
      <c r="D19">
        <f t="shared" si="0"/>
        <v>55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</v>
      </c>
      <c r="D20">
        <f t="shared" si="0"/>
        <v>36</v>
      </c>
      <c r="E20">
        <f t="shared" si="1"/>
        <v>15</v>
      </c>
    </row>
    <row r="21" spans="1:12" x14ac:dyDescent="0.3">
      <c r="A21">
        <v>84</v>
      </c>
      <c r="B21">
        <v>2</v>
      </c>
      <c r="D21">
        <f t="shared" si="0"/>
        <v>52</v>
      </c>
      <c r="E21">
        <f t="shared" si="1"/>
        <v>15</v>
      </c>
    </row>
    <row r="22" spans="1:12" x14ac:dyDescent="0.3">
      <c r="A22">
        <v>43</v>
      </c>
      <c r="B22">
        <v>2</v>
      </c>
      <c r="D22">
        <f t="shared" si="0"/>
        <v>40</v>
      </c>
      <c r="E22">
        <f t="shared" si="1"/>
        <v>15</v>
      </c>
    </row>
    <row r="23" spans="1:12" x14ac:dyDescent="0.3">
      <c r="A23">
        <v>50</v>
      </c>
      <c r="B23">
        <v>2</v>
      </c>
      <c r="D23">
        <f t="shared" si="0"/>
        <v>41</v>
      </c>
      <c r="E23">
        <f t="shared" si="1"/>
        <v>15</v>
      </c>
    </row>
    <row r="24" spans="1:12" x14ac:dyDescent="0.3">
      <c r="A24">
        <v>87</v>
      </c>
      <c r="B24">
        <v>2</v>
      </c>
      <c r="D24">
        <f t="shared" si="0"/>
        <v>53</v>
      </c>
      <c r="E24">
        <f t="shared" si="1"/>
        <v>15</v>
      </c>
    </row>
    <row r="25" spans="1:12" x14ac:dyDescent="0.3">
      <c r="A25">
        <v>22</v>
      </c>
      <c r="B25">
        <v>2</v>
      </c>
      <c r="D25">
        <f t="shared" si="0"/>
        <v>34.5</v>
      </c>
      <c r="E25">
        <f t="shared" si="1"/>
        <v>15</v>
      </c>
    </row>
    <row r="26" spans="1:12" x14ac:dyDescent="0.3">
      <c r="A26">
        <v>22</v>
      </c>
      <c r="B26">
        <v>2</v>
      </c>
      <c r="D26">
        <f t="shared" si="0"/>
        <v>34.5</v>
      </c>
      <c r="E26">
        <f t="shared" si="1"/>
        <v>15</v>
      </c>
    </row>
    <row r="27" spans="1:12" x14ac:dyDescent="0.3">
      <c r="A27">
        <v>113</v>
      </c>
      <c r="B27">
        <v>2</v>
      </c>
      <c r="D27">
        <f t="shared" si="0"/>
        <v>57</v>
      </c>
      <c r="E27">
        <f t="shared" si="1"/>
        <v>15</v>
      </c>
    </row>
    <row r="28" spans="1:12" x14ac:dyDescent="0.3">
      <c r="A28">
        <v>51</v>
      </c>
      <c r="B28">
        <v>2</v>
      </c>
      <c r="D28">
        <f t="shared" si="0"/>
        <v>42</v>
      </c>
      <c r="E28">
        <f t="shared" si="1"/>
        <v>15</v>
      </c>
    </row>
    <row r="29" spans="1:12" x14ac:dyDescent="0.3">
      <c r="A29">
        <v>83</v>
      </c>
      <c r="B29">
        <v>2</v>
      </c>
      <c r="D29">
        <f t="shared" si="0"/>
        <v>51</v>
      </c>
      <c r="E29">
        <f t="shared" si="1"/>
        <v>15</v>
      </c>
    </row>
    <row r="30" spans="1:12" x14ac:dyDescent="0.3">
      <c r="A30">
        <v>70</v>
      </c>
      <c r="B30">
        <v>2</v>
      </c>
      <c r="D30">
        <f t="shared" si="0"/>
        <v>49</v>
      </c>
      <c r="E30">
        <f t="shared" si="1"/>
        <v>15</v>
      </c>
    </row>
    <row r="31" spans="1:12" x14ac:dyDescent="0.3">
      <c r="A31">
        <v>93</v>
      </c>
      <c r="B31">
        <v>2</v>
      </c>
      <c r="D31">
        <f t="shared" si="0"/>
        <v>54</v>
      </c>
      <c r="E31">
        <f t="shared" si="1"/>
        <v>15</v>
      </c>
    </row>
    <row r="32" spans="1:12" x14ac:dyDescent="0.3">
      <c r="A32">
        <v>12</v>
      </c>
      <c r="B32">
        <v>2</v>
      </c>
      <c r="D32">
        <f t="shared" si="0"/>
        <v>31</v>
      </c>
      <c r="E32">
        <f t="shared" si="1"/>
        <v>15</v>
      </c>
    </row>
    <row r="33" spans="1:5" x14ac:dyDescent="0.3">
      <c r="A33">
        <v>13</v>
      </c>
      <c r="B33">
        <v>2</v>
      </c>
      <c r="D33">
        <f t="shared" si="0"/>
        <v>32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53.5</v>
      </c>
      <c r="I2">
        <f>MEDIAN($B$4:$B$33)</f>
        <v>2</v>
      </c>
      <c r="K2">
        <f>AVERAGE($A$4:$A$33)</f>
        <v>57.533333333333331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49</v>
      </c>
      <c r="B4">
        <v>2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2</v>
      </c>
      <c r="D5">
        <f t="shared" si="0"/>
        <v>34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23.85055321976597</v>
      </c>
      <c r="L5">
        <f>STDEVP($B$4:$B$33)</f>
        <v>0</v>
      </c>
    </row>
    <row r="6" spans="1:12" x14ac:dyDescent="0.3">
      <c r="A6">
        <v>73</v>
      </c>
      <c r="B6">
        <v>2</v>
      </c>
      <c r="D6">
        <f t="shared" si="0"/>
        <v>51</v>
      </c>
      <c r="E6">
        <f t="shared" si="1"/>
        <v>15.5</v>
      </c>
    </row>
    <row r="7" spans="1:12" x14ac:dyDescent="0.3">
      <c r="A7">
        <v>58</v>
      </c>
      <c r="B7">
        <v>2</v>
      </c>
      <c r="D7">
        <f t="shared" si="0"/>
        <v>49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37</v>
      </c>
      <c r="B8">
        <v>2</v>
      </c>
      <c r="D8">
        <f t="shared" si="0"/>
        <v>36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</v>
      </c>
      <c r="B9">
        <v>2</v>
      </c>
      <c r="D9">
        <f t="shared" si="0"/>
        <v>31</v>
      </c>
      <c r="E9">
        <f t="shared" si="1"/>
        <v>15.5</v>
      </c>
    </row>
    <row r="10" spans="1:12" x14ac:dyDescent="0.3">
      <c r="A10">
        <v>75</v>
      </c>
      <c r="B10">
        <v>2</v>
      </c>
      <c r="D10">
        <f t="shared" si="0"/>
        <v>52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64</v>
      </c>
      <c r="B11">
        <v>2</v>
      </c>
      <c r="D11">
        <f t="shared" si="0"/>
        <v>50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55</v>
      </c>
      <c r="B12">
        <v>2</v>
      </c>
      <c r="D12">
        <f t="shared" si="0"/>
        <v>47</v>
      </c>
      <c r="E12">
        <f t="shared" si="1"/>
        <v>15.5</v>
      </c>
    </row>
    <row r="13" spans="1:12" x14ac:dyDescent="0.3">
      <c r="A13">
        <v>92</v>
      </c>
      <c r="B13">
        <v>2</v>
      </c>
      <c r="D13">
        <f t="shared" si="0"/>
        <v>56.5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27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56</v>
      </c>
      <c r="B15">
        <v>2</v>
      </c>
      <c r="D15">
        <f t="shared" si="0"/>
        <v>48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94</v>
      </c>
      <c r="B16">
        <v>2</v>
      </c>
      <c r="D16">
        <f t="shared" si="0"/>
        <v>58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39</v>
      </c>
      <c r="B17">
        <v>2</v>
      </c>
      <c r="D17">
        <f t="shared" si="0"/>
        <v>37.5</v>
      </c>
      <c r="E17">
        <f t="shared" si="1"/>
        <v>15.5</v>
      </c>
    </row>
    <row r="18" spans="1:12" x14ac:dyDescent="0.3">
      <c r="A18">
        <v>100</v>
      </c>
      <c r="B18">
        <v>2</v>
      </c>
      <c r="D18">
        <f t="shared" si="0"/>
        <v>60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80</v>
      </c>
      <c r="B19">
        <v>2</v>
      </c>
      <c r="D19">
        <f t="shared" si="0"/>
        <v>55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52</v>
      </c>
      <c r="B20">
        <v>2</v>
      </c>
      <c r="D20">
        <f t="shared" si="0"/>
        <v>43</v>
      </c>
      <c r="E20">
        <f t="shared" si="1"/>
        <v>15.5</v>
      </c>
    </row>
    <row r="21" spans="1:12" x14ac:dyDescent="0.3">
      <c r="A21">
        <v>31</v>
      </c>
      <c r="B21">
        <v>2</v>
      </c>
      <c r="D21">
        <f t="shared" si="0"/>
        <v>35</v>
      </c>
      <c r="E21">
        <f t="shared" si="1"/>
        <v>15.5</v>
      </c>
    </row>
    <row r="22" spans="1:12" x14ac:dyDescent="0.3">
      <c r="A22">
        <v>22</v>
      </c>
      <c r="B22">
        <v>2</v>
      </c>
      <c r="D22">
        <f t="shared" si="0"/>
        <v>32</v>
      </c>
      <c r="E22">
        <f t="shared" si="1"/>
        <v>15.5</v>
      </c>
    </row>
    <row r="23" spans="1:12" x14ac:dyDescent="0.3">
      <c r="A23">
        <v>99</v>
      </c>
      <c r="B23">
        <v>2</v>
      </c>
      <c r="D23">
        <f t="shared" si="0"/>
        <v>59</v>
      </c>
      <c r="E23">
        <f t="shared" si="1"/>
        <v>15.5</v>
      </c>
    </row>
    <row r="24" spans="1:12" x14ac:dyDescent="0.3">
      <c r="A24">
        <v>44</v>
      </c>
      <c r="B24">
        <v>2</v>
      </c>
      <c r="D24">
        <f t="shared" si="0"/>
        <v>39</v>
      </c>
      <c r="E24">
        <f t="shared" si="1"/>
        <v>15.5</v>
      </c>
    </row>
    <row r="25" spans="1:12" x14ac:dyDescent="0.3">
      <c r="A25">
        <v>54</v>
      </c>
      <c r="B25">
        <v>2</v>
      </c>
      <c r="D25">
        <f t="shared" si="0"/>
        <v>46</v>
      </c>
      <c r="E25">
        <f t="shared" si="1"/>
        <v>15.5</v>
      </c>
    </row>
    <row r="26" spans="1:12" x14ac:dyDescent="0.3">
      <c r="A26">
        <v>47</v>
      </c>
      <c r="B26">
        <v>2</v>
      </c>
      <c r="D26">
        <f t="shared" si="0"/>
        <v>40</v>
      </c>
      <c r="E26">
        <f t="shared" si="1"/>
        <v>15.5</v>
      </c>
    </row>
    <row r="27" spans="1:12" x14ac:dyDescent="0.3">
      <c r="A27">
        <v>53</v>
      </c>
      <c r="B27">
        <v>2</v>
      </c>
      <c r="D27">
        <f t="shared" si="0"/>
        <v>44.5</v>
      </c>
      <c r="E27">
        <f t="shared" si="1"/>
        <v>15.5</v>
      </c>
    </row>
    <row r="28" spans="1:12" x14ac:dyDescent="0.3">
      <c r="A28">
        <v>39</v>
      </c>
      <c r="B28">
        <v>2</v>
      </c>
      <c r="D28">
        <f t="shared" si="0"/>
        <v>37.5</v>
      </c>
      <c r="E28">
        <f t="shared" si="1"/>
        <v>15.5</v>
      </c>
    </row>
    <row r="29" spans="1:12" x14ac:dyDescent="0.3">
      <c r="A29">
        <v>92</v>
      </c>
      <c r="B29">
        <v>2</v>
      </c>
      <c r="D29">
        <f t="shared" si="0"/>
        <v>56.5</v>
      </c>
      <c r="E29">
        <f t="shared" si="1"/>
        <v>15.5</v>
      </c>
    </row>
    <row r="30" spans="1:12" x14ac:dyDescent="0.3">
      <c r="A30">
        <v>78</v>
      </c>
      <c r="B30">
        <v>2</v>
      </c>
      <c r="D30">
        <f t="shared" si="0"/>
        <v>53.5</v>
      </c>
      <c r="E30">
        <f t="shared" si="1"/>
        <v>15.5</v>
      </c>
    </row>
    <row r="31" spans="1:12" x14ac:dyDescent="0.3">
      <c r="A31">
        <v>78</v>
      </c>
      <c r="B31">
        <v>2</v>
      </c>
      <c r="D31">
        <f t="shared" si="0"/>
        <v>53.5</v>
      </c>
      <c r="E31">
        <f t="shared" si="1"/>
        <v>15.5</v>
      </c>
    </row>
    <row r="32" spans="1:12" x14ac:dyDescent="0.3">
      <c r="A32">
        <v>53</v>
      </c>
      <c r="B32">
        <v>2</v>
      </c>
      <c r="D32">
        <f t="shared" si="0"/>
        <v>44.5</v>
      </c>
      <c r="E32">
        <f t="shared" si="1"/>
        <v>15.5</v>
      </c>
    </row>
    <row r="33" spans="1:5" x14ac:dyDescent="0.3">
      <c r="A33">
        <v>49</v>
      </c>
      <c r="B33">
        <v>2</v>
      </c>
      <c r="D33">
        <f t="shared" si="0"/>
        <v>41.5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2</v>
      </c>
      <c r="K2">
        <f>AVERAGE($A$4:$A$33)</f>
        <v>21.633333333333333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2</v>
      </c>
      <c r="D4">
        <f t="shared" ref="D4:D33" si="0">RANK(A4,$A$4:$B$33,1)+(COUNT($A$4:$B$33)+1-RANK(A4,$A$4:$B$33,1)-RANK(A4,$A$4:$B$33,0))/2</f>
        <v>40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40</v>
      </c>
      <c r="B5">
        <v>2</v>
      </c>
      <c r="D5">
        <f t="shared" si="0"/>
        <v>59</v>
      </c>
      <c r="E5">
        <f t="shared" si="1"/>
        <v>15</v>
      </c>
      <c r="H5">
        <f>SUM($D$4:$D$33)</f>
        <v>1363.5</v>
      </c>
      <c r="I5">
        <f>SUM($E$4:$E$33)</f>
        <v>466.5</v>
      </c>
      <c r="J5" s="2" t="s">
        <v>23</v>
      </c>
      <c r="K5">
        <f>STDEVP($A$4:$A$33)</f>
        <v>11.441105230216566</v>
      </c>
      <c r="L5">
        <f>STDEVP($B$4:$B$33)</f>
        <v>0.35901098714230029</v>
      </c>
    </row>
    <row r="6" spans="1:12" x14ac:dyDescent="0.3">
      <c r="A6">
        <v>17</v>
      </c>
      <c r="B6">
        <v>2</v>
      </c>
      <c r="D6">
        <f t="shared" si="0"/>
        <v>41</v>
      </c>
      <c r="E6">
        <f t="shared" si="1"/>
        <v>15</v>
      </c>
    </row>
    <row r="7" spans="1:12" x14ac:dyDescent="0.3">
      <c r="A7">
        <v>11</v>
      </c>
      <c r="B7">
        <v>2</v>
      </c>
      <c r="D7">
        <f t="shared" si="0"/>
        <v>38.5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35</v>
      </c>
      <c r="B8">
        <v>2</v>
      </c>
      <c r="D8">
        <f t="shared" si="0"/>
        <v>57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2</v>
      </c>
      <c r="D9">
        <f t="shared" si="0"/>
        <v>45.5</v>
      </c>
      <c r="E9">
        <f t="shared" si="1"/>
        <v>15</v>
      </c>
    </row>
    <row r="10" spans="1:12" x14ac:dyDescent="0.3">
      <c r="A10">
        <v>23</v>
      </c>
      <c r="B10">
        <v>2</v>
      </c>
      <c r="D10">
        <f t="shared" si="0"/>
        <v>47.5</v>
      </c>
      <c r="E10">
        <f t="shared" si="1"/>
        <v>15</v>
      </c>
      <c r="G10" t="s">
        <v>13</v>
      </c>
      <c r="H10">
        <f>H8*I8+H8*(H8+1)/2-H5</f>
        <v>1.5</v>
      </c>
    </row>
    <row r="11" spans="1:12" x14ac:dyDescent="0.3">
      <c r="A11">
        <v>24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898.5</v>
      </c>
    </row>
    <row r="12" spans="1:12" x14ac:dyDescent="0.3">
      <c r="A12">
        <v>23</v>
      </c>
      <c r="B12">
        <v>2</v>
      </c>
      <c r="D12">
        <f t="shared" si="0"/>
        <v>47.5</v>
      </c>
      <c r="E12">
        <f t="shared" si="1"/>
        <v>15</v>
      </c>
    </row>
    <row r="13" spans="1:12" x14ac:dyDescent="0.3">
      <c r="A13">
        <v>9</v>
      </c>
      <c r="B13">
        <v>2</v>
      </c>
      <c r="D13">
        <f t="shared" si="0"/>
        <v>34</v>
      </c>
      <c r="E13">
        <f t="shared" si="1"/>
        <v>15</v>
      </c>
      <c r="G13" t="s">
        <v>15</v>
      </c>
      <c r="H13">
        <f>MIN(H10,H11)</f>
        <v>1.5</v>
      </c>
    </row>
    <row r="14" spans="1:12" x14ac:dyDescent="0.3">
      <c r="A14">
        <v>10</v>
      </c>
      <c r="B14">
        <v>2</v>
      </c>
      <c r="D14">
        <f t="shared" si="0"/>
        <v>36.5</v>
      </c>
      <c r="E14">
        <f t="shared" si="1"/>
        <v>15</v>
      </c>
    </row>
    <row r="15" spans="1:12" x14ac:dyDescent="0.3">
      <c r="A15">
        <v>3</v>
      </c>
      <c r="B15">
        <v>2</v>
      </c>
      <c r="D15">
        <f t="shared" si="0"/>
        <v>30</v>
      </c>
      <c r="E15">
        <f t="shared" si="1"/>
        <v>15</v>
      </c>
      <c r="G15" t="s">
        <v>16</v>
      </c>
      <c r="H15">
        <f>(H13-H8*I8/2)/SQRT(H8*I8*(H8+I8+1)/12)</f>
        <v>-6.6308148004625185</v>
      </c>
    </row>
    <row r="16" spans="1:12" x14ac:dyDescent="0.3">
      <c r="A16">
        <v>51</v>
      </c>
      <c r="B16">
        <v>2</v>
      </c>
      <c r="D16">
        <f t="shared" si="0"/>
        <v>60</v>
      </c>
      <c r="E16">
        <f t="shared" si="1"/>
        <v>15</v>
      </c>
      <c r="G16" s="3" t="s">
        <v>17</v>
      </c>
      <c r="H16" s="4">
        <f>(1-NORMSDIST(ABS(H15)))*2</f>
        <v>3.3383962261268607E-11</v>
      </c>
    </row>
    <row r="17" spans="1:12" x14ac:dyDescent="0.3">
      <c r="A17">
        <v>18</v>
      </c>
      <c r="B17">
        <v>2</v>
      </c>
      <c r="D17">
        <f t="shared" si="0"/>
        <v>42.5</v>
      </c>
      <c r="E17">
        <f t="shared" si="1"/>
        <v>15</v>
      </c>
    </row>
    <row r="18" spans="1:12" x14ac:dyDescent="0.3">
      <c r="A18">
        <v>10</v>
      </c>
      <c r="B18">
        <v>2</v>
      </c>
      <c r="D18">
        <f t="shared" si="0"/>
        <v>36.5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2</v>
      </c>
      <c r="D19">
        <f t="shared" si="0"/>
        <v>45.5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</v>
      </c>
      <c r="D20">
        <f t="shared" si="0"/>
        <v>53</v>
      </c>
      <c r="E20">
        <f t="shared" si="1"/>
        <v>15</v>
      </c>
    </row>
    <row r="21" spans="1:12" x14ac:dyDescent="0.3">
      <c r="A21">
        <v>24</v>
      </c>
      <c r="B21">
        <v>2</v>
      </c>
      <c r="D21">
        <f t="shared" si="0"/>
        <v>50</v>
      </c>
      <c r="E21">
        <f t="shared" si="1"/>
        <v>15</v>
      </c>
    </row>
    <row r="22" spans="1:12" x14ac:dyDescent="0.3">
      <c r="A22">
        <v>34</v>
      </c>
      <c r="B22">
        <v>2</v>
      </c>
      <c r="D22">
        <f t="shared" si="0"/>
        <v>56</v>
      </c>
      <c r="E22">
        <f t="shared" si="1"/>
        <v>15</v>
      </c>
    </row>
    <row r="23" spans="1:12" x14ac:dyDescent="0.3">
      <c r="A23">
        <v>38</v>
      </c>
      <c r="B23">
        <v>2</v>
      </c>
      <c r="D23">
        <f t="shared" si="0"/>
        <v>58</v>
      </c>
      <c r="E23">
        <f t="shared" si="1"/>
        <v>15</v>
      </c>
    </row>
    <row r="24" spans="1:12" x14ac:dyDescent="0.3">
      <c r="A24">
        <v>19</v>
      </c>
      <c r="B24">
        <v>2</v>
      </c>
      <c r="D24">
        <f t="shared" si="0"/>
        <v>44</v>
      </c>
      <c r="E24">
        <f t="shared" si="1"/>
        <v>15</v>
      </c>
    </row>
    <row r="25" spans="1:12" x14ac:dyDescent="0.3">
      <c r="A25">
        <v>4</v>
      </c>
      <c r="B25">
        <v>2</v>
      </c>
      <c r="D25">
        <f t="shared" si="0"/>
        <v>31.5</v>
      </c>
      <c r="E25">
        <f t="shared" si="1"/>
        <v>15</v>
      </c>
    </row>
    <row r="26" spans="1:12" x14ac:dyDescent="0.3">
      <c r="A26">
        <v>28</v>
      </c>
      <c r="B26">
        <v>2</v>
      </c>
      <c r="D26">
        <f t="shared" si="0"/>
        <v>52</v>
      </c>
      <c r="E26">
        <f t="shared" si="1"/>
        <v>15</v>
      </c>
    </row>
    <row r="27" spans="1:12" x14ac:dyDescent="0.3">
      <c r="A27">
        <v>11</v>
      </c>
      <c r="B27">
        <v>2</v>
      </c>
      <c r="D27">
        <f t="shared" si="0"/>
        <v>38.5</v>
      </c>
      <c r="E27">
        <f t="shared" si="1"/>
        <v>15</v>
      </c>
    </row>
    <row r="28" spans="1:12" x14ac:dyDescent="0.3">
      <c r="A28">
        <v>9</v>
      </c>
      <c r="B28">
        <v>2</v>
      </c>
      <c r="D28">
        <f t="shared" si="0"/>
        <v>34</v>
      </c>
      <c r="E28">
        <f t="shared" si="1"/>
        <v>15</v>
      </c>
    </row>
    <row r="29" spans="1:12" x14ac:dyDescent="0.3">
      <c r="A29">
        <v>9</v>
      </c>
      <c r="B29">
        <v>4</v>
      </c>
      <c r="D29">
        <f t="shared" si="0"/>
        <v>34</v>
      </c>
      <c r="E29">
        <f t="shared" si="1"/>
        <v>31.5</v>
      </c>
    </row>
    <row r="30" spans="1:12" x14ac:dyDescent="0.3">
      <c r="A30">
        <v>24</v>
      </c>
      <c r="B30">
        <v>2</v>
      </c>
      <c r="D30">
        <f t="shared" si="0"/>
        <v>50</v>
      </c>
      <c r="E30">
        <f t="shared" si="1"/>
        <v>15</v>
      </c>
    </row>
    <row r="31" spans="1:12" x14ac:dyDescent="0.3">
      <c r="A31">
        <v>33</v>
      </c>
      <c r="B31">
        <v>2</v>
      </c>
      <c r="D31">
        <f t="shared" si="0"/>
        <v>54.5</v>
      </c>
      <c r="E31">
        <f t="shared" si="1"/>
        <v>15</v>
      </c>
    </row>
    <row r="32" spans="1:12" x14ac:dyDescent="0.3">
      <c r="A32">
        <v>18</v>
      </c>
      <c r="B32">
        <v>2</v>
      </c>
      <c r="D32">
        <f t="shared" si="0"/>
        <v>42.5</v>
      </c>
      <c r="E32">
        <f t="shared" si="1"/>
        <v>15</v>
      </c>
    </row>
    <row r="33" spans="1:5" x14ac:dyDescent="0.3">
      <c r="A33">
        <v>33</v>
      </c>
      <c r="B33">
        <v>2</v>
      </c>
      <c r="D33">
        <f t="shared" si="0"/>
        <v>54.5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27.5</v>
      </c>
      <c r="I2">
        <f>MEDIAN($B$4:$B$33)</f>
        <v>2</v>
      </c>
      <c r="K2">
        <f>AVERAGE($A$4:$A$33)</f>
        <v>31.3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2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2</v>
      </c>
      <c r="D5">
        <f t="shared" si="0"/>
        <v>41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17.572990639046047</v>
      </c>
      <c r="L5">
        <f>STDEVP($B$4:$B$33)</f>
        <v>0</v>
      </c>
    </row>
    <row r="6" spans="1:12" x14ac:dyDescent="0.3">
      <c r="A6">
        <v>20</v>
      </c>
      <c r="B6">
        <v>2</v>
      </c>
      <c r="D6">
        <f t="shared" si="0"/>
        <v>38.5</v>
      </c>
      <c r="E6">
        <f t="shared" si="1"/>
        <v>15.5</v>
      </c>
    </row>
    <row r="7" spans="1:12" x14ac:dyDescent="0.3">
      <c r="A7">
        <v>28</v>
      </c>
      <c r="B7">
        <v>2</v>
      </c>
      <c r="D7">
        <f t="shared" si="0"/>
        <v>46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24</v>
      </c>
      <c r="B8">
        <v>2</v>
      </c>
      <c r="D8">
        <f t="shared" si="0"/>
        <v>41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85</v>
      </c>
      <c r="B9">
        <v>2</v>
      </c>
      <c r="D9">
        <f t="shared" si="0"/>
        <v>60</v>
      </c>
      <c r="E9">
        <f t="shared" si="1"/>
        <v>15.5</v>
      </c>
    </row>
    <row r="10" spans="1:12" x14ac:dyDescent="0.3">
      <c r="A10">
        <v>30</v>
      </c>
      <c r="B10">
        <v>2</v>
      </c>
      <c r="D10">
        <f t="shared" si="0"/>
        <v>47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66</v>
      </c>
      <c r="B11">
        <v>2</v>
      </c>
      <c r="D11">
        <f t="shared" si="0"/>
        <v>59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33</v>
      </c>
      <c r="B12">
        <v>2</v>
      </c>
      <c r="D12">
        <f t="shared" si="0"/>
        <v>48</v>
      </c>
      <c r="E12">
        <f t="shared" si="1"/>
        <v>15.5</v>
      </c>
    </row>
    <row r="13" spans="1:12" x14ac:dyDescent="0.3">
      <c r="A13">
        <v>40</v>
      </c>
      <c r="B13">
        <v>2</v>
      </c>
      <c r="D13">
        <f t="shared" si="0"/>
        <v>54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36</v>
      </c>
      <c r="B15">
        <v>2</v>
      </c>
      <c r="D15">
        <f t="shared" si="0"/>
        <v>50.5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</v>
      </c>
      <c r="B16">
        <v>2</v>
      </c>
      <c r="D16">
        <f t="shared" si="0"/>
        <v>32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46</v>
      </c>
      <c r="B17">
        <v>2</v>
      </c>
      <c r="D17">
        <f t="shared" si="0"/>
        <v>56</v>
      </c>
      <c r="E17">
        <f t="shared" si="1"/>
        <v>15.5</v>
      </c>
    </row>
    <row r="18" spans="1:12" x14ac:dyDescent="0.3">
      <c r="A18">
        <v>65</v>
      </c>
      <c r="B18">
        <v>2</v>
      </c>
      <c r="D18">
        <f t="shared" si="0"/>
        <v>58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2</v>
      </c>
      <c r="D19">
        <f t="shared" si="0"/>
        <v>37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34</v>
      </c>
      <c r="B20">
        <v>2</v>
      </c>
      <c r="D20">
        <f t="shared" si="0"/>
        <v>49</v>
      </c>
      <c r="E20">
        <f t="shared" si="1"/>
        <v>15.5</v>
      </c>
    </row>
    <row r="21" spans="1:12" x14ac:dyDescent="0.3">
      <c r="A21">
        <v>15</v>
      </c>
      <c r="B21">
        <v>2</v>
      </c>
      <c r="D21">
        <f t="shared" si="0"/>
        <v>34</v>
      </c>
      <c r="E21">
        <f t="shared" si="1"/>
        <v>15.5</v>
      </c>
    </row>
    <row r="22" spans="1:12" x14ac:dyDescent="0.3">
      <c r="A22">
        <v>38</v>
      </c>
      <c r="B22">
        <v>2</v>
      </c>
      <c r="D22">
        <f t="shared" si="0"/>
        <v>52.5</v>
      </c>
      <c r="E22">
        <f t="shared" si="1"/>
        <v>15.5</v>
      </c>
    </row>
    <row r="23" spans="1:12" x14ac:dyDescent="0.3">
      <c r="A23">
        <v>36</v>
      </c>
      <c r="B23">
        <v>2</v>
      </c>
      <c r="D23">
        <f t="shared" si="0"/>
        <v>50.5</v>
      </c>
      <c r="E23">
        <f t="shared" si="1"/>
        <v>15.5</v>
      </c>
    </row>
    <row r="24" spans="1:12" x14ac:dyDescent="0.3">
      <c r="A24">
        <v>27</v>
      </c>
      <c r="B24">
        <v>2</v>
      </c>
      <c r="D24">
        <f t="shared" si="0"/>
        <v>45</v>
      </c>
      <c r="E24">
        <f t="shared" si="1"/>
        <v>15.5</v>
      </c>
    </row>
    <row r="25" spans="1:12" x14ac:dyDescent="0.3">
      <c r="A25">
        <v>24</v>
      </c>
      <c r="B25">
        <v>2</v>
      </c>
      <c r="D25">
        <f t="shared" si="0"/>
        <v>41</v>
      </c>
      <c r="E25">
        <f t="shared" si="1"/>
        <v>15.5</v>
      </c>
    </row>
    <row r="26" spans="1:12" x14ac:dyDescent="0.3">
      <c r="A26">
        <v>5</v>
      </c>
      <c r="B26">
        <v>2</v>
      </c>
      <c r="D26">
        <f t="shared" si="0"/>
        <v>31</v>
      </c>
      <c r="E26">
        <f t="shared" si="1"/>
        <v>15.5</v>
      </c>
    </row>
    <row r="27" spans="1:12" x14ac:dyDescent="0.3">
      <c r="A27">
        <v>47</v>
      </c>
      <c r="B27">
        <v>2</v>
      </c>
      <c r="D27">
        <f t="shared" si="0"/>
        <v>57</v>
      </c>
      <c r="E27">
        <f t="shared" si="1"/>
        <v>15.5</v>
      </c>
    </row>
    <row r="28" spans="1:12" x14ac:dyDescent="0.3">
      <c r="A28">
        <v>20</v>
      </c>
      <c r="B28">
        <v>2</v>
      </c>
      <c r="D28">
        <f t="shared" si="0"/>
        <v>38.5</v>
      </c>
      <c r="E28">
        <f t="shared" si="1"/>
        <v>15.5</v>
      </c>
    </row>
    <row r="29" spans="1:12" x14ac:dyDescent="0.3">
      <c r="A29">
        <v>25</v>
      </c>
      <c r="B29">
        <v>2</v>
      </c>
      <c r="D29">
        <f t="shared" si="0"/>
        <v>43</v>
      </c>
      <c r="E29">
        <f t="shared" si="1"/>
        <v>15.5</v>
      </c>
    </row>
    <row r="30" spans="1:12" x14ac:dyDescent="0.3">
      <c r="A30">
        <v>41</v>
      </c>
      <c r="B30">
        <v>2</v>
      </c>
      <c r="D30">
        <f t="shared" si="0"/>
        <v>55</v>
      </c>
      <c r="E30">
        <f t="shared" si="1"/>
        <v>15.5</v>
      </c>
    </row>
    <row r="31" spans="1:12" x14ac:dyDescent="0.3">
      <c r="A31">
        <v>26</v>
      </c>
      <c r="B31">
        <v>2</v>
      </c>
      <c r="D31">
        <f t="shared" si="0"/>
        <v>44</v>
      </c>
      <c r="E31">
        <f t="shared" si="1"/>
        <v>15.5</v>
      </c>
    </row>
    <row r="32" spans="1:12" x14ac:dyDescent="0.3">
      <c r="A32">
        <v>38</v>
      </c>
      <c r="B32">
        <v>2</v>
      </c>
      <c r="D32">
        <f t="shared" si="0"/>
        <v>52.5</v>
      </c>
      <c r="E32">
        <f t="shared" si="1"/>
        <v>15.5</v>
      </c>
    </row>
    <row r="33" spans="1:5" x14ac:dyDescent="0.3">
      <c r="A33">
        <v>18</v>
      </c>
      <c r="B33">
        <v>2</v>
      </c>
      <c r="D33">
        <f t="shared" si="0"/>
        <v>36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69</v>
      </c>
      <c r="I2">
        <f>MEDIAN($B$4:$B$33)</f>
        <v>2</v>
      </c>
      <c r="K2">
        <f>AVERAGE($A$4:$A$33)</f>
        <v>72.3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</v>
      </c>
      <c r="B4">
        <v>2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117</v>
      </c>
      <c r="B5">
        <v>2</v>
      </c>
      <c r="D5">
        <f t="shared" si="0"/>
        <v>57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31.902089795706697</v>
      </c>
      <c r="L5">
        <f>STDEVP($B$4:$B$33)</f>
        <v>0</v>
      </c>
    </row>
    <row r="6" spans="1:12" x14ac:dyDescent="0.3">
      <c r="A6">
        <v>106</v>
      </c>
      <c r="B6">
        <v>2</v>
      </c>
      <c r="D6">
        <f t="shared" si="0"/>
        <v>53.5</v>
      </c>
      <c r="E6">
        <f t="shared" si="1"/>
        <v>15.5</v>
      </c>
    </row>
    <row r="7" spans="1:12" x14ac:dyDescent="0.3">
      <c r="A7">
        <v>106</v>
      </c>
      <c r="B7">
        <v>2</v>
      </c>
      <c r="D7">
        <f t="shared" si="0"/>
        <v>53.5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124</v>
      </c>
      <c r="B8">
        <v>2</v>
      </c>
      <c r="D8">
        <f t="shared" si="0"/>
        <v>58.5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70</v>
      </c>
      <c r="B9">
        <v>2</v>
      </c>
      <c r="D9">
        <f t="shared" si="0"/>
        <v>47</v>
      </c>
      <c r="E9">
        <f t="shared" si="1"/>
        <v>15.5</v>
      </c>
    </row>
    <row r="10" spans="1:12" x14ac:dyDescent="0.3">
      <c r="A10">
        <v>39</v>
      </c>
      <c r="B10">
        <v>2</v>
      </c>
      <c r="D10">
        <f t="shared" si="0"/>
        <v>37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93</v>
      </c>
      <c r="B11">
        <v>2</v>
      </c>
      <c r="D11">
        <f t="shared" si="0"/>
        <v>51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74</v>
      </c>
      <c r="B12">
        <v>2</v>
      </c>
      <c r="D12">
        <f t="shared" si="0"/>
        <v>49</v>
      </c>
      <c r="E12">
        <f t="shared" si="1"/>
        <v>15.5</v>
      </c>
    </row>
    <row r="13" spans="1:12" x14ac:dyDescent="0.3">
      <c r="A13">
        <v>63</v>
      </c>
      <c r="B13">
        <v>2</v>
      </c>
      <c r="D13">
        <f t="shared" si="0"/>
        <v>42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33</v>
      </c>
      <c r="B14">
        <v>2</v>
      </c>
      <c r="D14">
        <f t="shared" si="0"/>
        <v>34</v>
      </c>
      <c r="E14">
        <f t="shared" si="1"/>
        <v>15.5</v>
      </c>
    </row>
    <row r="15" spans="1:12" x14ac:dyDescent="0.3">
      <c r="A15">
        <v>67</v>
      </c>
      <c r="B15">
        <v>2</v>
      </c>
      <c r="D15">
        <f t="shared" si="0"/>
        <v>43.5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47</v>
      </c>
      <c r="B16">
        <v>2</v>
      </c>
      <c r="D16">
        <f t="shared" si="0"/>
        <v>39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</v>
      </c>
      <c r="B17">
        <v>2</v>
      </c>
      <c r="D17">
        <f t="shared" si="0"/>
        <v>47</v>
      </c>
      <c r="E17">
        <f t="shared" si="1"/>
        <v>15.5</v>
      </c>
    </row>
    <row r="18" spans="1:12" x14ac:dyDescent="0.3">
      <c r="A18">
        <v>67</v>
      </c>
      <c r="B18">
        <v>2</v>
      </c>
      <c r="D18">
        <f t="shared" si="0"/>
        <v>43.5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70</v>
      </c>
      <c r="B19">
        <v>2</v>
      </c>
      <c r="D19">
        <f t="shared" si="0"/>
        <v>47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49</v>
      </c>
      <c r="B20">
        <v>2</v>
      </c>
      <c r="D20">
        <f t="shared" si="0"/>
        <v>41</v>
      </c>
      <c r="E20">
        <f t="shared" si="1"/>
        <v>15.5</v>
      </c>
    </row>
    <row r="21" spans="1:12" x14ac:dyDescent="0.3">
      <c r="A21">
        <v>124</v>
      </c>
      <c r="B21">
        <v>2</v>
      </c>
      <c r="D21">
        <f t="shared" si="0"/>
        <v>58.5</v>
      </c>
      <c r="E21">
        <f t="shared" si="1"/>
        <v>15.5</v>
      </c>
    </row>
    <row r="22" spans="1:12" x14ac:dyDescent="0.3">
      <c r="A22">
        <v>96</v>
      </c>
      <c r="B22">
        <v>2</v>
      </c>
      <c r="D22">
        <f t="shared" si="0"/>
        <v>52</v>
      </c>
      <c r="E22">
        <f t="shared" si="1"/>
        <v>15.5</v>
      </c>
    </row>
    <row r="23" spans="1:12" x14ac:dyDescent="0.3">
      <c r="A23">
        <v>33</v>
      </c>
      <c r="B23">
        <v>2</v>
      </c>
      <c r="D23">
        <f t="shared" si="0"/>
        <v>34</v>
      </c>
      <c r="E23">
        <f t="shared" si="1"/>
        <v>15.5</v>
      </c>
    </row>
    <row r="24" spans="1:12" x14ac:dyDescent="0.3">
      <c r="A24">
        <v>114</v>
      </c>
      <c r="B24">
        <v>2</v>
      </c>
      <c r="D24">
        <f t="shared" si="0"/>
        <v>56</v>
      </c>
      <c r="E24">
        <f t="shared" si="1"/>
        <v>15.5</v>
      </c>
    </row>
    <row r="25" spans="1:12" x14ac:dyDescent="0.3">
      <c r="A25">
        <v>79</v>
      </c>
      <c r="B25">
        <v>2</v>
      </c>
      <c r="D25">
        <f t="shared" si="0"/>
        <v>50</v>
      </c>
      <c r="E25">
        <f t="shared" si="1"/>
        <v>15.5</v>
      </c>
    </row>
    <row r="26" spans="1:12" x14ac:dyDescent="0.3">
      <c r="A26">
        <v>33</v>
      </c>
      <c r="B26">
        <v>2</v>
      </c>
      <c r="D26">
        <f t="shared" si="0"/>
        <v>34</v>
      </c>
      <c r="E26">
        <f t="shared" si="1"/>
        <v>15.5</v>
      </c>
    </row>
    <row r="27" spans="1:12" x14ac:dyDescent="0.3">
      <c r="A27">
        <v>29</v>
      </c>
      <c r="B27">
        <v>2</v>
      </c>
      <c r="D27">
        <f t="shared" si="0"/>
        <v>31</v>
      </c>
      <c r="E27">
        <f t="shared" si="1"/>
        <v>15.5</v>
      </c>
    </row>
    <row r="28" spans="1:12" x14ac:dyDescent="0.3">
      <c r="A28">
        <v>42</v>
      </c>
      <c r="B28">
        <v>2</v>
      </c>
      <c r="D28">
        <f t="shared" si="0"/>
        <v>38</v>
      </c>
      <c r="E28">
        <f t="shared" si="1"/>
        <v>15.5</v>
      </c>
    </row>
    <row r="29" spans="1:12" x14ac:dyDescent="0.3">
      <c r="A29">
        <v>36</v>
      </c>
      <c r="B29">
        <v>2</v>
      </c>
      <c r="D29">
        <f t="shared" si="0"/>
        <v>36</v>
      </c>
      <c r="E29">
        <f t="shared" si="1"/>
        <v>15.5</v>
      </c>
    </row>
    <row r="30" spans="1:12" x14ac:dyDescent="0.3">
      <c r="A30">
        <v>48</v>
      </c>
      <c r="B30">
        <v>2</v>
      </c>
      <c r="D30">
        <f t="shared" si="0"/>
        <v>40</v>
      </c>
      <c r="E30">
        <f t="shared" si="1"/>
        <v>15.5</v>
      </c>
    </row>
    <row r="31" spans="1:12" x14ac:dyDescent="0.3">
      <c r="A31">
        <v>32</v>
      </c>
      <c r="B31">
        <v>2</v>
      </c>
      <c r="D31">
        <f t="shared" si="0"/>
        <v>32</v>
      </c>
      <c r="E31">
        <f t="shared" si="1"/>
        <v>15.5</v>
      </c>
    </row>
    <row r="32" spans="1:12" x14ac:dyDescent="0.3">
      <c r="A32">
        <v>129</v>
      </c>
      <c r="B32">
        <v>2</v>
      </c>
      <c r="D32">
        <f t="shared" si="0"/>
        <v>60</v>
      </c>
      <c r="E32">
        <f t="shared" si="1"/>
        <v>15.5</v>
      </c>
    </row>
    <row r="33" spans="1:5" x14ac:dyDescent="0.3">
      <c r="A33">
        <v>111</v>
      </c>
      <c r="B33">
        <v>2</v>
      </c>
      <c r="D33">
        <f t="shared" si="0"/>
        <v>55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49.5</v>
      </c>
      <c r="I2">
        <f>MEDIAN($B$4:$B$33)</f>
        <v>2</v>
      </c>
      <c r="K2">
        <f>AVERAGE($A$4:$A$33)</f>
        <v>49.06666666666667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2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2</v>
      </c>
      <c r="D5">
        <f t="shared" si="0"/>
        <v>36.5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22.069486224699979</v>
      </c>
      <c r="L5">
        <f>STDEVP($B$4:$B$33)</f>
        <v>0.17950549357115003</v>
      </c>
    </row>
    <row r="6" spans="1:12" x14ac:dyDescent="0.3">
      <c r="A6">
        <v>37</v>
      </c>
      <c r="B6">
        <v>2</v>
      </c>
      <c r="D6">
        <f t="shared" si="0"/>
        <v>42.5</v>
      </c>
      <c r="E6">
        <f t="shared" si="1"/>
        <v>15</v>
      </c>
    </row>
    <row r="7" spans="1:12" x14ac:dyDescent="0.3">
      <c r="A7">
        <v>27</v>
      </c>
      <c r="B7">
        <v>2</v>
      </c>
      <c r="D7">
        <f t="shared" si="0"/>
        <v>35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61</v>
      </c>
      <c r="B8">
        <v>2</v>
      </c>
      <c r="D8">
        <f t="shared" si="0"/>
        <v>50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20</v>
      </c>
      <c r="B9">
        <v>2</v>
      </c>
      <c r="D9">
        <f t="shared" si="0"/>
        <v>33</v>
      </c>
      <c r="E9">
        <f t="shared" si="1"/>
        <v>15</v>
      </c>
    </row>
    <row r="10" spans="1:12" x14ac:dyDescent="0.3">
      <c r="A10">
        <v>57</v>
      </c>
      <c r="B10">
        <v>3</v>
      </c>
      <c r="D10">
        <f t="shared" si="0"/>
        <v>49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12</v>
      </c>
      <c r="B11">
        <v>2</v>
      </c>
      <c r="D11">
        <f t="shared" si="0"/>
        <v>31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63</v>
      </c>
      <c r="B12">
        <v>2</v>
      </c>
      <c r="D12">
        <f t="shared" si="0"/>
        <v>51.5</v>
      </c>
      <c r="E12">
        <f t="shared" si="1"/>
        <v>15</v>
      </c>
    </row>
    <row r="13" spans="1:12" x14ac:dyDescent="0.3">
      <c r="A13">
        <v>30</v>
      </c>
      <c r="B13">
        <v>2</v>
      </c>
      <c r="D13">
        <f t="shared" si="0"/>
        <v>38.5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2</v>
      </c>
      <c r="D14">
        <f t="shared" si="0"/>
        <v>32</v>
      </c>
      <c r="E14">
        <f t="shared" si="1"/>
        <v>15</v>
      </c>
    </row>
    <row r="15" spans="1:12" x14ac:dyDescent="0.3">
      <c r="A15">
        <v>68</v>
      </c>
      <c r="B15">
        <v>2</v>
      </c>
      <c r="D15">
        <f t="shared" si="0"/>
        <v>55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88</v>
      </c>
      <c r="B16">
        <v>2</v>
      </c>
      <c r="D16">
        <f t="shared" si="0"/>
        <v>59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64</v>
      </c>
      <c r="B17">
        <v>2</v>
      </c>
      <c r="D17">
        <f t="shared" si="0"/>
        <v>53</v>
      </c>
      <c r="E17">
        <f t="shared" si="1"/>
        <v>15</v>
      </c>
    </row>
    <row r="18" spans="1:12" x14ac:dyDescent="0.3">
      <c r="A18">
        <v>67</v>
      </c>
      <c r="B18">
        <v>2</v>
      </c>
      <c r="D18">
        <f t="shared" si="0"/>
        <v>54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63</v>
      </c>
      <c r="B19">
        <v>2</v>
      </c>
      <c r="D19">
        <f t="shared" si="0"/>
        <v>51.5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48</v>
      </c>
      <c r="B20">
        <v>2</v>
      </c>
      <c r="D20">
        <f t="shared" si="0"/>
        <v>44</v>
      </c>
      <c r="E20">
        <f t="shared" si="1"/>
        <v>15</v>
      </c>
    </row>
    <row r="21" spans="1:12" x14ac:dyDescent="0.3">
      <c r="A21">
        <v>71</v>
      </c>
      <c r="B21">
        <v>2</v>
      </c>
      <c r="D21">
        <f t="shared" si="0"/>
        <v>56</v>
      </c>
      <c r="E21">
        <f t="shared" si="1"/>
        <v>15</v>
      </c>
    </row>
    <row r="22" spans="1:12" x14ac:dyDescent="0.3">
      <c r="A22">
        <v>53</v>
      </c>
      <c r="B22">
        <v>2</v>
      </c>
      <c r="D22">
        <f t="shared" si="0"/>
        <v>47</v>
      </c>
      <c r="E22">
        <f t="shared" si="1"/>
        <v>15</v>
      </c>
    </row>
    <row r="23" spans="1:12" x14ac:dyDescent="0.3">
      <c r="A23">
        <v>50</v>
      </c>
      <c r="B23">
        <v>2</v>
      </c>
      <c r="D23">
        <f t="shared" si="0"/>
        <v>46</v>
      </c>
      <c r="E23">
        <f t="shared" si="1"/>
        <v>15</v>
      </c>
    </row>
    <row r="24" spans="1:12" x14ac:dyDescent="0.3">
      <c r="A24">
        <v>77</v>
      </c>
      <c r="B24">
        <v>2</v>
      </c>
      <c r="D24">
        <f t="shared" si="0"/>
        <v>57</v>
      </c>
      <c r="E24">
        <f t="shared" si="1"/>
        <v>15</v>
      </c>
    </row>
    <row r="25" spans="1:12" x14ac:dyDescent="0.3">
      <c r="A25">
        <v>98</v>
      </c>
      <c r="B25">
        <v>2</v>
      </c>
      <c r="D25">
        <f t="shared" si="0"/>
        <v>60</v>
      </c>
      <c r="E25">
        <f t="shared" si="1"/>
        <v>15</v>
      </c>
    </row>
    <row r="26" spans="1:12" x14ac:dyDescent="0.3">
      <c r="A26">
        <v>29</v>
      </c>
      <c r="B26">
        <v>2</v>
      </c>
      <c r="D26">
        <f t="shared" si="0"/>
        <v>36.5</v>
      </c>
      <c r="E26">
        <f t="shared" si="1"/>
        <v>15</v>
      </c>
    </row>
    <row r="27" spans="1:12" x14ac:dyDescent="0.3">
      <c r="A27">
        <v>55</v>
      </c>
      <c r="B27">
        <v>2</v>
      </c>
      <c r="D27">
        <f t="shared" si="0"/>
        <v>48</v>
      </c>
      <c r="E27">
        <f t="shared" si="1"/>
        <v>15</v>
      </c>
    </row>
    <row r="28" spans="1:12" x14ac:dyDescent="0.3">
      <c r="A28">
        <v>83</v>
      </c>
      <c r="B28">
        <v>2</v>
      </c>
      <c r="D28">
        <f t="shared" si="0"/>
        <v>58</v>
      </c>
      <c r="E28">
        <f t="shared" si="1"/>
        <v>15</v>
      </c>
    </row>
    <row r="29" spans="1:12" x14ac:dyDescent="0.3">
      <c r="A29">
        <v>32</v>
      </c>
      <c r="B29">
        <v>2</v>
      </c>
      <c r="D29">
        <f t="shared" si="0"/>
        <v>40</v>
      </c>
      <c r="E29">
        <f t="shared" si="1"/>
        <v>15</v>
      </c>
    </row>
    <row r="30" spans="1:12" x14ac:dyDescent="0.3">
      <c r="A30">
        <v>30</v>
      </c>
      <c r="B30">
        <v>2</v>
      </c>
      <c r="D30">
        <f t="shared" si="0"/>
        <v>38.5</v>
      </c>
      <c r="E30">
        <f t="shared" si="1"/>
        <v>15</v>
      </c>
    </row>
    <row r="31" spans="1:12" x14ac:dyDescent="0.3">
      <c r="A31">
        <v>37</v>
      </c>
      <c r="B31">
        <v>2</v>
      </c>
      <c r="D31">
        <f t="shared" si="0"/>
        <v>42.5</v>
      </c>
      <c r="E31">
        <f t="shared" si="1"/>
        <v>15</v>
      </c>
    </row>
    <row r="32" spans="1:12" x14ac:dyDescent="0.3">
      <c r="A32">
        <v>49</v>
      </c>
      <c r="B32">
        <v>2</v>
      </c>
      <c r="D32">
        <f t="shared" si="0"/>
        <v>45</v>
      </c>
      <c r="E32">
        <f t="shared" si="1"/>
        <v>15</v>
      </c>
    </row>
    <row r="33" spans="1:5" x14ac:dyDescent="0.3">
      <c r="A33">
        <v>21</v>
      </c>
      <c r="B33">
        <v>2</v>
      </c>
      <c r="D33">
        <f t="shared" si="0"/>
        <v>34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48</v>
      </c>
      <c r="I2">
        <f>MEDIAN($B$4:$B$33)</f>
        <v>2</v>
      </c>
      <c r="K2">
        <f>AVERAGE($A$4:$A$33)</f>
        <v>61.06666666666667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69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45</v>
      </c>
      <c r="B5">
        <v>2</v>
      </c>
      <c r="D5">
        <f t="shared" si="0"/>
        <v>45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38.301377985074581</v>
      </c>
      <c r="L5">
        <f>STDEVP($B$4:$B$33)</f>
        <v>0.35901098714230029</v>
      </c>
    </row>
    <row r="6" spans="1:12" x14ac:dyDescent="0.3">
      <c r="A6">
        <v>18</v>
      </c>
      <c r="B6">
        <v>2</v>
      </c>
      <c r="D6">
        <f t="shared" si="0"/>
        <v>33</v>
      </c>
      <c r="E6">
        <f t="shared" si="1"/>
        <v>15</v>
      </c>
    </row>
    <row r="7" spans="1:12" x14ac:dyDescent="0.3">
      <c r="A7">
        <v>27</v>
      </c>
      <c r="B7">
        <v>2</v>
      </c>
      <c r="D7">
        <f t="shared" si="0"/>
        <v>35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35</v>
      </c>
      <c r="B8">
        <v>2</v>
      </c>
      <c r="D8">
        <f t="shared" si="0"/>
        <v>39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128</v>
      </c>
      <c r="B9">
        <v>2</v>
      </c>
      <c r="D9">
        <f t="shared" si="0"/>
        <v>58</v>
      </c>
      <c r="E9">
        <f t="shared" si="1"/>
        <v>15</v>
      </c>
    </row>
    <row r="10" spans="1:12" x14ac:dyDescent="0.3">
      <c r="A10">
        <v>36</v>
      </c>
      <c r="B10">
        <v>2</v>
      </c>
      <c r="D10">
        <f t="shared" si="0"/>
        <v>40.5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63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137</v>
      </c>
      <c r="B12">
        <v>2</v>
      </c>
      <c r="D12">
        <f t="shared" si="0"/>
        <v>59</v>
      </c>
      <c r="E12">
        <f t="shared" si="1"/>
        <v>15</v>
      </c>
    </row>
    <row r="13" spans="1:12" x14ac:dyDescent="0.3">
      <c r="A13">
        <v>61</v>
      </c>
      <c r="B13">
        <v>2</v>
      </c>
      <c r="D13">
        <f t="shared" si="0"/>
        <v>48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55</v>
      </c>
      <c r="B14">
        <v>2</v>
      </c>
      <c r="D14">
        <f t="shared" si="0"/>
        <v>47</v>
      </c>
      <c r="E14">
        <f t="shared" si="1"/>
        <v>15</v>
      </c>
    </row>
    <row r="15" spans="1:12" x14ac:dyDescent="0.3">
      <c r="A15">
        <v>30</v>
      </c>
      <c r="B15">
        <v>2</v>
      </c>
      <c r="D15">
        <f t="shared" si="0"/>
        <v>37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161</v>
      </c>
      <c r="B16">
        <v>2</v>
      </c>
      <c r="D16">
        <f t="shared" si="0"/>
        <v>60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89</v>
      </c>
      <c r="B17">
        <v>2</v>
      </c>
      <c r="D17">
        <f t="shared" si="0"/>
        <v>52.5</v>
      </c>
      <c r="E17">
        <f t="shared" si="1"/>
        <v>15</v>
      </c>
    </row>
    <row r="18" spans="1:12" x14ac:dyDescent="0.3">
      <c r="A18">
        <v>17</v>
      </c>
      <c r="B18">
        <v>2</v>
      </c>
      <c r="D18">
        <f t="shared" si="0"/>
        <v>32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2</v>
      </c>
      <c r="D19">
        <f t="shared" si="0"/>
        <v>34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42</v>
      </c>
      <c r="B20">
        <v>2</v>
      </c>
      <c r="D20">
        <f t="shared" si="0"/>
        <v>43.5</v>
      </c>
      <c r="E20">
        <f t="shared" si="1"/>
        <v>15</v>
      </c>
    </row>
    <row r="21" spans="1:12" x14ac:dyDescent="0.3">
      <c r="A21">
        <v>51</v>
      </c>
      <c r="B21">
        <v>2</v>
      </c>
      <c r="D21">
        <f t="shared" si="0"/>
        <v>46</v>
      </c>
      <c r="E21">
        <f t="shared" si="1"/>
        <v>15</v>
      </c>
    </row>
    <row r="22" spans="1:12" x14ac:dyDescent="0.3">
      <c r="A22">
        <v>117</v>
      </c>
      <c r="B22">
        <v>2</v>
      </c>
      <c r="D22">
        <f t="shared" si="0"/>
        <v>57</v>
      </c>
      <c r="E22">
        <f t="shared" si="1"/>
        <v>15</v>
      </c>
    </row>
    <row r="23" spans="1:12" x14ac:dyDescent="0.3">
      <c r="A23">
        <v>105</v>
      </c>
      <c r="B23">
        <v>2</v>
      </c>
      <c r="D23">
        <f t="shared" si="0"/>
        <v>56</v>
      </c>
      <c r="E23">
        <f t="shared" si="1"/>
        <v>15</v>
      </c>
    </row>
    <row r="24" spans="1:12" x14ac:dyDescent="0.3">
      <c r="A24">
        <v>12</v>
      </c>
      <c r="B24">
        <v>2</v>
      </c>
      <c r="D24">
        <f t="shared" si="0"/>
        <v>31</v>
      </c>
      <c r="E24">
        <f t="shared" si="1"/>
        <v>15</v>
      </c>
    </row>
    <row r="25" spans="1:12" x14ac:dyDescent="0.3">
      <c r="A25">
        <v>93</v>
      </c>
      <c r="B25">
        <v>2</v>
      </c>
      <c r="D25">
        <f t="shared" si="0"/>
        <v>55</v>
      </c>
      <c r="E25">
        <f t="shared" si="1"/>
        <v>15</v>
      </c>
    </row>
    <row r="26" spans="1:12" x14ac:dyDescent="0.3">
      <c r="A26">
        <v>36</v>
      </c>
      <c r="B26">
        <v>2</v>
      </c>
      <c r="D26">
        <f t="shared" si="0"/>
        <v>40.5</v>
      </c>
      <c r="E26">
        <f t="shared" si="1"/>
        <v>15</v>
      </c>
    </row>
    <row r="27" spans="1:12" x14ac:dyDescent="0.3">
      <c r="A27">
        <v>62</v>
      </c>
      <c r="B27">
        <v>2</v>
      </c>
      <c r="D27">
        <f t="shared" si="0"/>
        <v>49</v>
      </c>
      <c r="E27">
        <f t="shared" si="1"/>
        <v>15</v>
      </c>
    </row>
    <row r="28" spans="1:12" x14ac:dyDescent="0.3">
      <c r="A28">
        <v>42</v>
      </c>
      <c r="B28">
        <v>2</v>
      </c>
      <c r="D28">
        <f t="shared" si="0"/>
        <v>43.5</v>
      </c>
      <c r="E28">
        <f t="shared" si="1"/>
        <v>15</v>
      </c>
    </row>
    <row r="29" spans="1:12" x14ac:dyDescent="0.3">
      <c r="A29">
        <v>33</v>
      </c>
      <c r="B29">
        <v>2</v>
      </c>
      <c r="D29">
        <f t="shared" si="0"/>
        <v>38</v>
      </c>
      <c r="E29">
        <f t="shared" si="1"/>
        <v>15</v>
      </c>
    </row>
    <row r="30" spans="1:12" x14ac:dyDescent="0.3">
      <c r="A30">
        <v>37</v>
      </c>
      <c r="B30">
        <v>4</v>
      </c>
      <c r="D30">
        <f t="shared" si="0"/>
        <v>42</v>
      </c>
      <c r="E30">
        <f t="shared" si="1"/>
        <v>30</v>
      </c>
    </row>
    <row r="31" spans="1:12" x14ac:dyDescent="0.3">
      <c r="A31">
        <v>29</v>
      </c>
      <c r="B31">
        <v>2</v>
      </c>
      <c r="D31">
        <f t="shared" si="0"/>
        <v>36</v>
      </c>
      <c r="E31">
        <f t="shared" si="1"/>
        <v>15</v>
      </c>
    </row>
    <row r="32" spans="1:12" x14ac:dyDescent="0.3">
      <c r="A32">
        <v>89</v>
      </c>
      <c r="B32">
        <v>2</v>
      </c>
      <c r="D32">
        <f t="shared" si="0"/>
        <v>52.5</v>
      </c>
      <c r="E32">
        <f t="shared" si="1"/>
        <v>15</v>
      </c>
    </row>
    <row r="33" spans="1:5" x14ac:dyDescent="0.3">
      <c r="A33">
        <v>90</v>
      </c>
      <c r="B33">
        <v>2</v>
      </c>
      <c r="D33">
        <f t="shared" si="0"/>
        <v>54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54.5</v>
      </c>
      <c r="I2">
        <f>MEDIAN($B$4:$B$33)</f>
        <v>2</v>
      </c>
      <c r="K2">
        <f>AVERAGE($A$4:$A$33)</f>
        <v>62.266666666666666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54</v>
      </c>
      <c r="B4">
        <v>2</v>
      </c>
      <c r="D4">
        <f t="shared" ref="D4:D33" si="0">RANK(A4,$A$4:$B$33,1)+(COUNT($A$4:$B$33)+1-RANK(A4,$A$4:$B$33,1)-RANK(A4,$A$4:$B$33,0))/2</f>
        <v>44.5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96</v>
      </c>
      <c r="B5">
        <v>2</v>
      </c>
      <c r="D5">
        <f t="shared" si="0"/>
        <v>57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25.568122513960404</v>
      </c>
      <c r="L5">
        <f>STDEVP($B$4:$B$33)</f>
        <v>0</v>
      </c>
    </row>
    <row r="6" spans="1:12" x14ac:dyDescent="0.3">
      <c r="A6">
        <v>36</v>
      </c>
      <c r="B6">
        <v>2</v>
      </c>
      <c r="D6">
        <f t="shared" si="0"/>
        <v>35</v>
      </c>
      <c r="E6">
        <f t="shared" si="1"/>
        <v>15.5</v>
      </c>
    </row>
    <row r="7" spans="1:12" x14ac:dyDescent="0.3">
      <c r="A7">
        <v>43</v>
      </c>
      <c r="B7">
        <v>2</v>
      </c>
      <c r="D7">
        <f t="shared" si="0"/>
        <v>37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64</v>
      </c>
      <c r="B8">
        <v>2</v>
      </c>
      <c r="D8">
        <f t="shared" si="0"/>
        <v>47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35</v>
      </c>
      <c r="B9">
        <v>2</v>
      </c>
      <c r="D9">
        <f t="shared" si="0"/>
        <v>33.5</v>
      </c>
      <c r="E9">
        <f t="shared" si="1"/>
        <v>15.5</v>
      </c>
    </row>
    <row r="10" spans="1:12" x14ac:dyDescent="0.3">
      <c r="A10">
        <v>21</v>
      </c>
      <c r="B10">
        <v>2</v>
      </c>
      <c r="D10">
        <f t="shared" si="0"/>
        <v>31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80</v>
      </c>
      <c r="B11">
        <v>2</v>
      </c>
      <c r="D11">
        <f t="shared" si="0"/>
        <v>55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137</v>
      </c>
      <c r="B12">
        <v>2</v>
      </c>
      <c r="D12">
        <f t="shared" si="0"/>
        <v>60</v>
      </c>
      <c r="E12">
        <f t="shared" si="1"/>
        <v>15.5</v>
      </c>
    </row>
    <row r="13" spans="1:12" x14ac:dyDescent="0.3">
      <c r="A13">
        <v>45</v>
      </c>
      <c r="B13">
        <v>2</v>
      </c>
      <c r="D13">
        <f t="shared" si="0"/>
        <v>38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53</v>
      </c>
      <c r="B14">
        <v>2</v>
      </c>
      <c r="D14">
        <f t="shared" si="0"/>
        <v>42.5</v>
      </c>
      <c r="E14">
        <f t="shared" si="1"/>
        <v>15.5</v>
      </c>
    </row>
    <row r="15" spans="1:12" x14ac:dyDescent="0.3">
      <c r="A15">
        <v>23</v>
      </c>
      <c r="B15">
        <v>2</v>
      </c>
      <c r="D15">
        <f t="shared" si="0"/>
        <v>32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49</v>
      </c>
      <c r="B16">
        <v>2</v>
      </c>
      <c r="D16">
        <f t="shared" si="0"/>
        <v>41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</v>
      </c>
      <c r="B17">
        <v>2</v>
      </c>
      <c r="D17">
        <f t="shared" si="0"/>
        <v>52</v>
      </c>
      <c r="E17">
        <f t="shared" si="1"/>
        <v>15.5</v>
      </c>
    </row>
    <row r="18" spans="1:12" x14ac:dyDescent="0.3">
      <c r="A18">
        <v>40</v>
      </c>
      <c r="B18">
        <v>2</v>
      </c>
      <c r="D18">
        <f t="shared" si="0"/>
        <v>36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109</v>
      </c>
      <c r="B19">
        <v>2</v>
      </c>
      <c r="D19">
        <f t="shared" si="0"/>
        <v>59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54</v>
      </c>
      <c r="B20">
        <v>2</v>
      </c>
      <c r="D20">
        <f t="shared" si="0"/>
        <v>44.5</v>
      </c>
      <c r="E20">
        <f t="shared" si="1"/>
        <v>15.5</v>
      </c>
    </row>
    <row r="21" spans="1:12" x14ac:dyDescent="0.3">
      <c r="A21">
        <v>74</v>
      </c>
      <c r="B21">
        <v>2</v>
      </c>
      <c r="D21">
        <f t="shared" si="0"/>
        <v>53</v>
      </c>
      <c r="E21">
        <f t="shared" si="1"/>
        <v>15.5</v>
      </c>
    </row>
    <row r="22" spans="1:12" x14ac:dyDescent="0.3">
      <c r="A22">
        <v>72</v>
      </c>
      <c r="B22">
        <v>2</v>
      </c>
      <c r="D22">
        <f t="shared" si="0"/>
        <v>51</v>
      </c>
      <c r="E22">
        <f t="shared" si="1"/>
        <v>15.5</v>
      </c>
    </row>
    <row r="23" spans="1:12" x14ac:dyDescent="0.3">
      <c r="A23">
        <v>68</v>
      </c>
      <c r="B23">
        <v>2</v>
      </c>
      <c r="D23">
        <f t="shared" si="0"/>
        <v>48</v>
      </c>
      <c r="E23">
        <f t="shared" si="1"/>
        <v>15.5</v>
      </c>
    </row>
    <row r="24" spans="1:12" x14ac:dyDescent="0.3">
      <c r="A24">
        <v>53</v>
      </c>
      <c r="B24">
        <v>2</v>
      </c>
      <c r="D24">
        <f t="shared" si="0"/>
        <v>42.5</v>
      </c>
      <c r="E24">
        <f t="shared" si="1"/>
        <v>15.5</v>
      </c>
    </row>
    <row r="25" spans="1:12" x14ac:dyDescent="0.3">
      <c r="A25">
        <v>47</v>
      </c>
      <c r="B25">
        <v>2</v>
      </c>
      <c r="D25">
        <f t="shared" si="0"/>
        <v>39.5</v>
      </c>
      <c r="E25">
        <f t="shared" si="1"/>
        <v>15.5</v>
      </c>
    </row>
    <row r="26" spans="1:12" x14ac:dyDescent="0.3">
      <c r="A26">
        <v>85</v>
      </c>
      <c r="B26">
        <v>2</v>
      </c>
      <c r="D26">
        <f t="shared" si="0"/>
        <v>56</v>
      </c>
      <c r="E26">
        <f t="shared" si="1"/>
        <v>15.5</v>
      </c>
    </row>
    <row r="27" spans="1:12" x14ac:dyDescent="0.3">
      <c r="A27">
        <v>101</v>
      </c>
      <c r="B27">
        <v>2</v>
      </c>
      <c r="D27">
        <f t="shared" si="0"/>
        <v>58</v>
      </c>
      <c r="E27">
        <f t="shared" si="1"/>
        <v>15.5</v>
      </c>
    </row>
    <row r="28" spans="1:12" x14ac:dyDescent="0.3">
      <c r="A28">
        <v>79</v>
      </c>
      <c r="B28">
        <v>2</v>
      </c>
      <c r="D28">
        <f t="shared" si="0"/>
        <v>54</v>
      </c>
      <c r="E28">
        <f t="shared" si="1"/>
        <v>15.5</v>
      </c>
    </row>
    <row r="29" spans="1:12" x14ac:dyDescent="0.3">
      <c r="A29">
        <v>70</v>
      </c>
      <c r="B29">
        <v>2</v>
      </c>
      <c r="D29">
        <f t="shared" si="0"/>
        <v>49.5</v>
      </c>
      <c r="E29">
        <f t="shared" si="1"/>
        <v>15.5</v>
      </c>
    </row>
    <row r="30" spans="1:12" x14ac:dyDescent="0.3">
      <c r="A30">
        <v>35</v>
      </c>
      <c r="B30">
        <v>2</v>
      </c>
      <c r="D30">
        <f t="shared" si="0"/>
        <v>33.5</v>
      </c>
      <c r="E30">
        <f t="shared" si="1"/>
        <v>15.5</v>
      </c>
    </row>
    <row r="31" spans="1:12" x14ac:dyDescent="0.3">
      <c r="A31">
        <v>55</v>
      </c>
      <c r="B31">
        <v>2</v>
      </c>
      <c r="D31">
        <f t="shared" si="0"/>
        <v>46</v>
      </c>
      <c r="E31">
        <f t="shared" si="1"/>
        <v>15.5</v>
      </c>
    </row>
    <row r="32" spans="1:12" x14ac:dyDescent="0.3">
      <c r="A32">
        <v>70</v>
      </c>
      <c r="B32">
        <v>2</v>
      </c>
      <c r="D32">
        <f t="shared" si="0"/>
        <v>49.5</v>
      </c>
      <c r="E32">
        <f t="shared" si="1"/>
        <v>15.5</v>
      </c>
    </row>
    <row r="33" spans="1:5" x14ac:dyDescent="0.3">
      <c r="A33">
        <v>47</v>
      </c>
      <c r="B33">
        <v>2</v>
      </c>
      <c r="D33">
        <f t="shared" si="0"/>
        <v>39.5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63.5</v>
      </c>
      <c r="I2">
        <f>MEDIAN($B$4:$B$33)</f>
        <v>2</v>
      </c>
      <c r="K2">
        <f>AVERAGE($A$4:$A$33)</f>
        <v>60.1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</v>
      </c>
      <c r="B4">
        <v>2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82</v>
      </c>
      <c r="B5">
        <v>2</v>
      </c>
      <c r="D5">
        <f t="shared" si="0"/>
        <v>52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32.188351930473232</v>
      </c>
      <c r="L5">
        <f>STDEVP($B$4:$B$33)</f>
        <v>0.17950549357115006</v>
      </c>
    </row>
    <row r="6" spans="1:12" x14ac:dyDescent="0.3">
      <c r="A6">
        <v>51</v>
      </c>
      <c r="B6">
        <v>2</v>
      </c>
      <c r="D6">
        <f t="shared" si="0"/>
        <v>43</v>
      </c>
      <c r="E6">
        <f t="shared" si="1"/>
        <v>15</v>
      </c>
    </row>
    <row r="7" spans="1:12" x14ac:dyDescent="0.3">
      <c r="A7">
        <v>45</v>
      </c>
      <c r="B7">
        <v>2</v>
      </c>
      <c r="D7">
        <f t="shared" si="0"/>
        <v>40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86</v>
      </c>
      <c r="B8">
        <v>2</v>
      </c>
      <c r="D8">
        <f t="shared" si="0"/>
        <v>53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91</v>
      </c>
      <c r="B9">
        <v>2</v>
      </c>
      <c r="D9">
        <f t="shared" si="0"/>
        <v>55</v>
      </c>
      <c r="E9">
        <f t="shared" si="1"/>
        <v>15</v>
      </c>
    </row>
    <row r="10" spans="1:12" x14ac:dyDescent="0.3">
      <c r="A10">
        <v>106</v>
      </c>
      <c r="B10">
        <v>2</v>
      </c>
      <c r="D10">
        <f t="shared" si="0"/>
        <v>58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67</v>
      </c>
      <c r="B11">
        <v>2</v>
      </c>
      <c r="D11">
        <f t="shared" si="0"/>
        <v>46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78</v>
      </c>
      <c r="B12">
        <v>2</v>
      </c>
      <c r="D12">
        <f t="shared" si="0"/>
        <v>51</v>
      </c>
      <c r="E12">
        <f t="shared" si="1"/>
        <v>15</v>
      </c>
    </row>
    <row r="13" spans="1:12" x14ac:dyDescent="0.3">
      <c r="A13">
        <v>18</v>
      </c>
      <c r="B13">
        <v>2</v>
      </c>
      <c r="D13">
        <f t="shared" si="0"/>
        <v>34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16</v>
      </c>
      <c r="B14">
        <v>2</v>
      </c>
      <c r="D14">
        <f t="shared" si="0"/>
        <v>33</v>
      </c>
      <c r="E14">
        <f t="shared" si="1"/>
        <v>15</v>
      </c>
    </row>
    <row r="15" spans="1:12" x14ac:dyDescent="0.3">
      <c r="A15">
        <v>47</v>
      </c>
      <c r="B15">
        <v>3</v>
      </c>
      <c r="D15">
        <f t="shared" si="0"/>
        <v>42</v>
      </c>
      <c r="E15">
        <f t="shared" si="1"/>
        <v>30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2</v>
      </c>
      <c r="D16">
        <f t="shared" si="0"/>
        <v>38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109</v>
      </c>
      <c r="B17">
        <v>2</v>
      </c>
      <c r="D17">
        <f t="shared" si="0"/>
        <v>59</v>
      </c>
      <c r="E17">
        <f t="shared" si="1"/>
        <v>15</v>
      </c>
    </row>
    <row r="18" spans="1:12" x14ac:dyDescent="0.3">
      <c r="A18">
        <v>28</v>
      </c>
      <c r="B18">
        <v>2</v>
      </c>
      <c r="D18">
        <f t="shared" si="0"/>
        <v>39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2</v>
      </c>
      <c r="D19">
        <f t="shared" si="0"/>
        <v>36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2</v>
      </c>
      <c r="D20">
        <f t="shared" si="0"/>
        <v>31</v>
      </c>
      <c r="E20">
        <f t="shared" si="1"/>
        <v>15</v>
      </c>
    </row>
    <row r="21" spans="1:12" x14ac:dyDescent="0.3">
      <c r="A21">
        <v>26</v>
      </c>
      <c r="B21">
        <v>2</v>
      </c>
      <c r="D21">
        <f t="shared" si="0"/>
        <v>37</v>
      </c>
      <c r="E21">
        <f t="shared" si="1"/>
        <v>15</v>
      </c>
    </row>
    <row r="22" spans="1:12" x14ac:dyDescent="0.3">
      <c r="A22">
        <v>125</v>
      </c>
      <c r="B22">
        <v>2</v>
      </c>
      <c r="D22">
        <f t="shared" si="0"/>
        <v>60</v>
      </c>
      <c r="E22">
        <f t="shared" si="1"/>
        <v>15</v>
      </c>
    </row>
    <row r="23" spans="1:12" x14ac:dyDescent="0.3">
      <c r="A23">
        <v>60</v>
      </c>
      <c r="B23">
        <v>2</v>
      </c>
      <c r="D23">
        <f t="shared" si="0"/>
        <v>45</v>
      </c>
      <c r="E23">
        <f t="shared" si="1"/>
        <v>15</v>
      </c>
    </row>
    <row r="24" spans="1:12" x14ac:dyDescent="0.3">
      <c r="A24">
        <v>89</v>
      </c>
      <c r="B24">
        <v>2</v>
      </c>
      <c r="D24">
        <f t="shared" si="0"/>
        <v>54</v>
      </c>
      <c r="E24">
        <f t="shared" si="1"/>
        <v>15</v>
      </c>
    </row>
    <row r="25" spans="1:12" x14ac:dyDescent="0.3">
      <c r="A25">
        <v>72</v>
      </c>
      <c r="B25">
        <v>2</v>
      </c>
      <c r="D25">
        <f t="shared" si="0"/>
        <v>50</v>
      </c>
      <c r="E25">
        <f t="shared" si="1"/>
        <v>15</v>
      </c>
    </row>
    <row r="26" spans="1:12" x14ac:dyDescent="0.3">
      <c r="A26">
        <v>14</v>
      </c>
      <c r="B26">
        <v>2</v>
      </c>
      <c r="D26">
        <f t="shared" si="0"/>
        <v>32</v>
      </c>
      <c r="E26">
        <f t="shared" si="1"/>
        <v>15</v>
      </c>
    </row>
    <row r="27" spans="1:12" x14ac:dyDescent="0.3">
      <c r="A27">
        <v>99</v>
      </c>
      <c r="B27">
        <v>2</v>
      </c>
      <c r="D27">
        <f t="shared" si="0"/>
        <v>56</v>
      </c>
      <c r="E27">
        <f t="shared" si="1"/>
        <v>15</v>
      </c>
    </row>
    <row r="28" spans="1:12" x14ac:dyDescent="0.3">
      <c r="A28">
        <v>69</v>
      </c>
      <c r="B28">
        <v>2</v>
      </c>
      <c r="D28">
        <f t="shared" si="0"/>
        <v>48</v>
      </c>
      <c r="E28">
        <f t="shared" si="1"/>
        <v>15</v>
      </c>
    </row>
    <row r="29" spans="1:12" x14ac:dyDescent="0.3">
      <c r="A29">
        <v>103</v>
      </c>
      <c r="B29">
        <v>2</v>
      </c>
      <c r="D29">
        <f t="shared" si="0"/>
        <v>57</v>
      </c>
      <c r="E29">
        <f t="shared" si="1"/>
        <v>15</v>
      </c>
    </row>
    <row r="30" spans="1:12" x14ac:dyDescent="0.3">
      <c r="A30">
        <v>59</v>
      </c>
      <c r="B30">
        <v>2</v>
      </c>
      <c r="D30">
        <f t="shared" si="0"/>
        <v>44</v>
      </c>
      <c r="E30">
        <f t="shared" si="1"/>
        <v>15</v>
      </c>
    </row>
    <row r="31" spans="1:12" x14ac:dyDescent="0.3">
      <c r="A31">
        <v>19</v>
      </c>
      <c r="B31">
        <v>2</v>
      </c>
      <c r="D31">
        <f t="shared" si="0"/>
        <v>35</v>
      </c>
      <c r="E31">
        <f t="shared" si="1"/>
        <v>15</v>
      </c>
    </row>
    <row r="32" spans="1:12" x14ac:dyDescent="0.3">
      <c r="A32">
        <v>46</v>
      </c>
      <c r="B32">
        <v>2</v>
      </c>
      <c r="D32">
        <f t="shared" si="0"/>
        <v>41</v>
      </c>
      <c r="E32">
        <f t="shared" si="1"/>
        <v>15</v>
      </c>
    </row>
    <row r="33" spans="1:5" x14ac:dyDescent="0.3">
      <c r="A33">
        <v>68</v>
      </c>
      <c r="B33">
        <v>2</v>
      </c>
      <c r="D33">
        <f t="shared" si="0"/>
        <v>47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57</v>
      </c>
      <c r="I2">
        <f>MEDIAN($B$4:$B$33)</f>
        <v>2</v>
      </c>
      <c r="K2">
        <f>AVERAGE($A$4:$A$33)</f>
        <v>68.63333333333334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45</v>
      </c>
      <c r="B4">
        <v>2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39</v>
      </c>
      <c r="B5">
        <v>2</v>
      </c>
      <c r="D5">
        <f t="shared" si="0"/>
        <v>37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40.106095408165686</v>
      </c>
      <c r="L5">
        <f>STDEVP($B$4:$B$33)</f>
        <v>0.17950549357115009</v>
      </c>
    </row>
    <row r="6" spans="1:12" x14ac:dyDescent="0.3">
      <c r="A6">
        <v>59</v>
      </c>
      <c r="B6">
        <v>2</v>
      </c>
      <c r="D6">
        <f t="shared" si="0"/>
        <v>46</v>
      </c>
      <c r="E6">
        <f t="shared" si="1"/>
        <v>15</v>
      </c>
    </row>
    <row r="7" spans="1:12" x14ac:dyDescent="0.3">
      <c r="A7">
        <v>10</v>
      </c>
      <c r="B7">
        <v>2</v>
      </c>
      <c r="D7">
        <f t="shared" si="0"/>
        <v>31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86</v>
      </c>
      <c r="B8">
        <v>2</v>
      </c>
      <c r="D8">
        <f t="shared" si="0"/>
        <v>52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54</v>
      </c>
      <c r="B9">
        <v>2</v>
      </c>
      <c r="D9">
        <f t="shared" si="0"/>
        <v>42.5</v>
      </c>
      <c r="E9">
        <f t="shared" si="1"/>
        <v>15</v>
      </c>
    </row>
    <row r="10" spans="1:12" x14ac:dyDescent="0.3">
      <c r="A10">
        <v>54</v>
      </c>
      <c r="B10">
        <v>2</v>
      </c>
      <c r="D10">
        <f t="shared" si="0"/>
        <v>42.5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102</v>
      </c>
      <c r="B11">
        <v>2</v>
      </c>
      <c r="D11">
        <f t="shared" si="0"/>
        <v>55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67</v>
      </c>
      <c r="B12">
        <v>2</v>
      </c>
      <c r="D12">
        <f t="shared" si="0"/>
        <v>49</v>
      </c>
      <c r="E12">
        <f t="shared" si="1"/>
        <v>15</v>
      </c>
    </row>
    <row r="13" spans="1:12" x14ac:dyDescent="0.3">
      <c r="A13">
        <v>169</v>
      </c>
      <c r="B13">
        <v>2</v>
      </c>
      <c r="D13">
        <f t="shared" si="0"/>
        <v>60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61</v>
      </c>
      <c r="B14">
        <v>2</v>
      </c>
      <c r="D14">
        <f t="shared" si="0"/>
        <v>47</v>
      </c>
      <c r="E14">
        <f t="shared" si="1"/>
        <v>15</v>
      </c>
    </row>
    <row r="15" spans="1:12" x14ac:dyDescent="0.3">
      <c r="A15">
        <v>51</v>
      </c>
      <c r="B15">
        <v>2</v>
      </c>
      <c r="D15">
        <f t="shared" si="0"/>
        <v>40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109</v>
      </c>
      <c r="B16">
        <v>2</v>
      </c>
      <c r="D16">
        <f t="shared" si="0"/>
        <v>56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55</v>
      </c>
      <c r="B17">
        <v>2</v>
      </c>
      <c r="D17">
        <f t="shared" si="0"/>
        <v>44.5</v>
      </c>
      <c r="E17">
        <f t="shared" si="1"/>
        <v>15</v>
      </c>
    </row>
    <row r="18" spans="1:12" x14ac:dyDescent="0.3">
      <c r="A18">
        <v>17</v>
      </c>
      <c r="B18">
        <v>2</v>
      </c>
      <c r="D18">
        <f t="shared" si="0"/>
        <v>33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130</v>
      </c>
      <c r="B19">
        <v>2</v>
      </c>
      <c r="D19">
        <f t="shared" si="0"/>
        <v>57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49</v>
      </c>
      <c r="B20">
        <v>2</v>
      </c>
      <c r="D20">
        <f t="shared" si="0"/>
        <v>39</v>
      </c>
      <c r="E20">
        <f t="shared" si="1"/>
        <v>15</v>
      </c>
    </row>
    <row r="21" spans="1:12" x14ac:dyDescent="0.3">
      <c r="A21">
        <v>13</v>
      </c>
      <c r="B21">
        <v>3</v>
      </c>
      <c r="D21">
        <f t="shared" si="0"/>
        <v>32</v>
      </c>
      <c r="E21">
        <f t="shared" si="1"/>
        <v>30</v>
      </c>
    </row>
    <row r="22" spans="1:12" x14ac:dyDescent="0.3">
      <c r="A22">
        <v>53</v>
      </c>
      <c r="B22">
        <v>2</v>
      </c>
      <c r="D22">
        <f t="shared" si="0"/>
        <v>41</v>
      </c>
      <c r="E22">
        <f t="shared" si="1"/>
        <v>15</v>
      </c>
    </row>
    <row r="23" spans="1:12" x14ac:dyDescent="0.3">
      <c r="A23">
        <v>37</v>
      </c>
      <c r="B23">
        <v>2</v>
      </c>
      <c r="D23">
        <f t="shared" si="0"/>
        <v>36</v>
      </c>
      <c r="E23">
        <f t="shared" si="1"/>
        <v>15</v>
      </c>
    </row>
    <row r="24" spans="1:12" x14ac:dyDescent="0.3">
      <c r="A24">
        <v>163</v>
      </c>
      <c r="B24">
        <v>2</v>
      </c>
      <c r="D24">
        <f t="shared" si="0"/>
        <v>59</v>
      </c>
      <c r="E24">
        <f t="shared" si="1"/>
        <v>15</v>
      </c>
    </row>
    <row r="25" spans="1:12" x14ac:dyDescent="0.3">
      <c r="A25">
        <v>30</v>
      </c>
      <c r="B25">
        <v>2</v>
      </c>
      <c r="D25">
        <f t="shared" si="0"/>
        <v>35</v>
      </c>
      <c r="E25">
        <f t="shared" si="1"/>
        <v>15</v>
      </c>
    </row>
    <row r="26" spans="1:12" x14ac:dyDescent="0.3">
      <c r="A26">
        <v>55</v>
      </c>
      <c r="B26">
        <v>2</v>
      </c>
      <c r="D26">
        <f t="shared" si="0"/>
        <v>44.5</v>
      </c>
      <c r="E26">
        <f t="shared" si="1"/>
        <v>15</v>
      </c>
    </row>
    <row r="27" spans="1:12" x14ac:dyDescent="0.3">
      <c r="A27">
        <v>72</v>
      </c>
      <c r="B27">
        <v>2</v>
      </c>
      <c r="D27">
        <f t="shared" si="0"/>
        <v>50</v>
      </c>
      <c r="E27">
        <f t="shared" si="1"/>
        <v>15</v>
      </c>
    </row>
    <row r="28" spans="1:12" x14ac:dyDescent="0.3">
      <c r="A28">
        <v>135</v>
      </c>
      <c r="B28">
        <v>2</v>
      </c>
      <c r="D28">
        <f t="shared" si="0"/>
        <v>58</v>
      </c>
      <c r="E28">
        <f t="shared" si="1"/>
        <v>15</v>
      </c>
    </row>
    <row r="29" spans="1:12" x14ac:dyDescent="0.3">
      <c r="A29">
        <v>62</v>
      </c>
      <c r="B29">
        <v>2</v>
      </c>
      <c r="D29">
        <f t="shared" si="0"/>
        <v>48</v>
      </c>
      <c r="E29">
        <f t="shared" si="1"/>
        <v>15</v>
      </c>
    </row>
    <row r="30" spans="1:12" x14ac:dyDescent="0.3">
      <c r="A30">
        <v>24</v>
      </c>
      <c r="B30">
        <v>2</v>
      </c>
      <c r="D30">
        <f t="shared" si="0"/>
        <v>34</v>
      </c>
      <c r="E30">
        <f t="shared" si="1"/>
        <v>15</v>
      </c>
    </row>
    <row r="31" spans="1:12" x14ac:dyDescent="0.3">
      <c r="A31">
        <v>92</v>
      </c>
      <c r="B31">
        <v>2</v>
      </c>
      <c r="D31">
        <f t="shared" si="0"/>
        <v>54</v>
      </c>
      <c r="E31">
        <f t="shared" si="1"/>
        <v>15</v>
      </c>
    </row>
    <row r="32" spans="1:12" x14ac:dyDescent="0.3">
      <c r="A32">
        <v>79</v>
      </c>
      <c r="B32">
        <v>2</v>
      </c>
      <c r="D32">
        <f t="shared" si="0"/>
        <v>51</v>
      </c>
      <c r="E32">
        <f t="shared" si="1"/>
        <v>15</v>
      </c>
    </row>
    <row r="33" spans="1:5" x14ac:dyDescent="0.3">
      <c r="A33">
        <v>87</v>
      </c>
      <c r="B33">
        <v>2</v>
      </c>
      <c r="D33">
        <f t="shared" si="0"/>
        <v>53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46.5</v>
      </c>
      <c r="I2">
        <f>MEDIAN($B$4:$B$33)</f>
        <v>2</v>
      </c>
      <c r="K2">
        <f>AVERAGE($A$4:$A$33)</f>
        <v>55.133333333333333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59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36</v>
      </c>
      <c r="B5">
        <v>2</v>
      </c>
      <c r="D5">
        <f t="shared" si="0"/>
        <v>42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34.64557050411431</v>
      </c>
      <c r="L5">
        <f>STDEVP($B$4:$B$33)</f>
        <v>0</v>
      </c>
    </row>
    <row r="6" spans="1:12" x14ac:dyDescent="0.3">
      <c r="A6">
        <v>32</v>
      </c>
      <c r="B6">
        <v>2</v>
      </c>
      <c r="D6">
        <f t="shared" si="0"/>
        <v>40</v>
      </c>
      <c r="E6">
        <f t="shared" si="1"/>
        <v>15.5</v>
      </c>
    </row>
    <row r="7" spans="1:12" x14ac:dyDescent="0.3">
      <c r="A7">
        <v>34</v>
      </c>
      <c r="B7">
        <v>2</v>
      </c>
      <c r="D7">
        <f t="shared" si="0"/>
        <v>41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26</v>
      </c>
      <c r="B8">
        <v>2</v>
      </c>
      <c r="D8">
        <f t="shared" si="0"/>
        <v>35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</v>
      </c>
      <c r="D9">
        <f t="shared" si="0"/>
        <v>58</v>
      </c>
      <c r="E9">
        <f t="shared" si="1"/>
        <v>15.5</v>
      </c>
    </row>
    <row r="10" spans="1:12" x14ac:dyDescent="0.3">
      <c r="A10">
        <v>73</v>
      </c>
      <c r="B10">
        <v>2</v>
      </c>
      <c r="D10">
        <f t="shared" si="0"/>
        <v>53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9</v>
      </c>
      <c r="B11">
        <v>2</v>
      </c>
      <c r="D11">
        <f t="shared" si="0"/>
        <v>31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86</v>
      </c>
      <c r="B12">
        <v>2</v>
      </c>
      <c r="D12">
        <f t="shared" si="0"/>
        <v>55</v>
      </c>
      <c r="E12">
        <f t="shared" si="1"/>
        <v>15.5</v>
      </c>
    </row>
    <row r="13" spans="1:12" x14ac:dyDescent="0.3">
      <c r="A13">
        <v>54</v>
      </c>
      <c r="B13">
        <v>2</v>
      </c>
      <c r="D13">
        <f t="shared" si="0"/>
        <v>48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116</v>
      </c>
      <c r="B14">
        <v>2</v>
      </c>
      <c r="D14">
        <f t="shared" si="0"/>
        <v>59</v>
      </c>
      <c r="E14">
        <f t="shared" si="1"/>
        <v>15.5</v>
      </c>
    </row>
    <row r="15" spans="1:12" x14ac:dyDescent="0.3">
      <c r="A15">
        <v>51</v>
      </c>
      <c r="B15">
        <v>2</v>
      </c>
      <c r="D15">
        <f t="shared" si="0"/>
        <v>46.5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38</v>
      </c>
      <c r="B16">
        <v>2</v>
      </c>
      <c r="D16">
        <f t="shared" si="0"/>
        <v>43.5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42</v>
      </c>
      <c r="B17">
        <v>2</v>
      </c>
      <c r="D17">
        <f t="shared" si="0"/>
        <v>45</v>
      </c>
      <c r="E17">
        <f t="shared" si="1"/>
        <v>15.5</v>
      </c>
    </row>
    <row r="18" spans="1:12" x14ac:dyDescent="0.3">
      <c r="A18">
        <v>88</v>
      </c>
      <c r="B18">
        <v>2</v>
      </c>
      <c r="D18">
        <f t="shared" si="0"/>
        <v>56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</v>
      </c>
      <c r="B19">
        <v>2</v>
      </c>
      <c r="D19">
        <f t="shared" si="0"/>
        <v>38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2</v>
      </c>
      <c r="D20">
        <f t="shared" si="0"/>
        <v>34</v>
      </c>
      <c r="E20">
        <f t="shared" si="1"/>
        <v>15.5</v>
      </c>
    </row>
    <row r="21" spans="1:12" x14ac:dyDescent="0.3">
      <c r="A21">
        <v>83</v>
      </c>
      <c r="B21">
        <v>2</v>
      </c>
      <c r="D21">
        <f t="shared" si="0"/>
        <v>54</v>
      </c>
      <c r="E21">
        <f t="shared" si="1"/>
        <v>15.5</v>
      </c>
    </row>
    <row r="22" spans="1:12" x14ac:dyDescent="0.3">
      <c r="A22">
        <v>69</v>
      </c>
      <c r="B22">
        <v>2</v>
      </c>
      <c r="D22">
        <f t="shared" si="0"/>
        <v>52</v>
      </c>
      <c r="E22">
        <f t="shared" si="1"/>
        <v>15.5</v>
      </c>
    </row>
    <row r="23" spans="1:12" x14ac:dyDescent="0.3">
      <c r="A23">
        <v>28</v>
      </c>
      <c r="B23">
        <v>2</v>
      </c>
      <c r="D23">
        <f t="shared" si="0"/>
        <v>36.5</v>
      </c>
      <c r="E23">
        <f t="shared" si="1"/>
        <v>15.5</v>
      </c>
    </row>
    <row r="24" spans="1:12" x14ac:dyDescent="0.3">
      <c r="A24">
        <v>51</v>
      </c>
      <c r="B24">
        <v>2</v>
      </c>
      <c r="D24">
        <f t="shared" si="0"/>
        <v>46.5</v>
      </c>
      <c r="E24">
        <f t="shared" si="1"/>
        <v>15.5</v>
      </c>
    </row>
    <row r="25" spans="1:12" x14ac:dyDescent="0.3">
      <c r="A25">
        <v>58</v>
      </c>
      <c r="B25">
        <v>2</v>
      </c>
      <c r="D25">
        <f t="shared" si="0"/>
        <v>50</v>
      </c>
      <c r="E25">
        <f t="shared" si="1"/>
        <v>15.5</v>
      </c>
    </row>
    <row r="26" spans="1:12" x14ac:dyDescent="0.3">
      <c r="A26">
        <v>28</v>
      </c>
      <c r="B26">
        <v>2</v>
      </c>
      <c r="D26">
        <f t="shared" si="0"/>
        <v>36.5</v>
      </c>
      <c r="E26">
        <f t="shared" si="1"/>
        <v>15.5</v>
      </c>
    </row>
    <row r="27" spans="1:12" x14ac:dyDescent="0.3">
      <c r="A27">
        <v>164</v>
      </c>
      <c r="B27">
        <v>2</v>
      </c>
      <c r="D27">
        <f t="shared" si="0"/>
        <v>60</v>
      </c>
      <c r="E27">
        <f t="shared" si="1"/>
        <v>15.5</v>
      </c>
    </row>
    <row r="28" spans="1:12" x14ac:dyDescent="0.3">
      <c r="A28">
        <v>38</v>
      </c>
      <c r="B28">
        <v>2</v>
      </c>
      <c r="D28">
        <f t="shared" si="0"/>
        <v>43.5</v>
      </c>
      <c r="E28">
        <f t="shared" si="1"/>
        <v>15.5</v>
      </c>
    </row>
    <row r="29" spans="1:12" x14ac:dyDescent="0.3">
      <c r="A29">
        <v>100</v>
      </c>
      <c r="B29">
        <v>2</v>
      </c>
      <c r="D29">
        <f t="shared" si="0"/>
        <v>57</v>
      </c>
      <c r="E29">
        <f t="shared" si="1"/>
        <v>15.5</v>
      </c>
    </row>
    <row r="30" spans="1:12" x14ac:dyDescent="0.3">
      <c r="A30">
        <v>16</v>
      </c>
      <c r="B30">
        <v>2</v>
      </c>
      <c r="D30">
        <f t="shared" si="0"/>
        <v>32</v>
      </c>
      <c r="E30">
        <f t="shared" si="1"/>
        <v>15.5</v>
      </c>
    </row>
    <row r="31" spans="1:12" x14ac:dyDescent="0.3">
      <c r="A31">
        <v>55</v>
      </c>
      <c r="B31">
        <v>2</v>
      </c>
      <c r="D31">
        <f t="shared" si="0"/>
        <v>49</v>
      </c>
      <c r="E31">
        <f t="shared" si="1"/>
        <v>15.5</v>
      </c>
    </row>
    <row r="32" spans="1:12" x14ac:dyDescent="0.3">
      <c r="A32">
        <v>30</v>
      </c>
      <c r="B32">
        <v>2</v>
      </c>
      <c r="D32">
        <f t="shared" si="0"/>
        <v>39</v>
      </c>
      <c r="E32">
        <f t="shared" si="1"/>
        <v>15.5</v>
      </c>
    </row>
    <row r="33" spans="1:5" x14ac:dyDescent="0.3">
      <c r="A33">
        <v>21</v>
      </c>
      <c r="B33">
        <v>2</v>
      </c>
      <c r="D33">
        <f t="shared" si="0"/>
        <v>33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35.5</v>
      </c>
      <c r="I2">
        <f>MEDIAN($B$4:$B$33)</f>
        <v>2</v>
      </c>
      <c r="K2">
        <f>AVERAGE($A$4:$A$33)</f>
        <v>40.9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33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</v>
      </c>
      <c r="B5">
        <v>2</v>
      </c>
      <c r="D5">
        <f t="shared" si="0"/>
        <v>43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17.301926674988156</v>
      </c>
      <c r="L5">
        <f>STDEVP($B$4:$B$33)</f>
        <v>0</v>
      </c>
    </row>
    <row r="6" spans="1:12" x14ac:dyDescent="0.3">
      <c r="A6">
        <v>39</v>
      </c>
      <c r="B6">
        <v>2</v>
      </c>
      <c r="D6">
        <f t="shared" si="0"/>
        <v>47</v>
      </c>
      <c r="E6">
        <f t="shared" si="1"/>
        <v>15.5</v>
      </c>
    </row>
    <row r="7" spans="1:12" x14ac:dyDescent="0.3">
      <c r="A7">
        <v>55</v>
      </c>
      <c r="B7">
        <v>2</v>
      </c>
      <c r="D7">
        <f t="shared" si="0"/>
        <v>52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59</v>
      </c>
      <c r="B8">
        <v>2</v>
      </c>
      <c r="D8">
        <f t="shared" si="0"/>
        <v>54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2</v>
      </c>
      <c r="D9">
        <f t="shared" si="0"/>
        <v>39</v>
      </c>
      <c r="E9">
        <f t="shared" si="1"/>
        <v>15.5</v>
      </c>
    </row>
    <row r="10" spans="1:12" x14ac:dyDescent="0.3">
      <c r="A10">
        <v>31</v>
      </c>
      <c r="B10">
        <v>2</v>
      </c>
      <c r="D10">
        <f t="shared" si="0"/>
        <v>39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36</v>
      </c>
      <c r="B11">
        <v>2</v>
      </c>
      <c r="D11">
        <f t="shared" si="0"/>
        <v>46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40</v>
      </c>
      <c r="B12">
        <v>2</v>
      </c>
      <c r="D12">
        <f t="shared" si="0"/>
        <v>48</v>
      </c>
      <c r="E12">
        <f t="shared" si="1"/>
        <v>15.5</v>
      </c>
    </row>
    <row r="13" spans="1:12" x14ac:dyDescent="0.3">
      <c r="A13">
        <v>28</v>
      </c>
      <c r="B13">
        <v>2</v>
      </c>
      <c r="D13">
        <f t="shared" si="0"/>
        <v>37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2</v>
      </c>
      <c r="D14">
        <f t="shared" si="0"/>
        <v>36</v>
      </c>
      <c r="E14">
        <f t="shared" si="1"/>
        <v>15.5</v>
      </c>
    </row>
    <row r="15" spans="1:12" x14ac:dyDescent="0.3">
      <c r="A15">
        <v>23</v>
      </c>
      <c r="B15">
        <v>2</v>
      </c>
      <c r="D15">
        <f t="shared" si="0"/>
        <v>34.5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45</v>
      </c>
      <c r="B16">
        <v>2</v>
      </c>
      <c r="D16">
        <f t="shared" si="0"/>
        <v>49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</v>
      </c>
      <c r="B17">
        <v>2</v>
      </c>
      <c r="D17">
        <f t="shared" si="0"/>
        <v>33</v>
      </c>
      <c r="E17">
        <f t="shared" si="1"/>
        <v>15.5</v>
      </c>
    </row>
    <row r="18" spans="1:12" x14ac:dyDescent="0.3">
      <c r="A18">
        <v>58</v>
      </c>
      <c r="B18">
        <v>2</v>
      </c>
      <c r="D18">
        <f t="shared" si="0"/>
        <v>53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2</v>
      </c>
      <c r="D19">
        <f t="shared" si="0"/>
        <v>32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</v>
      </c>
      <c r="D20">
        <f t="shared" si="0"/>
        <v>39</v>
      </c>
      <c r="E20">
        <f t="shared" si="1"/>
        <v>15.5</v>
      </c>
    </row>
    <row r="21" spans="1:12" x14ac:dyDescent="0.3">
      <c r="A21">
        <v>74</v>
      </c>
      <c r="B21">
        <v>2</v>
      </c>
      <c r="D21">
        <f t="shared" si="0"/>
        <v>60</v>
      </c>
      <c r="E21">
        <f t="shared" si="1"/>
        <v>15.5</v>
      </c>
    </row>
    <row r="22" spans="1:12" x14ac:dyDescent="0.3">
      <c r="A22">
        <v>60</v>
      </c>
      <c r="B22">
        <v>2</v>
      </c>
      <c r="D22">
        <f t="shared" si="0"/>
        <v>55</v>
      </c>
      <c r="E22">
        <f t="shared" si="1"/>
        <v>15.5</v>
      </c>
    </row>
    <row r="23" spans="1:12" x14ac:dyDescent="0.3">
      <c r="A23">
        <v>70</v>
      </c>
      <c r="B23">
        <v>2</v>
      </c>
      <c r="D23">
        <f t="shared" si="0"/>
        <v>59</v>
      </c>
      <c r="E23">
        <f t="shared" si="1"/>
        <v>15.5</v>
      </c>
    </row>
    <row r="24" spans="1:12" x14ac:dyDescent="0.3">
      <c r="A24">
        <v>66</v>
      </c>
      <c r="B24">
        <v>2</v>
      </c>
      <c r="D24">
        <f t="shared" si="0"/>
        <v>58</v>
      </c>
      <c r="E24">
        <f t="shared" si="1"/>
        <v>15.5</v>
      </c>
    </row>
    <row r="25" spans="1:12" x14ac:dyDescent="0.3">
      <c r="A25">
        <v>35</v>
      </c>
      <c r="B25">
        <v>2</v>
      </c>
      <c r="D25">
        <f t="shared" si="0"/>
        <v>45</v>
      </c>
      <c r="E25">
        <f t="shared" si="1"/>
        <v>15.5</v>
      </c>
    </row>
    <row r="26" spans="1:12" x14ac:dyDescent="0.3">
      <c r="A26">
        <v>50</v>
      </c>
      <c r="B26">
        <v>2</v>
      </c>
      <c r="D26">
        <f t="shared" si="0"/>
        <v>51</v>
      </c>
      <c r="E26">
        <f t="shared" si="1"/>
        <v>15.5</v>
      </c>
    </row>
    <row r="27" spans="1:12" x14ac:dyDescent="0.3">
      <c r="A27">
        <v>11</v>
      </c>
      <c r="B27">
        <v>2</v>
      </c>
      <c r="D27">
        <f t="shared" si="0"/>
        <v>31</v>
      </c>
      <c r="E27">
        <f t="shared" si="1"/>
        <v>15.5</v>
      </c>
    </row>
    <row r="28" spans="1:12" x14ac:dyDescent="0.3">
      <c r="A28">
        <v>48</v>
      </c>
      <c r="B28">
        <v>2</v>
      </c>
      <c r="D28">
        <f t="shared" si="0"/>
        <v>50</v>
      </c>
      <c r="E28">
        <f t="shared" si="1"/>
        <v>15.5</v>
      </c>
    </row>
    <row r="29" spans="1:12" x14ac:dyDescent="0.3">
      <c r="A29">
        <v>23</v>
      </c>
      <c r="B29">
        <v>2</v>
      </c>
      <c r="D29">
        <f t="shared" si="0"/>
        <v>34.5</v>
      </c>
      <c r="E29">
        <f t="shared" si="1"/>
        <v>15.5</v>
      </c>
    </row>
    <row r="30" spans="1:12" x14ac:dyDescent="0.3">
      <c r="A30">
        <v>33</v>
      </c>
      <c r="B30">
        <v>2</v>
      </c>
      <c r="D30">
        <f t="shared" si="0"/>
        <v>43</v>
      </c>
      <c r="E30">
        <f t="shared" si="1"/>
        <v>15.5</v>
      </c>
    </row>
    <row r="31" spans="1:12" x14ac:dyDescent="0.3">
      <c r="A31">
        <v>65</v>
      </c>
      <c r="B31">
        <v>2</v>
      </c>
      <c r="D31">
        <f t="shared" si="0"/>
        <v>57</v>
      </c>
      <c r="E31">
        <f t="shared" si="1"/>
        <v>15.5</v>
      </c>
    </row>
    <row r="32" spans="1:12" x14ac:dyDescent="0.3">
      <c r="A32">
        <v>32</v>
      </c>
      <c r="B32">
        <v>2</v>
      </c>
      <c r="D32">
        <f t="shared" si="0"/>
        <v>41</v>
      </c>
      <c r="E32">
        <f t="shared" si="1"/>
        <v>15.5</v>
      </c>
    </row>
    <row r="33" spans="1:5" x14ac:dyDescent="0.3">
      <c r="A33">
        <v>64</v>
      </c>
      <c r="B33">
        <v>2</v>
      </c>
      <c r="D33">
        <f t="shared" si="0"/>
        <v>56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64</v>
      </c>
      <c r="I2">
        <f>MEDIAN($B$4:$B$33)</f>
        <v>2</v>
      </c>
      <c r="K2">
        <f>AVERAGE($A$4:$A$33)</f>
        <v>63.7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63</v>
      </c>
      <c r="B4">
        <v>2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</v>
      </c>
      <c r="B5">
        <v>2</v>
      </c>
      <c r="D5">
        <f t="shared" si="0"/>
        <v>52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27.856956043329646</v>
      </c>
      <c r="L5">
        <f>STDEVP($B$4:$B$33)</f>
        <v>0</v>
      </c>
    </row>
    <row r="6" spans="1:12" x14ac:dyDescent="0.3">
      <c r="A6">
        <v>109</v>
      </c>
      <c r="B6">
        <v>2</v>
      </c>
      <c r="D6">
        <f t="shared" si="0"/>
        <v>59</v>
      </c>
      <c r="E6">
        <f t="shared" si="1"/>
        <v>15.5</v>
      </c>
    </row>
    <row r="7" spans="1:12" x14ac:dyDescent="0.3">
      <c r="A7">
        <v>39</v>
      </c>
      <c r="B7">
        <v>2</v>
      </c>
      <c r="D7">
        <f t="shared" si="0"/>
        <v>37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30</v>
      </c>
      <c r="B8">
        <v>2</v>
      </c>
      <c r="D8">
        <f t="shared" si="0"/>
        <v>34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65</v>
      </c>
      <c r="B9">
        <v>2</v>
      </c>
      <c r="D9">
        <f t="shared" si="0"/>
        <v>46</v>
      </c>
      <c r="E9">
        <f t="shared" si="1"/>
        <v>15.5</v>
      </c>
    </row>
    <row r="10" spans="1:12" x14ac:dyDescent="0.3">
      <c r="A10">
        <v>66</v>
      </c>
      <c r="B10">
        <v>2</v>
      </c>
      <c r="D10">
        <f t="shared" si="0"/>
        <v>47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67</v>
      </c>
      <c r="B11">
        <v>2</v>
      </c>
      <c r="D11">
        <f t="shared" si="0"/>
        <v>48.5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19</v>
      </c>
      <c r="B12">
        <v>2</v>
      </c>
      <c r="D12">
        <f t="shared" si="0"/>
        <v>31</v>
      </c>
      <c r="E12">
        <f t="shared" si="1"/>
        <v>15.5</v>
      </c>
    </row>
    <row r="13" spans="1:12" x14ac:dyDescent="0.3">
      <c r="A13">
        <v>108</v>
      </c>
      <c r="B13">
        <v>2</v>
      </c>
      <c r="D13">
        <f t="shared" si="0"/>
        <v>58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43</v>
      </c>
      <c r="B14">
        <v>2</v>
      </c>
      <c r="D14">
        <f t="shared" si="0"/>
        <v>39</v>
      </c>
      <c r="E14">
        <f t="shared" si="1"/>
        <v>15.5</v>
      </c>
    </row>
    <row r="15" spans="1:12" x14ac:dyDescent="0.3">
      <c r="A15">
        <v>87</v>
      </c>
      <c r="B15">
        <v>2</v>
      </c>
      <c r="D15">
        <f t="shared" si="0"/>
        <v>54.5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54</v>
      </c>
      <c r="B16">
        <v>2</v>
      </c>
      <c r="D16">
        <f t="shared" si="0"/>
        <v>42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34</v>
      </c>
      <c r="B17">
        <v>2</v>
      </c>
      <c r="D17">
        <f t="shared" si="0"/>
        <v>36</v>
      </c>
      <c r="E17">
        <f t="shared" si="1"/>
        <v>15.5</v>
      </c>
    </row>
    <row r="18" spans="1:12" x14ac:dyDescent="0.3">
      <c r="A18">
        <v>67</v>
      </c>
      <c r="B18">
        <v>2</v>
      </c>
      <c r="D18">
        <f t="shared" si="0"/>
        <v>48.5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</v>
      </c>
      <c r="B19">
        <v>2</v>
      </c>
      <c r="D19">
        <f t="shared" si="0"/>
        <v>56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40</v>
      </c>
      <c r="B20">
        <v>2</v>
      </c>
      <c r="D20">
        <f t="shared" si="0"/>
        <v>38</v>
      </c>
      <c r="E20">
        <f t="shared" si="1"/>
        <v>15.5</v>
      </c>
    </row>
    <row r="21" spans="1:12" x14ac:dyDescent="0.3">
      <c r="A21">
        <v>23</v>
      </c>
      <c r="B21">
        <v>2</v>
      </c>
      <c r="D21">
        <f t="shared" si="0"/>
        <v>33</v>
      </c>
      <c r="E21">
        <f t="shared" si="1"/>
        <v>15.5</v>
      </c>
    </row>
    <row r="22" spans="1:12" x14ac:dyDescent="0.3">
      <c r="A22">
        <v>61</v>
      </c>
      <c r="B22">
        <v>2</v>
      </c>
      <c r="D22">
        <f t="shared" si="0"/>
        <v>43.5</v>
      </c>
      <c r="E22">
        <f t="shared" si="1"/>
        <v>15.5</v>
      </c>
    </row>
    <row r="23" spans="1:12" x14ac:dyDescent="0.3">
      <c r="A23">
        <v>32</v>
      </c>
      <c r="B23">
        <v>2</v>
      </c>
      <c r="D23">
        <f t="shared" si="0"/>
        <v>35</v>
      </c>
      <c r="E23">
        <f t="shared" si="1"/>
        <v>15.5</v>
      </c>
    </row>
    <row r="24" spans="1:12" x14ac:dyDescent="0.3">
      <c r="A24">
        <v>49</v>
      </c>
      <c r="B24">
        <v>2</v>
      </c>
      <c r="D24">
        <f t="shared" si="0"/>
        <v>40</v>
      </c>
      <c r="E24">
        <f t="shared" si="1"/>
        <v>15.5</v>
      </c>
    </row>
    <row r="25" spans="1:12" x14ac:dyDescent="0.3">
      <c r="A25">
        <v>87</v>
      </c>
      <c r="B25">
        <v>2</v>
      </c>
      <c r="D25">
        <f t="shared" si="0"/>
        <v>54.5</v>
      </c>
      <c r="E25">
        <f t="shared" si="1"/>
        <v>15.5</v>
      </c>
    </row>
    <row r="26" spans="1:12" x14ac:dyDescent="0.3">
      <c r="A26">
        <v>22</v>
      </c>
      <c r="B26">
        <v>2</v>
      </c>
      <c r="D26">
        <f t="shared" si="0"/>
        <v>32</v>
      </c>
      <c r="E26">
        <f t="shared" si="1"/>
        <v>15.5</v>
      </c>
    </row>
    <row r="27" spans="1:12" x14ac:dyDescent="0.3">
      <c r="A27">
        <v>76</v>
      </c>
      <c r="B27">
        <v>2</v>
      </c>
      <c r="D27">
        <f t="shared" si="0"/>
        <v>51</v>
      </c>
      <c r="E27">
        <f t="shared" si="1"/>
        <v>15.5</v>
      </c>
    </row>
    <row r="28" spans="1:12" x14ac:dyDescent="0.3">
      <c r="A28">
        <v>73</v>
      </c>
      <c r="B28">
        <v>2</v>
      </c>
      <c r="D28">
        <f t="shared" si="0"/>
        <v>50</v>
      </c>
      <c r="E28">
        <f t="shared" si="1"/>
        <v>15.5</v>
      </c>
    </row>
    <row r="29" spans="1:12" x14ac:dyDescent="0.3">
      <c r="A29">
        <v>97</v>
      </c>
      <c r="B29">
        <v>2</v>
      </c>
      <c r="D29">
        <f t="shared" si="0"/>
        <v>57</v>
      </c>
      <c r="E29">
        <f t="shared" si="1"/>
        <v>15.5</v>
      </c>
    </row>
    <row r="30" spans="1:12" x14ac:dyDescent="0.3">
      <c r="A30">
        <v>134</v>
      </c>
      <c r="B30">
        <v>2</v>
      </c>
      <c r="D30">
        <f t="shared" si="0"/>
        <v>60</v>
      </c>
      <c r="E30">
        <f t="shared" si="1"/>
        <v>15.5</v>
      </c>
    </row>
    <row r="31" spans="1:12" x14ac:dyDescent="0.3">
      <c r="A31">
        <v>51</v>
      </c>
      <c r="B31">
        <v>2</v>
      </c>
      <c r="D31">
        <f t="shared" si="0"/>
        <v>41</v>
      </c>
      <c r="E31">
        <f t="shared" si="1"/>
        <v>15.5</v>
      </c>
    </row>
    <row r="32" spans="1:12" x14ac:dyDescent="0.3">
      <c r="A32">
        <v>85</v>
      </c>
      <c r="B32">
        <v>2</v>
      </c>
      <c r="D32">
        <f t="shared" si="0"/>
        <v>53</v>
      </c>
      <c r="E32">
        <f t="shared" si="1"/>
        <v>15.5</v>
      </c>
    </row>
    <row r="33" spans="1:5" x14ac:dyDescent="0.3">
      <c r="A33">
        <v>61</v>
      </c>
      <c r="B33">
        <v>2</v>
      </c>
      <c r="D33">
        <f t="shared" si="0"/>
        <v>43.5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45.5</v>
      </c>
      <c r="I2">
        <f>MEDIAN($B$4:$B$33)</f>
        <v>2</v>
      </c>
      <c r="K2">
        <f>AVERAGE($A$4:$A$33)</f>
        <v>53.533333333333331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2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126</v>
      </c>
      <c r="B5">
        <v>2</v>
      </c>
      <c r="D5">
        <f t="shared" si="0"/>
        <v>59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28.144547527994753</v>
      </c>
      <c r="L5">
        <f>STDEVP($B$4:$B$33)</f>
        <v>0</v>
      </c>
    </row>
    <row r="6" spans="1:12" x14ac:dyDescent="0.3">
      <c r="A6">
        <v>41</v>
      </c>
      <c r="B6">
        <v>2</v>
      </c>
      <c r="D6">
        <f t="shared" si="0"/>
        <v>43</v>
      </c>
      <c r="E6">
        <f t="shared" si="1"/>
        <v>15.5</v>
      </c>
    </row>
    <row r="7" spans="1:12" x14ac:dyDescent="0.3">
      <c r="A7">
        <v>38</v>
      </c>
      <c r="B7">
        <v>2</v>
      </c>
      <c r="D7">
        <f t="shared" si="0"/>
        <v>41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105</v>
      </c>
      <c r="B8">
        <v>2</v>
      </c>
      <c r="D8">
        <f t="shared" si="0"/>
        <v>58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56</v>
      </c>
      <c r="B9">
        <v>2</v>
      </c>
      <c r="D9">
        <f t="shared" si="0"/>
        <v>49</v>
      </c>
      <c r="E9">
        <f t="shared" si="1"/>
        <v>15.5</v>
      </c>
    </row>
    <row r="10" spans="1:12" x14ac:dyDescent="0.3">
      <c r="A10">
        <v>31</v>
      </c>
      <c r="B10">
        <v>2</v>
      </c>
      <c r="D10">
        <f t="shared" si="0"/>
        <v>35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45</v>
      </c>
      <c r="B11">
        <v>2</v>
      </c>
      <c r="D11">
        <f t="shared" si="0"/>
        <v>45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64</v>
      </c>
      <c r="B12">
        <v>2</v>
      </c>
      <c r="D12">
        <f t="shared" si="0"/>
        <v>54</v>
      </c>
      <c r="E12">
        <f t="shared" si="1"/>
        <v>15.5</v>
      </c>
    </row>
    <row r="13" spans="1:12" x14ac:dyDescent="0.3">
      <c r="A13">
        <v>44</v>
      </c>
      <c r="B13">
        <v>2</v>
      </c>
      <c r="D13">
        <f t="shared" si="0"/>
        <v>44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85</v>
      </c>
      <c r="B14">
        <v>2</v>
      </c>
      <c r="D14">
        <f t="shared" si="0"/>
        <v>57</v>
      </c>
      <c r="E14">
        <f t="shared" si="1"/>
        <v>15.5</v>
      </c>
    </row>
    <row r="15" spans="1:12" x14ac:dyDescent="0.3">
      <c r="A15">
        <v>50</v>
      </c>
      <c r="B15">
        <v>2</v>
      </c>
      <c r="D15">
        <f t="shared" si="0"/>
        <v>48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</v>
      </c>
      <c r="B16">
        <v>2</v>
      </c>
      <c r="D16">
        <f t="shared" si="0"/>
        <v>55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46</v>
      </c>
      <c r="B17">
        <v>2</v>
      </c>
      <c r="D17">
        <f t="shared" si="0"/>
        <v>46</v>
      </c>
      <c r="E17">
        <f t="shared" si="1"/>
        <v>15.5</v>
      </c>
    </row>
    <row r="18" spans="1:12" x14ac:dyDescent="0.3">
      <c r="A18">
        <v>62</v>
      </c>
      <c r="B18">
        <v>2</v>
      </c>
      <c r="D18">
        <f t="shared" si="0"/>
        <v>53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61</v>
      </c>
      <c r="B19">
        <v>2</v>
      </c>
      <c r="D19">
        <f t="shared" si="0"/>
        <v>51.5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2</v>
      </c>
      <c r="D20">
        <f t="shared" si="0"/>
        <v>33</v>
      </c>
      <c r="E20">
        <f t="shared" si="1"/>
        <v>15.5</v>
      </c>
    </row>
    <row r="21" spans="1:12" x14ac:dyDescent="0.3">
      <c r="A21">
        <v>129</v>
      </c>
      <c r="B21">
        <v>2</v>
      </c>
      <c r="D21">
        <f t="shared" si="0"/>
        <v>60</v>
      </c>
      <c r="E21">
        <f t="shared" si="1"/>
        <v>15.5</v>
      </c>
    </row>
    <row r="22" spans="1:12" x14ac:dyDescent="0.3">
      <c r="A22">
        <v>35</v>
      </c>
      <c r="B22">
        <v>2</v>
      </c>
      <c r="D22">
        <f t="shared" si="0"/>
        <v>39</v>
      </c>
      <c r="E22">
        <f t="shared" si="1"/>
        <v>15.5</v>
      </c>
    </row>
    <row r="23" spans="1:12" x14ac:dyDescent="0.3">
      <c r="A23">
        <v>34</v>
      </c>
      <c r="B23">
        <v>2</v>
      </c>
      <c r="D23">
        <f t="shared" si="0"/>
        <v>38</v>
      </c>
      <c r="E23">
        <f t="shared" si="1"/>
        <v>15.5</v>
      </c>
    </row>
    <row r="24" spans="1:12" x14ac:dyDescent="0.3">
      <c r="A24">
        <v>39</v>
      </c>
      <c r="B24">
        <v>2</v>
      </c>
      <c r="D24">
        <f t="shared" si="0"/>
        <v>42</v>
      </c>
      <c r="E24">
        <f t="shared" si="1"/>
        <v>15.5</v>
      </c>
    </row>
    <row r="25" spans="1:12" x14ac:dyDescent="0.3">
      <c r="A25">
        <v>61</v>
      </c>
      <c r="B25">
        <v>2</v>
      </c>
      <c r="D25">
        <f t="shared" si="0"/>
        <v>51.5</v>
      </c>
      <c r="E25">
        <f t="shared" si="1"/>
        <v>15.5</v>
      </c>
    </row>
    <row r="26" spans="1:12" x14ac:dyDescent="0.3">
      <c r="A26">
        <v>32</v>
      </c>
      <c r="B26">
        <v>2</v>
      </c>
      <c r="D26">
        <f t="shared" si="0"/>
        <v>36</v>
      </c>
      <c r="E26">
        <f t="shared" si="1"/>
        <v>15.5</v>
      </c>
    </row>
    <row r="27" spans="1:12" x14ac:dyDescent="0.3">
      <c r="A27">
        <v>81</v>
      </c>
      <c r="B27">
        <v>2</v>
      </c>
      <c r="D27">
        <f t="shared" si="0"/>
        <v>56</v>
      </c>
      <c r="E27">
        <f t="shared" si="1"/>
        <v>15.5</v>
      </c>
    </row>
    <row r="28" spans="1:12" x14ac:dyDescent="0.3">
      <c r="A28">
        <v>47</v>
      </c>
      <c r="B28">
        <v>2</v>
      </c>
      <c r="D28">
        <f t="shared" si="0"/>
        <v>47</v>
      </c>
      <c r="E28">
        <f t="shared" si="1"/>
        <v>15.5</v>
      </c>
    </row>
    <row r="29" spans="1:12" x14ac:dyDescent="0.3">
      <c r="A29">
        <v>37</v>
      </c>
      <c r="B29">
        <v>2</v>
      </c>
      <c r="D29">
        <f t="shared" si="0"/>
        <v>40</v>
      </c>
      <c r="E29">
        <f t="shared" si="1"/>
        <v>15.5</v>
      </c>
    </row>
    <row r="30" spans="1:12" x14ac:dyDescent="0.3">
      <c r="A30">
        <v>59</v>
      </c>
      <c r="B30">
        <v>2</v>
      </c>
      <c r="D30">
        <f t="shared" si="0"/>
        <v>50</v>
      </c>
      <c r="E30">
        <f t="shared" si="1"/>
        <v>15.5</v>
      </c>
    </row>
    <row r="31" spans="1:12" x14ac:dyDescent="0.3">
      <c r="A31">
        <v>27</v>
      </c>
      <c r="B31">
        <v>2</v>
      </c>
      <c r="D31">
        <f t="shared" si="0"/>
        <v>34</v>
      </c>
      <c r="E31">
        <f t="shared" si="1"/>
        <v>15.5</v>
      </c>
    </row>
    <row r="32" spans="1:12" x14ac:dyDescent="0.3">
      <c r="A32">
        <v>16</v>
      </c>
      <c r="B32">
        <v>2</v>
      </c>
      <c r="D32">
        <f t="shared" si="0"/>
        <v>31</v>
      </c>
      <c r="E32">
        <f t="shared" si="1"/>
        <v>15.5</v>
      </c>
    </row>
    <row r="33" spans="1:5" x14ac:dyDescent="0.3">
      <c r="A33">
        <v>33</v>
      </c>
      <c r="B33">
        <v>2</v>
      </c>
      <c r="D33">
        <f t="shared" si="0"/>
        <v>37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2019-07-16T10:22:22Z</dcterms:modified>
</cp:coreProperties>
</file>