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H11" i="50" s="1"/>
  <c r="E8" i="50"/>
  <c r="D8" i="50"/>
  <c r="E7" i="50"/>
  <c r="D7" i="50"/>
  <c r="E6" i="50"/>
  <c r="D6" i="50"/>
  <c r="L5" i="50"/>
  <c r="K5" i="50"/>
  <c r="E5" i="50"/>
  <c r="D5" i="50"/>
  <c r="E4" i="50"/>
  <c r="I5" i="50" s="1"/>
  <c r="D4" i="50"/>
  <c r="H5" i="50" s="1"/>
  <c r="H10" i="50" s="1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E8" i="49"/>
  <c r="D8" i="49"/>
  <c r="E7" i="49"/>
  <c r="D7" i="49"/>
  <c r="E6" i="49"/>
  <c r="I5" i="49" s="1"/>
  <c r="D6" i="49"/>
  <c r="L5" i="49"/>
  <c r="K5" i="49"/>
  <c r="E5" i="49"/>
  <c r="D5" i="49"/>
  <c r="E4" i="49"/>
  <c r="D4" i="49"/>
  <c r="H5" i="49" s="1"/>
  <c r="H10" i="49" s="1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H11" i="48" s="1"/>
  <c r="E8" i="48"/>
  <c r="D8" i="48"/>
  <c r="E7" i="48"/>
  <c r="D7" i="48"/>
  <c r="E6" i="48"/>
  <c r="I5" i="48" s="1"/>
  <c r="D6" i="48"/>
  <c r="L5" i="48"/>
  <c r="K5" i="48"/>
  <c r="E5" i="48"/>
  <c r="D5" i="48"/>
  <c r="E4" i="48"/>
  <c r="D4" i="48"/>
  <c r="H5" i="48" s="1"/>
  <c r="H10" i="48" s="1"/>
  <c r="H13" i="48" s="1"/>
  <c r="H15" i="48" s="1"/>
  <c r="H16" i="48" s="1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I5" i="47" s="1"/>
  <c r="D6" i="47"/>
  <c r="L5" i="47"/>
  <c r="K5" i="47"/>
  <c r="E5" i="47"/>
  <c r="D5" i="47"/>
  <c r="E4" i="47"/>
  <c r="D4" i="47"/>
  <c r="H5" i="47" s="1"/>
  <c r="H10" i="47" s="1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H11" i="46" s="1"/>
  <c r="E8" i="46"/>
  <c r="D8" i="46"/>
  <c r="E7" i="46"/>
  <c r="D7" i="46"/>
  <c r="E6" i="46"/>
  <c r="I5" i="46" s="1"/>
  <c r="D6" i="46"/>
  <c r="L5" i="46"/>
  <c r="K5" i="46"/>
  <c r="E5" i="46"/>
  <c r="D5" i="46"/>
  <c r="E4" i="46"/>
  <c r="D4" i="46"/>
  <c r="H5" i="46" s="1"/>
  <c r="H10" i="46" s="1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H11" i="45" s="1"/>
  <c r="E8" i="45"/>
  <c r="D8" i="45"/>
  <c r="E7" i="45"/>
  <c r="D7" i="45"/>
  <c r="E6" i="45"/>
  <c r="I5" i="45" s="1"/>
  <c r="D6" i="45"/>
  <c r="L5" i="45"/>
  <c r="K5" i="45"/>
  <c r="E5" i="45"/>
  <c r="D5" i="45"/>
  <c r="E4" i="45"/>
  <c r="D4" i="45"/>
  <c r="H5" i="45" s="1"/>
  <c r="H10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H11" i="44" s="1"/>
  <c r="E8" i="44"/>
  <c r="D8" i="44"/>
  <c r="E7" i="44"/>
  <c r="D7" i="44"/>
  <c r="E6" i="44"/>
  <c r="I5" i="44" s="1"/>
  <c r="D6" i="44"/>
  <c r="L5" i="44"/>
  <c r="K5" i="44"/>
  <c r="E5" i="44"/>
  <c r="D5" i="44"/>
  <c r="E4" i="44"/>
  <c r="D4" i="44"/>
  <c r="H5" i="44" s="1"/>
  <c r="H10" i="44" s="1"/>
  <c r="H13" i="44" s="1"/>
  <c r="H15" i="44" s="1"/>
  <c r="H16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I5" i="43" s="1"/>
  <c r="D6" i="43"/>
  <c r="L5" i="43"/>
  <c r="K5" i="43"/>
  <c r="E5" i="43"/>
  <c r="D5" i="43"/>
  <c r="E4" i="43"/>
  <c r="D4" i="43"/>
  <c r="H5" i="43" s="1"/>
  <c r="H10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H11" i="42" s="1"/>
  <c r="E8" i="42"/>
  <c r="D8" i="42"/>
  <c r="E7" i="42"/>
  <c r="D7" i="42"/>
  <c r="E6" i="42"/>
  <c r="I5" i="42" s="1"/>
  <c r="D6" i="42"/>
  <c r="L5" i="42"/>
  <c r="K5" i="42"/>
  <c r="E5" i="42"/>
  <c r="D5" i="42"/>
  <c r="E4" i="42"/>
  <c r="D4" i="42"/>
  <c r="H5" i="42" s="1"/>
  <c r="H10" i="42" s="1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H11" i="41" s="1"/>
  <c r="E8" i="41"/>
  <c r="D8" i="41"/>
  <c r="E7" i="41"/>
  <c r="D7" i="41"/>
  <c r="E6" i="41"/>
  <c r="I5" i="41" s="1"/>
  <c r="D6" i="41"/>
  <c r="L5" i="41"/>
  <c r="K5" i="41"/>
  <c r="E5" i="41"/>
  <c r="D5" i="41"/>
  <c r="E4" i="41"/>
  <c r="D4" i="41"/>
  <c r="H5" i="41" s="1"/>
  <c r="H10" i="41" s="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H11" i="40" s="1"/>
  <c r="E8" i="40"/>
  <c r="D8" i="40"/>
  <c r="E7" i="40"/>
  <c r="D7" i="40"/>
  <c r="E6" i="40"/>
  <c r="I5" i="40" s="1"/>
  <c r="D6" i="40"/>
  <c r="L5" i="40"/>
  <c r="K5" i="40"/>
  <c r="E5" i="40"/>
  <c r="D5" i="40"/>
  <c r="E4" i="40"/>
  <c r="D4" i="40"/>
  <c r="H5" i="40" s="1"/>
  <c r="H10" i="40" s="1"/>
  <c r="H13" i="40" s="1"/>
  <c r="H15" i="40" s="1"/>
  <c r="H16" i="40" s="1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I5" i="39" s="1"/>
  <c r="D6" i="39"/>
  <c r="L5" i="39"/>
  <c r="K5" i="39"/>
  <c r="E5" i="39"/>
  <c r="D5" i="39"/>
  <c r="E4" i="39"/>
  <c r="D4" i="39"/>
  <c r="H5" i="39" s="1"/>
  <c r="H10" i="39" s="1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I5" i="36"/>
  <c r="H11" i="36" s="1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I5" i="35" s="1"/>
  <c r="H11" i="35" s="1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I5" i="34" s="1"/>
  <c r="H11" i="34" s="1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I5" i="33" s="1"/>
  <c r="H11" i="33" s="1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I5" i="32" s="1"/>
  <c r="H11" i="32" s="1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I5" i="31" s="1"/>
  <c r="H11" i="31" s="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I5" i="30" s="1"/>
  <c r="H11" i="30" s="1"/>
  <c r="D6" i="30"/>
  <c r="L5" i="30"/>
  <c r="K5" i="30"/>
  <c r="E5" i="30"/>
  <c r="D5" i="30"/>
  <c r="E4" i="30"/>
  <c r="D4" i="30"/>
  <c r="H5" i="30" s="1"/>
  <c r="H10" i="30" s="1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D5" i="28"/>
  <c r="E4" i="28"/>
  <c r="I5" i="28" s="1"/>
  <c r="H11" i="28" s="1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I5" i="26" s="1"/>
  <c r="H11" i="26" s="1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I5" i="23" s="1"/>
  <c r="H11" i="23" s="1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D5" i="23"/>
  <c r="E4" i="23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8" i="22"/>
  <c r="E8" i="22"/>
  <c r="D8" i="22"/>
  <c r="E7" i="22"/>
  <c r="D7" i="22"/>
  <c r="E6" i="22"/>
  <c r="D6" i="22"/>
  <c r="L5" i="22"/>
  <c r="K5" i="22"/>
  <c r="E5" i="22"/>
  <c r="D5" i="22"/>
  <c r="E4" i="22"/>
  <c r="I5" i="22" s="1"/>
  <c r="H11" i="22" s="1"/>
  <c r="D4" i="22"/>
  <c r="H5" i="22" s="1"/>
  <c r="H10" i="22" s="1"/>
  <c r="H13" i="22" s="1"/>
  <c r="H15" i="22" s="1"/>
  <c r="H16" i="22" s="1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E4" i="21"/>
  <c r="I5" i="21" s="1"/>
  <c r="H11" i="21" s="1"/>
  <c r="D4" i="21"/>
  <c r="H5" i="21" s="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I5" i="20" s="1"/>
  <c r="H11" i="20" s="1"/>
  <c r="D11" i="20"/>
  <c r="E10" i="20"/>
  <c r="D10" i="20"/>
  <c r="E9" i="20"/>
  <c r="D9" i="20"/>
  <c r="I8" i="20"/>
  <c r="H8" i="20"/>
  <c r="H10" i="20" s="1"/>
  <c r="H13" i="20" s="1"/>
  <c r="H15" i="20" s="1"/>
  <c r="H16" i="20" s="1"/>
  <c r="E8" i="20"/>
  <c r="D8" i="20"/>
  <c r="E7" i="20"/>
  <c r="D7" i="20"/>
  <c r="E6" i="20"/>
  <c r="D6" i="20"/>
  <c r="L5" i="20"/>
  <c r="K5" i="20"/>
  <c r="E5" i="20"/>
  <c r="D5" i="20"/>
  <c r="E4" i="20"/>
  <c r="D4" i="20"/>
  <c r="H5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I5" i="19" s="1"/>
  <c r="H11" i="19" s="1"/>
  <c r="D11" i="19"/>
  <c r="E10" i="19"/>
  <c r="D10" i="19"/>
  <c r="E9" i="19"/>
  <c r="D9" i="19"/>
  <c r="I8" i="19"/>
  <c r="H8" i="19"/>
  <c r="E8" i="19"/>
  <c r="D8" i="19"/>
  <c r="E7" i="19"/>
  <c r="D7" i="19"/>
  <c r="H5" i="19" s="1"/>
  <c r="E6" i="19"/>
  <c r="D6" i="19"/>
  <c r="L5" i="19"/>
  <c r="K5" i="19"/>
  <c r="E5" i="19"/>
  <c r="D5" i="19"/>
  <c r="E4" i="19"/>
  <c r="D4" i="19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H11" i="18" s="1"/>
  <c r="E8" i="18"/>
  <c r="D8" i="18"/>
  <c r="E7" i="18"/>
  <c r="D7" i="18"/>
  <c r="E6" i="18"/>
  <c r="D6" i="18"/>
  <c r="H5" i="18" s="1"/>
  <c r="L5" i="18"/>
  <c r="K5" i="18"/>
  <c r="I5" i="18"/>
  <c r="E5" i="18"/>
  <c r="D5" i="18"/>
  <c r="E4" i="18"/>
  <c r="D4" i="18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H5" i="17" s="1"/>
  <c r="H10" i="17" s="1"/>
  <c r="H13" i="17" s="1"/>
  <c r="H15" i="17" s="1"/>
  <c r="H16" i="17" s="1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I5" i="17"/>
  <c r="H11" i="17" s="1"/>
  <c r="E5" i="17"/>
  <c r="D5" i="17"/>
  <c r="E4" i="17"/>
  <c r="D4" i="17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H5" i="16" s="1"/>
  <c r="H10" i="16" s="1"/>
  <c r="H13" i="16" s="1"/>
  <c r="H15" i="16" s="1"/>
  <c r="H16" i="16" s="1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I5" i="16"/>
  <c r="H11" i="16" s="1"/>
  <c r="E5" i="16"/>
  <c r="D5" i="16"/>
  <c r="E4" i="16"/>
  <c r="D4" i="16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H5" i="15" s="1"/>
  <c r="H10" i="15" s="1"/>
  <c r="E10" i="15"/>
  <c r="D10" i="15"/>
  <c r="E9" i="15"/>
  <c r="D9" i="15"/>
  <c r="I8" i="15"/>
  <c r="H8" i="15"/>
  <c r="E8" i="15"/>
  <c r="D8" i="15"/>
  <c r="E7" i="15"/>
  <c r="D7" i="15"/>
  <c r="E6" i="15"/>
  <c r="D6" i="15"/>
  <c r="L5" i="15"/>
  <c r="K5" i="15"/>
  <c r="I5" i="15"/>
  <c r="H11" i="15" s="1"/>
  <c r="E5" i="15"/>
  <c r="D5" i="15"/>
  <c r="E4" i="15"/>
  <c r="D4" i="15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I5" i="14"/>
  <c r="H11" i="14" s="1"/>
  <c r="E5" i="14"/>
  <c r="D5" i="14"/>
  <c r="H5" i="14" s="1"/>
  <c r="H10" i="14" s="1"/>
  <c r="H13" i="14" s="1"/>
  <c r="H15" i="14" s="1"/>
  <c r="H16" i="14" s="1"/>
  <c r="E4" i="14"/>
  <c r="D4" i="14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I5" i="13" s="1"/>
  <c r="H11" i="13" s="1"/>
  <c r="D5" i="13"/>
  <c r="H5" i="13" s="1"/>
  <c r="H10" i="13" s="1"/>
  <c r="E4" i="13"/>
  <c r="D4" i="13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E8" i="12"/>
  <c r="D8" i="12"/>
  <c r="E7" i="12"/>
  <c r="D7" i="12"/>
  <c r="E6" i="12"/>
  <c r="D6" i="12"/>
  <c r="L5" i="12"/>
  <c r="K5" i="12"/>
  <c r="E5" i="12"/>
  <c r="I5" i="12" s="1"/>
  <c r="H11" i="12" s="1"/>
  <c r="D5" i="12"/>
  <c r="H5" i="12" s="1"/>
  <c r="H10" i="12" s="1"/>
  <c r="H13" i="12" s="1"/>
  <c r="H15" i="12" s="1"/>
  <c r="H16" i="12" s="1"/>
  <c r="E4" i="12"/>
  <c r="D4" i="12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E8" i="11"/>
  <c r="D8" i="11"/>
  <c r="E7" i="11"/>
  <c r="D7" i="11"/>
  <c r="E6" i="11"/>
  <c r="D6" i="11"/>
  <c r="L5" i="11"/>
  <c r="K5" i="11"/>
  <c r="E5" i="11"/>
  <c r="I5" i="11" s="1"/>
  <c r="H11" i="11" s="1"/>
  <c r="D5" i="11"/>
  <c r="H5" i="11" s="1"/>
  <c r="H10" i="11" s="1"/>
  <c r="E4" i="11"/>
  <c r="D4" i="1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I5" i="10" s="1"/>
  <c r="H11" i="10" s="1"/>
  <c r="D5" i="10"/>
  <c r="H5" i="10" s="1"/>
  <c r="H10" i="10" s="1"/>
  <c r="H13" i="10" s="1"/>
  <c r="H15" i="10" s="1"/>
  <c r="H16" i="10" s="1"/>
  <c r="E4" i="10"/>
  <c r="D4" i="10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D6" i="9"/>
  <c r="L5" i="9"/>
  <c r="K5" i="9"/>
  <c r="E5" i="9"/>
  <c r="I5" i="9" s="1"/>
  <c r="H11" i="9" s="1"/>
  <c r="D5" i="9"/>
  <c r="H5" i="9" s="1"/>
  <c r="H10" i="9" s="1"/>
  <c r="E4" i="9"/>
  <c r="D4" i="9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D8" i="8"/>
  <c r="E7" i="8"/>
  <c r="D7" i="8"/>
  <c r="E6" i="8"/>
  <c r="D6" i="8"/>
  <c r="L5" i="8"/>
  <c r="K5" i="8"/>
  <c r="E5" i="8"/>
  <c r="I5" i="8" s="1"/>
  <c r="H11" i="8" s="1"/>
  <c r="D5" i="8"/>
  <c r="H5" i="8" s="1"/>
  <c r="H10" i="8" s="1"/>
  <c r="H13" i="8" s="1"/>
  <c r="H15" i="8" s="1"/>
  <c r="H16" i="8" s="1"/>
  <c r="E4" i="8"/>
  <c r="D4" i="8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E8" i="7"/>
  <c r="D8" i="7"/>
  <c r="E7" i="7"/>
  <c r="D7" i="7"/>
  <c r="E6" i="7"/>
  <c r="D6" i="7"/>
  <c r="L5" i="7"/>
  <c r="K5" i="7"/>
  <c r="I5" i="7"/>
  <c r="H11" i="7" s="1"/>
  <c r="E5" i="7"/>
  <c r="D5" i="7"/>
  <c r="E4" i="7"/>
  <c r="D4" i="7"/>
  <c r="H5" i="7" s="1"/>
  <c r="H10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I5" i="6" s="1"/>
  <c r="H11" i="6" s="1"/>
  <c r="D6" i="6"/>
  <c r="L5" i="6"/>
  <c r="K5" i="6"/>
  <c r="E5" i="6"/>
  <c r="D5" i="6"/>
  <c r="E4" i="6"/>
  <c r="D4" i="6"/>
  <c r="H5" i="6" s="1"/>
  <c r="H10" i="6" s="1"/>
  <c r="H13" i="6" s="1"/>
  <c r="H15" i="6" s="1"/>
  <c r="H16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I5" i="5" s="1"/>
  <c r="H11" i="5" s="1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D6" i="5"/>
  <c r="L5" i="5"/>
  <c r="K5" i="5"/>
  <c r="E5" i="5"/>
  <c r="D5" i="5"/>
  <c r="E4" i="5"/>
  <c r="D4" i="5"/>
  <c r="H5" i="5" s="1"/>
  <c r="H10" i="5" s="1"/>
  <c r="H13" i="5" s="1"/>
  <c r="H15" i="5" s="1"/>
  <c r="H16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D6" i="4"/>
  <c r="L5" i="4"/>
  <c r="K5" i="4"/>
  <c r="I5" i="4"/>
  <c r="H11" i="4" s="1"/>
  <c r="E5" i="4"/>
  <c r="D5" i="4"/>
  <c r="E4" i="4"/>
  <c r="D4" i="4"/>
  <c r="H5" i="4" s="1"/>
  <c r="H10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E8" i="3"/>
  <c r="D8" i="3"/>
  <c r="E7" i="3"/>
  <c r="D7" i="3"/>
  <c r="E6" i="3"/>
  <c r="D6" i="3"/>
  <c r="L5" i="3"/>
  <c r="K5" i="3"/>
  <c r="I5" i="3"/>
  <c r="H11" i="3" s="1"/>
  <c r="E5" i="3"/>
  <c r="D5" i="3"/>
  <c r="E4" i="3"/>
  <c r="D4" i="3"/>
  <c r="H5" i="3" s="1"/>
  <c r="H10" i="3" s="1"/>
  <c r="H13" i="3" s="1"/>
  <c r="H15" i="3" s="1"/>
  <c r="H16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I5" i="2" s="1"/>
  <c r="H11" i="2" s="1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D4" i="2"/>
  <c r="H5" i="2" s="1"/>
  <c r="H10" i="2" s="1"/>
  <c r="H13" i="2" s="1"/>
  <c r="H15" i="2" s="1"/>
  <c r="H16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D6" i="1"/>
  <c r="L5" i="1"/>
  <c r="K5" i="1"/>
  <c r="E5" i="1"/>
  <c r="D5" i="1"/>
  <c r="E4" i="1"/>
  <c r="I5" i="1" s="1"/>
  <c r="H11" i="1" s="1"/>
  <c r="D4" i="1"/>
  <c r="H5" i="1" s="1"/>
  <c r="H10" i="1" s="1"/>
  <c r="H13" i="1" s="1"/>
  <c r="H15" i="1" s="1"/>
  <c r="H16" i="1" s="1"/>
  <c r="L2" i="1"/>
  <c r="K2" i="1"/>
  <c r="I2" i="1"/>
  <c r="H2" i="1"/>
  <c r="L19" i="17" l="1"/>
  <c r="K19" i="17"/>
  <c r="J19" i="17"/>
  <c r="I19" i="17"/>
  <c r="H19" i="17"/>
  <c r="H13" i="7"/>
  <c r="H15" i="7" s="1"/>
  <c r="H16" i="7" s="1"/>
  <c r="L19" i="22"/>
  <c r="K19" i="22"/>
  <c r="J19" i="22"/>
  <c r="I19" i="22"/>
  <c r="H19" i="22"/>
  <c r="H13" i="4"/>
  <c r="H15" i="4" s="1"/>
  <c r="H16" i="4" s="1"/>
  <c r="H13" i="11"/>
  <c r="H15" i="11" s="1"/>
  <c r="H16" i="11" s="1"/>
  <c r="H13" i="15"/>
  <c r="H15" i="15" s="1"/>
  <c r="H16" i="15" s="1"/>
  <c r="L19" i="20"/>
  <c r="K19" i="20"/>
  <c r="J19" i="20"/>
  <c r="I19" i="20"/>
  <c r="H19" i="20"/>
  <c r="K19" i="1"/>
  <c r="J19" i="1"/>
  <c r="I19" i="1"/>
  <c r="L19" i="1"/>
  <c r="H19" i="1"/>
  <c r="K19" i="8"/>
  <c r="I19" i="8"/>
  <c r="H19" i="8"/>
  <c r="L19" i="8"/>
  <c r="J19" i="8"/>
  <c r="K19" i="2"/>
  <c r="J19" i="2"/>
  <c r="I19" i="2"/>
  <c r="H19" i="2"/>
  <c r="L19" i="2"/>
  <c r="K19" i="12"/>
  <c r="J19" i="12"/>
  <c r="I19" i="12"/>
  <c r="H19" i="12"/>
  <c r="L19" i="12"/>
  <c r="K19" i="5"/>
  <c r="H19" i="5"/>
  <c r="I19" i="5"/>
  <c r="L19" i="5"/>
  <c r="J19" i="5"/>
  <c r="K19" i="16"/>
  <c r="J19" i="16"/>
  <c r="I19" i="16"/>
  <c r="H19" i="16"/>
  <c r="L19" i="16"/>
  <c r="H10" i="21"/>
  <c r="H13" i="21" s="1"/>
  <c r="H15" i="21" s="1"/>
  <c r="H16" i="21" s="1"/>
  <c r="H13" i="9"/>
  <c r="H15" i="9" s="1"/>
  <c r="H16" i="9" s="1"/>
  <c r="H13" i="13"/>
  <c r="H15" i="13" s="1"/>
  <c r="H16" i="13" s="1"/>
  <c r="K19" i="6"/>
  <c r="J19" i="6"/>
  <c r="I19" i="6"/>
  <c r="H19" i="6"/>
  <c r="L19" i="6"/>
  <c r="K19" i="10"/>
  <c r="J19" i="10"/>
  <c r="I19" i="10"/>
  <c r="H19" i="10"/>
  <c r="L19" i="10"/>
  <c r="K19" i="3"/>
  <c r="H19" i="3"/>
  <c r="L19" i="3"/>
  <c r="J19" i="3"/>
  <c r="I19" i="3"/>
  <c r="K19" i="14"/>
  <c r="J19" i="14"/>
  <c r="I19" i="14"/>
  <c r="H19" i="14"/>
  <c r="L19" i="14"/>
  <c r="H10" i="19"/>
  <c r="H13" i="19" s="1"/>
  <c r="H15" i="19" s="1"/>
  <c r="H16" i="19" s="1"/>
  <c r="H5" i="38"/>
  <c r="H10" i="38" s="1"/>
  <c r="H11" i="39"/>
  <c r="H13" i="39" s="1"/>
  <c r="H15" i="39" s="1"/>
  <c r="H16" i="39" s="1"/>
  <c r="H13" i="42"/>
  <c r="H15" i="42" s="1"/>
  <c r="H16" i="42" s="1"/>
  <c r="H11" i="43"/>
  <c r="H13" i="43" s="1"/>
  <c r="H15" i="43" s="1"/>
  <c r="H16" i="43" s="1"/>
  <c r="H13" i="46"/>
  <c r="H15" i="46" s="1"/>
  <c r="H16" i="46" s="1"/>
  <c r="H11" i="47"/>
  <c r="H13" i="47" s="1"/>
  <c r="H15" i="47" s="1"/>
  <c r="H16" i="47" s="1"/>
  <c r="H13" i="50"/>
  <c r="H15" i="50" s="1"/>
  <c r="H16" i="50" s="1"/>
  <c r="H5" i="32"/>
  <c r="H10" i="32" s="1"/>
  <c r="H13" i="32" s="1"/>
  <c r="H15" i="32" s="1"/>
  <c r="H16" i="32" s="1"/>
  <c r="H5" i="35"/>
  <c r="H10" i="35" s="1"/>
  <c r="H13" i="35" s="1"/>
  <c r="H15" i="35" s="1"/>
  <c r="H16" i="35" s="1"/>
  <c r="H5" i="24"/>
  <c r="H10" i="24" s="1"/>
  <c r="H13" i="24" s="1"/>
  <c r="H15" i="24" s="1"/>
  <c r="H16" i="24" s="1"/>
  <c r="I5" i="37"/>
  <c r="H11" i="37" s="1"/>
  <c r="H10" i="18"/>
  <c r="H13" i="18" s="1"/>
  <c r="H15" i="18" s="1"/>
  <c r="H16" i="18" s="1"/>
  <c r="H13" i="30"/>
  <c r="H15" i="30" s="1"/>
  <c r="H16" i="30" s="1"/>
  <c r="H5" i="26"/>
  <c r="H10" i="26" s="1"/>
  <c r="H13" i="26" s="1"/>
  <c r="H15" i="26" s="1"/>
  <c r="H16" i="26" s="1"/>
  <c r="H5" i="28"/>
  <c r="H10" i="28" s="1"/>
  <c r="H13" i="28" s="1"/>
  <c r="H15" i="28" s="1"/>
  <c r="H16" i="28" s="1"/>
  <c r="H5" i="33"/>
  <c r="H10" i="33" s="1"/>
  <c r="H13" i="33" s="1"/>
  <c r="H15" i="33" s="1"/>
  <c r="H16" i="33" s="1"/>
  <c r="H5" i="36"/>
  <c r="H10" i="36" s="1"/>
  <c r="H13" i="36" s="1"/>
  <c r="H15" i="36" s="1"/>
  <c r="H16" i="36" s="1"/>
  <c r="I5" i="38"/>
  <c r="H11" i="38" s="1"/>
  <c r="H5" i="23"/>
  <c r="H10" i="23" s="1"/>
  <c r="H13" i="23" s="1"/>
  <c r="H15" i="23" s="1"/>
  <c r="H16" i="23" s="1"/>
  <c r="H19" i="40"/>
  <c r="L19" i="40"/>
  <c r="K19" i="40"/>
  <c r="J19" i="40"/>
  <c r="I19" i="40"/>
  <c r="H19" i="44"/>
  <c r="L19" i="44"/>
  <c r="K19" i="44"/>
  <c r="J19" i="44"/>
  <c r="I19" i="44"/>
  <c r="H19" i="48"/>
  <c r="L19" i="48"/>
  <c r="K19" i="48"/>
  <c r="J19" i="48"/>
  <c r="I19" i="48"/>
  <c r="H11" i="49"/>
  <c r="H5" i="31"/>
  <c r="H10" i="31" s="1"/>
  <c r="H13" i="31" s="1"/>
  <c r="H15" i="31" s="1"/>
  <c r="H16" i="31" s="1"/>
  <c r="H5" i="25"/>
  <c r="H10" i="25" s="1"/>
  <c r="H13" i="25" s="1"/>
  <c r="H15" i="25" s="1"/>
  <c r="H16" i="25" s="1"/>
  <c r="H5" i="37"/>
  <c r="H10" i="37" s="1"/>
  <c r="H13" i="41"/>
  <c r="H15" i="41" s="1"/>
  <c r="H16" i="41" s="1"/>
  <c r="H13" i="45"/>
  <c r="H15" i="45" s="1"/>
  <c r="H16" i="45" s="1"/>
  <c r="H13" i="49"/>
  <c r="H15" i="49" s="1"/>
  <c r="H16" i="49" s="1"/>
  <c r="H5" i="27"/>
  <c r="H10" i="27" s="1"/>
  <c r="H13" i="27" s="1"/>
  <c r="H15" i="27" s="1"/>
  <c r="H16" i="27" s="1"/>
  <c r="H5" i="29"/>
  <c r="H10" i="29" s="1"/>
  <c r="H13" i="29" s="1"/>
  <c r="H15" i="29" s="1"/>
  <c r="H16" i="29" s="1"/>
  <c r="H5" i="34"/>
  <c r="H10" i="34" s="1"/>
  <c r="H13" i="34" s="1"/>
  <c r="H15" i="34" s="1"/>
  <c r="H16" i="34" s="1"/>
  <c r="H19" i="47" l="1"/>
  <c r="L19" i="47"/>
  <c r="K19" i="47"/>
  <c r="J19" i="47"/>
  <c r="I19" i="47"/>
  <c r="H19" i="43"/>
  <c r="L19" i="43"/>
  <c r="K19" i="43"/>
  <c r="J19" i="43"/>
  <c r="I19" i="43"/>
  <c r="H19" i="39"/>
  <c r="L19" i="39"/>
  <c r="K19" i="39"/>
  <c r="J19" i="39"/>
  <c r="I19" i="39"/>
  <c r="H19" i="31"/>
  <c r="L19" i="31"/>
  <c r="K19" i="31"/>
  <c r="J19" i="31"/>
  <c r="I19" i="31"/>
  <c r="L19" i="24"/>
  <c r="K19" i="24"/>
  <c r="I19" i="24"/>
  <c r="J19" i="24"/>
  <c r="H19" i="24"/>
  <c r="H13" i="37"/>
  <c r="H15" i="37" s="1"/>
  <c r="H16" i="37" s="1"/>
  <c r="H19" i="50"/>
  <c r="L19" i="50"/>
  <c r="K19" i="50"/>
  <c r="J19" i="50"/>
  <c r="I19" i="50"/>
  <c r="L19" i="23"/>
  <c r="K19" i="23"/>
  <c r="J19" i="23"/>
  <c r="I19" i="23"/>
  <c r="H19" i="23"/>
  <c r="H19" i="41"/>
  <c r="L19" i="41"/>
  <c r="K19" i="41"/>
  <c r="J19" i="41"/>
  <c r="I19" i="41"/>
  <c r="H19" i="46"/>
  <c r="L19" i="46"/>
  <c r="K19" i="46"/>
  <c r="J19" i="46"/>
  <c r="I19" i="46"/>
  <c r="K19" i="15"/>
  <c r="J19" i="15"/>
  <c r="I19" i="15"/>
  <c r="H19" i="15"/>
  <c r="L19" i="15"/>
  <c r="H19" i="45"/>
  <c r="L19" i="45"/>
  <c r="K19" i="45"/>
  <c r="J19" i="45"/>
  <c r="I19" i="45"/>
  <c r="K19" i="11"/>
  <c r="J19" i="11"/>
  <c r="I19" i="11"/>
  <c r="H19" i="11"/>
  <c r="L19" i="11"/>
  <c r="K19" i="4"/>
  <c r="J19" i="4"/>
  <c r="I19" i="4"/>
  <c r="H19" i="4"/>
  <c r="L19" i="4"/>
  <c r="L19" i="26"/>
  <c r="K19" i="26"/>
  <c r="I19" i="26"/>
  <c r="J19" i="26"/>
  <c r="H19" i="26"/>
  <c r="H13" i="38"/>
  <c r="H15" i="38" s="1"/>
  <c r="H16" i="38" s="1"/>
  <c r="H19" i="33"/>
  <c r="L19" i="33"/>
  <c r="K19" i="33"/>
  <c r="J19" i="33"/>
  <c r="I19" i="33"/>
  <c r="L19" i="28"/>
  <c r="K19" i="28"/>
  <c r="I19" i="28"/>
  <c r="J19" i="28"/>
  <c r="H19" i="28"/>
  <c r="L19" i="19"/>
  <c r="K19" i="19"/>
  <c r="J19" i="19"/>
  <c r="I19" i="19"/>
  <c r="H19" i="19"/>
  <c r="H19" i="42"/>
  <c r="L19" i="42"/>
  <c r="K19" i="42"/>
  <c r="J19" i="42"/>
  <c r="I19" i="42"/>
  <c r="L19" i="29"/>
  <c r="K19" i="29"/>
  <c r="J19" i="29"/>
  <c r="I19" i="29"/>
  <c r="H19" i="29"/>
  <c r="L19" i="18"/>
  <c r="K19" i="18"/>
  <c r="J19" i="18"/>
  <c r="I19" i="18"/>
  <c r="H19" i="18"/>
  <c r="H19" i="36"/>
  <c r="L19" i="36"/>
  <c r="K19" i="36"/>
  <c r="J19" i="36"/>
  <c r="I19" i="36"/>
  <c r="H19" i="34"/>
  <c r="L19" i="34"/>
  <c r="K19" i="34"/>
  <c r="J19" i="34"/>
  <c r="I19" i="34"/>
  <c r="L19" i="27"/>
  <c r="K19" i="27"/>
  <c r="I19" i="27"/>
  <c r="J19" i="27"/>
  <c r="H19" i="27"/>
  <c r="L19" i="30"/>
  <c r="K19" i="30"/>
  <c r="J19" i="30"/>
  <c r="I19" i="30"/>
  <c r="H19" i="30"/>
  <c r="K19" i="7"/>
  <c r="J19" i="7"/>
  <c r="I19" i="7"/>
  <c r="H19" i="7"/>
  <c r="L19" i="7"/>
  <c r="H19" i="49"/>
  <c r="L19" i="49"/>
  <c r="K19" i="49"/>
  <c r="J19" i="49"/>
  <c r="I19" i="49"/>
  <c r="K19" i="13"/>
  <c r="J19" i="13"/>
  <c r="I19" i="13"/>
  <c r="H19" i="13"/>
  <c r="L19" i="13"/>
  <c r="K19" i="9"/>
  <c r="I19" i="9"/>
  <c r="H19" i="9"/>
  <c r="L19" i="9"/>
  <c r="J19" i="9"/>
  <c r="H19" i="35"/>
  <c r="L19" i="35"/>
  <c r="K19" i="35"/>
  <c r="J19" i="35"/>
  <c r="I19" i="35"/>
  <c r="L19" i="21"/>
  <c r="K19" i="21"/>
  <c r="J19" i="21"/>
  <c r="I19" i="21"/>
  <c r="H19" i="21"/>
  <c r="L19" i="25"/>
  <c r="K19" i="25"/>
  <c r="I19" i="25"/>
  <c r="J19" i="25"/>
  <c r="H19" i="25"/>
  <c r="H19" i="32"/>
  <c r="L19" i="32"/>
  <c r="K19" i="32"/>
  <c r="J19" i="32"/>
  <c r="I19" i="32"/>
  <c r="H19" i="37" l="1"/>
  <c r="L19" i="37"/>
  <c r="K19" i="37"/>
  <c r="J19" i="37"/>
  <c r="I19" i="37"/>
  <c r="H19" i="38"/>
  <c r="L19" i="38"/>
  <c r="K19" i="38"/>
  <c r="J19" i="38"/>
  <c r="I19" i="38"/>
</calcChain>
</file>

<file path=xl/sharedStrings.xml><?xml version="1.0" encoding="utf-8"?>
<sst xmlns="http://schemas.openxmlformats.org/spreadsheetml/2006/main" count="1200" uniqueCount="71">
  <si>
    <t>Description</t>
  </si>
  <si>
    <t>748</t>
  </si>
  <si>
    <t>Sort by</t>
  </si>
  <si>
    <t>MS_rs</t>
  </si>
  <si>
    <t>MS_ga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</si>
  <si>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</si>
  <si>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</si>
  <si>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</si>
  <si>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</si>
  <si>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</si>
  <si>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</si>
  <si>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</si>
  <si>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</si>
  <si>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</si>
  <si>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</si>
  <si>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</si>
  <si>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</si>
  <si>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</si>
  <si>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</si>
  <si>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</si>
  <si>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</si>
  <si>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</si>
  <si>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</si>
  <si>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</si>
  <si>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944</t>
  </si>
  <si>
    <t>855</t>
  </si>
  <si>
    <t>721</t>
  </si>
  <si>
    <t>880</t>
  </si>
  <si>
    <t>665</t>
  </si>
  <si>
    <t>859</t>
  </si>
  <si>
    <t>838</t>
  </si>
  <si>
    <t>719</t>
  </si>
  <si>
    <t>599</t>
  </si>
  <si>
    <t>629</t>
  </si>
  <si>
    <t>508</t>
  </si>
  <si>
    <t>858</t>
  </si>
  <si>
    <t>442</t>
  </si>
  <si>
    <t>432</t>
  </si>
  <si>
    <t>666</t>
  </si>
  <si>
    <t>966</t>
  </si>
  <si>
    <t>784</t>
  </si>
  <si>
    <t>494</t>
  </si>
  <si>
    <t>673</t>
  </si>
  <si>
    <t>794</t>
  </si>
  <si>
    <t>931</t>
  </si>
  <si>
    <t>924</t>
  </si>
  <si>
    <t>984</t>
  </si>
  <si>
    <t>833</t>
  </si>
  <si>
    <t>793</t>
  </si>
  <si>
    <t>519</t>
  </si>
  <si>
    <t>259</t>
  </si>
  <si>
    <t>762</t>
  </si>
  <si>
    <t>805</t>
  </si>
  <si>
    <t>980</t>
  </si>
  <si>
    <t>705</t>
  </si>
  <si>
    <t>600</t>
  </si>
  <si>
    <t>450</t>
  </si>
  <si>
    <t>848</t>
  </si>
  <si>
    <t>685</t>
  </si>
  <si>
    <t>478</t>
  </si>
  <si>
    <t>588</t>
  </si>
  <si>
    <t>383</t>
  </si>
  <si>
    <t>945</t>
  </si>
  <si>
    <t>767</t>
  </si>
  <si>
    <t>355</t>
  </si>
  <si>
    <t>424</t>
  </si>
  <si>
    <t>874</t>
  </si>
  <si>
    <t>545</t>
  </si>
  <si>
    <t>732</t>
  </si>
  <si>
    <t>900</t>
  </si>
  <si>
    <t>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</si>
</sst>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748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13</v>
      </c>
      <c r="K2">
        <f>AVERAGE($A$4:$A$33)</f>
        <v>22.466666666666665</v>
      </c>
      <c r="L2">
        <f>AVERAGE($B$4:$B$33)</f>
        <v>13.133333333333333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12</v>
      </c>
      <c r="D4">
        <f t="shared" ref="D4:D33" si="0">RANK(A4,$A$4:$B$33,1)+(COUNT($A$4:$B$33)+1-RANK(A4,$A$4:$B$33,1)-RANK(A4,$A$4:$B$33,0))/2</f>
        <v>51.5</v>
      </c>
      <c r="E4">
        <f t="shared" ref="E4:E33" si="1">RANK(B4,$A$4:$B$33,1)+(COUNT($A$4:$B$33)+1-RANK(B4,$A$4:$B$33,1)-RANK(B4,$A$4:$B$33,0))/2</f>
        <v>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13</v>
      </c>
      <c r="D5">
        <f t="shared" si="0"/>
        <v>42.5</v>
      </c>
      <c r="E5">
        <f t="shared" si="1"/>
        <v>14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1.0873004286866728</v>
      </c>
      <c r="L5">
        <f>STDEVP($B$4:$B$33)</f>
        <v>0.76303487615063958</v>
      </c>
    </row>
    <row r="6" spans="1:12" x14ac:dyDescent="0.3">
      <c r="A6">
        <v>23</v>
      </c>
      <c r="B6">
        <v>12</v>
      </c>
      <c r="D6">
        <f t="shared" si="0"/>
        <v>51.5</v>
      </c>
      <c r="E6">
        <f t="shared" si="1"/>
        <v>3.5</v>
      </c>
    </row>
    <row r="7" spans="1:12" x14ac:dyDescent="0.3">
      <c r="A7">
        <v>23</v>
      </c>
      <c r="B7">
        <v>15</v>
      </c>
      <c r="D7">
        <f t="shared" si="0"/>
        <v>51.5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22</v>
      </c>
      <c r="B8">
        <v>13</v>
      </c>
      <c r="D8">
        <f t="shared" si="0"/>
        <v>42.5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13</v>
      </c>
      <c r="D9">
        <f t="shared" si="0"/>
        <v>42.5</v>
      </c>
      <c r="E9">
        <f t="shared" si="1"/>
        <v>14</v>
      </c>
    </row>
    <row r="10" spans="1:12" x14ac:dyDescent="0.3">
      <c r="A10">
        <v>24</v>
      </c>
      <c r="B10">
        <v>12</v>
      </c>
      <c r="D10">
        <f t="shared" si="0"/>
        <v>56.5</v>
      </c>
      <c r="E10">
        <f t="shared" si="1"/>
        <v>3.5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13</v>
      </c>
      <c r="D11">
        <f t="shared" si="0"/>
        <v>56.5</v>
      </c>
      <c r="E11">
        <f t="shared" si="1"/>
        <v>14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14</v>
      </c>
      <c r="D12">
        <f t="shared" si="0"/>
        <v>56.5</v>
      </c>
      <c r="E12">
        <f t="shared" si="1"/>
        <v>25.5</v>
      </c>
    </row>
    <row r="13" spans="1:12" x14ac:dyDescent="0.3">
      <c r="A13">
        <v>21</v>
      </c>
      <c r="B13">
        <v>13</v>
      </c>
      <c r="D13">
        <f t="shared" si="0"/>
        <v>33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13</v>
      </c>
      <c r="D14">
        <f t="shared" si="0"/>
        <v>42.5</v>
      </c>
      <c r="E14">
        <f t="shared" si="1"/>
        <v>14</v>
      </c>
    </row>
    <row r="15" spans="1:12" x14ac:dyDescent="0.3">
      <c r="A15">
        <v>22</v>
      </c>
      <c r="B15">
        <v>13</v>
      </c>
      <c r="D15">
        <f t="shared" si="0"/>
        <v>42.5</v>
      </c>
      <c r="E15">
        <f t="shared" si="1"/>
        <v>14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14</v>
      </c>
      <c r="D16">
        <f t="shared" si="0"/>
        <v>33</v>
      </c>
      <c r="E16">
        <f t="shared" si="1"/>
        <v>25.5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13</v>
      </c>
      <c r="D17">
        <f t="shared" si="0"/>
        <v>42.5</v>
      </c>
      <c r="E17">
        <f t="shared" si="1"/>
        <v>14</v>
      </c>
    </row>
    <row r="18" spans="1:12" x14ac:dyDescent="0.3">
      <c r="A18">
        <v>22</v>
      </c>
      <c r="B18">
        <v>14</v>
      </c>
      <c r="D18">
        <f t="shared" si="0"/>
        <v>42.5</v>
      </c>
      <c r="E18">
        <f t="shared" si="1"/>
        <v>25.5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12</v>
      </c>
      <c r="D19">
        <f t="shared" si="0"/>
        <v>56.5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12</v>
      </c>
      <c r="D20">
        <f t="shared" si="0"/>
        <v>33</v>
      </c>
      <c r="E20">
        <f t="shared" si="1"/>
        <v>3.5</v>
      </c>
    </row>
    <row r="21" spans="1:12" x14ac:dyDescent="0.3">
      <c r="A21">
        <v>24</v>
      </c>
      <c r="B21">
        <v>13</v>
      </c>
      <c r="D21">
        <f t="shared" si="0"/>
        <v>56.5</v>
      </c>
      <c r="E21">
        <f t="shared" si="1"/>
        <v>14</v>
      </c>
    </row>
    <row r="22" spans="1:12" x14ac:dyDescent="0.3">
      <c r="A22">
        <v>22</v>
      </c>
      <c r="B22">
        <v>14</v>
      </c>
      <c r="D22">
        <f t="shared" si="0"/>
        <v>42.5</v>
      </c>
      <c r="E22">
        <f t="shared" si="1"/>
        <v>25.5</v>
      </c>
    </row>
    <row r="23" spans="1:12" x14ac:dyDescent="0.3">
      <c r="A23">
        <v>21</v>
      </c>
      <c r="B23">
        <v>14</v>
      </c>
      <c r="D23">
        <f t="shared" si="0"/>
        <v>33</v>
      </c>
      <c r="E23">
        <f t="shared" si="1"/>
        <v>25.5</v>
      </c>
    </row>
    <row r="24" spans="1:12" x14ac:dyDescent="0.3">
      <c r="A24">
        <v>22</v>
      </c>
      <c r="B24">
        <v>13</v>
      </c>
      <c r="D24">
        <f t="shared" si="0"/>
        <v>42.5</v>
      </c>
      <c r="E24">
        <f t="shared" si="1"/>
        <v>14</v>
      </c>
    </row>
    <row r="25" spans="1:12" x14ac:dyDescent="0.3">
      <c r="A25">
        <v>25</v>
      </c>
      <c r="B25">
        <v>13</v>
      </c>
      <c r="D25">
        <f t="shared" si="0"/>
        <v>60</v>
      </c>
      <c r="E25">
        <f t="shared" si="1"/>
        <v>14</v>
      </c>
    </row>
    <row r="26" spans="1:12" x14ac:dyDescent="0.3">
      <c r="A26">
        <v>21</v>
      </c>
      <c r="B26">
        <v>14</v>
      </c>
      <c r="D26">
        <f t="shared" si="0"/>
        <v>33</v>
      </c>
      <c r="E26">
        <f t="shared" si="1"/>
        <v>25.5</v>
      </c>
    </row>
    <row r="27" spans="1:12" x14ac:dyDescent="0.3">
      <c r="A27">
        <v>22</v>
      </c>
      <c r="B27">
        <v>13</v>
      </c>
      <c r="D27">
        <f t="shared" si="0"/>
        <v>42.5</v>
      </c>
      <c r="E27">
        <f t="shared" si="1"/>
        <v>14</v>
      </c>
    </row>
    <row r="28" spans="1:12" x14ac:dyDescent="0.3">
      <c r="A28">
        <v>22</v>
      </c>
      <c r="B28">
        <v>13</v>
      </c>
      <c r="D28">
        <f t="shared" si="0"/>
        <v>42.5</v>
      </c>
      <c r="E28">
        <f t="shared" si="1"/>
        <v>14</v>
      </c>
    </row>
    <row r="29" spans="1:12" x14ac:dyDescent="0.3">
      <c r="A29">
        <v>22</v>
      </c>
      <c r="B29">
        <v>13</v>
      </c>
      <c r="D29">
        <f t="shared" si="0"/>
        <v>42.5</v>
      </c>
      <c r="E29">
        <f t="shared" si="1"/>
        <v>14</v>
      </c>
    </row>
    <row r="30" spans="1:12" x14ac:dyDescent="0.3">
      <c r="A30">
        <v>24</v>
      </c>
      <c r="B30">
        <v>13</v>
      </c>
      <c r="D30">
        <f t="shared" si="0"/>
        <v>56.5</v>
      </c>
      <c r="E30">
        <f t="shared" si="1"/>
        <v>14</v>
      </c>
    </row>
    <row r="31" spans="1:12" x14ac:dyDescent="0.3">
      <c r="A31">
        <v>22</v>
      </c>
      <c r="B31">
        <v>14</v>
      </c>
      <c r="D31">
        <f t="shared" si="0"/>
        <v>42.5</v>
      </c>
      <c r="E31">
        <f t="shared" si="1"/>
        <v>25.5</v>
      </c>
    </row>
    <row r="32" spans="1:12" x14ac:dyDescent="0.3">
      <c r="A32">
        <v>23</v>
      </c>
      <c r="B32">
        <v>12</v>
      </c>
      <c r="D32">
        <f t="shared" si="0"/>
        <v>51.5</v>
      </c>
      <c r="E32">
        <f t="shared" si="1"/>
        <v>3.5</v>
      </c>
    </row>
    <row r="33" spans="1:5" x14ac:dyDescent="0.3">
      <c r="A33">
        <v>22</v>
      </c>
      <c r="B33">
        <v>14</v>
      </c>
      <c r="D33">
        <f t="shared" si="0"/>
        <v>42.5</v>
      </c>
      <c r="E33">
        <f t="shared" si="1"/>
        <v>25.5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719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13</v>
      </c>
      <c r="K2">
        <f>AVERAGE($A$4:$A$33)</f>
        <v>22.866666666666667</v>
      </c>
      <c r="L2">
        <f>AVERAGE($B$4:$B$33)</f>
        <v>12.9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12</v>
      </c>
      <c r="D4">
        <f t="shared" ref="D4:D33" si="0">RANK(A4,$A$4:$B$33,1)+(COUNT($A$4:$B$33)+1-RANK(A4,$A$4:$B$33,1)-RANK(A4,$A$4:$B$33,0))/2</f>
        <v>31.5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12</v>
      </c>
      <c r="D5">
        <f t="shared" si="0"/>
        <v>50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2.7170245163086442</v>
      </c>
      <c r="L5">
        <f>STDEVP($B$4:$B$33)</f>
        <v>0.90737717258774697</v>
      </c>
    </row>
    <row r="6" spans="1:12" x14ac:dyDescent="0.3">
      <c r="A6">
        <v>23</v>
      </c>
      <c r="B6">
        <v>13</v>
      </c>
      <c r="D6">
        <f t="shared" si="0"/>
        <v>50</v>
      </c>
      <c r="E6">
        <f t="shared" si="1"/>
        <v>17.5</v>
      </c>
    </row>
    <row r="7" spans="1:12" x14ac:dyDescent="0.3">
      <c r="A7">
        <v>21</v>
      </c>
      <c r="B7">
        <v>13</v>
      </c>
      <c r="D7">
        <f t="shared" si="0"/>
        <v>36</v>
      </c>
      <c r="E7">
        <f t="shared" si="1"/>
        <v>17.5</v>
      </c>
      <c r="H7" s="1" t="s">
        <v>11</v>
      </c>
      <c r="I7" s="1" t="s">
        <v>12</v>
      </c>
    </row>
    <row r="8" spans="1:12" x14ac:dyDescent="0.3">
      <c r="A8">
        <v>23</v>
      </c>
      <c r="B8">
        <v>13</v>
      </c>
      <c r="D8">
        <f t="shared" si="0"/>
        <v>50</v>
      </c>
      <c r="E8">
        <f t="shared" si="1"/>
        <v>17.5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14</v>
      </c>
      <c r="D9">
        <f t="shared" si="0"/>
        <v>50</v>
      </c>
      <c r="E9">
        <f t="shared" si="1"/>
        <v>26.5</v>
      </c>
    </row>
    <row r="10" spans="1:12" x14ac:dyDescent="0.3">
      <c r="A10">
        <v>22</v>
      </c>
      <c r="B10">
        <v>11</v>
      </c>
      <c r="D10">
        <f t="shared" si="0"/>
        <v>43</v>
      </c>
      <c r="E10">
        <f t="shared" si="1"/>
        <v>1</v>
      </c>
      <c r="G10" t="s">
        <v>13</v>
      </c>
      <c r="H10">
        <f>H8*I8+H8*(H8+1)/2-H5</f>
        <v>0</v>
      </c>
    </row>
    <row r="11" spans="1:12" x14ac:dyDescent="0.3">
      <c r="A11">
        <v>35</v>
      </c>
      <c r="B11">
        <v>15</v>
      </c>
      <c r="D11">
        <f t="shared" si="0"/>
        <v>60</v>
      </c>
      <c r="E11">
        <f t="shared" si="1"/>
        <v>29.5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12</v>
      </c>
      <c r="D12">
        <f t="shared" si="0"/>
        <v>55</v>
      </c>
      <c r="E12">
        <f t="shared" si="1"/>
        <v>6</v>
      </c>
    </row>
    <row r="13" spans="1:12" x14ac:dyDescent="0.3">
      <c r="A13">
        <v>26</v>
      </c>
      <c r="B13">
        <v>12</v>
      </c>
      <c r="D13">
        <f t="shared" si="0"/>
        <v>58.5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23</v>
      </c>
      <c r="B14">
        <v>14</v>
      </c>
      <c r="D14">
        <f t="shared" si="0"/>
        <v>50</v>
      </c>
      <c r="E14">
        <f t="shared" si="1"/>
        <v>26.5</v>
      </c>
    </row>
    <row r="15" spans="1:12" x14ac:dyDescent="0.3">
      <c r="A15">
        <v>22</v>
      </c>
      <c r="B15">
        <v>12</v>
      </c>
      <c r="D15">
        <f t="shared" si="0"/>
        <v>43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13</v>
      </c>
      <c r="D16">
        <f t="shared" si="0"/>
        <v>43</v>
      </c>
      <c r="E16">
        <f t="shared" si="1"/>
        <v>17.5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13</v>
      </c>
      <c r="D17">
        <f t="shared" si="0"/>
        <v>43</v>
      </c>
      <c r="E17">
        <f t="shared" si="1"/>
        <v>17.5</v>
      </c>
    </row>
    <row r="18" spans="1:12" x14ac:dyDescent="0.3">
      <c r="A18">
        <v>23</v>
      </c>
      <c r="B18">
        <v>15</v>
      </c>
      <c r="D18">
        <f t="shared" si="0"/>
        <v>50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13</v>
      </c>
      <c r="D19">
        <f t="shared" si="0"/>
        <v>36</v>
      </c>
      <c r="E19">
        <f t="shared" si="1"/>
        <v>17.5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13</v>
      </c>
      <c r="D20">
        <f t="shared" si="0"/>
        <v>31.5</v>
      </c>
      <c r="E20">
        <f t="shared" si="1"/>
        <v>17.5</v>
      </c>
    </row>
    <row r="21" spans="1:12" x14ac:dyDescent="0.3">
      <c r="A21">
        <v>22</v>
      </c>
      <c r="B21">
        <v>12</v>
      </c>
      <c r="D21">
        <f t="shared" si="0"/>
        <v>43</v>
      </c>
      <c r="E21">
        <f t="shared" si="1"/>
        <v>6</v>
      </c>
    </row>
    <row r="22" spans="1:12" x14ac:dyDescent="0.3">
      <c r="A22">
        <v>21</v>
      </c>
      <c r="B22">
        <v>13</v>
      </c>
      <c r="D22">
        <f t="shared" si="0"/>
        <v>36</v>
      </c>
      <c r="E22">
        <f t="shared" si="1"/>
        <v>17.5</v>
      </c>
    </row>
    <row r="23" spans="1:12" x14ac:dyDescent="0.3">
      <c r="A23">
        <v>21</v>
      </c>
      <c r="B23">
        <v>14</v>
      </c>
      <c r="D23">
        <f t="shared" si="0"/>
        <v>36</v>
      </c>
      <c r="E23">
        <f t="shared" si="1"/>
        <v>26.5</v>
      </c>
    </row>
    <row r="24" spans="1:12" x14ac:dyDescent="0.3">
      <c r="A24">
        <v>22</v>
      </c>
      <c r="B24">
        <v>13</v>
      </c>
      <c r="D24">
        <f t="shared" si="0"/>
        <v>43</v>
      </c>
      <c r="E24">
        <f t="shared" si="1"/>
        <v>17.5</v>
      </c>
    </row>
    <row r="25" spans="1:12" x14ac:dyDescent="0.3">
      <c r="A25">
        <v>22</v>
      </c>
      <c r="B25">
        <v>13</v>
      </c>
      <c r="D25">
        <f t="shared" si="0"/>
        <v>43</v>
      </c>
      <c r="E25">
        <f t="shared" si="1"/>
        <v>17.5</v>
      </c>
    </row>
    <row r="26" spans="1:12" x14ac:dyDescent="0.3">
      <c r="A26">
        <v>21</v>
      </c>
      <c r="B26">
        <v>13</v>
      </c>
      <c r="D26">
        <f t="shared" si="0"/>
        <v>36</v>
      </c>
      <c r="E26">
        <f t="shared" si="1"/>
        <v>17.5</v>
      </c>
    </row>
    <row r="27" spans="1:12" x14ac:dyDescent="0.3">
      <c r="A27">
        <v>21</v>
      </c>
      <c r="B27">
        <v>14</v>
      </c>
      <c r="D27">
        <f t="shared" si="0"/>
        <v>36</v>
      </c>
      <c r="E27">
        <f t="shared" si="1"/>
        <v>26.5</v>
      </c>
    </row>
    <row r="28" spans="1:12" x14ac:dyDescent="0.3">
      <c r="A28">
        <v>21</v>
      </c>
      <c r="B28">
        <v>12</v>
      </c>
      <c r="D28">
        <f t="shared" si="0"/>
        <v>36</v>
      </c>
      <c r="E28">
        <f t="shared" si="1"/>
        <v>6</v>
      </c>
    </row>
    <row r="29" spans="1:12" x14ac:dyDescent="0.3">
      <c r="A29">
        <v>26</v>
      </c>
      <c r="B29">
        <v>12</v>
      </c>
      <c r="D29">
        <f t="shared" si="0"/>
        <v>58.5</v>
      </c>
      <c r="E29">
        <f t="shared" si="1"/>
        <v>6</v>
      </c>
    </row>
    <row r="30" spans="1:12" x14ac:dyDescent="0.3">
      <c r="A30">
        <v>24</v>
      </c>
      <c r="B30">
        <v>12</v>
      </c>
      <c r="D30">
        <f t="shared" si="0"/>
        <v>55</v>
      </c>
      <c r="E30">
        <f t="shared" si="1"/>
        <v>6</v>
      </c>
    </row>
    <row r="31" spans="1:12" x14ac:dyDescent="0.3">
      <c r="A31">
        <v>24</v>
      </c>
      <c r="B31">
        <v>13</v>
      </c>
      <c r="D31">
        <f t="shared" si="0"/>
        <v>55</v>
      </c>
      <c r="E31">
        <f t="shared" si="1"/>
        <v>17.5</v>
      </c>
    </row>
    <row r="32" spans="1:12" x14ac:dyDescent="0.3">
      <c r="A32">
        <v>25</v>
      </c>
      <c r="B32">
        <v>13</v>
      </c>
      <c r="D32">
        <f t="shared" si="0"/>
        <v>57</v>
      </c>
      <c r="E32">
        <f t="shared" si="1"/>
        <v>17.5</v>
      </c>
    </row>
    <row r="33" spans="1:5" x14ac:dyDescent="0.3">
      <c r="A33">
        <v>23</v>
      </c>
      <c r="B33">
        <v>13</v>
      </c>
      <c r="D33">
        <f t="shared" si="0"/>
        <v>50</v>
      </c>
      <c r="E33">
        <f t="shared" si="1"/>
        <v>17.5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599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10</v>
      </c>
      <c r="K2">
        <f>AVERAGE($A$4:$A$33)</f>
        <v>18.399999999999999</v>
      </c>
      <c r="L2">
        <f>AVERAGE($B$4:$B$33)</f>
        <v>10.533333333333333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</v>
      </c>
      <c r="B4">
        <v>10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</v>
      </c>
      <c r="B5">
        <v>11</v>
      </c>
      <c r="D5">
        <f t="shared" si="0"/>
        <v>53.5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0.61101009266077855</v>
      </c>
      <c r="L5">
        <f>STDEVP($B$4:$B$33)</f>
        <v>0.71802197428460057</v>
      </c>
    </row>
    <row r="6" spans="1:12" x14ac:dyDescent="0.3">
      <c r="A6">
        <v>19</v>
      </c>
      <c r="B6">
        <v>11</v>
      </c>
      <c r="D6">
        <f t="shared" si="0"/>
        <v>53.5</v>
      </c>
      <c r="E6">
        <f t="shared" si="1"/>
        <v>22</v>
      </c>
    </row>
    <row r="7" spans="1:12" x14ac:dyDescent="0.3">
      <c r="A7">
        <v>19</v>
      </c>
      <c r="B7">
        <v>10</v>
      </c>
      <c r="D7">
        <f t="shared" si="0"/>
        <v>53.5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18</v>
      </c>
      <c r="B8">
        <v>10</v>
      </c>
      <c r="D8">
        <f t="shared" si="0"/>
        <v>39.5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11</v>
      </c>
      <c r="D9">
        <f t="shared" si="0"/>
        <v>53.5</v>
      </c>
      <c r="E9">
        <f t="shared" si="1"/>
        <v>22</v>
      </c>
    </row>
    <row r="10" spans="1:12" x14ac:dyDescent="0.3">
      <c r="A10">
        <v>18</v>
      </c>
      <c r="B10">
        <v>11</v>
      </c>
      <c r="D10">
        <f t="shared" si="0"/>
        <v>39.5</v>
      </c>
      <c r="E10">
        <f t="shared" si="1"/>
        <v>22</v>
      </c>
      <c r="G10" t="s">
        <v>13</v>
      </c>
      <c r="H10">
        <f>H8*I8+H8*(H8+1)/2-H5</f>
        <v>0</v>
      </c>
    </row>
    <row r="11" spans="1:12" x14ac:dyDescent="0.3">
      <c r="A11">
        <v>17</v>
      </c>
      <c r="B11">
        <v>11</v>
      </c>
      <c r="D11">
        <f t="shared" si="0"/>
        <v>31.5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17</v>
      </c>
      <c r="B12">
        <v>10</v>
      </c>
      <c r="D12">
        <f t="shared" si="0"/>
        <v>31.5</v>
      </c>
      <c r="E12">
        <f t="shared" si="1"/>
        <v>9</v>
      </c>
    </row>
    <row r="13" spans="1:12" x14ac:dyDescent="0.3">
      <c r="A13">
        <v>18</v>
      </c>
      <c r="B13">
        <v>9</v>
      </c>
      <c r="D13">
        <f t="shared" si="0"/>
        <v>39.5</v>
      </c>
      <c r="E13">
        <f t="shared" si="1"/>
        <v>1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10</v>
      </c>
      <c r="D14">
        <f t="shared" si="0"/>
        <v>53.5</v>
      </c>
      <c r="E14">
        <f t="shared" si="1"/>
        <v>9</v>
      </c>
    </row>
    <row r="15" spans="1:12" x14ac:dyDescent="0.3">
      <c r="A15">
        <v>18</v>
      </c>
      <c r="B15">
        <v>10</v>
      </c>
      <c r="D15">
        <f t="shared" si="0"/>
        <v>39.5</v>
      </c>
      <c r="E15">
        <f t="shared" si="1"/>
        <v>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</v>
      </c>
      <c r="B16">
        <v>11</v>
      </c>
      <c r="D16">
        <f t="shared" si="0"/>
        <v>53.5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</v>
      </c>
      <c r="B17">
        <v>10</v>
      </c>
      <c r="D17">
        <f t="shared" si="0"/>
        <v>39.5</v>
      </c>
      <c r="E17">
        <f t="shared" si="1"/>
        <v>9</v>
      </c>
    </row>
    <row r="18" spans="1:12" x14ac:dyDescent="0.3">
      <c r="A18">
        <v>18</v>
      </c>
      <c r="B18">
        <v>10</v>
      </c>
      <c r="D18">
        <f t="shared" si="0"/>
        <v>39.5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11</v>
      </c>
      <c r="D19">
        <f t="shared" si="0"/>
        <v>53.5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12</v>
      </c>
      <c r="D20">
        <f t="shared" si="0"/>
        <v>53.5</v>
      </c>
      <c r="E20">
        <f t="shared" si="1"/>
        <v>29</v>
      </c>
    </row>
    <row r="21" spans="1:12" x14ac:dyDescent="0.3">
      <c r="A21">
        <v>19</v>
      </c>
      <c r="B21">
        <v>12</v>
      </c>
      <c r="D21">
        <f t="shared" si="0"/>
        <v>53.5</v>
      </c>
      <c r="E21">
        <f t="shared" si="1"/>
        <v>29</v>
      </c>
    </row>
    <row r="22" spans="1:12" x14ac:dyDescent="0.3">
      <c r="A22">
        <v>18</v>
      </c>
      <c r="B22">
        <v>10</v>
      </c>
      <c r="D22">
        <f t="shared" si="0"/>
        <v>39.5</v>
      </c>
      <c r="E22">
        <f t="shared" si="1"/>
        <v>9</v>
      </c>
    </row>
    <row r="23" spans="1:12" x14ac:dyDescent="0.3">
      <c r="A23">
        <v>18</v>
      </c>
      <c r="B23">
        <v>10</v>
      </c>
      <c r="D23">
        <f t="shared" si="0"/>
        <v>39.5</v>
      </c>
      <c r="E23">
        <f t="shared" si="1"/>
        <v>9</v>
      </c>
    </row>
    <row r="24" spans="1:12" x14ac:dyDescent="0.3">
      <c r="A24">
        <v>18</v>
      </c>
      <c r="B24">
        <v>10</v>
      </c>
      <c r="D24">
        <f t="shared" si="0"/>
        <v>39.5</v>
      </c>
      <c r="E24">
        <f t="shared" si="1"/>
        <v>9</v>
      </c>
    </row>
    <row r="25" spans="1:12" x14ac:dyDescent="0.3">
      <c r="A25">
        <v>19</v>
      </c>
      <c r="B25">
        <v>10</v>
      </c>
      <c r="D25">
        <f t="shared" si="0"/>
        <v>53.5</v>
      </c>
      <c r="E25">
        <f t="shared" si="1"/>
        <v>9</v>
      </c>
    </row>
    <row r="26" spans="1:12" x14ac:dyDescent="0.3">
      <c r="A26">
        <v>18</v>
      </c>
      <c r="B26">
        <v>10</v>
      </c>
      <c r="D26">
        <f t="shared" si="0"/>
        <v>39.5</v>
      </c>
      <c r="E26">
        <f t="shared" si="1"/>
        <v>9</v>
      </c>
    </row>
    <row r="27" spans="1:12" x14ac:dyDescent="0.3">
      <c r="A27">
        <v>19</v>
      </c>
      <c r="B27">
        <v>10</v>
      </c>
      <c r="D27">
        <f t="shared" si="0"/>
        <v>53.5</v>
      </c>
      <c r="E27">
        <f t="shared" si="1"/>
        <v>9</v>
      </c>
    </row>
    <row r="28" spans="1:12" x14ac:dyDescent="0.3">
      <c r="A28">
        <v>18</v>
      </c>
      <c r="B28">
        <v>12</v>
      </c>
      <c r="D28">
        <f t="shared" si="0"/>
        <v>39.5</v>
      </c>
      <c r="E28">
        <f t="shared" si="1"/>
        <v>29</v>
      </c>
    </row>
    <row r="29" spans="1:12" x14ac:dyDescent="0.3">
      <c r="A29">
        <v>18</v>
      </c>
      <c r="B29">
        <v>11</v>
      </c>
      <c r="D29">
        <f t="shared" si="0"/>
        <v>39.5</v>
      </c>
      <c r="E29">
        <f t="shared" si="1"/>
        <v>22</v>
      </c>
    </row>
    <row r="30" spans="1:12" x14ac:dyDescent="0.3">
      <c r="A30">
        <v>18</v>
      </c>
      <c r="B30">
        <v>11</v>
      </c>
      <c r="D30">
        <f t="shared" si="0"/>
        <v>39.5</v>
      </c>
      <c r="E30">
        <f t="shared" si="1"/>
        <v>22</v>
      </c>
    </row>
    <row r="31" spans="1:12" x14ac:dyDescent="0.3">
      <c r="A31">
        <v>19</v>
      </c>
      <c r="B31">
        <v>11</v>
      </c>
      <c r="D31">
        <f t="shared" si="0"/>
        <v>53.5</v>
      </c>
      <c r="E31">
        <f t="shared" si="1"/>
        <v>22</v>
      </c>
    </row>
    <row r="32" spans="1:12" x14ac:dyDescent="0.3">
      <c r="A32">
        <v>19</v>
      </c>
      <c r="B32">
        <v>11</v>
      </c>
      <c r="D32">
        <f t="shared" si="0"/>
        <v>53.5</v>
      </c>
      <c r="E32">
        <f t="shared" si="1"/>
        <v>22</v>
      </c>
    </row>
    <row r="33" spans="1:5" x14ac:dyDescent="0.3">
      <c r="A33">
        <v>18</v>
      </c>
      <c r="B33">
        <v>10</v>
      </c>
      <c r="D33">
        <f t="shared" si="0"/>
        <v>39.5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629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</v>
      </c>
      <c r="I2">
        <f>MEDIAN($B$4:$B$33)</f>
        <v>11</v>
      </c>
      <c r="K2">
        <f>AVERAGE($A$4:$A$33)</f>
        <v>20.466666666666665</v>
      </c>
      <c r="L2">
        <f>AVERAGE($B$4:$B$33)</f>
        <v>11.1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49</v>
      </c>
      <c r="B4">
        <v>11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10</v>
      </c>
      <c r="D5">
        <f t="shared" si="0"/>
        <v>59</v>
      </c>
      <c r="E5">
        <f t="shared" si="1"/>
        <v>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5.6138717081489808</v>
      </c>
      <c r="L5">
        <f>STDEVP($B$4:$B$33)</f>
        <v>1.1060440015358042</v>
      </c>
    </row>
    <row r="6" spans="1:12" x14ac:dyDescent="0.3">
      <c r="A6">
        <v>22</v>
      </c>
      <c r="B6">
        <v>11</v>
      </c>
      <c r="D6">
        <f t="shared" si="0"/>
        <v>56</v>
      </c>
      <c r="E6">
        <f t="shared" si="1"/>
        <v>16.5</v>
      </c>
    </row>
    <row r="7" spans="1:12" x14ac:dyDescent="0.3">
      <c r="A7">
        <v>23</v>
      </c>
      <c r="B7">
        <v>13</v>
      </c>
      <c r="D7">
        <f t="shared" si="0"/>
        <v>57.5</v>
      </c>
      <c r="E7">
        <f t="shared" si="1"/>
        <v>28.5</v>
      </c>
      <c r="H7" s="1" t="s">
        <v>11</v>
      </c>
      <c r="I7" s="1" t="s">
        <v>12</v>
      </c>
    </row>
    <row r="8" spans="1:12" x14ac:dyDescent="0.3">
      <c r="A8">
        <v>23</v>
      </c>
      <c r="B8">
        <v>11</v>
      </c>
      <c r="D8">
        <f t="shared" si="0"/>
        <v>57.5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11</v>
      </c>
      <c r="D9">
        <f t="shared" si="0"/>
        <v>36</v>
      </c>
      <c r="E9">
        <f t="shared" si="1"/>
        <v>16.5</v>
      </c>
    </row>
    <row r="10" spans="1:12" x14ac:dyDescent="0.3">
      <c r="A10">
        <v>18</v>
      </c>
      <c r="B10">
        <v>11</v>
      </c>
      <c r="D10">
        <f t="shared" si="0"/>
        <v>36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19</v>
      </c>
      <c r="B11">
        <v>11</v>
      </c>
      <c r="D11">
        <f t="shared" si="0"/>
        <v>45.5</v>
      </c>
      <c r="E11">
        <f t="shared" si="1"/>
        <v>16.5</v>
      </c>
      <c r="G11" t="s">
        <v>14</v>
      </c>
      <c r="H11">
        <f>H8*I8+I8*(I8+1)/2-I5</f>
        <v>900</v>
      </c>
    </row>
    <row r="12" spans="1:12" x14ac:dyDescent="0.3">
      <c r="A12">
        <v>20</v>
      </c>
      <c r="B12">
        <v>15</v>
      </c>
      <c r="D12">
        <f t="shared" si="0"/>
        <v>52</v>
      </c>
      <c r="E12">
        <f t="shared" si="1"/>
        <v>30</v>
      </c>
    </row>
    <row r="13" spans="1:12" x14ac:dyDescent="0.3">
      <c r="A13">
        <v>18</v>
      </c>
      <c r="B13">
        <v>11</v>
      </c>
      <c r="D13">
        <f t="shared" si="0"/>
        <v>36</v>
      </c>
      <c r="E13">
        <f t="shared" si="1"/>
        <v>16.5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12</v>
      </c>
      <c r="D14">
        <f t="shared" si="0"/>
        <v>52</v>
      </c>
      <c r="E14">
        <f t="shared" si="1"/>
        <v>25.5</v>
      </c>
    </row>
    <row r="15" spans="1:12" x14ac:dyDescent="0.3">
      <c r="A15">
        <v>20</v>
      </c>
      <c r="B15">
        <v>10</v>
      </c>
      <c r="D15">
        <f t="shared" si="0"/>
        <v>52</v>
      </c>
      <c r="E15">
        <f t="shared" si="1"/>
        <v>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</v>
      </c>
      <c r="B16">
        <v>11</v>
      </c>
      <c r="D16">
        <f t="shared" si="0"/>
        <v>36</v>
      </c>
      <c r="E16">
        <f t="shared" si="1"/>
        <v>16.5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</v>
      </c>
      <c r="B17">
        <v>10</v>
      </c>
      <c r="D17">
        <f t="shared" si="0"/>
        <v>36</v>
      </c>
      <c r="E17">
        <f t="shared" si="1"/>
        <v>5</v>
      </c>
    </row>
    <row r="18" spans="1:12" x14ac:dyDescent="0.3">
      <c r="A18">
        <v>18</v>
      </c>
      <c r="B18">
        <v>10</v>
      </c>
      <c r="D18">
        <f t="shared" si="0"/>
        <v>36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12</v>
      </c>
      <c r="D19">
        <f t="shared" si="0"/>
        <v>45.5</v>
      </c>
      <c r="E19">
        <f t="shared" si="1"/>
        <v>25.5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11</v>
      </c>
      <c r="D20">
        <f t="shared" si="0"/>
        <v>45.5</v>
      </c>
      <c r="E20">
        <f t="shared" si="1"/>
        <v>16.5</v>
      </c>
    </row>
    <row r="21" spans="1:12" x14ac:dyDescent="0.3">
      <c r="A21">
        <v>20</v>
      </c>
      <c r="B21">
        <v>10</v>
      </c>
      <c r="D21">
        <f t="shared" si="0"/>
        <v>52</v>
      </c>
      <c r="E21">
        <f t="shared" si="1"/>
        <v>5</v>
      </c>
    </row>
    <row r="22" spans="1:12" x14ac:dyDescent="0.3">
      <c r="A22">
        <v>18</v>
      </c>
      <c r="B22">
        <v>11</v>
      </c>
      <c r="D22">
        <f t="shared" si="0"/>
        <v>36</v>
      </c>
      <c r="E22">
        <f t="shared" si="1"/>
        <v>16.5</v>
      </c>
    </row>
    <row r="23" spans="1:12" x14ac:dyDescent="0.3">
      <c r="A23">
        <v>19</v>
      </c>
      <c r="B23">
        <v>12</v>
      </c>
      <c r="D23">
        <f t="shared" si="0"/>
        <v>45.5</v>
      </c>
      <c r="E23">
        <f t="shared" si="1"/>
        <v>25.5</v>
      </c>
    </row>
    <row r="24" spans="1:12" x14ac:dyDescent="0.3">
      <c r="A24">
        <v>18</v>
      </c>
      <c r="B24">
        <v>10</v>
      </c>
      <c r="D24">
        <f t="shared" si="0"/>
        <v>36</v>
      </c>
      <c r="E24">
        <f t="shared" si="1"/>
        <v>5</v>
      </c>
    </row>
    <row r="25" spans="1:12" x14ac:dyDescent="0.3">
      <c r="A25">
        <v>20</v>
      </c>
      <c r="B25">
        <v>13</v>
      </c>
      <c r="D25">
        <f t="shared" si="0"/>
        <v>52</v>
      </c>
      <c r="E25">
        <f t="shared" si="1"/>
        <v>28.5</v>
      </c>
    </row>
    <row r="26" spans="1:12" x14ac:dyDescent="0.3">
      <c r="A26">
        <v>18</v>
      </c>
      <c r="B26">
        <v>11</v>
      </c>
      <c r="D26">
        <f t="shared" si="0"/>
        <v>36</v>
      </c>
      <c r="E26">
        <f t="shared" si="1"/>
        <v>16.5</v>
      </c>
    </row>
    <row r="27" spans="1:12" x14ac:dyDescent="0.3">
      <c r="A27">
        <v>19</v>
      </c>
      <c r="B27">
        <v>10</v>
      </c>
      <c r="D27">
        <f t="shared" si="0"/>
        <v>45.5</v>
      </c>
      <c r="E27">
        <f t="shared" si="1"/>
        <v>5</v>
      </c>
    </row>
    <row r="28" spans="1:12" x14ac:dyDescent="0.3">
      <c r="A28">
        <v>18</v>
      </c>
      <c r="B28">
        <v>10</v>
      </c>
      <c r="D28">
        <f t="shared" si="0"/>
        <v>36</v>
      </c>
      <c r="E28">
        <f t="shared" si="1"/>
        <v>5</v>
      </c>
    </row>
    <row r="29" spans="1:12" x14ac:dyDescent="0.3">
      <c r="A29">
        <v>19</v>
      </c>
      <c r="B29">
        <v>11</v>
      </c>
      <c r="D29">
        <f t="shared" si="0"/>
        <v>45.5</v>
      </c>
      <c r="E29">
        <f t="shared" si="1"/>
        <v>16.5</v>
      </c>
    </row>
    <row r="30" spans="1:12" x14ac:dyDescent="0.3">
      <c r="A30">
        <v>18</v>
      </c>
      <c r="B30">
        <v>11</v>
      </c>
      <c r="D30">
        <f t="shared" si="0"/>
        <v>36</v>
      </c>
      <c r="E30">
        <f t="shared" si="1"/>
        <v>16.5</v>
      </c>
    </row>
    <row r="31" spans="1:12" x14ac:dyDescent="0.3">
      <c r="A31">
        <v>19</v>
      </c>
      <c r="B31">
        <v>12</v>
      </c>
      <c r="D31">
        <f t="shared" si="0"/>
        <v>45.5</v>
      </c>
      <c r="E31">
        <f t="shared" si="1"/>
        <v>25.5</v>
      </c>
    </row>
    <row r="32" spans="1:12" x14ac:dyDescent="0.3">
      <c r="A32">
        <v>19</v>
      </c>
      <c r="B32">
        <v>10</v>
      </c>
      <c r="D32">
        <f t="shared" si="0"/>
        <v>45.5</v>
      </c>
      <c r="E32">
        <f t="shared" si="1"/>
        <v>5</v>
      </c>
    </row>
    <row r="33" spans="1:5" x14ac:dyDescent="0.3">
      <c r="A33">
        <v>21</v>
      </c>
      <c r="B33">
        <v>11</v>
      </c>
      <c r="D33">
        <f t="shared" si="0"/>
        <v>55</v>
      </c>
      <c r="E33">
        <f t="shared" si="1"/>
        <v>16.5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508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9</v>
      </c>
      <c r="K2">
        <f>AVERAGE($A$4:$A$33)</f>
        <v>16.933333333333334</v>
      </c>
      <c r="L2">
        <f>AVERAGE($B$4:$B$33)</f>
        <v>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</v>
      </c>
      <c r="B4">
        <v>9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10</v>
      </c>
      <c r="D5">
        <f t="shared" si="0"/>
        <v>59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5.0657893977367658</v>
      </c>
      <c r="L5">
        <f>STDEVP($B$4:$B$33)</f>
        <v>0.81649658092772603</v>
      </c>
    </row>
    <row r="6" spans="1:12" x14ac:dyDescent="0.3">
      <c r="A6">
        <v>16</v>
      </c>
      <c r="B6">
        <v>9</v>
      </c>
      <c r="D6">
        <f t="shared" si="0"/>
        <v>47</v>
      </c>
      <c r="E6">
        <f t="shared" si="1"/>
        <v>16</v>
      </c>
    </row>
    <row r="7" spans="1:12" x14ac:dyDescent="0.3">
      <c r="A7">
        <v>15</v>
      </c>
      <c r="B7">
        <v>8</v>
      </c>
      <c r="D7">
        <f t="shared" si="0"/>
        <v>37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17</v>
      </c>
      <c r="B8">
        <v>8</v>
      </c>
      <c r="D8">
        <f t="shared" si="0"/>
        <v>55</v>
      </c>
      <c r="E8">
        <f t="shared" si="1"/>
        <v>5</v>
      </c>
      <c r="H8">
        <f>COUNT($A$4:$A$33)</f>
        <v>30</v>
      </c>
      <c r="I8">
        <f>COUNT($B$4:$B$33)</f>
        <v>30</v>
      </c>
    </row>
    <row r="9" spans="1:12" x14ac:dyDescent="0.3">
      <c r="A9">
        <v>17</v>
      </c>
      <c r="B9">
        <v>9</v>
      </c>
      <c r="D9">
        <f t="shared" si="0"/>
        <v>55</v>
      </c>
      <c r="E9">
        <f t="shared" si="1"/>
        <v>16</v>
      </c>
    </row>
    <row r="10" spans="1:12" x14ac:dyDescent="0.3">
      <c r="A10">
        <v>15</v>
      </c>
      <c r="B10">
        <v>9</v>
      </c>
      <c r="D10">
        <f t="shared" si="0"/>
        <v>37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15</v>
      </c>
      <c r="B11">
        <v>8</v>
      </c>
      <c r="D11">
        <f t="shared" si="0"/>
        <v>37</v>
      </c>
      <c r="E11">
        <f t="shared" si="1"/>
        <v>5</v>
      </c>
      <c r="G11" t="s">
        <v>14</v>
      </c>
      <c r="H11">
        <f>H8*I8+I8*(I8+1)/2-I5</f>
        <v>900</v>
      </c>
    </row>
    <row r="12" spans="1:12" x14ac:dyDescent="0.3">
      <c r="A12">
        <v>16</v>
      </c>
      <c r="B12">
        <v>10</v>
      </c>
      <c r="D12">
        <f t="shared" si="0"/>
        <v>47</v>
      </c>
      <c r="E12">
        <f t="shared" si="1"/>
        <v>26</v>
      </c>
    </row>
    <row r="13" spans="1:12" x14ac:dyDescent="0.3">
      <c r="A13">
        <v>16</v>
      </c>
      <c r="B13">
        <v>9</v>
      </c>
      <c r="D13">
        <f t="shared" si="0"/>
        <v>47</v>
      </c>
      <c r="E13">
        <f t="shared" si="1"/>
        <v>16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8</v>
      </c>
      <c r="D14">
        <f t="shared" si="0"/>
        <v>58</v>
      </c>
      <c r="E14">
        <f t="shared" si="1"/>
        <v>5</v>
      </c>
    </row>
    <row r="15" spans="1:12" x14ac:dyDescent="0.3">
      <c r="A15">
        <v>17</v>
      </c>
      <c r="B15">
        <v>10</v>
      </c>
      <c r="D15">
        <f t="shared" si="0"/>
        <v>55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</v>
      </c>
      <c r="B16">
        <v>8</v>
      </c>
      <c r="D16">
        <f t="shared" si="0"/>
        <v>55</v>
      </c>
      <c r="E16">
        <f t="shared" si="1"/>
        <v>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</v>
      </c>
      <c r="B17">
        <v>10</v>
      </c>
      <c r="D17">
        <f t="shared" si="0"/>
        <v>47</v>
      </c>
      <c r="E17">
        <f t="shared" si="1"/>
        <v>26</v>
      </c>
    </row>
    <row r="18" spans="1:12" x14ac:dyDescent="0.3">
      <c r="A18">
        <v>16</v>
      </c>
      <c r="B18">
        <v>8</v>
      </c>
      <c r="D18">
        <f t="shared" si="0"/>
        <v>47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9</v>
      </c>
      <c r="D19">
        <f t="shared" si="0"/>
        <v>37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</v>
      </c>
      <c r="B20">
        <v>10</v>
      </c>
      <c r="D20">
        <f t="shared" si="0"/>
        <v>31.5</v>
      </c>
      <c r="E20">
        <f t="shared" si="1"/>
        <v>26</v>
      </c>
    </row>
    <row r="21" spans="1:12" x14ac:dyDescent="0.3">
      <c r="A21">
        <v>16</v>
      </c>
      <c r="B21">
        <v>9</v>
      </c>
      <c r="D21">
        <f t="shared" si="0"/>
        <v>47</v>
      </c>
      <c r="E21">
        <f t="shared" si="1"/>
        <v>16</v>
      </c>
    </row>
    <row r="22" spans="1:12" x14ac:dyDescent="0.3">
      <c r="A22">
        <v>15</v>
      </c>
      <c r="B22">
        <v>9</v>
      </c>
      <c r="D22">
        <f t="shared" si="0"/>
        <v>37</v>
      </c>
      <c r="E22">
        <f t="shared" si="1"/>
        <v>16</v>
      </c>
    </row>
    <row r="23" spans="1:12" x14ac:dyDescent="0.3">
      <c r="A23">
        <v>14</v>
      </c>
      <c r="B23">
        <v>9</v>
      </c>
      <c r="D23">
        <f t="shared" si="0"/>
        <v>31.5</v>
      </c>
      <c r="E23">
        <f t="shared" si="1"/>
        <v>16</v>
      </c>
    </row>
    <row r="24" spans="1:12" x14ac:dyDescent="0.3">
      <c r="A24">
        <v>16</v>
      </c>
      <c r="B24">
        <v>8</v>
      </c>
      <c r="D24">
        <f t="shared" si="0"/>
        <v>47</v>
      </c>
      <c r="E24">
        <f t="shared" si="1"/>
        <v>5</v>
      </c>
    </row>
    <row r="25" spans="1:12" x14ac:dyDescent="0.3">
      <c r="A25">
        <v>16</v>
      </c>
      <c r="B25">
        <v>9</v>
      </c>
      <c r="D25">
        <f t="shared" si="0"/>
        <v>47</v>
      </c>
      <c r="E25">
        <f t="shared" si="1"/>
        <v>16</v>
      </c>
    </row>
    <row r="26" spans="1:12" x14ac:dyDescent="0.3">
      <c r="A26">
        <v>16</v>
      </c>
      <c r="B26">
        <v>8</v>
      </c>
      <c r="D26">
        <f t="shared" si="0"/>
        <v>47</v>
      </c>
      <c r="E26">
        <f t="shared" si="1"/>
        <v>5</v>
      </c>
    </row>
    <row r="27" spans="1:12" x14ac:dyDescent="0.3">
      <c r="A27">
        <v>15</v>
      </c>
      <c r="B27">
        <v>10</v>
      </c>
      <c r="D27">
        <f t="shared" si="0"/>
        <v>37</v>
      </c>
      <c r="E27">
        <f t="shared" si="1"/>
        <v>26</v>
      </c>
    </row>
    <row r="28" spans="1:12" x14ac:dyDescent="0.3">
      <c r="A28">
        <v>16</v>
      </c>
      <c r="B28">
        <v>11</v>
      </c>
      <c r="D28">
        <f t="shared" si="0"/>
        <v>47</v>
      </c>
      <c r="E28">
        <f t="shared" si="1"/>
        <v>30</v>
      </c>
    </row>
    <row r="29" spans="1:12" x14ac:dyDescent="0.3">
      <c r="A29">
        <v>15</v>
      </c>
      <c r="B29">
        <v>8</v>
      </c>
      <c r="D29">
        <f t="shared" si="0"/>
        <v>37</v>
      </c>
      <c r="E29">
        <f t="shared" si="1"/>
        <v>5</v>
      </c>
    </row>
    <row r="30" spans="1:12" x14ac:dyDescent="0.3">
      <c r="A30">
        <v>16</v>
      </c>
      <c r="B30">
        <v>9</v>
      </c>
      <c r="D30">
        <f t="shared" si="0"/>
        <v>47</v>
      </c>
      <c r="E30">
        <f t="shared" si="1"/>
        <v>16</v>
      </c>
    </row>
    <row r="31" spans="1:12" x14ac:dyDescent="0.3">
      <c r="A31">
        <v>15</v>
      </c>
      <c r="B31">
        <v>10</v>
      </c>
      <c r="D31">
        <f t="shared" si="0"/>
        <v>37</v>
      </c>
      <c r="E31">
        <f t="shared" si="1"/>
        <v>26</v>
      </c>
    </row>
    <row r="32" spans="1:12" x14ac:dyDescent="0.3">
      <c r="A32">
        <v>17</v>
      </c>
      <c r="B32">
        <v>9</v>
      </c>
      <c r="D32">
        <f t="shared" si="0"/>
        <v>55</v>
      </c>
      <c r="E32">
        <f t="shared" si="1"/>
        <v>16</v>
      </c>
    </row>
    <row r="33" spans="1:5" x14ac:dyDescent="0.3">
      <c r="A33">
        <v>15</v>
      </c>
      <c r="B33">
        <v>9</v>
      </c>
      <c r="D33">
        <f t="shared" si="0"/>
        <v>37</v>
      </c>
      <c r="E33">
        <f t="shared" si="1"/>
        <v>16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26.5</v>
      </c>
      <c r="I2">
        <f>MEDIAN($B$4:$B$33)</f>
        <v>15</v>
      </c>
      <c r="K2">
        <f>AVERAGE($A$4:$A$33)</f>
        <v>26.9</v>
      </c>
      <c r="L2">
        <f>AVERAGE($B$4:$B$33)</f>
        <v>15.233333333333333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14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17</v>
      </c>
      <c r="D5">
        <f t="shared" si="0"/>
        <v>55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1.5989579940281937</v>
      </c>
      <c r="L5">
        <f>STDEVP($B$4:$B$33)</f>
        <v>1.145522685162639</v>
      </c>
    </row>
    <row r="6" spans="1:12" x14ac:dyDescent="0.3">
      <c r="A6">
        <v>27</v>
      </c>
      <c r="B6">
        <v>14</v>
      </c>
      <c r="D6">
        <f t="shared" si="0"/>
        <v>49</v>
      </c>
      <c r="E6">
        <f t="shared" si="1"/>
        <v>6</v>
      </c>
    </row>
    <row r="7" spans="1:12" x14ac:dyDescent="0.3">
      <c r="A7">
        <v>26</v>
      </c>
      <c r="B7">
        <v>16</v>
      </c>
      <c r="D7">
        <f t="shared" si="0"/>
        <v>40</v>
      </c>
      <c r="E7">
        <f t="shared" si="1"/>
        <v>22</v>
      </c>
      <c r="H7" s="1" t="s">
        <v>11</v>
      </c>
      <c r="I7" s="1" t="s">
        <v>12</v>
      </c>
    </row>
    <row r="8" spans="1:12" x14ac:dyDescent="0.3">
      <c r="A8">
        <v>27</v>
      </c>
      <c r="B8">
        <v>16</v>
      </c>
      <c r="D8">
        <f t="shared" si="0"/>
        <v>49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16</v>
      </c>
      <c r="D9">
        <f t="shared" si="0"/>
        <v>40</v>
      </c>
      <c r="E9">
        <f t="shared" si="1"/>
        <v>22</v>
      </c>
    </row>
    <row r="10" spans="1:12" x14ac:dyDescent="0.3">
      <c r="A10">
        <v>25</v>
      </c>
      <c r="B10">
        <v>15</v>
      </c>
      <c r="D10">
        <f t="shared" si="0"/>
        <v>32.5</v>
      </c>
      <c r="E10">
        <f t="shared" si="1"/>
        <v>13.5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14</v>
      </c>
      <c r="D11">
        <f t="shared" si="0"/>
        <v>55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14</v>
      </c>
      <c r="D12">
        <f t="shared" si="0"/>
        <v>40</v>
      </c>
      <c r="E12">
        <f t="shared" si="1"/>
        <v>6</v>
      </c>
    </row>
    <row r="13" spans="1:12" x14ac:dyDescent="0.3">
      <c r="A13">
        <v>26</v>
      </c>
      <c r="B13">
        <v>17</v>
      </c>
      <c r="D13">
        <f t="shared" si="0"/>
        <v>40</v>
      </c>
      <c r="E13">
        <f t="shared" si="1"/>
        <v>28.5</v>
      </c>
      <c r="G13" t="s">
        <v>15</v>
      </c>
      <c r="H13">
        <f>MIN(H10,H11)</f>
        <v>0</v>
      </c>
    </row>
    <row r="14" spans="1:12" x14ac:dyDescent="0.3">
      <c r="A14">
        <v>28</v>
      </c>
      <c r="B14">
        <v>16</v>
      </c>
      <c r="D14">
        <f t="shared" si="0"/>
        <v>55</v>
      </c>
      <c r="E14">
        <f t="shared" si="1"/>
        <v>22</v>
      </c>
    </row>
    <row r="15" spans="1:12" x14ac:dyDescent="0.3">
      <c r="A15">
        <v>26</v>
      </c>
      <c r="B15">
        <v>16</v>
      </c>
      <c r="D15">
        <f t="shared" si="0"/>
        <v>40</v>
      </c>
      <c r="E15">
        <f t="shared" si="1"/>
        <v>22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15</v>
      </c>
      <c r="D16">
        <f t="shared" si="0"/>
        <v>49</v>
      </c>
      <c r="E16">
        <f t="shared" si="1"/>
        <v>13.5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</v>
      </c>
      <c r="B17">
        <v>14</v>
      </c>
      <c r="D17">
        <f t="shared" si="0"/>
        <v>32.5</v>
      </c>
      <c r="E17">
        <f t="shared" si="1"/>
        <v>6</v>
      </c>
    </row>
    <row r="18" spans="1:12" x14ac:dyDescent="0.3">
      <c r="A18">
        <v>28</v>
      </c>
      <c r="B18">
        <v>18</v>
      </c>
      <c r="D18">
        <f t="shared" si="0"/>
        <v>55</v>
      </c>
      <c r="E18">
        <f t="shared" si="1"/>
        <v>30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29</v>
      </c>
      <c r="B19">
        <v>14</v>
      </c>
      <c r="D19">
        <f t="shared" si="0"/>
        <v>58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16</v>
      </c>
      <c r="D20">
        <f t="shared" si="0"/>
        <v>49</v>
      </c>
      <c r="E20">
        <f t="shared" si="1"/>
        <v>22</v>
      </c>
    </row>
    <row r="21" spans="1:12" x14ac:dyDescent="0.3">
      <c r="A21">
        <v>28</v>
      </c>
      <c r="B21">
        <v>15</v>
      </c>
      <c r="D21">
        <f t="shared" si="0"/>
        <v>55</v>
      </c>
      <c r="E21">
        <f t="shared" si="1"/>
        <v>13.5</v>
      </c>
    </row>
    <row r="22" spans="1:12" x14ac:dyDescent="0.3">
      <c r="A22">
        <v>27</v>
      </c>
      <c r="B22">
        <v>16</v>
      </c>
      <c r="D22">
        <f t="shared" si="0"/>
        <v>49</v>
      </c>
      <c r="E22">
        <f t="shared" si="1"/>
        <v>22</v>
      </c>
    </row>
    <row r="23" spans="1:12" x14ac:dyDescent="0.3">
      <c r="A23">
        <v>26</v>
      </c>
      <c r="B23">
        <v>14</v>
      </c>
      <c r="D23">
        <f t="shared" si="0"/>
        <v>40</v>
      </c>
      <c r="E23">
        <f t="shared" si="1"/>
        <v>6</v>
      </c>
    </row>
    <row r="24" spans="1:12" x14ac:dyDescent="0.3">
      <c r="A24">
        <v>26</v>
      </c>
      <c r="B24">
        <v>16</v>
      </c>
      <c r="D24">
        <f t="shared" si="0"/>
        <v>40</v>
      </c>
      <c r="E24">
        <f t="shared" si="1"/>
        <v>22</v>
      </c>
    </row>
    <row r="25" spans="1:12" x14ac:dyDescent="0.3">
      <c r="A25">
        <v>27</v>
      </c>
      <c r="B25">
        <v>15</v>
      </c>
      <c r="D25">
        <f t="shared" si="0"/>
        <v>49</v>
      </c>
      <c r="E25">
        <f t="shared" si="1"/>
        <v>13.5</v>
      </c>
    </row>
    <row r="26" spans="1:12" x14ac:dyDescent="0.3">
      <c r="A26">
        <v>25</v>
      </c>
      <c r="B26">
        <v>16</v>
      </c>
      <c r="D26">
        <f t="shared" si="0"/>
        <v>32.5</v>
      </c>
      <c r="E26">
        <f t="shared" si="1"/>
        <v>22</v>
      </c>
    </row>
    <row r="27" spans="1:12" x14ac:dyDescent="0.3">
      <c r="A27">
        <v>26</v>
      </c>
      <c r="B27">
        <v>14</v>
      </c>
      <c r="D27">
        <f t="shared" si="0"/>
        <v>40</v>
      </c>
      <c r="E27">
        <f t="shared" si="1"/>
        <v>6</v>
      </c>
    </row>
    <row r="28" spans="1:12" x14ac:dyDescent="0.3">
      <c r="A28">
        <v>26</v>
      </c>
      <c r="B28">
        <v>13</v>
      </c>
      <c r="D28">
        <f t="shared" si="0"/>
        <v>40</v>
      </c>
      <c r="E28">
        <f t="shared" si="1"/>
        <v>1</v>
      </c>
    </row>
    <row r="29" spans="1:12" x14ac:dyDescent="0.3">
      <c r="A29">
        <v>26</v>
      </c>
      <c r="B29">
        <v>16</v>
      </c>
      <c r="D29">
        <f t="shared" si="0"/>
        <v>40</v>
      </c>
      <c r="E29">
        <f t="shared" si="1"/>
        <v>22</v>
      </c>
    </row>
    <row r="30" spans="1:12" x14ac:dyDescent="0.3">
      <c r="A30">
        <v>25</v>
      </c>
      <c r="B30">
        <v>15</v>
      </c>
      <c r="D30">
        <f t="shared" si="0"/>
        <v>32.5</v>
      </c>
      <c r="E30">
        <f t="shared" si="1"/>
        <v>13.5</v>
      </c>
    </row>
    <row r="31" spans="1:12" x14ac:dyDescent="0.3">
      <c r="A31">
        <v>27</v>
      </c>
      <c r="B31">
        <v>15</v>
      </c>
      <c r="D31">
        <f t="shared" si="0"/>
        <v>49</v>
      </c>
      <c r="E31">
        <f t="shared" si="1"/>
        <v>13.5</v>
      </c>
    </row>
    <row r="32" spans="1:12" x14ac:dyDescent="0.3">
      <c r="A32">
        <v>26</v>
      </c>
      <c r="B32">
        <v>16</v>
      </c>
      <c r="D32">
        <f t="shared" si="0"/>
        <v>40</v>
      </c>
      <c r="E32">
        <f t="shared" si="1"/>
        <v>22</v>
      </c>
    </row>
    <row r="33" spans="1:5" x14ac:dyDescent="0.3">
      <c r="A33">
        <v>31</v>
      </c>
      <c r="B33">
        <v>14</v>
      </c>
      <c r="D33">
        <f t="shared" si="0"/>
        <v>59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442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8</v>
      </c>
      <c r="K2">
        <f>AVERAGE($A$4:$A$33)</f>
        <v>13.333333333333334</v>
      </c>
      <c r="L2">
        <f>AVERAGE($B$4:$B$33)</f>
        <v>8.2666666666666675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</v>
      </c>
      <c r="B5">
        <v>9</v>
      </c>
      <c r="D5">
        <f t="shared" si="0"/>
        <v>53.5</v>
      </c>
      <c r="E5">
        <f t="shared" si="1"/>
        <v>23.5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1.5129074290546956</v>
      </c>
      <c r="L5">
        <f>STDEVP($B$4:$B$33)</f>
        <v>1.1527744310527055</v>
      </c>
    </row>
    <row r="6" spans="1:12" x14ac:dyDescent="0.3">
      <c r="A6">
        <v>12</v>
      </c>
      <c r="B6">
        <v>7</v>
      </c>
      <c r="D6">
        <f t="shared" si="0"/>
        <v>35</v>
      </c>
      <c r="E6">
        <f t="shared" si="1"/>
        <v>4.5</v>
      </c>
    </row>
    <row r="7" spans="1:12" x14ac:dyDescent="0.3">
      <c r="A7">
        <v>12</v>
      </c>
      <c r="B7">
        <v>9</v>
      </c>
      <c r="D7">
        <f t="shared" si="0"/>
        <v>35</v>
      </c>
      <c r="E7">
        <f t="shared" si="1"/>
        <v>23.5</v>
      </c>
      <c r="H7" s="1" t="s">
        <v>11</v>
      </c>
      <c r="I7" s="1" t="s">
        <v>12</v>
      </c>
    </row>
    <row r="8" spans="1:12" x14ac:dyDescent="0.3">
      <c r="A8">
        <v>13</v>
      </c>
      <c r="B8">
        <v>10</v>
      </c>
      <c r="D8">
        <f t="shared" si="0"/>
        <v>44</v>
      </c>
      <c r="E8">
        <f t="shared" si="1"/>
        <v>27.5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8</v>
      </c>
      <c r="D9">
        <f t="shared" si="0"/>
        <v>35</v>
      </c>
      <c r="E9">
        <f t="shared" si="1"/>
        <v>14</v>
      </c>
    </row>
    <row r="10" spans="1:12" x14ac:dyDescent="0.3">
      <c r="A10">
        <v>14</v>
      </c>
      <c r="B10">
        <v>9</v>
      </c>
      <c r="D10">
        <f t="shared" si="0"/>
        <v>53.5</v>
      </c>
      <c r="E10">
        <f t="shared" si="1"/>
        <v>23.5</v>
      </c>
      <c r="G10" t="s">
        <v>13</v>
      </c>
      <c r="H10">
        <f>H8*I8+H8*(H8+1)/2-H5</f>
        <v>0</v>
      </c>
    </row>
    <row r="11" spans="1:12" x14ac:dyDescent="0.3">
      <c r="A11">
        <v>14</v>
      </c>
      <c r="B11">
        <v>8</v>
      </c>
      <c r="D11">
        <f t="shared" si="0"/>
        <v>53.5</v>
      </c>
      <c r="E11">
        <f t="shared" si="1"/>
        <v>14</v>
      </c>
      <c r="G11" t="s">
        <v>14</v>
      </c>
      <c r="H11">
        <f>H8*I8+I8*(I8+1)/2-I5</f>
        <v>900</v>
      </c>
    </row>
    <row r="12" spans="1:12" x14ac:dyDescent="0.3">
      <c r="A12">
        <v>13</v>
      </c>
      <c r="B12">
        <v>8</v>
      </c>
      <c r="D12">
        <f t="shared" si="0"/>
        <v>44</v>
      </c>
      <c r="E12">
        <f t="shared" si="1"/>
        <v>14</v>
      </c>
    </row>
    <row r="13" spans="1:12" x14ac:dyDescent="0.3">
      <c r="A13">
        <v>14</v>
      </c>
      <c r="B13">
        <v>7</v>
      </c>
      <c r="D13">
        <f t="shared" si="0"/>
        <v>53.5</v>
      </c>
      <c r="E13">
        <f t="shared" si="1"/>
        <v>4.5</v>
      </c>
      <c r="G13" t="s">
        <v>15</v>
      </c>
      <c r="H13">
        <f>MIN(H10,H11)</f>
        <v>0</v>
      </c>
    </row>
    <row r="14" spans="1:12" x14ac:dyDescent="0.3">
      <c r="A14">
        <v>14</v>
      </c>
      <c r="B14">
        <v>8</v>
      </c>
      <c r="D14">
        <f t="shared" si="0"/>
        <v>53.5</v>
      </c>
      <c r="E14">
        <f t="shared" si="1"/>
        <v>14</v>
      </c>
    </row>
    <row r="15" spans="1:12" x14ac:dyDescent="0.3">
      <c r="A15">
        <v>12</v>
      </c>
      <c r="B15">
        <v>8</v>
      </c>
      <c r="D15">
        <f t="shared" si="0"/>
        <v>35</v>
      </c>
      <c r="E15">
        <f t="shared" si="1"/>
        <v>14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</v>
      </c>
      <c r="B16">
        <v>7</v>
      </c>
      <c r="D16">
        <f t="shared" si="0"/>
        <v>44</v>
      </c>
      <c r="E16">
        <f t="shared" si="1"/>
        <v>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</v>
      </c>
      <c r="B17">
        <v>8</v>
      </c>
      <c r="D17">
        <f t="shared" si="0"/>
        <v>44</v>
      </c>
      <c r="E17">
        <f t="shared" si="1"/>
        <v>14</v>
      </c>
    </row>
    <row r="18" spans="1:12" x14ac:dyDescent="0.3">
      <c r="A18">
        <v>13</v>
      </c>
      <c r="B18">
        <v>8</v>
      </c>
      <c r="D18">
        <f t="shared" si="0"/>
        <v>44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</v>
      </c>
      <c r="B19">
        <v>11</v>
      </c>
      <c r="D19">
        <f t="shared" si="0"/>
        <v>53.5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9</v>
      </c>
      <c r="D20">
        <f t="shared" si="0"/>
        <v>44</v>
      </c>
      <c r="E20">
        <f t="shared" si="1"/>
        <v>23.5</v>
      </c>
    </row>
    <row r="21" spans="1:12" x14ac:dyDescent="0.3">
      <c r="A21">
        <v>12</v>
      </c>
      <c r="B21">
        <v>7</v>
      </c>
      <c r="D21">
        <f t="shared" si="0"/>
        <v>35</v>
      </c>
      <c r="E21">
        <f t="shared" si="1"/>
        <v>4.5</v>
      </c>
    </row>
    <row r="22" spans="1:12" x14ac:dyDescent="0.3">
      <c r="A22">
        <v>14</v>
      </c>
      <c r="B22">
        <v>9</v>
      </c>
      <c r="D22">
        <f t="shared" si="0"/>
        <v>53.5</v>
      </c>
      <c r="E22">
        <f t="shared" si="1"/>
        <v>23.5</v>
      </c>
    </row>
    <row r="23" spans="1:12" x14ac:dyDescent="0.3">
      <c r="A23">
        <v>13</v>
      </c>
      <c r="B23">
        <v>8</v>
      </c>
      <c r="D23">
        <f t="shared" si="0"/>
        <v>44</v>
      </c>
      <c r="E23">
        <f t="shared" si="1"/>
        <v>14</v>
      </c>
    </row>
    <row r="24" spans="1:12" x14ac:dyDescent="0.3">
      <c r="A24">
        <v>14</v>
      </c>
      <c r="B24">
        <v>9</v>
      </c>
      <c r="D24">
        <f t="shared" si="0"/>
        <v>53.5</v>
      </c>
      <c r="E24">
        <f t="shared" si="1"/>
        <v>23.5</v>
      </c>
    </row>
    <row r="25" spans="1:12" x14ac:dyDescent="0.3">
      <c r="A25">
        <v>12</v>
      </c>
      <c r="B25">
        <v>8</v>
      </c>
      <c r="D25">
        <f t="shared" si="0"/>
        <v>35</v>
      </c>
      <c r="E25">
        <f t="shared" si="1"/>
        <v>14</v>
      </c>
    </row>
    <row r="26" spans="1:12" x14ac:dyDescent="0.3">
      <c r="A26">
        <v>13</v>
      </c>
      <c r="B26">
        <v>8</v>
      </c>
      <c r="D26">
        <f t="shared" si="0"/>
        <v>44</v>
      </c>
      <c r="E26">
        <f t="shared" si="1"/>
        <v>14</v>
      </c>
    </row>
    <row r="27" spans="1:12" x14ac:dyDescent="0.3">
      <c r="A27">
        <v>13</v>
      </c>
      <c r="B27">
        <v>7</v>
      </c>
      <c r="D27">
        <f t="shared" si="0"/>
        <v>44</v>
      </c>
      <c r="E27">
        <f t="shared" si="1"/>
        <v>4.5</v>
      </c>
    </row>
    <row r="28" spans="1:12" x14ac:dyDescent="0.3">
      <c r="A28">
        <v>12</v>
      </c>
      <c r="B28">
        <v>11</v>
      </c>
      <c r="D28">
        <f t="shared" si="0"/>
        <v>35</v>
      </c>
      <c r="E28">
        <f t="shared" si="1"/>
        <v>29.5</v>
      </c>
    </row>
    <row r="29" spans="1:12" x14ac:dyDescent="0.3">
      <c r="A29">
        <v>14</v>
      </c>
      <c r="B29">
        <v>8</v>
      </c>
      <c r="D29">
        <f t="shared" si="0"/>
        <v>53.5</v>
      </c>
      <c r="E29">
        <f t="shared" si="1"/>
        <v>14</v>
      </c>
    </row>
    <row r="30" spans="1:12" x14ac:dyDescent="0.3">
      <c r="A30">
        <v>14</v>
      </c>
      <c r="B30">
        <v>7</v>
      </c>
      <c r="D30">
        <f t="shared" si="0"/>
        <v>53.5</v>
      </c>
      <c r="E30">
        <f t="shared" si="1"/>
        <v>4.5</v>
      </c>
    </row>
    <row r="31" spans="1:12" x14ac:dyDescent="0.3">
      <c r="A31">
        <v>12</v>
      </c>
      <c r="B31">
        <v>8</v>
      </c>
      <c r="D31">
        <f t="shared" si="0"/>
        <v>35</v>
      </c>
      <c r="E31">
        <f t="shared" si="1"/>
        <v>14</v>
      </c>
    </row>
    <row r="32" spans="1:12" x14ac:dyDescent="0.3">
      <c r="A32">
        <v>12</v>
      </c>
      <c r="B32">
        <v>8</v>
      </c>
      <c r="D32">
        <f t="shared" si="0"/>
        <v>35</v>
      </c>
      <c r="E32">
        <f t="shared" si="1"/>
        <v>14</v>
      </c>
    </row>
    <row r="33" spans="1:5" x14ac:dyDescent="0.3">
      <c r="A33">
        <v>15</v>
      </c>
      <c r="B33">
        <v>6</v>
      </c>
      <c r="D33">
        <f t="shared" si="0"/>
        <v>59</v>
      </c>
      <c r="E33">
        <f t="shared" si="1"/>
        <v>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432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</v>
      </c>
      <c r="I2">
        <f>MEDIAN($B$4:$B$33)</f>
        <v>8</v>
      </c>
      <c r="K2">
        <f>AVERAGE($A$4:$A$33)</f>
        <v>13.633333333333333</v>
      </c>
      <c r="L2">
        <f>AVERAGE($B$4:$B$33)</f>
        <v>7.7666666666666666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</v>
      </c>
      <c r="B4">
        <v>9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7</v>
      </c>
      <c r="D5">
        <f t="shared" si="0"/>
        <v>59</v>
      </c>
      <c r="E5">
        <f t="shared" si="1"/>
        <v>7</v>
      </c>
      <c r="H5">
        <f>SUM($D$4:$D$33)</f>
        <v>1364</v>
      </c>
      <c r="I5">
        <f>SUM($E$4:$E$33)</f>
        <v>466</v>
      </c>
      <c r="J5" s="2" t="s">
        <v>23</v>
      </c>
      <c r="K5">
        <f>STDEVP($A$4:$A$33)</f>
        <v>5.7182942289540231</v>
      </c>
      <c r="L5">
        <f>STDEVP($B$4:$B$33)</f>
        <v>0.91954094827558142</v>
      </c>
    </row>
    <row r="6" spans="1:12" x14ac:dyDescent="0.3">
      <c r="A6">
        <v>13</v>
      </c>
      <c r="B6">
        <v>11</v>
      </c>
      <c r="D6">
        <f t="shared" si="0"/>
        <v>53.5</v>
      </c>
      <c r="E6">
        <f t="shared" si="1"/>
        <v>31</v>
      </c>
    </row>
    <row r="7" spans="1:12" x14ac:dyDescent="0.3">
      <c r="A7">
        <v>12</v>
      </c>
      <c r="B7">
        <v>9</v>
      </c>
      <c r="D7">
        <f t="shared" si="0"/>
        <v>41</v>
      </c>
      <c r="E7">
        <f t="shared" si="1"/>
        <v>28</v>
      </c>
      <c r="H7" s="1" t="s">
        <v>11</v>
      </c>
      <c r="I7" s="1" t="s">
        <v>12</v>
      </c>
    </row>
    <row r="8" spans="1:12" x14ac:dyDescent="0.3">
      <c r="A8">
        <v>11</v>
      </c>
      <c r="B8">
        <v>7</v>
      </c>
      <c r="D8">
        <f t="shared" si="0"/>
        <v>31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8</v>
      </c>
      <c r="D9">
        <f t="shared" si="0"/>
        <v>53.5</v>
      </c>
      <c r="E9">
        <f t="shared" si="1"/>
        <v>19.5</v>
      </c>
    </row>
    <row r="10" spans="1:12" x14ac:dyDescent="0.3">
      <c r="A10">
        <v>13</v>
      </c>
      <c r="B10">
        <v>7</v>
      </c>
      <c r="D10">
        <f t="shared" si="0"/>
        <v>53.5</v>
      </c>
      <c r="E10">
        <f t="shared" si="1"/>
        <v>7</v>
      </c>
      <c r="G10" t="s">
        <v>13</v>
      </c>
      <c r="H10">
        <f>H8*I8+H8*(H8+1)/2-H5</f>
        <v>1</v>
      </c>
    </row>
    <row r="11" spans="1:12" x14ac:dyDescent="0.3">
      <c r="A11">
        <v>13</v>
      </c>
      <c r="B11">
        <v>8</v>
      </c>
      <c r="D11">
        <f t="shared" si="0"/>
        <v>53.5</v>
      </c>
      <c r="E11">
        <f t="shared" si="1"/>
        <v>19.5</v>
      </c>
      <c r="G11" t="s">
        <v>14</v>
      </c>
      <c r="H11">
        <f>H8*I8+I8*(I8+1)/2-I5</f>
        <v>899</v>
      </c>
    </row>
    <row r="12" spans="1:12" x14ac:dyDescent="0.3">
      <c r="A12">
        <v>13</v>
      </c>
      <c r="B12">
        <v>7</v>
      </c>
      <c r="D12">
        <f t="shared" si="0"/>
        <v>53.5</v>
      </c>
      <c r="E12">
        <f t="shared" si="1"/>
        <v>7</v>
      </c>
    </row>
    <row r="13" spans="1:12" x14ac:dyDescent="0.3">
      <c r="A13">
        <v>12</v>
      </c>
      <c r="B13">
        <v>8</v>
      </c>
      <c r="D13">
        <f t="shared" si="0"/>
        <v>41</v>
      </c>
      <c r="E13">
        <f t="shared" si="1"/>
        <v>19.5</v>
      </c>
      <c r="G13" t="s">
        <v>15</v>
      </c>
      <c r="H13">
        <f>MIN(H10,H11)</f>
        <v>1</v>
      </c>
    </row>
    <row r="14" spans="1:12" x14ac:dyDescent="0.3">
      <c r="A14">
        <v>11</v>
      </c>
      <c r="B14">
        <v>8</v>
      </c>
      <c r="D14">
        <f t="shared" si="0"/>
        <v>31</v>
      </c>
      <c r="E14">
        <f t="shared" si="1"/>
        <v>19.5</v>
      </c>
    </row>
    <row r="15" spans="1:12" x14ac:dyDescent="0.3">
      <c r="A15">
        <v>15</v>
      </c>
      <c r="B15">
        <v>8</v>
      </c>
      <c r="D15">
        <f t="shared" si="0"/>
        <v>58</v>
      </c>
      <c r="E15">
        <f t="shared" si="1"/>
        <v>19.5</v>
      </c>
      <c r="G15" t="s">
        <v>16</v>
      </c>
      <c r="H15">
        <f>(H13-H8*I8/2)/SQRT(H8*I8*(H8+I8+1)/12)</f>
        <v>-6.6382070131720639</v>
      </c>
    </row>
    <row r="16" spans="1:12" x14ac:dyDescent="0.3">
      <c r="A16">
        <v>13</v>
      </c>
      <c r="B16">
        <v>7</v>
      </c>
      <c r="D16">
        <f t="shared" si="0"/>
        <v>53.5</v>
      </c>
      <c r="E16">
        <f t="shared" si="1"/>
        <v>7</v>
      </c>
      <c r="G16" s="3" t="s">
        <v>17</v>
      </c>
      <c r="H16" s="4">
        <f>(1-NORMSDIST(ABS(H15)))*2</f>
        <v>3.1752156459674552E-11</v>
      </c>
    </row>
    <row r="17" spans="1:12" x14ac:dyDescent="0.3">
      <c r="A17">
        <v>12</v>
      </c>
      <c r="B17">
        <v>8</v>
      </c>
      <c r="D17">
        <f t="shared" si="0"/>
        <v>41</v>
      </c>
      <c r="E17">
        <f t="shared" si="1"/>
        <v>19.5</v>
      </c>
    </row>
    <row r="18" spans="1:12" x14ac:dyDescent="0.3">
      <c r="A18">
        <v>12</v>
      </c>
      <c r="B18">
        <v>9</v>
      </c>
      <c r="D18">
        <f t="shared" si="0"/>
        <v>41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</v>
      </c>
      <c r="B19">
        <v>7</v>
      </c>
      <c r="D19">
        <f t="shared" si="0"/>
        <v>41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8</v>
      </c>
      <c r="D20">
        <f t="shared" si="0"/>
        <v>41</v>
      </c>
      <c r="E20">
        <f t="shared" si="1"/>
        <v>19.5</v>
      </c>
    </row>
    <row r="21" spans="1:12" x14ac:dyDescent="0.3">
      <c r="A21">
        <v>13</v>
      </c>
      <c r="B21">
        <v>7</v>
      </c>
      <c r="D21">
        <f t="shared" si="0"/>
        <v>53.5</v>
      </c>
      <c r="E21">
        <f t="shared" si="1"/>
        <v>7</v>
      </c>
    </row>
    <row r="22" spans="1:12" x14ac:dyDescent="0.3">
      <c r="A22">
        <v>12</v>
      </c>
      <c r="B22">
        <v>7</v>
      </c>
      <c r="D22">
        <f t="shared" si="0"/>
        <v>41</v>
      </c>
      <c r="E22">
        <f t="shared" si="1"/>
        <v>7</v>
      </c>
    </row>
    <row r="23" spans="1:12" x14ac:dyDescent="0.3">
      <c r="A23">
        <v>12</v>
      </c>
      <c r="B23">
        <v>8</v>
      </c>
      <c r="D23">
        <f t="shared" si="0"/>
        <v>41</v>
      </c>
      <c r="E23">
        <f t="shared" si="1"/>
        <v>19.5</v>
      </c>
    </row>
    <row r="24" spans="1:12" x14ac:dyDescent="0.3">
      <c r="A24">
        <v>12</v>
      </c>
      <c r="B24">
        <v>8</v>
      </c>
      <c r="D24">
        <f t="shared" si="0"/>
        <v>41</v>
      </c>
      <c r="E24">
        <f t="shared" si="1"/>
        <v>19.5</v>
      </c>
    </row>
    <row r="25" spans="1:12" x14ac:dyDescent="0.3">
      <c r="A25">
        <v>12</v>
      </c>
      <c r="B25">
        <v>6</v>
      </c>
      <c r="D25">
        <f t="shared" si="0"/>
        <v>41</v>
      </c>
      <c r="E25">
        <f t="shared" si="1"/>
        <v>1</v>
      </c>
    </row>
    <row r="26" spans="1:12" x14ac:dyDescent="0.3">
      <c r="A26">
        <v>12</v>
      </c>
      <c r="B26">
        <v>8</v>
      </c>
      <c r="D26">
        <f t="shared" si="0"/>
        <v>41</v>
      </c>
      <c r="E26">
        <f t="shared" si="1"/>
        <v>19.5</v>
      </c>
    </row>
    <row r="27" spans="1:12" x14ac:dyDescent="0.3">
      <c r="A27">
        <v>12</v>
      </c>
      <c r="B27">
        <v>8</v>
      </c>
      <c r="D27">
        <f t="shared" si="0"/>
        <v>41</v>
      </c>
      <c r="E27">
        <f t="shared" si="1"/>
        <v>19.5</v>
      </c>
    </row>
    <row r="28" spans="1:12" x14ac:dyDescent="0.3">
      <c r="A28">
        <v>12</v>
      </c>
      <c r="B28">
        <v>8</v>
      </c>
      <c r="D28">
        <f t="shared" si="0"/>
        <v>41</v>
      </c>
      <c r="E28">
        <f t="shared" si="1"/>
        <v>19.5</v>
      </c>
    </row>
    <row r="29" spans="1:12" x14ac:dyDescent="0.3">
      <c r="A29">
        <v>13</v>
      </c>
      <c r="B29">
        <v>7</v>
      </c>
      <c r="D29">
        <f t="shared" si="0"/>
        <v>53.5</v>
      </c>
      <c r="E29">
        <f t="shared" si="1"/>
        <v>7</v>
      </c>
    </row>
    <row r="30" spans="1:12" x14ac:dyDescent="0.3">
      <c r="A30">
        <v>12</v>
      </c>
      <c r="B30">
        <v>8</v>
      </c>
      <c r="D30">
        <f t="shared" si="0"/>
        <v>41</v>
      </c>
      <c r="E30">
        <f t="shared" si="1"/>
        <v>19.5</v>
      </c>
    </row>
    <row r="31" spans="1:12" x14ac:dyDescent="0.3">
      <c r="A31">
        <v>12</v>
      </c>
      <c r="B31">
        <v>7</v>
      </c>
      <c r="D31">
        <f t="shared" si="0"/>
        <v>41</v>
      </c>
      <c r="E31">
        <f t="shared" si="1"/>
        <v>7</v>
      </c>
    </row>
    <row r="32" spans="1:12" x14ac:dyDescent="0.3">
      <c r="A32">
        <v>12</v>
      </c>
      <c r="B32">
        <v>8</v>
      </c>
      <c r="D32">
        <f t="shared" si="0"/>
        <v>41</v>
      </c>
      <c r="E32">
        <f t="shared" si="1"/>
        <v>19.5</v>
      </c>
    </row>
    <row r="33" spans="1:5" x14ac:dyDescent="0.3">
      <c r="A33">
        <v>12</v>
      </c>
      <c r="B33">
        <v>7</v>
      </c>
      <c r="D33">
        <f t="shared" si="0"/>
        <v>41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12.5</v>
      </c>
      <c r="K2">
        <f>AVERAGE($A$4:$A$33)</f>
        <v>21.233333333333334</v>
      </c>
      <c r="L2">
        <f>AVERAGE($B$4:$B$33)</f>
        <v>13.166666666666666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13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16</v>
      </c>
      <c r="D5">
        <f t="shared" si="0"/>
        <v>50.5</v>
      </c>
      <c r="E5">
        <f t="shared" si="1"/>
        <v>29</v>
      </c>
      <c r="H5">
        <f>SUM($D$4:$D$33)</f>
        <v>1336</v>
      </c>
      <c r="I5">
        <f>SUM($E$4:$E$33)</f>
        <v>494</v>
      </c>
      <c r="J5" s="2" t="s">
        <v>23</v>
      </c>
      <c r="K5">
        <f>STDEVP($A$4:$A$33)</f>
        <v>5.8633513359587184</v>
      </c>
      <c r="L5">
        <f>STDEVP($B$4:$B$33)</f>
        <v>3.0992830712207553</v>
      </c>
    </row>
    <row r="6" spans="1:12" x14ac:dyDescent="0.3">
      <c r="A6">
        <v>19</v>
      </c>
      <c r="B6">
        <v>28</v>
      </c>
      <c r="D6">
        <f t="shared" si="0"/>
        <v>36</v>
      </c>
      <c r="E6">
        <f t="shared" si="1"/>
        <v>59</v>
      </c>
    </row>
    <row r="7" spans="1:12" x14ac:dyDescent="0.3">
      <c r="A7">
        <v>20</v>
      </c>
      <c r="B7">
        <v>15</v>
      </c>
      <c r="D7">
        <f t="shared" si="0"/>
        <v>43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20</v>
      </c>
      <c r="B8">
        <v>14</v>
      </c>
      <c r="D8">
        <f t="shared" si="0"/>
        <v>43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11</v>
      </c>
      <c r="D9">
        <f t="shared" si="0"/>
        <v>36</v>
      </c>
      <c r="E9">
        <f t="shared" si="1"/>
        <v>4.5</v>
      </c>
    </row>
    <row r="10" spans="1:12" x14ac:dyDescent="0.3">
      <c r="A10">
        <v>19</v>
      </c>
      <c r="B10">
        <v>11</v>
      </c>
      <c r="D10">
        <f t="shared" si="0"/>
        <v>36</v>
      </c>
      <c r="E10">
        <f t="shared" si="1"/>
        <v>4.5</v>
      </c>
      <c r="G10" t="s">
        <v>13</v>
      </c>
      <c r="H10">
        <f>H8*I8+H8*(H8+1)/2-H5</f>
        <v>29</v>
      </c>
    </row>
    <row r="11" spans="1:12" x14ac:dyDescent="0.3">
      <c r="A11">
        <v>21</v>
      </c>
      <c r="B11">
        <v>12</v>
      </c>
      <c r="D11">
        <f t="shared" si="0"/>
        <v>50.5</v>
      </c>
      <c r="E11">
        <f t="shared" si="1"/>
        <v>12</v>
      </c>
      <c r="G11" t="s">
        <v>14</v>
      </c>
      <c r="H11">
        <f>H8*I8+I8*(I8+1)/2-I5</f>
        <v>871</v>
      </c>
    </row>
    <row r="12" spans="1:12" x14ac:dyDescent="0.3">
      <c r="A12">
        <v>20</v>
      </c>
      <c r="B12">
        <v>12</v>
      </c>
      <c r="D12">
        <f t="shared" si="0"/>
        <v>43</v>
      </c>
      <c r="E12">
        <f t="shared" si="1"/>
        <v>12</v>
      </c>
    </row>
    <row r="13" spans="1:12" x14ac:dyDescent="0.3">
      <c r="A13">
        <v>19</v>
      </c>
      <c r="B13">
        <v>13</v>
      </c>
      <c r="D13">
        <f t="shared" si="0"/>
        <v>36</v>
      </c>
      <c r="E13">
        <f t="shared" si="1"/>
        <v>18.5</v>
      </c>
      <c r="G13" t="s">
        <v>15</v>
      </c>
      <c r="H13">
        <f>MIN(H10,H11)</f>
        <v>29</v>
      </c>
    </row>
    <row r="14" spans="1:12" x14ac:dyDescent="0.3">
      <c r="A14">
        <v>18</v>
      </c>
      <c r="B14">
        <v>14</v>
      </c>
      <c r="D14">
        <f t="shared" si="0"/>
        <v>31</v>
      </c>
      <c r="E14">
        <f t="shared" si="1"/>
        <v>23.5</v>
      </c>
    </row>
    <row r="15" spans="1:12" x14ac:dyDescent="0.3">
      <c r="A15">
        <v>20</v>
      </c>
      <c r="B15">
        <v>13</v>
      </c>
      <c r="D15">
        <f t="shared" si="0"/>
        <v>43</v>
      </c>
      <c r="E15">
        <f t="shared" si="1"/>
        <v>18.5</v>
      </c>
      <c r="G15" t="s">
        <v>16</v>
      </c>
      <c r="H15">
        <f>(H13-H8*I8/2)/SQRT(H8*I8*(H8+I8+1)/12)</f>
        <v>-6.2242431014375033</v>
      </c>
    </row>
    <row r="16" spans="1:12" x14ac:dyDescent="0.3">
      <c r="A16">
        <v>18</v>
      </c>
      <c r="B16">
        <v>14</v>
      </c>
      <c r="D16">
        <f t="shared" si="0"/>
        <v>31</v>
      </c>
      <c r="E16">
        <f t="shared" si="1"/>
        <v>23.5</v>
      </c>
      <c r="G16" s="3" t="s">
        <v>17</v>
      </c>
      <c r="H16" s="4">
        <f>(1-NORMSDIST(ABS(H15)))*2</f>
        <v>4.8388626439077598E-10</v>
      </c>
    </row>
    <row r="17" spans="1:12" x14ac:dyDescent="0.3">
      <c r="A17">
        <v>22</v>
      </c>
      <c r="B17">
        <v>13</v>
      </c>
      <c r="D17">
        <f t="shared" si="0"/>
        <v>55.5</v>
      </c>
      <c r="E17">
        <f t="shared" si="1"/>
        <v>18.5</v>
      </c>
    </row>
    <row r="18" spans="1:12" x14ac:dyDescent="0.3">
      <c r="A18">
        <v>21</v>
      </c>
      <c r="B18">
        <v>11</v>
      </c>
      <c r="D18">
        <f t="shared" si="0"/>
        <v>50.5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12</v>
      </c>
      <c r="D19">
        <f t="shared" si="0"/>
        <v>57.5</v>
      </c>
      <c r="E19">
        <f t="shared" si="1"/>
        <v>12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11</v>
      </c>
      <c r="D20">
        <f t="shared" si="0"/>
        <v>57.5</v>
      </c>
      <c r="E20">
        <f t="shared" si="1"/>
        <v>4.5</v>
      </c>
    </row>
    <row r="21" spans="1:12" x14ac:dyDescent="0.3">
      <c r="A21">
        <v>21</v>
      </c>
      <c r="B21">
        <v>13</v>
      </c>
      <c r="D21">
        <f t="shared" si="0"/>
        <v>50.5</v>
      </c>
      <c r="E21">
        <f t="shared" si="1"/>
        <v>18.5</v>
      </c>
    </row>
    <row r="22" spans="1:12" x14ac:dyDescent="0.3">
      <c r="A22">
        <v>22</v>
      </c>
      <c r="B22">
        <v>12</v>
      </c>
      <c r="D22">
        <f t="shared" si="0"/>
        <v>55.5</v>
      </c>
      <c r="E22">
        <f t="shared" si="1"/>
        <v>12</v>
      </c>
    </row>
    <row r="23" spans="1:12" x14ac:dyDescent="0.3">
      <c r="A23">
        <v>19</v>
      </c>
      <c r="B23">
        <v>14</v>
      </c>
      <c r="D23">
        <f t="shared" si="0"/>
        <v>36</v>
      </c>
      <c r="E23">
        <f t="shared" si="1"/>
        <v>23.5</v>
      </c>
    </row>
    <row r="24" spans="1:12" x14ac:dyDescent="0.3">
      <c r="A24">
        <v>20</v>
      </c>
      <c r="B24">
        <v>12</v>
      </c>
      <c r="D24">
        <f t="shared" si="0"/>
        <v>43</v>
      </c>
      <c r="E24">
        <f t="shared" si="1"/>
        <v>12</v>
      </c>
    </row>
    <row r="25" spans="1:12" x14ac:dyDescent="0.3">
      <c r="A25">
        <v>21</v>
      </c>
      <c r="B25">
        <v>11</v>
      </c>
      <c r="D25">
        <f t="shared" si="0"/>
        <v>50.5</v>
      </c>
      <c r="E25">
        <f t="shared" si="1"/>
        <v>4.5</v>
      </c>
    </row>
    <row r="26" spans="1:12" x14ac:dyDescent="0.3">
      <c r="A26">
        <v>19</v>
      </c>
      <c r="B26">
        <v>11</v>
      </c>
      <c r="D26">
        <f t="shared" si="0"/>
        <v>36</v>
      </c>
      <c r="E26">
        <f t="shared" si="1"/>
        <v>4.5</v>
      </c>
    </row>
    <row r="27" spans="1:12" x14ac:dyDescent="0.3">
      <c r="A27">
        <v>19</v>
      </c>
      <c r="B27">
        <v>11</v>
      </c>
      <c r="D27">
        <f t="shared" si="0"/>
        <v>36</v>
      </c>
      <c r="E27">
        <f t="shared" si="1"/>
        <v>4.5</v>
      </c>
    </row>
    <row r="28" spans="1:12" x14ac:dyDescent="0.3">
      <c r="A28">
        <v>20</v>
      </c>
      <c r="B28">
        <v>11</v>
      </c>
      <c r="D28">
        <f t="shared" si="0"/>
        <v>43</v>
      </c>
      <c r="E28">
        <f t="shared" si="1"/>
        <v>4.5</v>
      </c>
    </row>
    <row r="29" spans="1:12" x14ac:dyDescent="0.3">
      <c r="A29">
        <v>20</v>
      </c>
      <c r="B29">
        <v>12</v>
      </c>
      <c r="D29">
        <f t="shared" si="0"/>
        <v>43</v>
      </c>
      <c r="E29">
        <f t="shared" si="1"/>
        <v>12</v>
      </c>
    </row>
    <row r="30" spans="1:12" x14ac:dyDescent="0.3">
      <c r="A30">
        <v>21</v>
      </c>
      <c r="B30">
        <v>12</v>
      </c>
      <c r="D30">
        <f t="shared" si="0"/>
        <v>50.5</v>
      </c>
      <c r="E30">
        <f t="shared" si="1"/>
        <v>12</v>
      </c>
    </row>
    <row r="31" spans="1:12" x14ac:dyDescent="0.3">
      <c r="A31">
        <v>21</v>
      </c>
      <c r="B31">
        <v>15</v>
      </c>
      <c r="D31">
        <f t="shared" si="0"/>
        <v>50.5</v>
      </c>
      <c r="E31">
        <f t="shared" si="1"/>
        <v>27</v>
      </c>
    </row>
    <row r="32" spans="1:12" x14ac:dyDescent="0.3">
      <c r="A32">
        <v>21</v>
      </c>
      <c r="B32">
        <v>13</v>
      </c>
      <c r="D32">
        <f t="shared" si="0"/>
        <v>50.5</v>
      </c>
      <c r="E32">
        <f t="shared" si="1"/>
        <v>18.5</v>
      </c>
    </row>
    <row r="33" spans="1:5" x14ac:dyDescent="0.3">
      <c r="A33">
        <v>18</v>
      </c>
      <c r="B33">
        <v>15</v>
      </c>
      <c r="D33">
        <f t="shared" si="0"/>
        <v>31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966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17</v>
      </c>
      <c r="K2">
        <f>AVERAGE($A$4:$A$33)</f>
        <v>31.8</v>
      </c>
      <c r="L2">
        <f>AVERAGE($B$4:$B$33)</f>
        <v>17.466666666666665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36</v>
      </c>
      <c r="B4">
        <v>16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35</v>
      </c>
      <c r="B5">
        <v>16</v>
      </c>
      <c r="D5">
        <f t="shared" si="0"/>
        <v>58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6.8234888436927923</v>
      </c>
      <c r="L5">
        <f>STDEVP($B$4:$B$33)</f>
        <v>1.6275407487644937</v>
      </c>
    </row>
    <row r="6" spans="1:12" x14ac:dyDescent="0.3">
      <c r="A6">
        <v>34</v>
      </c>
      <c r="B6">
        <v>19</v>
      </c>
      <c r="D6">
        <f t="shared" si="0"/>
        <v>56.5</v>
      </c>
      <c r="E6">
        <f t="shared" si="1"/>
        <v>26.5</v>
      </c>
    </row>
    <row r="7" spans="1:12" x14ac:dyDescent="0.3">
      <c r="A7">
        <v>29</v>
      </c>
      <c r="B7">
        <v>17</v>
      </c>
      <c r="D7">
        <f t="shared" si="0"/>
        <v>36</v>
      </c>
      <c r="E7">
        <f t="shared" si="1"/>
        <v>14</v>
      </c>
      <c r="H7" s="1" t="s">
        <v>11</v>
      </c>
      <c r="I7" s="1" t="s">
        <v>12</v>
      </c>
    </row>
    <row r="8" spans="1:12" x14ac:dyDescent="0.3">
      <c r="A8">
        <v>29</v>
      </c>
      <c r="B8">
        <v>19</v>
      </c>
      <c r="D8">
        <f t="shared" si="0"/>
        <v>36</v>
      </c>
      <c r="E8">
        <f t="shared" si="1"/>
        <v>26.5</v>
      </c>
      <c r="H8">
        <f>COUNT($A$4:$A$33)</f>
        <v>30</v>
      </c>
      <c r="I8">
        <f>COUNT($B$4:$B$33)</f>
        <v>30</v>
      </c>
    </row>
    <row r="9" spans="1:12" x14ac:dyDescent="0.3">
      <c r="A9">
        <v>30</v>
      </c>
      <c r="B9">
        <v>21</v>
      </c>
      <c r="D9">
        <f t="shared" si="0"/>
        <v>45.5</v>
      </c>
      <c r="E9">
        <f t="shared" si="1"/>
        <v>28.5</v>
      </c>
    </row>
    <row r="10" spans="1:12" x14ac:dyDescent="0.3">
      <c r="A10">
        <v>30</v>
      </c>
      <c r="B10">
        <v>17</v>
      </c>
      <c r="D10">
        <f t="shared" si="0"/>
        <v>45.5</v>
      </c>
      <c r="E10">
        <f t="shared" si="1"/>
        <v>14</v>
      </c>
      <c r="G10" t="s">
        <v>13</v>
      </c>
      <c r="H10">
        <f>H8*I8+H8*(H8+1)/2-H5</f>
        <v>0</v>
      </c>
    </row>
    <row r="11" spans="1:12" x14ac:dyDescent="0.3">
      <c r="A11">
        <v>29</v>
      </c>
      <c r="B11">
        <v>21</v>
      </c>
      <c r="D11">
        <f t="shared" si="0"/>
        <v>36</v>
      </c>
      <c r="E11">
        <f t="shared" si="1"/>
        <v>28.5</v>
      </c>
      <c r="G11" t="s">
        <v>14</v>
      </c>
      <c r="H11">
        <f>H8*I8+I8*(I8+1)/2-I5</f>
        <v>900</v>
      </c>
    </row>
    <row r="12" spans="1:12" x14ac:dyDescent="0.3">
      <c r="A12">
        <v>28</v>
      </c>
      <c r="B12">
        <v>17</v>
      </c>
      <c r="D12">
        <f t="shared" si="0"/>
        <v>31</v>
      </c>
      <c r="E12">
        <f t="shared" si="1"/>
        <v>14</v>
      </c>
    </row>
    <row r="13" spans="1:12" x14ac:dyDescent="0.3">
      <c r="A13">
        <v>30</v>
      </c>
      <c r="B13">
        <v>17</v>
      </c>
      <c r="D13">
        <f t="shared" si="0"/>
        <v>45.5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32</v>
      </c>
      <c r="B14">
        <v>18</v>
      </c>
      <c r="D14">
        <f t="shared" si="0"/>
        <v>53.5</v>
      </c>
      <c r="E14">
        <f t="shared" si="1"/>
        <v>21.5</v>
      </c>
    </row>
    <row r="15" spans="1:12" x14ac:dyDescent="0.3">
      <c r="A15">
        <v>30</v>
      </c>
      <c r="B15">
        <v>18</v>
      </c>
      <c r="D15">
        <f t="shared" si="0"/>
        <v>45.5</v>
      </c>
      <c r="E15">
        <f t="shared" si="1"/>
        <v>21.5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32</v>
      </c>
      <c r="B16">
        <v>16</v>
      </c>
      <c r="D16">
        <f t="shared" si="0"/>
        <v>53.5</v>
      </c>
      <c r="E16">
        <f t="shared" si="1"/>
        <v>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29</v>
      </c>
      <c r="B17">
        <v>16</v>
      </c>
      <c r="D17">
        <f t="shared" si="0"/>
        <v>36</v>
      </c>
      <c r="E17">
        <f t="shared" si="1"/>
        <v>6</v>
      </c>
    </row>
    <row r="18" spans="1:12" x14ac:dyDescent="0.3">
      <c r="A18">
        <v>29</v>
      </c>
      <c r="B18">
        <v>16</v>
      </c>
      <c r="D18">
        <f t="shared" si="0"/>
        <v>36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16</v>
      </c>
      <c r="D19">
        <f t="shared" si="0"/>
        <v>51.5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</v>
      </c>
      <c r="B20">
        <v>18</v>
      </c>
      <c r="D20">
        <f t="shared" si="0"/>
        <v>36</v>
      </c>
      <c r="E20">
        <f t="shared" si="1"/>
        <v>21.5</v>
      </c>
    </row>
    <row r="21" spans="1:12" x14ac:dyDescent="0.3">
      <c r="A21">
        <v>30</v>
      </c>
      <c r="B21">
        <v>18</v>
      </c>
      <c r="D21">
        <f t="shared" si="0"/>
        <v>45.5</v>
      </c>
      <c r="E21">
        <f t="shared" si="1"/>
        <v>21.5</v>
      </c>
    </row>
    <row r="22" spans="1:12" x14ac:dyDescent="0.3">
      <c r="A22">
        <v>29</v>
      </c>
      <c r="B22">
        <v>16</v>
      </c>
      <c r="D22">
        <f t="shared" si="0"/>
        <v>36</v>
      </c>
      <c r="E22">
        <f t="shared" si="1"/>
        <v>6</v>
      </c>
    </row>
    <row r="23" spans="1:12" x14ac:dyDescent="0.3">
      <c r="A23">
        <v>29</v>
      </c>
      <c r="B23">
        <v>16</v>
      </c>
      <c r="D23">
        <f t="shared" si="0"/>
        <v>36</v>
      </c>
      <c r="E23">
        <f t="shared" si="1"/>
        <v>6</v>
      </c>
    </row>
    <row r="24" spans="1:12" x14ac:dyDescent="0.3">
      <c r="A24">
        <v>31</v>
      </c>
      <c r="B24">
        <v>17</v>
      </c>
      <c r="D24">
        <f t="shared" si="0"/>
        <v>51.5</v>
      </c>
      <c r="E24">
        <f t="shared" si="1"/>
        <v>14</v>
      </c>
    </row>
    <row r="25" spans="1:12" x14ac:dyDescent="0.3">
      <c r="A25">
        <v>29</v>
      </c>
      <c r="B25">
        <v>18</v>
      </c>
      <c r="D25">
        <f t="shared" si="0"/>
        <v>36</v>
      </c>
      <c r="E25">
        <f t="shared" si="1"/>
        <v>21.5</v>
      </c>
    </row>
    <row r="26" spans="1:12" x14ac:dyDescent="0.3">
      <c r="A26">
        <v>30</v>
      </c>
      <c r="B26">
        <v>18</v>
      </c>
      <c r="D26">
        <f t="shared" si="0"/>
        <v>45.5</v>
      </c>
      <c r="E26">
        <f t="shared" si="1"/>
        <v>21.5</v>
      </c>
    </row>
    <row r="27" spans="1:12" x14ac:dyDescent="0.3">
      <c r="A27">
        <v>30</v>
      </c>
      <c r="B27">
        <v>18</v>
      </c>
      <c r="D27">
        <f t="shared" si="0"/>
        <v>45.5</v>
      </c>
      <c r="E27">
        <f t="shared" si="1"/>
        <v>21.5</v>
      </c>
    </row>
    <row r="28" spans="1:12" x14ac:dyDescent="0.3">
      <c r="A28">
        <v>30</v>
      </c>
      <c r="B28">
        <v>17</v>
      </c>
      <c r="D28">
        <f t="shared" si="0"/>
        <v>45.5</v>
      </c>
      <c r="E28">
        <f t="shared" si="1"/>
        <v>14</v>
      </c>
    </row>
    <row r="29" spans="1:12" x14ac:dyDescent="0.3">
      <c r="A29">
        <v>30</v>
      </c>
      <c r="B29">
        <v>16</v>
      </c>
      <c r="D29">
        <f t="shared" si="0"/>
        <v>45.5</v>
      </c>
      <c r="E29">
        <f t="shared" si="1"/>
        <v>6</v>
      </c>
    </row>
    <row r="30" spans="1:12" x14ac:dyDescent="0.3">
      <c r="A30">
        <v>34</v>
      </c>
      <c r="B30">
        <v>18</v>
      </c>
      <c r="D30">
        <f t="shared" si="0"/>
        <v>56.5</v>
      </c>
      <c r="E30">
        <f t="shared" si="1"/>
        <v>21.5</v>
      </c>
    </row>
    <row r="31" spans="1:12" x14ac:dyDescent="0.3">
      <c r="A31">
        <v>67</v>
      </c>
      <c r="B31">
        <v>22</v>
      </c>
      <c r="D31">
        <f t="shared" si="0"/>
        <v>60</v>
      </c>
      <c r="E31">
        <f t="shared" si="1"/>
        <v>30</v>
      </c>
    </row>
    <row r="32" spans="1:12" x14ac:dyDescent="0.3">
      <c r="A32">
        <v>30</v>
      </c>
      <c r="B32">
        <v>17</v>
      </c>
      <c r="D32">
        <f t="shared" si="0"/>
        <v>45.5</v>
      </c>
      <c r="E32">
        <f t="shared" si="1"/>
        <v>14</v>
      </c>
    </row>
    <row r="33" spans="1:5" x14ac:dyDescent="0.3">
      <c r="A33">
        <v>33</v>
      </c>
      <c r="B33">
        <v>15</v>
      </c>
      <c r="D33">
        <f t="shared" si="0"/>
        <v>55</v>
      </c>
      <c r="E33">
        <f t="shared" si="1"/>
        <v>1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784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14</v>
      </c>
      <c r="K2">
        <f>AVERAGE($A$4:$A$33)</f>
        <v>25.966666666666665</v>
      </c>
      <c r="L2">
        <f>AVERAGE($B$4:$B$33)</f>
        <v>14.1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67</v>
      </c>
      <c r="B4">
        <v>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</v>
      </c>
      <c r="B5">
        <v>15</v>
      </c>
      <c r="D5">
        <f t="shared" si="0"/>
        <v>59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7.9686190076379537</v>
      </c>
      <c r="L5">
        <f>STDEVP($B$4:$B$33)</f>
        <v>1.1930353445448856</v>
      </c>
    </row>
    <row r="6" spans="1:12" x14ac:dyDescent="0.3">
      <c r="A6">
        <v>28</v>
      </c>
      <c r="B6">
        <v>14</v>
      </c>
      <c r="D6">
        <f t="shared" si="0"/>
        <v>57.5</v>
      </c>
      <c r="E6">
        <f t="shared" si="1"/>
        <v>16.5</v>
      </c>
    </row>
    <row r="7" spans="1:12" x14ac:dyDescent="0.3">
      <c r="A7">
        <v>28</v>
      </c>
      <c r="B7">
        <v>13</v>
      </c>
      <c r="D7">
        <f t="shared" si="0"/>
        <v>57.5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27</v>
      </c>
      <c r="B8">
        <v>13</v>
      </c>
      <c r="D8">
        <f t="shared" si="0"/>
        <v>55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14</v>
      </c>
      <c r="D9">
        <f t="shared" si="0"/>
        <v>45.5</v>
      </c>
      <c r="E9">
        <f t="shared" si="1"/>
        <v>16.5</v>
      </c>
    </row>
    <row r="10" spans="1:12" x14ac:dyDescent="0.3">
      <c r="A10">
        <v>24</v>
      </c>
      <c r="B10">
        <v>14</v>
      </c>
      <c r="D10">
        <f t="shared" si="0"/>
        <v>45.5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25</v>
      </c>
      <c r="B11">
        <v>12</v>
      </c>
      <c r="D11">
        <f t="shared" si="0"/>
        <v>51</v>
      </c>
      <c r="E11">
        <f t="shared" si="1"/>
        <v>1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16</v>
      </c>
      <c r="D12">
        <f t="shared" si="0"/>
        <v>37.5</v>
      </c>
      <c r="E12">
        <f t="shared" si="1"/>
        <v>27.5</v>
      </c>
    </row>
    <row r="13" spans="1:12" x14ac:dyDescent="0.3">
      <c r="A13">
        <v>24</v>
      </c>
      <c r="B13">
        <v>13</v>
      </c>
      <c r="D13">
        <f t="shared" si="0"/>
        <v>45.5</v>
      </c>
      <c r="E13">
        <f t="shared" si="1"/>
        <v>7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15</v>
      </c>
      <c r="D14">
        <f t="shared" si="0"/>
        <v>32.5</v>
      </c>
      <c r="E14">
        <f t="shared" si="1"/>
        <v>22.5</v>
      </c>
    </row>
    <row r="15" spans="1:12" x14ac:dyDescent="0.3">
      <c r="A15">
        <v>25</v>
      </c>
      <c r="B15">
        <v>15</v>
      </c>
      <c r="D15">
        <f t="shared" si="0"/>
        <v>51</v>
      </c>
      <c r="E15">
        <f t="shared" si="1"/>
        <v>22.5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</v>
      </c>
      <c r="B16">
        <v>16</v>
      </c>
      <c r="D16">
        <f t="shared" si="0"/>
        <v>37.5</v>
      </c>
      <c r="E16">
        <f t="shared" si="1"/>
        <v>27.5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</v>
      </c>
      <c r="B17">
        <v>14</v>
      </c>
      <c r="D17">
        <f t="shared" si="0"/>
        <v>37.5</v>
      </c>
      <c r="E17">
        <f t="shared" si="1"/>
        <v>16.5</v>
      </c>
    </row>
    <row r="18" spans="1:12" x14ac:dyDescent="0.3">
      <c r="A18">
        <v>25</v>
      </c>
      <c r="B18">
        <v>14</v>
      </c>
      <c r="D18">
        <f t="shared" si="0"/>
        <v>51</v>
      </c>
      <c r="E18">
        <f t="shared" si="1"/>
        <v>16.5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14</v>
      </c>
      <c r="D19">
        <f t="shared" si="0"/>
        <v>55</v>
      </c>
      <c r="E19">
        <f t="shared" si="1"/>
        <v>16.5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15</v>
      </c>
      <c r="D20">
        <f t="shared" si="0"/>
        <v>55</v>
      </c>
      <c r="E20">
        <f t="shared" si="1"/>
        <v>22.5</v>
      </c>
    </row>
    <row r="21" spans="1:12" x14ac:dyDescent="0.3">
      <c r="A21">
        <v>21</v>
      </c>
      <c r="B21">
        <v>16</v>
      </c>
      <c r="D21">
        <f t="shared" si="0"/>
        <v>31</v>
      </c>
      <c r="E21">
        <f t="shared" si="1"/>
        <v>27.5</v>
      </c>
    </row>
    <row r="22" spans="1:12" x14ac:dyDescent="0.3">
      <c r="A22">
        <v>24</v>
      </c>
      <c r="B22">
        <v>13</v>
      </c>
      <c r="D22">
        <f t="shared" si="0"/>
        <v>45.5</v>
      </c>
      <c r="E22">
        <f t="shared" si="1"/>
        <v>7</v>
      </c>
    </row>
    <row r="23" spans="1:12" x14ac:dyDescent="0.3">
      <c r="A23">
        <v>22</v>
      </c>
      <c r="B23">
        <v>13</v>
      </c>
      <c r="D23">
        <f t="shared" si="0"/>
        <v>32.5</v>
      </c>
      <c r="E23">
        <f t="shared" si="1"/>
        <v>7</v>
      </c>
    </row>
    <row r="24" spans="1:12" x14ac:dyDescent="0.3">
      <c r="A24">
        <v>23</v>
      </c>
      <c r="B24">
        <v>14</v>
      </c>
      <c r="D24">
        <f t="shared" si="0"/>
        <v>37.5</v>
      </c>
      <c r="E24">
        <f t="shared" si="1"/>
        <v>16.5</v>
      </c>
    </row>
    <row r="25" spans="1:12" x14ac:dyDescent="0.3">
      <c r="A25">
        <v>23</v>
      </c>
      <c r="B25">
        <v>13</v>
      </c>
      <c r="D25">
        <f t="shared" si="0"/>
        <v>37.5</v>
      </c>
      <c r="E25">
        <f t="shared" si="1"/>
        <v>7</v>
      </c>
    </row>
    <row r="26" spans="1:12" x14ac:dyDescent="0.3">
      <c r="A26">
        <v>24</v>
      </c>
      <c r="B26">
        <v>13</v>
      </c>
      <c r="D26">
        <f t="shared" si="0"/>
        <v>45.5</v>
      </c>
      <c r="E26">
        <f t="shared" si="1"/>
        <v>7</v>
      </c>
    </row>
    <row r="27" spans="1:12" x14ac:dyDescent="0.3">
      <c r="A27">
        <v>24</v>
      </c>
      <c r="B27">
        <v>13</v>
      </c>
      <c r="D27">
        <f t="shared" si="0"/>
        <v>45.5</v>
      </c>
      <c r="E27">
        <f t="shared" si="1"/>
        <v>7</v>
      </c>
    </row>
    <row r="28" spans="1:12" x14ac:dyDescent="0.3">
      <c r="A28">
        <v>24</v>
      </c>
      <c r="B28">
        <v>13</v>
      </c>
      <c r="D28">
        <f t="shared" si="0"/>
        <v>45.5</v>
      </c>
      <c r="E28">
        <f t="shared" si="1"/>
        <v>7</v>
      </c>
    </row>
    <row r="29" spans="1:12" x14ac:dyDescent="0.3">
      <c r="A29">
        <v>26</v>
      </c>
      <c r="B29">
        <v>14</v>
      </c>
      <c r="D29">
        <f t="shared" si="0"/>
        <v>53</v>
      </c>
      <c r="E29">
        <f t="shared" si="1"/>
        <v>16.5</v>
      </c>
    </row>
    <row r="30" spans="1:12" x14ac:dyDescent="0.3">
      <c r="A30">
        <v>23</v>
      </c>
      <c r="B30">
        <v>16</v>
      </c>
      <c r="D30">
        <f t="shared" si="0"/>
        <v>37.5</v>
      </c>
      <c r="E30">
        <f t="shared" si="1"/>
        <v>27.5</v>
      </c>
    </row>
    <row r="31" spans="1:12" x14ac:dyDescent="0.3">
      <c r="A31">
        <v>23</v>
      </c>
      <c r="B31">
        <v>13</v>
      </c>
      <c r="D31">
        <f t="shared" si="0"/>
        <v>37.5</v>
      </c>
      <c r="E31">
        <f t="shared" si="1"/>
        <v>7</v>
      </c>
    </row>
    <row r="32" spans="1:12" x14ac:dyDescent="0.3">
      <c r="A32">
        <v>24</v>
      </c>
      <c r="B32">
        <v>13</v>
      </c>
      <c r="D32">
        <f t="shared" si="0"/>
        <v>45.5</v>
      </c>
      <c r="E32">
        <f t="shared" si="1"/>
        <v>7</v>
      </c>
    </row>
    <row r="33" spans="1:5" x14ac:dyDescent="0.3">
      <c r="A33">
        <v>23</v>
      </c>
      <c r="B33">
        <v>16</v>
      </c>
      <c r="D33">
        <f t="shared" si="0"/>
        <v>37.5</v>
      </c>
      <c r="E33">
        <f t="shared" si="1"/>
        <v>27.5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944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17</v>
      </c>
      <c r="K2">
        <f>AVERAGE($A$4:$A$33)</f>
        <v>29.633333333333333</v>
      </c>
      <c r="L2">
        <f>AVERAGE($B$4:$B$33)</f>
        <v>17.3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37</v>
      </c>
      <c r="B4">
        <v>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16</v>
      </c>
      <c r="D5">
        <f t="shared" si="0"/>
        <v>50</v>
      </c>
      <c r="E5">
        <f t="shared" si="1"/>
        <v>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2.287405128573035</v>
      </c>
      <c r="L5">
        <f>STDEVP($B$4:$B$33)</f>
        <v>1.3699148392023017</v>
      </c>
    </row>
    <row r="6" spans="1:12" x14ac:dyDescent="0.3">
      <c r="A6">
        <v>29</v>
      </c>
      <c r="B6">
        <v>17</v>
      </c>
      <c r="D6">
        <f t="shared" si="0"/>
        <v>44.5</v>
      </c>
      <c r="E6">
        <f t="shared" si="1"/>
        <v>14</v>
      </c>
    </row>
    <row r="7" spans="1:12" x14ac:dyDescent="0.3">
      <c r="A7">
        <v>31</v>
      </c>
      <c r="B7">
        <v>17</v>
      </c>
      <c r="D7">
        <f t="shared" si="0"/>
        <v>54.5</v>
      </c>
      <c r="E7">
        <f t="shared" si="1"/>
        <v>14</v>
      </c>
      <c r="H7" s="1" t="s">
        <v>11</v>
      </c>
      <c r="I7" s="1" t="s">
        <v>12</v>
      </c>
    </row>
    <row r="8" spans="1:12" x14ac:dyDescent="0.3">
      <c r="A8">
        <v>35</v>
      </c>
      <c r="B8">
        <v>18</v>
      </c>
      <c r="D8">
        <f t="shared" si="0"/>
        <v>59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32</v>
      </c>
      <c r="B9">
        <v>17</v>
      </c>
      <c r="D9">
        <f t="shared" si="0"/>
        <v>57</v>
      </c>
      <c r="E9">
        <f t="shared" si="1"/>
        <v>14</v>
      </c>
    </row>
    <row r="10" spans="1:12" x14ac:dyDescent="0.3">
      <c r="A10">
        <v>33</v>
      </c>
      <c r="B10">
        <v>16</v>
      </c>
      <c r="D10">
        <f t="shared" si="0"/>
        <v>58</v>
      </c>
      <c r="E10">
        <f t="shared" si="1"/>
        <v>5</v>
      </c>
      <c r="G10" t="s">
        <v>13</v>
      </c>
      <c r="H10">
        <f>H8*I8+H8*(H8+1)/2-H5</f>
        <v>0</v>
      </c>
    </row>
    <row r="11" spans="1:12" x14ac:dyDescent="0.3">
      <c r="A11">
        <v>29</v>
      </c>
      <c r="B11">
        <v>17</v>
      </c>
      <c r="D11">
        <f t="shared" si="0"/>
        <v>44.5</v>
      </c>
      <c r="E11">
        <f t="shared" si="1"/>
        <v>14</v>
      </c>
      <c r="G11" t="s">
        <v>14</v>
      </c>
      <c r="H11">
        <f>H8*I8+I8*(I8+1)/2-I5</f>
        <v>900</v>
      </c>
    </row>
    <row r="12" spans="1:12" x14ac:dyDescent="0.3">
      <c r="A12">
        <v>30</v>
      </c>
      <c r="B12">
        <v>21</v>
      </c>
      <c r="D12">
        <f t="shared" si="0"/>
        <v>50</v>
      </c>
      <c r="E12">
        <f t="shared" si="1"/>
        <v>30</v>
      </c>
    </row>
    <row r="13" spans="1:12" x14ac:dyDescent="0.3">
      <c r="A13">
        <v>27</v>
      </c>
      <c r="B13">
        <v>19</v>
      </c>
      <c r="D13">
        <f t="shared" si="0"/>
        <v>32.5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28</v>
      </c>
      <c r="B14">
        <v>18</v>
      </c>
      <c r="D14">
        <f t="shared" si="0"/>
        <v>38</v>
      </c>
      <c r="E14">
        <f t="shared" si="1"/>
        <v>22.5</v>
      </c>
    </row>
    <row r="15" spans="1:12" x14ac:dyDescent="0.3">
      <c r="A15">
        <v>29</v>
      </c>
      <c r="B15">
        <v>16</v>
      </c>
      <c r="D15">
        <f t="shared" si="0"/>
        <v>44.5</v>
      </c>
      <c r="E15">
        <f t="shared" si="1"/>
        <v>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17</v>
      </c>
      <c r="D16">
        <f t="shared" si="0"/>
        <v>32.5</v>
      </c>
      <c r="E16">
        <f t="shared" si="1"/>
        <v>14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</v>
      </c>
      <c r="B17">
        <v>14</v>
      </c>
      <c r="D17">
        <f t="shared" si="0"/>
        <v>32.5</v>
      </c>
      <c r="E17">
        <f t="shared" si="1"/>
        <v>1</v>
      </c>
    </row>
    <row r="18" spans="1:12" x14ac:dyDescent="0.3">
      <c r="A18">
        <v>31</v>
      </c>
      <c r="B18">
        <v>19</v>
      </c>
      <c r="D18">
        <f t="shared" si="0"/>
        <v>54.5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16</v>
      </c>
      <c r="D19">
        <f t="shared" si="0"/>
        <v>54.5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16</v>
      </c>
      <c r="D20">
        <f t="shared" si="0"/>
        <v>50</v>
      </c>
      <c r="E20">
        <f t="shared" si="1"/>
        <v>5</v>
      </c>
    </row>
    <row r="21" spans="1:12" x14ac:dyDescent="0.3">
      <c r="A21">
        <v>31</v>
      </c>
      <c r="B21">
        <v>20</v>
      </c>
      <c r="D21">
        <f t="shared" si="0"/>
        <v>54.5</v>
      </c>
      <c r="E21">
        <f t="shared" si="1"/>
        <v>29</v>
      </c>
    </row>
    <row r="22" spans="1:12" x14ac:dyDescent="0.3">
      <c r="A22">
        <v>28</v>
      </c>
      <c r="B22">
        <v>16</v>
      </c>
      <c r="D22">
        <f t="shared" si="0"/>
        <v>38</v>
      </c>
      <c r="E22">
        <f t="shared" si="1"/>
        <v>5</v>
      </c>
    </row>
    <row r="23" spans="1:12" x14ac:dyDescent="0.3">
      <c r="A23">
        <v>30</v>
      </c>
      <c r="B23">
        <v>16</v>
      </c>
      <c r="D23">
        <f t="shared" si="0"/>
        <v>50</v>
      </c>
      <c r="E23">
        <f t="shared" si="1"/>
        <v>5</v>
      </c>
    </row>
    <row r="24" spans="1:12" x14ac:dyDescent="0.3">
      <c r="A24">
        <v>28</v>
      </c>
      <c r="B24">
        <v>17</v>
      </c>
      <c r="D24">
        <f t="shared" si="0"/>
        <v>38</v>
      </c>
      <c r="E24">
        <f t="shared" si="1"/>
        <v>14</v>
      </c>
    </row>
    <row r="25" spans="1:12" x14ac:dyDescent="0.3">
      <c r="A25">
        <v>29</v>
      </c>
      <c r="B25">
        <v>17</v>
      </c>
      <c r="D25">
        <f t="shared" si="0"/>
        <v>44.5</v>
      </c>
      <c r="E25">
        <f t="shared" si="1"/>
        <v>14</v>
      </c>
    </row>
    <row r="26" spans="1:12" x14ac:dyDescent="0.3">
      <c r="A26">
        <v>30</v>
      </c>
      <c r="B26">
        <v>17</v>
      </c>
      <c r="D26">
        <f t="shared" si="0"/>
        <v>50</v>
      </c>
      <c r="E26">
        <f t="shared" si="1"/>
        <v>14</v>
      </c>
    </row>
    <row r="27" spans="1:12" x14ac:dyDescent="0.3">
      <c r="A27">
        <v>27</v>
      </c>
      <c r="B27">
        <v>18</v>
      </c>
      <c r="D27">
        <f t="shared" si="0"/>
        <v>32.5</v>
      </c>
      <c r="E27">
        <f t="shared" si="1"/>
        <v>22.5</v>
      </c>
    </row>
    <row r="28" spans="1:12" x14ac:dyDescent="0.3">
      <c r="A28">
        <v>29</v>
      </c>
      <c r="B28">
        <v>18</v>
      </c>
      <c r="D28">
        <f t="shared" si="0"/>
        <v>44.5</v>
      </c>
      <c r="E28">
        <f t="shared" si="1"/>
        <v>22.5</v>
      </c>
    </row>
    <row r="29" spans="1:12" x14ac:dyDescent="0.3">
      <c r="A29">
        <v>29</v>
      </c>
      <c r="B29">
        <v>18</v>
      </c>
      <c r="D29">
        <f t="shared" si="0"/>
        <v>44.5</v>
      </c>
      <c r="E29">
        <f t="shared" si="1"/>
        <v>22.5</v>
      </c>
    </row>
    <row r="30" spans="1:12" x14ac:dyDescent="0.3">
      <c r="A30">
        <v>28</v>
      </c>
      <c r="B30">
        <v>18</v>
      </c>
      <c r="D30">
        <f t="shared" si="0"/>
        <v>38</v>
      </c>
      <c r="E30">
        <f t="shared" si="1"/>
        <v>22.5</v>
      </c>
    </row>
    <row r="31" spans="1:12" x14ac:dyDescent="0.3">
      <c r="A31">
        <v>28</v>
      </c>
      <c r="B31">
        <v>17</v>
      </c>
      <c r="D31">
        <f t="shared" si="0"/>
        <v>38</v>
      </c>
      <c r="E31">
        <f t="shared" si="1"/>
        <v>14</v>
      </c>
    </row>
    <row r="32" spans="1:12" x14ac:dyDescent="0.3">
      <c r="A32">
        <v>28</v>
      </c>
      <c r="B32">
        <v>17</v>
      </c>
      <c r="D32">
        <f t="shared" si="0"/>
        <v>38</v>
      </c>
      <c r="E32">
        <f t="shared" si="1"/>
        <v>14</v>
      </c>
    </row>
    <row r="33" spans="1:5" x14ac:dyDescent="0.3">
      <c r="A33">
        <v>28</v>
      </c>
      <c r="B33">
        <v>19</v>
      </c>
      <c r="D33">
        <f t="shared" si="0"/>
        <v>38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494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</v>
      </c>
      <c r="I2">
        <f>MEDIAN($B$4:$B$33)</f>
        <v>8</v>
      </c>
      <c r="K2">
        <f>AVERAGE($A$4:$A$33)</f>
        <v>15.1</v>
      </c>
      <c r="L2">
        <f>AVERAGE($B$4:$B$33)</f>
        <v>8.4666666666666668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8</v>
      </c>
      <c r="D5">
        <f t="shared" si="0"/>
        <v>59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3.7802116342871597</v>
      </c>
      <c r="L5">
        <f>STDEVP($B$4:$B$33)</f>
        <v>0.56174331821175738</v>
      </c>
    </row>
    <row r="6" spans="1:12" x14ac:dyDescent="0.3">
      <c r="A6">
        <v>14</v>
      </c>
      <c r="B6">
        <v>8</v>
      </c>
      <c r="D6">
        <f t="shared" si="0"/>
        <v>42.5</v>
      </c>
      <c r="E6">
        <f t="shared" si="1"/>
        <v>9</v>
      </c>
    </row>
    <row r="7" spans="1:12" x14ac:dyDescent="0.3">
      <c r="A7">
        <v>14</v>
      </c>
      <c r="B7">
        <v>9</v>
      </c>
      <c r="D7">
        <f t="shared" si="0"/>
        <v>42.5</v>
      </c>
      <c r="E7">
        <f t="shared" si="1"/>
        <v>23.5</v>
      </c>
      <c r="H7" s="1" t="s">
        <v>11</v>
      </c>
      <c r="I7" s="1" t="s">
        <v>12</v>
      </c>
    </row>
    <row r="8" spans="1:12" x14ac:dyDescent="0.3">
      <c r="A8">
        <v>16</v>
      </c>
      <c r="B8">
        <v>9</v>
      </c>
      <c r="D8">
        <f t="shared" si="0"/>
        <v>57.5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14</v>
      </c>
      <c r="B9">
        <v>8</v>
      </c>
      <c r="D9">
        <f t="shared" si="0"/>
        <v>42.5</v>
      </c>
      <c r="E9">
        <f t="shared" si="1"/>
        <v>9</v>
      </c>
    </row>
    <row r="10" spans="1:12" x14ac:dyDescent="0.3">
      <c r="A10">
        <v>14</v>
      </c>
      <c r="B10">
        <v>8</v>
      </c>
      <c r="D10">
        <f t="shared" si="0"/>
        <v>42.5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15</v>
      </c>
      <c r="B11">
        <v>9</v>
      </c>
      <c r="D11">
        <f t="shared" si="0"/>
        <v>54</v>
      </c>
      <c r="E11">
        <f t="shared" si="1"/>
        <v>23.5</v>
      </c>
      <c r="G11" t="s">
        <v>14</v>
      </c>
      <c r="H11">
        <f>H8*I8+I8*(I8+1)/2-I5</f>
        <v>900</v>
      </c>
    </row>
    <row r="12" spans="1:12" x14ac:dyDescent="0.3">
      <c r="A12">
        <v>14</v>
      </c>
      <c r="B12">
        <v>9</v>
      </c>
      <c r="D12">
        <f t="shared" si="0"/>
        <v>42.5</v>
      </c>
      <c r="E12">
        <f t="shared" si="1"/>
        <v>23.5</v>
      </c>
    </row>
    <row r="13" spans="1:12" x14ac:dyDescent="0.3">
      <c r="A13">
        <v>14</v>
      </c>
      <c r="B13">
        <v>8</v>
      </c>
      <c r="D13">
        <f t="shared" si="0"/>
        <v>42.5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16</v>
      </c>
      <c r="B14">
        <v>10</v>
      </c>
      <c r="D14">
        <f t="shared" si="0"/>
        <v>57.5</v>
      </c>
      <c r="E14">
        <f t="shared" si="1"/>
        <v>30</v>
      </c>
    </row>
    <row r="15" spans="1:12" x14ac:dyDescent="0.3">
      <c r="A15">
        <v>14</v>
      </c>
      <c r="B15">
        <v>8</v>
      </c>
      <c r="D15">
        <f t="shared" si="0"/>
        <v>42.5</v>
      </c>
      <c r="E15">
        <f t="shared" si="1"/>
        <v>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</v>
      </c>
      <c r="B16">
        <v>9</v>
      </c>
      <c r="D16">
        <f t="shared" si="0"/>
        <v>54</v>
      </c>
      <c r="E16">
        <f t="shared" si="1"/>
        <v>23.5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</v>
      </c>
      <c r="B17">
        <v>8</v>
      </c>
      <c r="D17">
        <f t="shared" si="0"/>
        <v>42.5</v>
      </c>
      <c r="E17">
        <f t="shared" si="1"/>
        <v>9</v>
      </c>
    </row>
    <row r="18" spans="1:12" x14ac:dyDescent="0.3">
      <c r="A18">
        <v>14</v>
      </c>
      <c r="B18">
        <v>9</v>
      </c>
      <c r="D18">
        <f t="shared" si="0"/>
        <v>42.5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8</v>
      </c>
      <c r="D19">
        <f t="shared" si="0"/>
        <v>32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8</v>
      </c>
      <c r="D20">
        <f t="shared" si="0"/>
        <v>54</v>
      </c>
      <c r="E20">
        <f t="shared" si="1"/>
        <v>9</v>
      </c>
    </row>
    <row r="21" spans="1:12" x14ac:dyDescent="0.3">
      <c r="A21">
        <v>14</v>
      </c>
      <c r="B21">
        <v>9</v>
      </c>
      <c r="D21">
        <f t="shared" si="0"/>
        <v>42.5</v>
      </c>
      <c r="E21">
        <f t="shared" si="1"/>
        <v>23.5</v>
      </c>
    </row>
    <row r="22" spans="1:12" x14ac:dyDescent="0.3">
      <c r="A22">
        <v>14</v>
      </c>
      <c r="B22">
        <v>8</v>
      </c>
      <c r="D22">
        <f t="shared" si="0"/>
        <v>42.5</v>
      </c>
      <c r="E22">
        <f t="shared" si="1"/>
        <v>9</v>
      </c>
    </row>
    <row r="23" spans="1:12" x14ac:dyDescent="0.3">
      <c r="A23">
        <v>14</v>
      </c>
      <c r="B23">
        <v>9</v>
      </c>
      <c r="D23">
        <f t="shared" si="0"/>
        <v>42.5</v>
      </c>
      <c r="E23">
        <f t="shared" si="1"/>
        <v>23.5</v>
      </c>
    </row>
    <row r="24" spans="1:12" x14ac:dyDescent="0.3">
      <c r="A24">
        <v>14</v>
      </c>
      <c r="B24">
        <v>9</v>
      </c>
      <c r="D24">
        <f t="shared" si="0"/>
        <v>42.5</v>
      </c>
      <c r="E24">
        <f t="shared" si="1"/>
        <v>23.5</v>
      </c>
    </row>
    <row r="25" spans="1:12" x14ac:dyDescent="0.3">
      <c r="A25">
        <v>13</v>
      </c>
      <c r="B25">
        <v>8</v>
      </c>
      <c r="D25">
        <f t="shared" si="0"/>
        <v>32</v>
      </c>
      <c r="E25">
        <f t="shared" si="1"/>
        <v>9</v>
      </c>
    </row>
    <row r="26" spans="1:12" x14ac:dyDescent="0.3">
      <c r="A26">
        <v>14</v>
      </c>
      <c r="B26">
        <v>9</v>
      </c>
      <c r="D26">
        <f t="shared" si="0"/>
        <v>42.5</v>
      </c>
      <c r="E26">
        <f t="shared" si="1"/>
        <v>23.5</v>
      </c>
    </row>
    <row r="27" spans="1:12" x14ac:dyDescent="0.3">
      <c r="A27">
        <v>14</v>
      </c>
      <c r="B27">
        <v>9</v>
      </c>
      <c r="D27">
        <f t="shared" si="0"/>
        <v>42.5</v>
      </c>
      <c r="E27">
        <f t="shared" si="1"/>
        <v>23.5</v>
      </c>
    </row>
    <row r="28" spans="1:12" x14ac:dyDescent="0.3">
      <c r="A28">
        <v>14</v>
      </c>
      <c r="B28">
        <v>8</v>
      </c>
      <c r="D28">
        <f t="shared" si="0"/>
        <v>42.5</v>
      </c>
      <c r="E28">
        <f t="shared" si="1"/>
        <v>9</v>
      </c>
    </row>
    <row r="29" spans="1:12" x14ac:dyDescent="0.3">
      <c r="A29">
        <v>13</v>
      </c>
      <c r="B29">
        <v>8</v>
      </c>
      <c r="D29">
        <f t="shared" si="0"/>
        <v>32</v>
      </c>
      <c r="E29">
        <f t="shared" si="1"/>
        <v>9</v>
      </c>
    </row>
    <row r="30" spans="1:12" x14ac:dyDescent="0.3">
      <c r="A30">
        <v>14</v>
      </c>
      <c r="B30">
        <v>8</v>
      </c>
      <c r="D30">
        <f t="shared" si="0"/>
        <v>42.5</v>
      </c>
      <c r="E30">
        <f t="shared" si="1"/>
        <v>9</v>
      </c>
    </row>
    <row r="31" spans="1:12" x14ac:dyDescent="0.3">
      <c r="A31">
        <v>15</v>
      </c>
      <c r="B31">
        <v>9</v>
      </c>
      <c r="D31">
        <f t="shared" si="0"/>
        <v>54</v>
      </c>
      <c r="E31">
        <f t="shared" si="1"/>
        <v>23.5</v>
      </c>
    </row>
    <row r="32" spans="1:12" x14ac:dyDescent="0.3">
      <c r="A32">
        <v>15</v>
      </c>
      <c r="B32">
        <v>8</v>
      </c>
      <c r="D32">
        <f t="shared" si="0"/>
        <v>54</v>
      </c>
      <c r="E32">
        <f t="shared" si="1"/>
        <v>9</v>
      </c>
    </row>
    <row r="33" spans="1:5" x14ac:dyDescent="0.3">
      <c r="A33">
        <v>14</v>
      </c>
      <c r="B33">
        <v>8</v>
      </c>
      <c r="D33">
        <f t="shared" si="0"/>
        <v>42.5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12</v>
      </c>
      <c r="K2">
        <f>AVERAGE($A$4:$A$33)</f>
        <v>20.7</v>
      </c>
      <c r="L2">
        <f>AVERAGE($B$4:$B$33)</f>
        <v>12.5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13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15</v>
      </c>
      <c r="D5">
        <f t="shared" si="0"/>
        <v>59</v>
      </c>
      <c r="E5">
        <f t="shared" si="1"/>
        <v>30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2.1315096371664222</v>
      </c>
      <c r="L5">
        <f>STDEVP($B$4:$B$33)</f>
        <v>1.0567244989431572</v>
      </c>
    </row>
    <row r="6" spans="1:12" x14ac:dyDescent="0.3">
      <c r="A6">
        <v>21</v>
      </c>
      <c r="B6">
        <v>12</v>
      </c>
      <c r="D6">
        <f t="shared" si="0"/>
        <v>53</v>
      </c>
      <c r="E6">
        <f t="shared" si="1"/>
        <v>10.5</v>
      </c>
    </row>
    <row r="7" spans="1:12" x14ac:dyDescent="0.3">
      <c r="A7">
        <v>30</v>
      </c>
      <c r="B7">
        <v>14</v>
      </c>
      <c r="D7">
        <f t="shared" si="0"/>
        <v>60</v>
      </c>
      <c r="E7">
        <f t="shared" si="1"/>
        <v>27.5</v>
      </c>
      <c r="H7" s="1" t="s">
        <v>11</v>
      </c>
      <c r="I7" s="1" t="s">
        <v>12</v>
      </c>
    </row>
    <row r="8" spans="1:12" x14ac:dyDescent="0.3">
      <c r="A8">
        <v>21</v>
      </c>
      <c r="B8">
        <v>12</v>
      </c>
      <c r="D8">
        <f t="shared" si="0"/>
        <v>53</v>
      </c>
      <c r="E8">
        <f t="shared" si="1"/>
        <v>10.5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12</v>
      </c>
      <c r="D9">
        <f t="shared" si="0"/>
        <v>53</v>
      </c>
      <c r="E9">
        <f t="shared" si="1"/>
        <v>10.5</v>
      </c>
    </row>
    <row r="10" spans="1:12" x14ac:dyDescent="0.3">
      <c r="A10">
        <v>23</v>
      </c>
      <c r="B10">
        <v>12</v>
      </c>
      <c r="D10">
        <f t="shared" si="0"/>
        <v>58</v>
      </c>
      <c r="E10">
        <f t="shared" si="1"/>
        <v>10.5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14</v>
      </c>
      <c r="D11">
        <f t="shared" si="0"/>
        <v>53</v>
      </c>
      <c r="E11">
        <f t="shared" si="1"/>
        <v>27.5</v>
      </c>
      <c r="G11" t="s">
        <v>14</v>
      </c>
      <c r="H11">
        <f>H8*I8+I8*(I8+1)/2-I5</f>
        <v>900</v>
      </c>
    </row>
    <row r="12" spans="1:12" x14ac:dyDescent="0.3">
      <c r="A12">
        <v>20</v>
      </c>
      <c r="B12">
        <v>10</v>
      </c>
      <c r="D12">
        <f t="shared" si="0"/>
        <v>42</v>
      </c>
      <c r="E12">
        <f t="shared" si="1"/>
        <v>1</v>
      </c>
    </row>
    <row r="13" spans="1:12" x14ac:dyDescent="0.3">
      <c r="A13">
        <v>20</v>
      </c>
      <c r="B13">
        <v>13</v>
      </c>
      <c r="D13">
        <f t="shared" si="0"/>
        <v>42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13</v>
      </c>
      <c r="D14">
        <f t="shared" si="0"/>
        <v>33.5</v>
      </c>
      <c r="E14">
        <f t="shared" si="1"/>
        <v>21</v>
      </c>
    </row>
    <row r="15" spans="1:12" x14ac:dyDescent="0.3">
      <c r="A15">
        <v>20</v>
      </c>
      <c r="B15">
        <v>12</v>
      </c>
      <c r="D15">
        <f t="shared" si="0"/>
        <v>42</v>
      </c>
      <c r="E15">
        <f t="shared" si="1"/>
        <v>10.5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</v>
      </c>
      <c r="B16">
        <v>13</v>
      </c>
      <c r="D16">
        <f t="shared" si="0"/>
        <v>42</v>
      </c>
      <c r="E16">
        <f t="shared" si="1"/>
        <v>21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</v>
      </c>
      <c r="B17">
        <v>13</v>
      </c>
      <c r="D17">
        <f t="shared" si="0"/>
        <v>42</v>
      </c>
      <c r="E17">
        <f t="shared" si="1"/>
        <v>21</v>
      </c>
    </row>
    <row r="18" spans="1:12" x14ac:dyDescent="0.3">
      <c r="A18">
        <v>20</v>
      </c>
      <c r="B18">
        <v>11</v>
      </c>
      <c r="D18">
        <f t="shared" si="0"/>
        <v>42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13</v>
      </c>
      <c r="D19">
        <f t="shared" si="0"/>
        <v>33.5</v>
      </c>
      <c r="E19">
        <f t="shared" si="1"/>
        <v>21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12</v>
      </c>
      <c r="D20">
        <f t="shared" si="0"/>
        <v>42</v>
      </c>
      <c r="E20">
        <f t="shared" si="1"/>
        <v>10.5</v>
      </c>
    </row>
    <row r="21" spans="1:12" x14ac:dyDescent="0.3">
      <c r="A21">
        <v>19</v>
      </c>
      <c r="B21">
        <v>12</v>
      </c>
      <c r="D21">
        <f t="shared" si="0"/>
        <v>33.5</v>
      </c>
      <c r="E21">
        <f t="shared" si="1"/>
        <v>10.5</v>
      </c>
    </row>
    <row r="22" spans="1:12" x14ac:dyDescent="0.3">
      <c r="A22">
        <v>21</v>
      </c>
      <c r="B22">
        <v>13</v>
      </c>
      <c r="D22">
        <f t="shared" si="0"/>
        <v>53</v>
      </c>
      <c r="E22">
        <f t="shared" si="1"/>
        <v>21</v>
      </c>
    </row>
    <row r="23" spans="1:12" x14ac:dyDescent="0.3">
      <c r="A23">
        <v>20</v>
      </c>
      <c r="B23">
        <v>11</v>
      </c>
      <c r="D23">
        <f t="shared" si="0"/>
        <v>42</v>
      </c>
      <c r="E23">
        <f t="shared" si="1"/>
        <v>3</v>
      </c>
    </row>
    <row r="24" spans="1:12" x14ac:dyDescent="0.3">
      <c r="A24">
        <v>20</v>
      </c>
      <c r="B24">
        <v>13</v>
      </c>
      <c r="D24">
        <f t="shared" si="0"/>
        <v>42</v>
      </c>
      <c r="E24">
        <f t="shared" si="1"/>
        <v>21</v>
      </c>
    </row>
    <row r="25" spans="1:12" x14ac:dyDescent="0.3">
      <c r="A25">
        <v>20</v>
      </c>
      <c r="B25">
        <v>12</v>
      </c>
      <c r="D25">
        <f t="shared" si="0"/>
        <v>42</v>
      </c>
      <c r="E25">
        <f t="shared" si="1"/>
        <v>10.5</v>
      </c>
    </row>
    <row r="26" spans="1:12" x14ac:dyDescent="0.3">
      <c r="A26">
        <v>20</v>
      </c>
      <c r="B26">
        <v>14</v>
      </c>
      <c r="D26">
        <f t="shared" si="0"/>
        <v>42</v>
      </c>
      <c r="E26">
        <f t="shared" si="1"/>
        <v>27.5</v>
      </c>
    </row>
    <row r="27" spans="1:12" x14ac:dyDescent="0.3">
      <c r="A27">
        <v>21</v>
      </c>
      <c r="B27">
        <v>12</v>
      </c>
      <c r="D27">
        <f t="shared" si="0"/>
        <v>53</v>
      </c>
      <c r="E27">
        <f t="shared" si="1"/>
        <v>10.5</v>
      </c>
    </row>
    <row r="28" spans="1:12" x14ac:dyDescent="0.3">
      <c r="A28">
        <v>21</v>
      </c>
      <c r="B28">
        <v>14</v>
      </c>
      <c r="D28">
        <f t="shared" si="0"/>
        <v>53</v>
      </c>
      <c r="E28">
        <f t="shared" si="1"/>
        <v>27.5</v>
      </c>
    </row>
    <row r="29" spans="1:12" x14ac:dyDescent="0.3">
      <c r="A29">
        <v>20</v>
      </c>
      <c r="B29">
        <v>12</v>
      </c>
      <c r="D29">
        <f t="shared" si="0"/>
        <v>42</v>
      </c>
      <c r="E29">
        <f t="shared" si="1"/>
        <v>10.5</v>
      </c>
    </row>
    <row r="30" spans="1:12" x14ac:dyDescent="0.3">
      <c r="A30">
        <v>21</v>
      </c>
      <c r="B30">
        <v>12</v>
      </c>
      <c r="D30">
        <f t="shared" si="0"/>
        <v>53</v>
      </c>
      <c r="E30">
        <f t="shared" si="1"/>
        <v>10.5</v>
      </c>
    </row>
    <row r="31" spans="1:12" x14ac:dyDescent="0.3">
      <c r="A31">
        <v>18</v>
      </c>
      <c r="B31">
        <v>13</v>
      </c>
      <c r="D31">
        <f t="shared" si="0"/>
        <v>31</v>
      </c>
      <c r="E31">
        <f t="shared" si="1"/>
        <v>21</v>
      </c>
    </row>
    <row r="32" spans="1:12" x14ac:dyDescent="0.3">
      <c r="A32">
        <v>19</v>
      </c>
      <c r="B32">
        <v>11</v>
      </c>
      <c r="D32">
        <f t="shared" si="0"/>
        <v>33.5</v>
      </c>
      <c r="E32">
        <f t="shared" si="1"/>
        <v>3</v>
      </c>
    </row>
    <row r="33" spans="1:5" x14ac:dyDescent="0.3">
      <c r="A33">
        <v>21</v>
      </c>
      <c r="B33">
        <v>12</v>
      </c>
      <c r="D33">
        <f t="shared" si="0"/>
        <v>53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14</v>
      </c>
      <c r="K2">
        <f>AVERAGE($A$4:$A$33)</f>
        <v>24.4</v>
      </c>
      <c r="L2">
        <f>AVERAGE($B$4:$B$33)</f>
        <v>13.9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13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16</v>
      </c>
      <c r="D5">
        <f t="shared" si="0"/>
        <v>53.5</v>
      </c>
      <c r="E5">
        <f t="shared" si="1"/>
        <v>29.5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0.98657657246324992</v>
      </c>
      <c r="L5">
        <f>STDEVP($B$4:$B$33)</f>
        <v>0.90737717258774675</v>
      </c>
    </row>
    <row r="6" spans="1:12" x14ac:dyDescent="0.3">
      <c r="A6">
        <v>25</v>
      </c>
      <c r="B6">
        <v>14</v>
      </c>
      <c r="D6">
        <f t="shared" si="0"/>
        <v>53.5</v>
      </c>
      <c r="E6">
        <f t="shared" si="1"/>
        <v>18</v>
      </c>
    </row>
    <row r="7" spans="1:12" x14ac:dyDescent="0.3">
      <c r="A7">
        <v>25</v>
      </c>
      <c r="B7">
        <v>15</v>
      </c>
      <c r="D7">
        <f t="shared" si="0"/>
        <v>53.5</v>
      </c>
      <c r="E7">
        <f t="shared" si="1"/>
        <v>26</v>
      </c>
      <c r="H7" s="1" t="s">
        <v>11</v>
      </c>
      <c r="I7" s="1" t="s">
        <v>12</v>
      </c>
    </row>
    <row r="8" spans="1:12" x14ac:dyDescent="0.3">
      <c r="A8">
        <v>24</v>
      </c>
      <c r="B8">
        <v>14</v>
      </c>
      <c r="D8">
        <f t="shared" si="0"/>
        <v>41.5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14</v>
      </c>
      <c r="D9">
        <f t="shared" si="0"/>
        <v>53.5</v>
      </c>
      <c r="E9">
        <f t="shared" si="1"/>
        <v>18</v>
      </c>
    </row>
    <row r="10" spans="1:12" x14ac:dyDescent="0.3">
      <c r="A10">
        <v>23</v>
      </c>
      <c r="B10">
        <v>13</v>
      </c>
      <c r="D10">
        <f t="shared" si="0"/>
        <v>32.5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25</v>
      </c>
      <c r="B11">
        <v>13</v>
      </c>
      <c r="D11">
        <f t="shared" si="0"/>
        <v>53.5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13</v>
      </c>
      <c r="D12">
        <f t="shared" si="0"/>
        <v>41.5</v>
      </c>
      <c r="E12">
        <f t="shared" si="1"/>
        <v>6.5</v>
      </c>
    </row>
    <row r="13" spans="1:12" x14ac:dyDescent="0.3">
      <c r="A13">
        <v>25</v>
      </c>
      <c r="B13">
        <v>13</v>
      </c>
      <c r="D13">
        <f t="shared" si="0"/>
        <v>53.5</v>
      </c>
      <c r="E13">
        <f t="shared" si="1"/>
        <v>6.5</v>
      </c>
      <c r="G13" t="s">
        <v>15</v>
      </c>
      <c r="H13">
        <f>MIN(H10,H11)</f>
        <v>0</v>
      </c>
    </row>
    <row r="14" spans="1:12" x14ac:dyDescent="0.3">
      <c r="A14">
        <v>25</v>
      </c>
      <c r="B14">
        <v>13</v>
      </c>
      <c r="D14">
        <f t="shared" si="0"/>
        <v>53.5</v>
      </c>
      <c r="E14">
        <f t="shared" si="1"/>
        <v>6.5</v>
      </c>
    </row>
    <row r="15" spans="1:12" x14ac:dyDescent="0.3">
      <c r="A15">
        <v>28</v>
      </c>
      <c r="B15">
        <v>14</v>
      </c>
      <c r="D15">
        <f t="shared" si="0"/>
        <v>60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13</v>
      </c>
      <c r="D16">
        <f t="shared" si="0"/>
        <v>41.5</v>
      </c>
      <c r="E16">
        <f t="shared" si="1"/>
        <v>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14</v>
      </c>
      <c r="D17">
        <f t="shared" si="0"/>
        <v>41.5</v>
      </c>
      <c r="E17">
        <f t="shared" si="1"/>
        <v>18</v>
      </c>
    </row>
    <row r="18" spans="1:12" x14ac:dyDescent="0.3">
      <c r="A18">
        <v>24</v>
      </c>
      <c r="B18">
        <v>13</v>
      </c>
      <c r="D18">
        <f t="shared" si="0"/>
        <v>41.5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15</v>
      </c>
      <c r="D19">
        <f t="shared" si="0"/>
        <v>41.5</v>
      </c>
      <c r="E19">
        <f t="shared" si="1"/>
        <v>26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14</v>
      </c>
      <c r="D20">
        <f t="shared" si="0"/>
        <v>41.5</v>
      </c>
      <c r="E20">
        <f t="shared" si="1"/>
        <v>18</v>
      </c>
    </row>
    <row r="21" spans="1:12" x14ac:dyDescent="0.3">
      <c r="A21">
        <v>24</v>
      </c>
      <c r="B21">
        <v>13</v>
      </c>
      <c r="D21">
        <f t="shared" si="0"/>
        <v>41.5</v>
      </c>
      <c r="E21">
        <f t="shared" si="1"/>
        <v>6.5</v>
      </c>
    </row>
    <row r="22" spans="1:12" x14ac:dyDescent="0.3">
      <c r="A22">
        <v>24</v>
      </c>
      <c r="B22">
        <v>14</v>
      </c>
      <c r="D22">
        <f t="shared" si="0"/>
        <v>41.5</v>
      </c>
      <c r="E22">
        <f t="shared" si="1"/>
        <v>18</v>
      </c>
    </row>
    <row r="23" spans="1:12" x14ac:dyDescent="0.3">
      <c r="A23">
        <v>23</v>
      </c>
      <c r="B23">
        <v>15</v>
      </c>
      <c r="D23">
        <f t="shared" si="0"/>
        <v>32.5</v>
      </c>
      <c r="E23">
        <f t="shared" si="1"/>
        <v>26</v>
      </c>
    </row>
    <row r="24" spans="1:12" x14ac:dyDescent="0.3">
      <c r="A24">
        <v>24</v>
      </c>
      <c r="B24">
        <v>14</v>
      </c>
      <c r="D24">
        <f t="shared" si="0"/>
        <v>41.5</v>
      </c>
      <c r="E24">
        <f t="shared" si="1"/>
        <v>18</v>
      </c>
    </row>
    <row r="25" spans="1:12" x14ac:dyDescent="0.3">
      <c r="A25">
        <v>23</v>
      </c>
      <c r="B25">
        <v>14</v>
      </c>
      <c r="D25">
        <f t="shared" si="0"/>
        <v>32.5</v>
      </c>
      <c r="E25">
        <f t="shared" si="1"/>
        <v>18</v>
      </c>
    </row>
    <row r="26" spans="1:12" x14ac:dyDescent="0.3">
      <c r="A26">
        <v>24</v>
      </c>
      <c r="B26">
        <v>13</v>
      </c>
      <c r="D26">
        <f t="shared" si="0"/>
        <v>41.5</v>
      </c>
      <c r="E26">
        <f t="shared" si="1"/>
        <v>6.5</v>
      </c>
    </row>
    <row r="27" spans="1:12" x14ac:dyDescent="0.3">
      <c r="A27">
        <v>23</v>
      </c>
      <c r="B27">
        <v>15</v>
      </c>
      <c r="D27">
        <f t="shared" si="0"/>
        <v>32.5</v>
      </c>
      <c r="E27">
        <f t="shared" si="1"/>
        <v>26</v>
      </c>
    </row>
    <row r="28" spans="1:12" x14ac:dyDescent="0.3">
      <c r="A28">
        <v>24</v>
      </c>
      <c r="B28">
        <v>13</v>
      </c>
      <c r="D28">
        <f t="shared" si="0"/>
        <v>41.5</v>
      </c>
      <c r="E28">
        <f t="shared" si="1"/>
        <v>6.5</v>
      </c>
    </row>
    <row r="29" spans="1:12" x14ac:dyDescent="0.3">
      <c r="A29">
        <v>25</v>
      </c>
      <c r="B29">
        <v>14</v>
      </c>
      <c r="D29">
        <f t="shared" si="0"/>
        <v>53.5</v>
      </c>
      <c r="E29">
        <f t="shared" si="1"/>
        <v>18</v>
      </c>
    </row>
    <row r="30" spans="1:12" x14ac:dyDescent="0.3">
      <c r="A30">
        <v>25</v>
      </c>
      <c r="B30">
        <v>13</v>
      </c>
      <c r="D30">
        <f t="shared" si="0"/>
        <v>53.5</v>
      </c>
      <c r="E30">
        <f t="shared" si="1"/>
        <v>6.5</v>
      </c>
    </row>
    <row r="31" spans="1:12" x14ac:dyDescent="0.3">
      <c r="A31">
        <v>24</v>
      </c>
      <c r="B31">
        <v>16</v>
      </c>
      <c r="D31">
        <f t="shared" si="0"/>
        <v>41.5</v>
      </c>
      <c r="E31">
        <f t="shared" si="1"/>
        <v>29.5</v>
      </c>
    </row>
    <row r="32" spans="1:12" x14ac:dyDescent="0.3">
      <c r="A32">
        <v>25</v>
      </c>
      <c r="B32">
        <v>14</v>
      </c>
      <c r="D32">
        <f t="shared" si="0"/>
        <v>53.5</v>
      </c>
      <c r="E32">
        <f t="shared" si="1"/>
        <v>18</v>
      </c>
    </row>
    <row r="33" spans="1:5" x14ac:dyDescent="0.3">
      <c r="A33">
        <v>24</v>
      </c>
      <c r="B33">
        <v>15</v>
      </c>
      <c r="D33">
        <f t="shared" si="0"/>
        <v>41.5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931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17</v>
      </c>
      <c r="K2">
        <f>AVERAGE($A$4:$A$33)</f>
        <v>29.033333333333335</v>
      </c>
      <c r="L2">
        <f>AVERAGE($B$4:$B$33)</f>
        <v>17.666666666666668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15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17</v>
      </c>
      <c r="D5">
        <f t="shared" si="0"/>
        <v>32</v>
      </c>
      <c r="E5">
        <f t="shared" si="1"/>
        <v>16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1.4715826703096075</v>
      </c>
      <c r="L5">
        <f>STDEVP($B$4:$B$33)</f>
        <v>3.3099177566150426</v>
      </c>
    </row>
    <row r="6" spans="1:12" x14ac:dyDescent="0.3">
      <c r="A6">
        <v>29</v>
      </c>
      <c r="B6">
        <v>20</v>
      </c>
      <c r="D6">
        <f t="shared" si="0"/>
        <v>45.5</v>
      </c>
      <c r="E6">
        <f t="shared" si="1"/>
        <v>27</v>
      </c>
    </row>
    <row r="7" spans="1:12" x14ac:dyDescent="0.3">
      <c r="A7">
        <v>30</v>
      </c>
      <c r="B7">
        <v>17</v>
      </c>
      <c r="D7">
        <f t="shared" si="0"/>
        <v>51.5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28</v>
      </c>
      <c r="B8">
        <v>33</v>
      </c>
      <c r="D8">
        <f t="shared" si="0"/>
        <v>38</v>
      </c>
      <c r="E8">
        <f t="shared" si="1"/>
        <v>60</v>
      </c>
      <c r="H8">
        <f>COUNT($A$4:$A$33)</f>
        <v>30</v>
      </c>
      <c r="I8">
        <f>COUNT($B$4:$B$33)</f>
        <v>30</v>
      </c>
    </row>
    <row r="9" spans="1:12" x14ac:dyDescent="0.3">
      <c r="A9">
        <v>27</v>
      </c>
      <c r="B9">
        <v>18</v>
      </c>
      <c r="D9">
        <f t="shared" si="0"/>
        <v>32</v>
      </c>
      <c r="E9">
        <f t="shared" si="1"/>
        <v>21</v>
      </c>
    </row>
    <row r="10" spans="1:12" x14ac:dyDescent="0.3">
      <c r="A10">
        <v>29</v>
      </c>
      <c r="B10">
        <v>21</v>
      </c>
      <c r="D10">
        <f t="shared" si="0"/>
        <v>45.5</v>
      </c>
      <c r="E10">
        <f t="shared" si="1"/>
        <v>29</v>
      </c>
      <c r="G10" t="s">
        <v>13</v>
      </c>
      <c r="H10">
        <f>H8*I8+H8*(H8+1)/2-H5</f>
        <v>30</v>
      </c>
    </row>
    <row r="11" spans="1:12" x14ac:dyDescent="0.3">
      <c r="A11">
        <v>31</v>
      </c>
      <c r="B11">
        <v>16</v>
      </c>
      <c r="D11">
        <f t="shared" si="0"/>
        <v>55.5</v>
      </c>
      <c r="E11">
        <f t="shared" si="1"/>
        <v>9</v>
      </c>
      <c r="G11" t="s">
        <v>14</v>
      </c>
      <c r="H11">
        <f>H8*I8+I8*(I8+1)/2-I5</f>
        <v>870</v>
      </c>
    </row>
    <row r="12" spans="1:12" x14ac:dyDescent="0.3">
      <c r="A12">
        <v>29</v>
      </c>
      <c r="B12">
        <v>16</v>
      </c>
      <c r="D12">
        <f t="shared" si="0"/>
        <v>45.5</v>
      </c>
      <c r="E12">
        <f t="shared" si="1"/>
        <v>9</v>
      </c>
    </row>
    <row r="13" spans="1:12" x14ac:dyDescent="0.3">
      <c r="A13">
        <v>28</v>
      </c>
      <c r="B13">
        <v>18</v>
      </c>
      <c r="D13">
        <f t="shared" si="0"/>
        <v>38</v>
      </c>
      <c r="E13">
        <f t="shared" si="1"/>
        <v>21</v>
      </c>
      <c r="G13" t="s">
        <v>15</v>
      </c>
      <c r="H13">
        <f>MIN(H10,H11)</f>
        <v>30</v>
      </c>
    </row>
    <row r="14" spans="1:12" x14ac:dyDescent="0.3">
      <c r="A14">
        <v>30</v>
      </c>
      <c r="B14">
        <v>17</v>
      </c>
      <c r="D14">
        <f t="shared" si="0"/>
        <v>51.5</v>
      </c>
      <c r="E14">
        <f t="shared" si="1"/>
        <v>16</v>
      </c>
    </row>
    <row r="15" spans="1:12" x14ac:dyDescent="0.3">
      <c r="A15">
        <v>29</v>
      </c>
      <c r="B15">
        <v>17</v>
      </c>
      <c r="D15">
        <f t="shared" si="0"/>
        <v>45.5</v>
      </c>
      <c r="E15">
        <f t="shared" si="1"/>
        <v>16</v>
      </c>
      <c r="G15" t="s">
        <v>16</v>
      </c>
      <c r="H15">
        <f>(H13-H8*I8/2)/SQRT(H8*I8*(H8+I8+1)/12)</f>
        <v>-6.2094586760184116</v>
      </c>
    </row>
    <row r="16" spans="1:12" x14ac:dyDescent="0.3">
      <c r="A16">
        <v>27</v>
      </c>
      <c r="B16">
        <v>19</v>
      </c>
      <c r="D16">
        <f t="shared" si="0"/>
        <v>32</v>
      </c>
      <c r="E16">
        <f t="shared" si="1"/>
        <v>24.5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29</v>
      </c>
      <c r="B17">
        <v>20</v>
      </c>
      <c r="D17">
        <f t="shared" si="0"/>
        <v>45.5</v>
      </c>
      <c r="E17">
        <f t="shared" si="1"/>
        <v>27</v>
      </c>
    </row>
    <row r="18" spans="1:12" x14ac:dyDescent="0.3">
      <c r="A18">
        <v>28</v>
      </c>
      <c r="B18">
        <v>16</v>
      </c>
      <c r="D18">
        <f t="shared" si="0"/>
        <v>38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</v>
      </c>
      <c r="B19">
        <v>20</v>
      </c>
      <c r="D19">
        <f t="shared" si="0"/>
        <v>38</v>
      </c>
      <c r="E19">
        <f t="shared" si="1"/>
        <v>27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14</v>
      </c>
      <c r="D20">
        <f t="shared" si="0"/>
        <v>32</v>
      </c>
      <c r="E20">
        <f t="shared" si="1"/>
        <v>1</v>
      </c>
    </row>
    <row r="21" spans="1:12" x14ac:dyDescent="0.3">
      <c r="A21">
        <v>28</v>
      </c>
      <c r="B21">
        <v>18</v>
      </c>
      <c r="D21">
        <f t="shared" si="0"/>
        <v>38</v>
      </c>
      <c r="E21">
        <f t="shared" si="1"/>
        <v>21</v>
      </c>
    </row>
    <row r="22" spans="1:12" x14ac:dyDescent="0.3">
      <c r="A22">
        <v>27</v>
      </c>
      <c r="B22">
        <v>16</v>
      </c>
      <c r="D22">
        <f t="shared" si="0"/>
        <v>32</v>
      </c>
      <c r="E22">
        <f t="shared" si="1"/>
        <v>9</v>
      </c>
    </row>
    <row r="23" spans="1:12" x14ac:dyDescent="0.3">
      <c r="A23">
        <v>28</v>
      </c>
      <c r="B23">
        <v>16</v>
      </c>
      <c r="D23">
        <f t="shared" si="0"/>
        <v>38</v>
      </c>
      <c r="E23">
        <f t="shared" si="1"/>
        <v>9</v>
      </c>
    </row>
    <row r="24" spans="1:12" x14ac:dyDescent="0.3">
      <c r="A24">
        <v>31</v>
      </c>
      <c r="B24">
        <v>16</v>
      </c>
      <c r="D24">
        <f t="shared" si="0"/>
        <v>55.5</v>
      </c>
      <c r="E24">
        <f t="shared" si="1"/>
        <v>9</v>
      </c>
    </row>
    <row r="25" spans="1:12" x14ac:dyDescent="0.3">
      <c r="A25">
        <v>29</v>
      </c>
      <c r="B25">
        <v>15</v>
      </c>
      <c r="D25">
        <f t="shared" si="0"/>
        <v>45.5</v>
      </c>
      <c r="E25">
        <f t="shared" si="1"/>
        <v>3</v>
      </c>
    </row>
    <row r="26" spans="1:12" x14ac:dyDescent="0.3">
      <c r="A26">
        <v>31</v>
      </c>
      <c r="B26">
        <v>15</v>
      </c>
      <c r="D26">
        <f t="shared" si="0"/>
        <v>55.5</v>
      </c>
      <c r="E26">
        <f t="shared" si="1"/>
        <v>3</v>
      </c>
    </row>
    <row r="27" spans="1:12" x14ac:dyDescent="0.3">
      <c r="A27">
        <v>30</v>
      </c>
      <c r="B27">
        <v>18</v>
      </c>
      <c r="D27">
        <f t="shared" si="0"/>
        <v>51.5</v>
      </c>
      <c r="E27">
        <f t="shared" si="1"/>
        <v>21</v>
      </c>
    </row>
    <row r="28" spans="1:12" x14ac:dyDescent="0.3">
      <c r="A28">
        <v>31</v>
      </c>
      <c r="B28">
        <v>19</v>
      </c>
      <c r="D28">
        <f t="shared" si="0"/>
        <v>55.5</v>
      </c>
      <c r="E28">
        <f t="shared" si="1"/>
        <v>24.5</v>
      </c>
    </row>
    <row r="29" spans="1:12" x14ac:dyDescent="0.3">
      <c r="A29">
        <v>32</v>
      </c>
      <c r="B29">
        <v>16</v>
      </c>
      <c r="D29">
        <f t="shared" si="0"/>
        <v>58.5</v>
      </c>
      <c r="E29">
        <f t="shared" si="1"/>
        <v>9</v>
      </c>
    </row>
    <row r="30" spans="1:12" x14ac:dyDescent="0.3">
      <c r="A30">
        <v>29</v>
      </c>
      <c r="B30">
        <v>17</v>
      </c>
      <c r="D30">
        <f t="shared" si="0"/>
        <v>45.5</v>
      </c>
      <c r="E30">
        <f t="shared" si="1"/>
        <v>16</v>
      </c>
    </row>
    <row r="31" spans="1:12" x14ac:dyDescent="0.3">
      <c r="A31">
        <v>32</v>
      </c>
      <c r="B31">
        <v>16</v>
      </c>
      <c r="D31">
        <f t="shared" si="0"/>
        <v>58.5</v>
      </c>
      <c r="E31">
        <f t="shared" si="1"/>
        <v>9</v>
      </c>
    </row>
    <row r="32" spans="1:12" x14ac:dyDescent="0.3">
      <c r="A32">
        <v>30</v>
      </c>
      <c r="B32">
        <v>16</v>
      </c>
      <c r="D32">
        <f t="shared" si="0"/>
        <v>51.5</v>
      </c>
      <c r="E32">
        <f t="shared" si="1"/>
        <v>9</v>
      </c>
    </row>
    <row r="33" spans="1:5" x14ac:dyDescent="0.3">
      <c r="A33">
        <v>29</v>
      </c>
      <c r="B33">
        <v>18</v>
      </c>
      <c r="D33">
        <f t="shared" si="0"/>
        <v>45.5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924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16.5</v>
      </c>
      <c r="K2">
        <f>AVERAGE($A$4:$A$33)</f>
        <v>31.6</v>
      </c>
      <c r="L2">
        <f>AVERAGE($B$4:$B$33)</f>
        <v>16.666666666666668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50</v>
      </c>
      <c r="B4">
        <v>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31</v>
      </c>
      <c r="B5">
        <v>17</v>
      </c>
      <c r="D5">
        <f t="shared" si="0"/>
        <v>53</v>
      </c>
      <c r="E5">
        <f t="shared" si="1"/>
        <v>20.5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5.3888774341229917</v>
      </c>
      <c r="L5">
        <f>STDEVP($B$4:$B$33)</f>
        <v>1.3984117975602022</v>
      </c>
    </row>
    <row r="6" spans="1:12" x14ac:dyDescent="0.3">
      <c r="A6">
        <v>29</v>
      </c>
      <c r="B6">
        <v>15</v>
      </c>
      <c r="D6">
        <f t="shared" si="0"/>
        <v>36.5</v>
      </c>
      <c r="E6">
        <f t="shared" si="1"/>
        <v>3</v>
      </c>
    </row>
    <row r="7" spans="1:12" x14ac:dyDescent="0.3">
      <c r="A7">
        <v>30</v>
      </c>
      <c r="B7">
        <v>17</v>
      </c>
      <c r="D7">
        <f t="shared" si="0"/>
        <v>44</v>
      </c>
      <c r="E7">
        <f t="shared" si="1"/>
        <v>20.5</v>
      </c>
      <c r="H7" s="1" t="s">
        <v>11</v>
      </c>
      <c r="I7" s="1" t="s">
        <v>12</v>
      </c>
    </row>
    <row r="8" spans="1:12" x14ac:dyDescent="0.3">
      <c r="A8">
        <v>30</v>
      </c>
      <c r="B8">
        <v>18</v>
      </c>
      <c r="D8">
        <f t="shared" si="0"/>
        <v>44</v>
      </c>
      <c r="E8">
        <f t="shared" si="1"/>
        <v>27</v>
      </c>
      <c r="H8">
        <f>COUNT($A$4:$A$33)</f>
        <v>30</v>
      </c>
      <c r="I8">
        <f>COUNT($B$4:$B$33)</f>
        <v>30</v>
      </c>
    </row>
    <row r="9" spans="1:12" x14ac:dyDescent="0.3">
      <c r="A9">
        <v>30</v>
      </c>
      <c r="B9">
        <v>15</v>
      </c>
      <c r="D9">
        <f t="shared" si="0"/>
        <v>44</v>
      </c>
      <c r="E9">
        <f t="shared" si="1"/>
        <v>3</v>
      </c>
    </row>
    <row r="10" spans="1:12" x14ac:dyDescent="0.3">
      <c r="A10">
        <v>30</v>
      </c>
      <c r="B10">
        <v>18</v>
      </c>
      <c r="D10">
        <f t="shared" si="0"/>
        <v>44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31</v>
      </c>
      <c r="B11">
        <v>17</v>
      </c>
      <c r="D11">
        <f t="shared" si="0"/>
        <v>53</v>
      </c>
      <c r="E11">
        <f t="shared" si="1"/>
        <v>20.5</v>
      </c>
      <c r="G11" t="s">
        <v>14</v>
      </c>
      <c r="H11">
        <f>H8*I8+I8*(I8+1)/2-I5</f>
        <v>900</v>
      </c>
    </row>
    <row r="12" spans="1:12" x14ac:dyDescent="0.3">
      <c r="A12">
        <v>31</v>
      </c>
      <c r="B12">
        <v>16</v>
      </c>
      <c r="D12">
        <f t="shared" si="0"/>
        <v>53</v>
      </c>
      <c r="E12">
        <f t="shared" si="1"/>
        <v>10.5</v>
      </c>
    </row>
    <row r="13" spans="1:12" x14ac:dyDescent="0.3">
      <c r="A13">
        <v>30</v>
      </c>
      <c r="B13">
        <v>15</v>
      </c>
      <c r="D13">
        <f t="shared" si="0"/>
        <v>44</v>
      </c>
      <c r="E13">
        <f t="shared" si="1"/>
        <v>3</v>
      </c>
      <c r="G13" t="s">
        <v>15</v>
      </c>
      <c r="H13">
        <f>MIN(H10,H11)</f>
        <v>0</v>
      </c>
    </row>
    <row r="14" spans="1:12" x14ac:dyDescent="0.3">
      <c r="A14">
        <v>28</v>
      </c>
      <c r="B14">
        <v>16</v>
      </c>
      <c r="D14">
        <f t="shared" si="0"/>
        <v>33</v>
      </c>
      <c r="E14">
        <f t="shared" si="1"/>
        <v>10.5</v>
      </c>
    </row>
    <row r="15" spans="1:12" x14ac:dyDescent="0.3">
      <c r="A15">
        <v>31</v>
      </c>
      <c r="B15">
        <v>16</v>
      </c>
      <c r="D15">
        <f t="shared" si="0"/>
        <v>53</v>
      </c>
      <c r="E15">
        <f t="shared" si="1"/>
        <v>10.5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32</v>
      </c>
      <c r="B16">
        <v>17</v>
      </c>
      <c r="D16">
        <f t="shared" si="0"/>
        <v>57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31</v>
      </c>
      <c r="B17">
        <v>15</v>
      </c>
      <c r="D17">
        <f t="shared" si="0"/>
        <v>53</v>
      </c>
      <c r="E17">
        <f t="shared" si="1"/>
        <v>3</v>
      </c>
    </row>
    <row r="18" spans="1:12" x14ac:dyDescent="0.3">
      <c r="A18">
        <v>31</v>
      </c>
      <c r="B18">
        <v>17</v>
      </c>
      <c r="D18">
        <f t="shared" si="0"/>
        <v>53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30</v>
      </c>
      <c r="B19">
        <v>16</v>
      </c>
      <c r="D19">
        <f t="shared" si="0"/>
        <v>44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16</v>
      </c>
      <c r="D20">
        <f t="shared" si="0"/>
        <v>44</v>
      </c>
      <c r="E20">
        <f t="shared" si="1"/>
        <v>10.5</v>
      </c>
    </row>
    <row r="21" spans="1:12" x14ac:dyDescent="0.3">
      <c r="A21">
        <v>30</v>
      </c>
      <c r="B21">
        <v>16</v>
      </c>
      <c r="D21">
        <f t="shared" si="0"/>
        <v>44</v>
      </c>
      <c r="E21">
        <f t="shared" si="1"/>
        <v>10.5</v>
      </c>
    </row>
    <row r="22" spans="1:12" x14ac:dyDescent="0.3">
      <c r="A22">
        <v>30</v>
      </c>
      <c r="B22">
        <v>15</v>
      </c>
      <c r="D22">
        <f t="shared" si="0"/>
        <v>44</v>
      </c>
      <c r="E22">
        <f t="shared" si="1"/>
        <v>3</v>
      </c>
    </row>
    <row r="23" spans="1:12" x14ac:dyDescent="0.3">
      <c r="A23">
        <v>30</v>
      </c>
      <c r="B23">
        <v>17</v>
      </c>
      <c r="D23">
        <f t="shared" si="0"/>
        <v>44</v>
      </c>
      <c r="E23">
        <f t="shared" si="1"/>
        <v>20.5</v>
      </c>
    </row>
    <row r="24" spans="1:12" x14ac:dyDescent="0.3">
      <c r="A24">
        <v>46</v>
      </c>
      <c r="B24">
        <v>16</v>
      </c>
      <c r="D24">
        <f t="shared" si="0"/>
        <v>58.5</v>
      </c>
      <c r="E24">
        <f t="shared" si="1"/>
        <v>10.5</v>
      </c>
    </row>
    <row r="25" spans="1:12" x14ac:dyDescent="0.3">
      <c r="A25">
        <v>46</v>
      </c>
      <c r="B25">
        <v>16</v>
      </c>
      <c r="D25">
        <f t="shared" si="0"/>
        <v>58.5</v>
      </c>
      <c r="E25">
        <f t="shared" si="1"/>
        <v>10.5</v>
      </c>
    </row>
    <row r="26" spans="1:12" x14ac:dyDescent="0.3">
      <c r="A26">
        <v>31</v>
      </c>
      <c r="B26">
        <v>18</v>
      </c>
      <c r="D26">
        <f t="shared" si="0"/>
        <v>53</v>
      </c>
      <c r="E26">
        <f t="shared" si="1"/>
        <v>27</v>
      </c>
    </row>
    <row r="27" spans="1:12" x14ac:dyDescent="0.3">
      <c r="A27">
        <v>27</v>
      </c>
      <c r="B27">
        <v>17</v>
      </c>
      <c r="D27">
        <f t="shared" si="0"/>
        <v>31</v>
      </c>
      <c r="E27">
        <f t="shared" si="1"/>
        <v>20.5</v>
      </c>
    </row>
    <row r="28" spans="1:12" x14ac:dyDescent="0.3">
      <c r="A28">
        <v>29</v>
      </c>
      <c r="B28">
        <v>17</v>
      </c>
      <c r="D28">
        <f t="shared" si="0"/>
        <v>36.5</v>
      </c>
      <c r="E28">
        <f t="shared" si="1"/>
        <v>20.5</v>
      </c>
    </row>
    <row r="29" spans="1:12" x14ac:dyDescent="0.3">
      <c r="A29">
        <v>29</v>
      </c>
      <c r="B29">
        <v>17</v>
      </c>
      <c r="D29">
        <f t="shared" si="0"/>
        <v>36.5</v>
      </c>
      <c r="E29">
        <f t="shared" si="1"/>
        <v>20.5</v>
      </c>
    </row>
    <row r="30" spans="1:12" x14ac:dyDescent="0.3">
      <c r="A30">
        <v>28</v>
      </c>
      <c r="B30">
        <v>19</v>
      </c>
      <c r="D30">
        <f t="shared" si="0"/>
        <v>33</v>
      </c>
      <c r="E30">
        <f t="shared" si="1"/>
        <v>29</v>
      </c>
    </row>
    <row r="31" spans="1:12" x14ac:dyDescent="0.3">
      <c r="A31">
        <v>29</v>
      </c>
      <c r="B31">
        <v>17</v>
      </c>
      <c r="D31">
        <f t="shared" si="0"/>
        <v>36.5</v>
      </c>
      <c r="E31">
        <f t="shared" si="1"/>
        <v>20.5</v>
      </c>
    </row>
    <row r="32" spans="1:12" x14ac:dyDescent="0.3">
      <c r="A32">
        <v>30</v>
      </c>
      <c r="B32">
        <v>22</v>
      </c>
      <c r="D32">
        <f t="shared" si="0"/>
        <v>44</v>
      </c>
      <c r="E32">
        <f t="shared" si="1"/>
        <v>30</v>
      </c>
    </row>
    <row r="33" spans="1:5" x14ac:dyDescent="0.3">
      <c r="A33">
        <v>28</v>
      </c>
      <c r="B33">
        <v>16</v>
      </c>
      <c r="D33">
        <f t="shared" si="0"/>
        <v>33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18</v>
      </c>
      <c r="K2">
        <f>AVERAGE($A$4:$A$33)</f>
        <v>31.366666666666667</v>
      </c>
      <c r="L2">
        <f>AVERAGE($B$4:$B$33)</f>
        <v>17.933333333333334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48</v>
      </c>
      <c r="B4">
        <v>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17</v>
      </c>
      <c r="D5">
        <f t="shared" si="0"/>
        <v>42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3.5635500401830882</v>
      </c>
      <c r="L5">
        <f>STDEVP($B$4:$B$33)</f>
        <v>1.6519348924485158</v>
      </c>
    </row>
    <row r="6" spans="1:12" x14ac:dyDescent="0.3">
      <c r="A6">
        <v>32</v>
      </c>
      <c r="B6">
        <v>19</v>
      </c>
      <c r="D6">
        <f t="shared" si="0"/>
        <v>54</v>
      </c>
      <c r="E6">
        <f t="shared" si="1"/>
        <v>24</v>
      </c>
    </row>
    <row r="7" spans="1:12" x14ac:dyDescent="0.3">
      <c r="A7">
        <v>29</v>
      </c>
      <c r="B7">
        <v>16</v>
      </c>
      <c r="D7">
        <f t="shared" si="0"/>
        <v>34</v>
      </c>
      <c r="E7">
        <f t="shared" si="1"/>
        <v>3</v>
      </c>
      <c r="H7" s="1" t="s">
        <v>11</v>
      </c>
      <c r="I7" s="1" t="s">
        <v>12</v>
      </c>
    </row>
    <row r="8" spans="1:12" x14ac:dyDescent="0.3">
      <c r="A8">
        <v>30</v>
      </c>
      <c r="B8">
        <v>18</v>
      </c>
      <c r="D8">
        <f t="shared" si="0"/>
        <v>42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16</v>
      </c>
      <c r="D9">
        <f t="shared" si="0"/>
        <v>50</v>
      </c>
      <c r="E9">
        <f t="shared" si="1"/>
        <v>3</v>
      </c>
    </row>
    <row r="10" spans="1:12" x14ac:dyDescent="0.3">
      <c r="A10">
        <v>29</v>
      </c>
      <c r="B10">
        <v>17</v>
      </c>
      <c r="D10">
        <f t="shared" si="0"/>
        <v>34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29</v>
      </c>
      <c r="B11">
        <v>18</v>
      </c>
      <c r="D11">
        <f t="shared" si="0"/>
        <v>34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33</v>
      </c>
      <c r="B12">
        <v>18</v>
      </c>
      <c r="D12">
        <f t="shared" si="0"/>
        <v>55.5</v>
      </c>
      <c r="E12">
        <f t="shared" si="1"/>
        <v>18</v>
      </c>
    </row>
    <row r="13" spans="1:12" x14ac:dyDescent="0.3">
      <c r="A13">
        <v>31</v>
      </c>
      <c r="B13">
        <v>17</v>
      </c>
      <c r="D13">
        <f t="shared" si="0"/>
        <v>50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29</v>
      </c>
      <c r="B14">
        <v>19</v>
      </c>
      <c r="D14">
        <f t="shared" si="0"/>
        <v>34</v>
      </c>
      <c r="E14">
        <f t="shared" si="1"/>
        <v>24</v>
      </c>
    </row>
    <row r="15" spans="1:12" x14ac:dyDescent="0.3">
      <c r="A15">
        <v>30</v>
      </c>
      <c r="B15">
        <v>21</v>
      </c>
      <c r="D15">
        <f t="shared" si="0"/>
        <v>42</v>
      </c>
      <c r="E15">
        <f t="shared" si="1"/>
        <v>28.5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29</v>
      </c>
      <c r="B16">
        <v>20</v>
      </c>
      <c r="D16">
        <f t="shared" si="0"/>
        <v>34</v>
      </c>
      <c r="E16">
        <f t="shared" si="1"/>
        <v>26.5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31</v>
      </c>
      <c r="B17">
        <v>18</v>
      </c>
      <c r="D17">
        <f t="shared" si="0"/>
        <v>50</v>
      </c>
      <c r="E17">
        <f t="shared" si="1"/>
        <v>18</v>
      </c>
    </row>
    <row r="18" spans="1:12" x14ac:dyDescent="0.3">
      <c r="A18">
        <v>36</v>
      </c>
      <c r="B18">
        <v>18</v>
      </c>
      <c r="D18">
        <f t="shared" si="0"/>
        <v>59</v>
      </c>
      <c r="E18">
        <f t="shared" si="1"/>
        <v>18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35</v>
      </c>
      <c r="B19">
        <v>17</v>
      </c>
      <c r="D19">
        <f t="shared" si="0"/>
        <v>58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34</v>
      </c>
      <c r="B20">
        <v>17</v>
      </c>
      <c r="D20">
        <f t="shared" si="0"/>
        <v>57</v>
      </c>
      <c r="E20">
        <f t="shared" si="1"/>
        <v>9</v>
      </c>
    </row>
    <row r="21" spans="1:12" x14ac:dyDescent="0.3">
      <c r="A21">
        <v>30</v>
      </c>
      <c r="B21">
        <v>21</v>
      </c>
      <c r="D21">
        <f t="shared" si="0"/>
        <v>42</v>
      </c>
      <c r="E21">
        <f t="shared" si="1"/>
        <v>28.5</v>
      </c>
    </row>
    <row r="22" spans="1:12" x14ac:dyDescent="0.3">
      <c r="A22">
        <v>33</v>
      </c>
      <c r="B22">
        <v>19</v>
      </c>
      <c r="D22">
        <f t="shared" si="0"/>
        <v>55.5</v>
      </c>
      <c r="E22">
        <f t="shared" si="1"/>
        <v>24</v>
      </c>
    </row>
    <row r="23" spans="1:12" x14ac:dyDescent="0.3">
      <c r="A23">
        <v>29</v>
      </c>
      <c r="B23">
        <v>18</v>
      </c>
      <c r="D23">
        <f t="shared" si="0"/>
        <v>34</v>
      </c>
      <c r="E23">
        <f t="shared" si="1"/>
        <v>18</v>
      </c>
    </row>
    <row r="24" spans="1:12" x14ac:dyDescent="0.3">
      <c r="A24">
        <v>30</v>
      </c>
      <c r="B24">
        <v>16</v>
      </c>
      <c r="D24">
        <f t="shared" si="0"/>
        <v>42</v>
      </c>
      <c r="E24">
        <f t="shared" si="1"/>
        <v>3</v>
      </c>
    </row>
    <row r="25" spans="1:12" x14ac:dyDescent="0.3">
      <c r="A25">
        <v>31</v>
      </c>
      <c r="B25">
        <v>18</v>
      </c>
      <c r="D25">
        <f t="shared" si="0"/>
        <v>50</v>
      </c>
      <c r="E25">
        <f t="shared" si="1"/>
        <v>18</v>
      </c>
    </row>
    <row r="26" spans="1:12" x14ac:dyDescent="0.3">
      <c r="A26">
        <v>29</v>
      </c>
      <c r="B26">
        <v>17</v>
      </c>
      <c r="D26">
        <f t="shared" si="0"/>
        <v>34</v>
      </c>
      <c r="E26">
        <f t="shared" si="1"/>
        <v>9</v>
      </c>
    </row>
    <row r="27" spans="1:12" x14ac:dyDescent="0.3">
      <c r="A27">
        <v>31</v>
      </c>
      <c r="B27">
        <v>22</v>
      </c>
      <c r="D27">
        <f t="shared" si="0"/>
        <v>50</v>
      </c>
      <c r="E27">
        <f t="shared" si="1"/>
        <v>30</v>
      </c>
    </row>
    <row r="28" spans="1:12" x14ac:dyDescent="0.3">
      <c r="A28">
        <v>30</v>
      </c>
      <c r="B28">
        <v>18</v>
      </c>
      <c r="D28">
        <f t="shared" si="0"/>
        <v>42</v>
      </c>
      <c r="E28">
        <f t="shared" si="1"/>
        <v>18</v>
      </c>
    </row>
    <row r="29" spans="1:12" x14ac:dyDescent="0.3">
      <c r="A29">
        <v>30</v>
      </c>
      <c r="B29">
        <v>18</v>
      </c>
      <c r="D29">
        <f t="shared" si="0"/>
        <v>42</v>
      </c>
      <c r="E29">
        <f t="shared" si="1"/>
        <v>18</v>
      </c>
    </row>
    <row r="30" spans="1:12" x14ac:dyDescent="0.3">
      <c r="A30">
        <v>30</v>
      </c>
      <c r="B30">
        <v>17</v>
      </c>
      <c r="D30">
        <f t="shared" si="0"/>
        <v>42</v>
      </c>
      <c r="E30">
        <f t="shared" si="1"/>
        <v>9</v>
      </c>
    </row>
    <row r="31" spans="1:12" x14ac:dyDescent="0.3">
      <c r="A31">
        <v>30</v>
      </c>
      <c r="B31">
        <v>20</v>
      </c>
      <c r="D31">
        <f t="shared" si="0"/>
        <v>42</v>
      </c>
      <c r="E31">
        <f t="shared" si="1"/>
        <v>26.5</v>
      </c>
    </row>
    <row r="32" spans="1:12" x14ac:dyDescent="0.3">
      <c r="A32">
        <v>31</v>
      </c>
      <c r="B32">
        <v>14</v>
      </c>
      <c r="D32">
        <f t="shared" si="0"/>
        <v>50</v>
      </c>
      <c r="E32">
        <f t="shared" si="1"/>
        <v>1</v>
      </c>
    </row>
    <row r="33" spans="1:5" x14ac:dyDescent="0.3">
      <c r="A33">
        <v>31</v>
      </c>
      <c r="B33">
        <v>17</v>
      </c>
      <c r="D33">
        <f t="shared" si="0"/>
        <v>50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833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14</v>
      </c>
      <c r="K2">
        <f>AVERAGE($A$4:$A$33)</f>
        <v>26.233333333333334</v>
      </c>
      <c r="L2">
        <f>AVERAGE($B$4:$B$33)</f>
        <v>14.9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15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14</v>
      </c>
      <c r="D5">
        <f t="shared" si="0"/>
        <v>54</v>
      </c>
      <c r="E5">
        <f t="shared" si="1"/>
        <v>10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2.5388098699106147</v>
      </c>
      <c r="L5">
        <f>STDEVP($B$4:$B$33)</f>
        <v>1.8502252115170557</v>
      </c>
    </row>
    <row r="6" spans="1:12" x14ac:dyDescent="0.3">
      <c r="A6">
        <v>25</v>
      </c>
      <c r="B6">
        <v>15</v>
      </c>
      <c r="D6">
        <f t="shared" si="0"/>
        <v>43</v>
      </c>
      <c r="E6">
        <f t="shared" si="1"/>
        <v>21</v>
      </c>
    </row>
    <row r="7" spans="1:12" x14ac:dyDescent="0.3">
      <c r="A7">
        <v>25</v>
      </c>
      <c r="B7">
        <v>16</v>
      </c>
      <c r="D7">
        <f t="shared" si="0"/>
        <v>43</v>
      </c>
      <c r="E7">
        <f t="shared" si="1"/>
        <v>26</v>
      </c>
      <c r="H7" s="1" t="s">
        <v>11</v>
      </c>
      <c r="I7" s="1" t="s">
        <v>12</v>
      </c>
    </row>
    <row r="8" spans="1:12" x14ac:dyDescent="0.3">
      <c r="A8">
        <v>24</v>
      </c>
      <c r="B8">
        <v>14</v>
      </c>
      <c r="D8">
        <f t="shared" si="0"/>
        <v>34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14</v>
      </c>
      <c r="D9">
        <f t="shared" si="0"/>
        <v>54</v>
      </c>
      <c r="E9">
        <f t="shared" si="1"/>
        <v>10</v>
      </c>
    </row>
    <row r="10" spans="1:12" x14ac:dyDescent="0.3">
      <c r="A10">
        <v>24</v>
      </c>
      <c r="B10">
        <v>13</v>
      </c>
      <c r="D10">
        <f t="shared" si="0"/>
        <v>34</v>
      </c>
      <c r="E10">
        <f t="shared" si="1"/>
        <v>1.5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15</v>
      </c>
      <c r="D11">
        <f t="shared" si="0"/>
        <v>34</v>
      </c>
      <c r="E11">
        <f t="shared" si="1"/>
        <v>21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14</v>
      </c>
      <c r="D12">
        <f t="shared" si="0"/>
        <v>43</v>
      </c>
      <c r="E12">
        <f t="shared" si="1"/>
        <v>10</v>
      </c>
    </row>
    <row r="13" spans="1:12" x14ac:dyDescent="0.3">
      <c r="A13">
        <v>25</v>
      </c>
      <c r="B13">
        <v>14</v>
      </c>
      <c r="D13">
        <f t="shared" si="0"/>
        <v>43</v>
      </c>
      <c r="E13">
        <f t="shared" si="1"/>
        <v>10</v>
      </c>
      <c r="G13" t="s">
        <v>15</v>
      </c>
      <c r="H13">
        <f>MIN(H10,H11)</f>
        <v>0</v>
      </c>
    </row>
    <row r="14" spans="1:12" x14ac:dyDescent="0.3">
      <c r="A14">
        <v>25</v>
      </c>
      <c r="B14">
        <v>16</v>
      </c>
      <c r="D14">
        <f t="shared" si="0"/>
        <v>43</v>
      </c>
      <c r="E14">
        <f t="shared" si="1"/>
        <v>26</v>
      </c>
    </row>
    <row r="15" spans="1:12" x14ac:dyDescent="0.3">
      <c r="A15">
        <v>29</v>
      </c>
      <c r="B15">
        <v>14</v>
      </c>
      <c r="D15">
        <f t="shared" si="0"/>
        <v>56.5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18</v>
      </c>
      <c r="D16">
        <f t="shared" si="0"/>
        <v>34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</v>
      </c>
      <c r="B17">
        <v>16</v>
      </c>
      <c r="D17">
        <f t="shared" si="0"/>
        <v>52</v>
      </c>
      <c r="E17">
        <f t="shared" si="1"/>
        <v>26</v>
      </c>
    </row>
    <row r="18" spans="1:12" x14ac:dyDescent="0.3">
      <c r="A18">
        <v>25</v>
      </c>
      <c r="B18">
        <v>14</v>
      </c>
      <c r="D18">
        <f t="shared" si="0"/>
        <v>43</v>
      </c>
      <c r="E18">
        <f t="shared" si="1"/>
        <v>10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15</v>
      </c>
      <c r="D19">
        <f t="shared" si="0"/>
        <v>43</v>
      </c>
      <c r="E19">
        <f t="shared" si="1"/>
        <v>21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15</v>
      </c>
      <c r="D20">
        <f t="shared" si="0"/>
        <v>43</v>
      </c>
      <c r="E20">
        <f t="shared" si="1"/>
        <v>21</v>
      </c>
    </row>
    <row r="21" spans="1:12" x14ac:dyDescent="0.3">
      <c r="A21">
        <v>24</v>
      </c>
      <c r="B21">
        <v>15</v>
      </c>
      <c r="D21">
        <f t="shared" si="0"/>
        <v>34</v>
      </c>
      <c r="E21">
        <f t="shared" si="1"/>
        <v>21</v>
      </c>
    </row>
    <row r="22" spans="1:12" x14ac:dyDescent="0.3">
      <c r="A22">
        <v>24</v>
      </c>
      <c r="B22">
        <v>14</v>
      </c>
      <c r="D22">
        <f t="shared" si="0"/>
        <v>34</v>
      </c>
      <c r="E22">
        <f t="shared" si="1"/>
        <v>10</v>
      </c>
    </row>
    <row r="23" spans="1:12" x14ac:dyDescent="0.3">
      <c r="A23">
        <v>26</v>
      </c>
      <c r="B23">
        <v>14</v>
      </c>
      <c r="D23">
        <f t="shared" si="0"/>
        <v>50</v>
      </c>
      <c r="E23">
        <f t="shared" si="1"/>
        <v>10</v>
      </c>
    </row>
    <row r="24" spans="1:12" x14ac:dyDescent="0.3">
      <c r="A24">
        <v>26</v>
      </c>
      <c r="B24">
        <v>23</v>
      </c>
      <c r="D24">
        <f t="shared" si="0"/>
        <v>50</v>
      </c>
      <c r="E24">
        <f t="shared" si="1"/>
        <v>30</v>
      </c>
    </row>
    <row r="25" spans="1:12" x14ac:dyDescent="0.3">
      <c r="A25">
        <v>25</v>
      </c>
      <c r="B25">
        <v>15</v>
      </c>
      <c r="D25">
        <f t="shared" si="0"/>
        <v>43</v>
      </c>
      <c r="E25">
        <f t="shared" si="1"/>
        <v>21</v>
      </c>
    </row>
    <row r="26" spans="1:12" x14ac:dyDescent="0.3">
      <c r="A26">
        <v>24</v>
      </c>
      <c r="B26">
        <v>17</v>
      </c>
      <c r="D26">
        <f t="shared" si="0"/>
        <v>34</v>
      </c>
      <c r="E26">
        <f t="shared" si="1"/>
        <v>28</v>
      </c>
    </row>
    <row r="27" spans="1:12" x14ac:dyDescent="0.3">
      <c r="A27">
        <v>25</v>
      </c>
      <c r="B27">
        <v>14</v>
      </c>
      <c r="D27">
        <f t="shared" si="0"/>
        <v>43</v>
      </c>
      <c r="E27">
        <f t="shared" si="1"/>
        <v>10</v>
      </c>
    </row>
    <row r="28" spans="1:12" x14ac:dyDescent="0.3">
      <c r="A28">
        <v>25</v>
      </c>
      <c r="B28">
        <v>14</v>
      </c>
      <c r="D28">
        <f t="shared" si="0"/>
        <v>43</v>
      </c>
      <c r="E28">
        <f t="shared" si="1"/>
        <v>10</v>
      </c>
    </row>
    <row r="29" spans="1:12" x14ac:dyDescent="0.3">
      <c r="A29">
        <v>31</v>
      </c>
      <c r="B29">
        <v>14</v>
      </c>
      <c r="D29">
        <f t="shared" si="0"/>
        <v>58</v>
      </c>
      <c r="E29">
        <f t="shared" si="1"/>
        <v>10</v>
      </c>
    </row>
    <row r="30" spans="1:12" x14ac:dyDescent="0.3">
      <c r="A30">
        <v>29</v>
      </c>
      <c r="B30">
        <v>13</v>
      </c>
      <c r="D30">
        <f t="shared" si="0"/>
        <v>56.5</v>
      </c>
      <c r="E30">
        <f t="shared" si="1"/>
        <v>1.5</v>
      </c>
    </row>
    <row r="31" spans="1:12" x14ac:dyDescent="0.3">
      <c r="A31">
        <v>32</v>
      </c>
      <c r="B31">
        <v>14</v>
      </c>
      <c r="D31">
        <f t="shared" si="0"/>
        <v>59</v>
      </c>
      <c r="E31">
        <f t="shared" si="1"/>
        <v>10</v>
      </c>
    </row>
    <row r="32" spans="1:12" x14ac:dyDescent="0.3">
      <c r="A32">
        <v>28</v>
      </c>
      <c r="B32">
        <v>14</v>
      </c>
      <c r="D32">
        <f t="shared" si="0"/>
        <v>54</v>
      </c>
      <c r="E32">
        <f t="shared" si="1"/>
        <v>10</v>
      </c>
    </row>
    <row r="33" spans="1:5" x14ac:dyDescent="0.3">
      <c r="A33">
        <v>26</v>
      </c>
      <c r="B33">
        <v>14</v>
      </c>
      <c r="D33">
        <f t="shared" si="0"/>
        <v>50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14</v>
      </c>
      <c r="K2">
        <f>AVERAGE($A$4:$A$33)</f>
        <v>25.066666666666666</v>
      </c>
      <c r="L2">
        <f>AVERAGE($B$4:$B$33)</f>
        <v>13.933333333333334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58</v>
      </c>
      <c r="B4">
        <v>14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15</v>
      </c>
      <c r="D5">
        <f t="shared" si="0"/>
        <v>48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6.2553088563946133</v>
      </c>
      <c r="L5">
        <f>STDEVP($B$4:$B$33)</f>
        <v>0.99777530313971796</v>
      </c>
    </row>
    <row r="6" spans="1:12" x14ac:dyDescent="0.3">
      <c r="A6">
        <v>30</v>
      </c>
      <c r="B6">
        <v>13</v>
      </c>
      <c r="D6">
        <f t="shared" si="0"/>
        <v>59</v>
      </c>
      <c r="E6">
        <f t="shared" si="1"/>
        <v>7</v>
      </c>
    </row>
    <row r="7" spans="1:12" x14ac:dyDescent="0.3">
      <c r="A7">
        <v>24</v>
      </c>
      <c r="B7">
        <v>13</v>
      </c>
      <c r="D7">
        <f t="shared" si="0"/>
        <v>48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24</v>
      </c>
      <c r="B8">
        <v>15</v>
      </c>
      <c r="D8">
        <f t="shared" si="0"/>
        <v>48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14</v>
      </c>
      <c r="D9">
        <f t="shared" si="0"/>
        <v>48</v>
      </c>
      <c r="E9">
        <f t="shared" si="1"/>
        <v>17</v>
      </c>
    </row>
    <row r="10" spans="1:12" x14ac:dyDescent="0.3">
      <c r="A10">
        <v>23</v>
      </c>
      <c r="B10">
        <v>16</v>
      </c>
      <c r="D10">
        <f t="shared" si="0"/>
        <v>36</v>
      </c>
      <c r="E10">
        <f t="shared" si="1"/>
        <v>29.5</v>
      </c>
      <c r="G10" t="s">
        <v>13</v>
      </c>
      <c r="H10">
        <f>H8*I8+H8*(H8+1)/2-H5</f>
        <v>0</v>
      </c>
    </row>
    <row r="11" spans="1:12" x14ac:dyDescent="0.3">
      <c r="A11">
        <v>25</v>
      </c>
      <c r="B11">
        <v>15</v>
      </c>
      <c r="D11">
        <f t="shared" si="0"/>
        <v>57</v>
      </c>
      <c r="E11">
        <f t="shared" si="1"/>
        <v>25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13</v>
      </c>
      <c r="D12">
        <f t="shared" si="0"/>
        <v>36</v>
      </c>
      <c r="E12">
        <f t="shared" si="1"/>
        <v>7</v>
      </c>
    </row>
    <row r="13" spans="1:12" x14ac:dyDescent="0.3">
      <c r="A13">
        <v>23</v>
      </c>
      <c r="B13">
        <v>14</v>
      </c>
      <c r="D13">
        <f t="shared" si="0"/>
        <v>36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13</v>
      </c>
      <c r="D14">
        <f t="shared" si="0"/>
        <v>48</v>
      </c>
      <c r="E14">
        <f t="shared" si="1"/>
        <v>7</v>
      </c>
    </row>
    <row r="15" spans="1:12" x14ac:dyDescent="0.3">
      <c r="A15">
        <v>23</v>
      </c>
      <c r="B15">
        <v>15</v>
      </c>
      <c r="D15">
        <f t="shared" si="0"/>
        <v>36</v>
      </c>
      <c r="E15">
        <f t="shared" si="1"/>
        <v>25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14</v>
      </c>
      <c r="D16">
        <f t="shared" si="0"/>
        <v>48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</v>
      </c>
      <c r="B17">
        <v>13</v>
      </c>
      <c r="D17">
        <f t="shared" si="0"/>
        <v>57</v>
      </c>
      <c r="E17">
        <f t="shared" si="1"/>
        <v>7</v>
      </c>
    </row>
    <row r="18" spans="1:12" x14ac:dyDescent="0.3">
      <c r="A18">
        <v>24</v>
      </c>
      <c r="B18">
        <v>15</v>
      </c>
      <c r="D18">
        <f t="shared" si="0"/>
        <v>48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14</v>
      </c>
      <c r="D19">
        <f t="shared" si="0"/>
        <v>36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13</v>
      </c>
      <c r="D20">
        <f t="shared" si="0"/>
        <v>36</v>
      </c>
      <c r="E20">
        <f t="shared" si="1"/>
        <v>7</v>
      </c>
    </row>
    <row r="21" spans="1:12" x14ac:dyDescent="0.3">
      <c r="A21">
        <v>24</v>
      </c>
      <c r="B21">
        <v>16</v>
      </c>
      <c r="D21">
        <f t="shared" si="0"/>
        <v>48</v>
      </c>
      <c r="E21">
        <f t="shared" si="1"/>
        <v>29.5</v>
      </c>
    </row>
    <row r="22" spans="1:12" x14ac:dyDescent="0.3">
      <c r="A22">
        <v>23</v>
      </c>
      <c r="B22">
        <v>14</v>
      </c>
      <c r="D22">
        <f t="shared" si="0"/>
        <v>36</v>
      </c>
      <c r="E22">
        <f t="shared" si="1"/>
        <v>17</v>
      </c>
    </row>
    <row r="23" spans="1:12" x14ac:dyDescent="0.3">
      <c r="A23">
        <v>24</v>
      </c>
      <c r="B23">
        <v>13</v>
      </c>
      <c r="D23">
        <f t="shared" si="0"/>
        <v>48</v>
      </c>
      <c r="E23">
        <f t="shared" si="1"/>
        <v>7</v>
      </c>
    </row>
    <row r="24" spans="1:12" x14ac:dyDescent="0.3">
      <c r="A24">
        <v>23</v>
      </c>
      <c r="B24">
        <v>13</v>
      </c>
      <c r="D24">
        <f t="shared" si="0"/>
        <v>36</v>
      </c>
      <c r="E24">
        <f t="shared" si="1"/>
        <v>7</v>
      </c>
    </row>
    <row r="25" spans="1:12" x14ac:dyDescent="0.3">
      <c r="A25">
        <v>22</v>
      </c>
      <c r="B25">
        <v>14</v>
      </c>
      <c r="D25">
        <f t="shared" si="0"/>
        <v>31</v>
      </c>
      <c r="E25">
        <f t="shared" si="1"/>
        <v>17</v>
      </c>
    </row>
    <row r="26" spans="1:12" x14ac:dyDescent="0.3">
      <c r="A26">
        <v>24</v>
      </c>
      <c r="B26">
        <v>14</v>
      </c>
      <c r="D26">
        <f t="shared" si="0"/>
        <v>48</v>
      </c>
      <c r="E26">
        <f t="shared" si="1"/>
        <v>17</v>
      </c>
    </row>
    <row r="27" spans="1:12" x14ac:dyDescent="0.3">
      <c r="A27">
        <v>24</v>
      </c>
      <c r="B27">
        <v>15</v>
      </c>
      <c r="D27">
        <f t="shared" si="0"/>
        <v>48</v>
      </c>
      <c r="E27">
        <f t="shared" si="1"/>
        <v>25</v>
      </c>
    </row>
    <row r="28" spans="1:12" x14ac:dyDescent="0.3">
      <c r="A28">
        <v>24</v>
      </c>
      <c r="B28">
        <v>14</v>
      </c>
      <c r="D28">
        <f t="shared" si="0"/>
        <v>48</v>
      </c>
      <c r="E28">
        <f t="shared" si="1"/>
        <v>17</v>
      </c>
    </row>
    <row r="29" spans="1:12" x14ac:dyDescent="0.3">
      <c r="A29">
        <v>24</v>
      </c>
      <c r="B29">
        <v>13</v>
      </c>
      <c r="D29">
        <f t="shared" si="0"/>
        <v>48</v>
      </c>
      <c r="E29">
        <f t="shared" si="1"/>
        <v>7</v>
      </c>
    </row>
    <row r="30" spans="1:12" x14ac:dyDescent="0.3">
      <c r="A30">
        <v>23</v>
      </c>
      <c r="B30">
        <v>13</v>
      </c>
      <c r="D30">
        <f t="shared" si="0"/>
        <v>36</v>
      </c>
      <c r="E30">
        <f t="shared" si="1"/>
        <v>7</v>
      </c>
    </row>
    <row r="31" spans="1:12" x14ac:dyDescent="0.3">
      <c r="A31">
        <v>25</v>
      </c>
      <c r="B31">
        <v>15</v>
      </c>
      <c r="D31">
        <f t="shared" si="0"/>
        <v>57</v>
      </c>
      <c r="E31">
        <f t="shared" si="1"/>
        <v>25</v>
      </c>
    </row>
    <row r="32" spans="1:12" x14ac:dyDescent="0.3">
      <c r="A32">
        <v>24</v>
      </c>
      <c r="B32">
        <v>12</v>
      </c>
      <c r="D32">
        <f t="shared" si="0"/>
        <v>48</v>
      </c>
      <c r="E32">
        <f t="shared" si="1"/>
        <v>1</v>
      </c>
    </row>
    <row r="33" spans="1:5" x14ac:dyDescent="0.3">
      <c r="A33">
        <v>24</v>
      </c>
      <c r="B33">
        <v>13</v>
      </c>
      <c r="D33">
        <f t="shared" si="0"/>
        <v>48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519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9</v>
      </c>
      <c r="K2">
        <f>AVERAGE($A$4:$A$33)</f>
        <v>16.866666666666667</v>
      </c>
      <c r="L2">
        <f>AVERAGE($B$4:$B$33)</f>
        <v>9.1666666666666661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</v>
      </c>
      <c r="B4">
        <v>9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9</v>
      </c>
      <c r="D5">
        <f t="shared" si="0"/>
        <v>60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3.1594654962860762</v>
      </c>
      <c r="L5">
        <f>STDEVP($B$4:$B$33)</f>
        <v>0.85958646388184201</v>
      </c>
    </row>
    <row r="6" spans="1:12" x14ac:dyDescent="0.3">
      <c r="A6">
        <v>16</v>
      </c>
      <c r="B6">
        <v>9</v>
      </c>
      <c r="D6">
        <f t="shared" si="0"/>
        <v>46</v>
      </c>
      <c r="E6">
        <f t="shared" si="1"/>
        <v>14.5</v>
      </c>
    </row>
    <row r="7" spans="1:12" x14ac:dyDescent="0.3">
      <c r="A7">
        <v>18</v>
      </c>
      <c r="B7">
        <v>9</v>
      </c>
      <c r="D7">
        <f t="shared" si="0"/>
        <v>56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18</v>
      </c>
      <c r="B8">
        <v>10</v>
      </c>
      <c r="D8">
        <f t="shared" si="0"/>
        <v>56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9</v>
      </c>
      <c r="D9">
        <f t="shared" si="0"/>
        <v>46</v>
      </c>
      <c r="E9">
        <f t="shared" si="1"/>
        <v>14.5</v>
      </c>
    </row>
    <row r="10" spans="1:12" x14ac:dyDescent="0.3">
      <c r="A10">
        <v>17</v>
      </c>
      <c r="B10">
        <v>8</v>
      </c>
      <c r="D10">
        <f t="shared" si="0"/>
        <v>53.5</v>
      </c>
      <c r="E10">
        <f t="shared" si="1"/>
        <v>3.5</v>
      </c>
      <c r="G10" t="s">
        <v>13</v>
      </c>
      <c r="H10">
        <f>H8*I8+H8*(H8+1)/2-H5</f>
        <v>0</v>
      </c>
    </row>
    <row r="11" spans="1:12" x14ac:dyDescent="0.3">
      <c r="A11">
        <v>19</v>
      </c>
      <c r="B11">
        <v>9</v>
      </c>
      <c r="D11">
        <f t="shared" si="0"/>
        <v>58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16</v>
      </c>
      <c r="B12">
        <v>8</v>
      </c>
      <c r="D12">
        <f t="shared" si="0"/>
        <v>46</v>
      </c>
      <c r="E12">
        <f t="shared" si="1"/>
        <v>3.5</v>
      </c>
    </row>
    <row r="13" spans="1:12" x14ac:dyDescent="0.3">
      <c r="A13">
        <v>16</v>
      </c>
      <c r="B13">
        <v>9</v>
      </c>
      <c r="D13">
        <f t="shared" si="0"/>
        <v>46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16</v>
      </c>
      <c r="B14">
        <v>11</v>
      </c>
      <c r="D14">
        <f t="shared" si="0"/>
        <v>46</v>
      </c>
      <c r="E14">
        <f t="shared" si="1"/>
        <v>29</v>
      </c>
    </row>
    <row r="15" spans="1:12" x14ac:dyDescent="0.3">
      <c r="A15">
        <v>15</v>
      </c>
      <c r="B15">
        <v>10</v>
      </c>
      <c r="D15">
        <f t="shared" si="0"/>
        <v>35</v>
      </c>
      <c r="E15">
        <f t="shared" si="1"/>
        <v>25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</v>
      </c>
      <c r="B16">
        <v>9</v>
      </c>
      <c r="D16">
        <f t="shared" si="0"/>
        <v>46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</v>
      </c>
      <c r="B17">
        <v>9</v>
      </c>
      <c r="D17">
        <f t="shared" si="0"/>
        <v>35</v>
      </c>
      <c r="E17">
        <f t="shared" si="1"/>
        <v>14.5</v>
      </c>
    </row>
    <row r="18" spans="1:12" x14ac:dyDescent="0.3">
      <c r="A18">
        <v>16</v>
      </c>
      <c r="B18">
        <v>10</v>
      </c>
      <c r="D18">
        <f t="shared" si="0"/>
        <v>46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8</v>
      </c>
      <c r="D19">
        <f t="shared" si="0"/>
        <v>35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11</v>
      </c>
      <c r="D20">
        <f t="shared" si="0"/>
        <v>35</v>
      </c>
      <c r="E20">
        <f t="shared" si="1"/>
        <v>29</v>
      </c>
    </row>
    <row r="21" spans="1:12" x14ac:dyDescent="0.3">
      <c r="A21">
        <v>16</v>
      </c>
      <c r="B21">
        <v>11</v>
      </c>
      <c r="D21">
        <f t="shared" si="0"/>
        <v>46</v>
      </c>
      <c r="E21">
        <f t="shared" si="1"/>
        <v>29</v>
      </c>
    </row>
    <row r="22" spans="1:12" x14ac:dyDescent="0.3">
      <c r="A22">
        <v>16</v>
      </c>
      <c r="B22">
        <v>9</v>
      </c>
      <c r="D22">
        <f t="shared" si="0"/>
        <v>46</v>
      </c>
      <c r="E22">
        <f t="shared" si="1"/>
        <v>14.5</v>
      </c>
    </row>
    <row r="23" spans="1:12" x14ac:dyDescent="0.3">
      <c r="A23">
        <v>18</v>
      </c>
      <c r="B23">
        <v>8</v>
      </c>
      <c r="D23">
        <f t="shared" si="0"/>
        <v>56</v>
      </c>
      <c r="E23">
        <f t="shared" si="1"/>
        <v>3.5</v>
      </c>
    </row>
    <row r="24" spans="1:12" x14ac:dyDescent="0.3">
      <c r="A24">
        <v>15</v>
      </c>
      <c r="B24">
        <v>9</v>
      </c>
      <c r="D24">
        <f t="shared" si="0"/>
        <v>35</v>
      </c>
      <c r="E24">
        <f t="shared" si="1"/>
        <v>14.5</v>
      </c>
    </row>
    <row r="25" spans="1:12" x14ac:dyDescent="0.3">
      <c r="A25">
        <v>17</v>
      </c>
      <c r="B25">
        <v>9</v>
      </c>
      <c r="D25">
        <f t="shared" si="0"/>
        <v>53.5</v>
      </c>
      <c r="E25">
        <f t="shared" si="1"/>
        <v>14.5</v>
      </c>
    </row>
    <row r="26" spans="1:12" x14ac:dyDescent="0.3">
      <c r="A26">
        <v>15</v>
      </c>
      <c r="B26">
        <v>8</v>
      </c>
      <c r="D26">
        <f t="shared" si="0"/>
        <v>35</v>
      </c>
      <c r="E26">
        <f t="shared" si="1"/>
        <v>3.5</v>
      </c>
    </row>
    <row r="27" spans="1:12" x14ac:dyDescent="0.3">
      <c r="A27">
        <v>16</v>
      </c>
      <c r="B27">
        <v>9</v>
      </c>
      <c r="D27">
        <f t="shared" si="0"/>
        <v>46</v>
      </c>
      <c r="E27">
        <f t="shared" si="1"/>
        <v>14.5</v>
      </c>
    </row>
    <row r="28" spans="1:12" x14ac:dyDescent="0.3">
      <c r="A28">
        <v>15</v>
      </c>
      <c r="B28">
        <v>8</v>
      </c>
      <c r="D28">
        <f t="shared" si="0"/>
        <v>35</v>
      </c>
      <c r="E28">
        <f t="shared" si="1"/>
        <v>3.5</v>
      </c>
    </row>
    <row r="29" spans="1:12" x14ac:dyDescent="0.3">
      <c r="A29">
        <v>15</v>
      </c>
      <c r="B29">
        <v>9</v>
      </c>
      <c r="D29">
        <f t="shared" si="0"/>
        <v>35</v>
      </c>
      <c r="E29">
        <f t="shared" si="1"/>
        <v>14.5</v>
      </c>
    </row>
    <row r="30" spans="1:12" x14ac:dyDescent="0.3">
      <c r="A30">
        <v>16</v>
      </c>
      <c r="B30">
        <v>10</v>
      </c>
      <c r="D30">
        <f t="shared" si="0"/>
        <v>46</v>
      </c>
      <c r="E30">
        <f t="shared" si="1"/>
        <v>25</v>
      </c>
    </row>
    <row r="31" spans="1:12" x14ac:dyDescent="0.3">
      <c r="A31">
        <v>15</v>
      </c>
      <c r="B31">
        <v>10</v>
      </c>
      <c r="D31">
        <f t="shared" si="0"/>
        <v>35</v>
      </c>
      <c r="E31">
        <f t="shared" si="1"/>
        <v>25</v>
      </c>
    </row>
    <row r="32" spans="1:12" x14ac:dyDescent="0.3">
      <c r="A32">
        <v>16</v>
      </c>
      <c r="B32">
        <v>9</v>
      </c>
      <c r="D32">
        <f t="shared" si="0"/>
        <v>46</v>
      </c>
      <c r="E32">
        <f t="shared" si="1"/>
        <v>14.5</v>
      </c>
    </row>
    <row r="33" spans="1:5" x14ac:dyDescent="0.3">
      <c r="A33">
        <v>16</v>
      </c>
      <c r="B33">
        <v>9</v>
      </c>
      <c r="D33">
        <f t="shared" si="0"/>
        <v>46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259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</v>
      </c>
      <c r="I2">
        <f>MEDIAN($B$4:$B$33)</f>
        <v>5</v>
      </c>
      <c r="K2">
        <f>AVERAGE($A$4:$A$33)</f>
        <v>7.666666666666667</v>
      </c>
      <c r="L2">
        <f>AVERAGE($B$4:$B$33)</f>
        <v>4.7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</v>
      </c>
      <c r="B5">
        <v>4</v>
      </c>
      <c r="D5">
        <f t="shared" si="0"/>
        <v>59</v>
      </c>
      <c r="E5">
        <f t="shared" si="1"/>
        <v>6.5</v>
      </c>
      <c r="H5">
        <f>SUM($D$4:$D$33)</f>
        <v>1360.5</v>
      </c>
      <c r="I5">
        <f>SUM($E$4:$E$33)</f>
        <v>469.5</v>
      </c>
      <c r="J5" s="2" t="s">
        <v>23</v>
      </c>
      <c r="K5">
        <f>STDEVP($A$4:$A$33)</f>
        <v>2.0548046676563256</v>
      </c>
      <c r="L5">
        <f>STDEVP($B$4:$B$33)</f>
        <v>0.6403124237432849</v>
      </c>
    </row>
    <row r="6" spans="1:12" x14ac:dyDescent="0.3">
      <c r="A6">
        <v>7</v>
      </c>
      <c r="B6">
        <v>6</v>
      </c>
      <c r="D6">
        <f t="shared" si="0"/>
        <v>42.5</v>
      </c>
      <c r="E6">
        <f t="shared" si="1"/>
        <v>30.5</v>
      </c>
    </row>
    <row r="7" spans="1:12" x14ac:dyDescent="0.3">
      <c r="A7">
        <v>7</v>
      </c>
      <c r="B7">
        <v>4</v>
      </c>
      <c r="D7">
        <f t="shared" si="0"/>
        <v>42.5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8</v>
      </c>
      <c r="B8">
        <v>5</v>
      </c>
      <c r="D8">
        <f t="shared" si="0"/>
        <v>55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6</v>
      </c>
      <c r="B9">
        <v>4</v>
      </c>
      <c r="D9">
        <f t="shared" si="0"/>
        <v>30.5</v>
      </c>
      <c r="E9">
        <f t="shared" si="1"/>
        <v>6.5</v>
      </c>
    </row>
    <row r="10" spans="1:12" x14ac:dyDescent="0.3">
      <c r="A10">
        <v>7</v>
      </c>
      <c r="B10">
        <v>6</v>
      </c>
      <c r="D10">
        <f t="shared" si="0"/>
        <v>42.5</v>
      </c>
      <c r="E10">
        <f t="shared" si="1"/>
        <v>30.5</v>
      </c>
      <c r="G10" t="s">
        <v>13</v>
      </c>
      <c r="H10">
        <f>H8*I8+H8*(H8+1)/2-H5</f>
        <v>4.5</v>
      </c>
    </row>
    <row r="11" spans="1:12" x14ac:dyDescent="0.3">
      <c r="A11">
        <v>7</v>
      </c>
      <c r="B11">
        <v>4</v>
      </c>
      <c r="D11">
        <f t="shared" si="0"/>
        <v>42.5</v>
      </c>
      <c r="E11">
        <f t="shared" si="1"/>
        <v>6.5</v>
      </c>
      <c r="G11" t="s">
        <v>14</v>
      </c>
      <c r="H11">
        <f>H8*I8+I8*(I8+1)/2-I5</f>
        <v>895.5</v>
      </c>
    </row>
    <row r="12" spans="1:12" x14ac:dyDescent="0.3">
      <c r="A12">
        <v>8</v>
      </c>
      <c r="B12">
        <v>5</v>
      </c>
      <c r="D12">
        <f t="shared" si="0"/>
        <v>55</v>
      </c>
      <c r="E12">
        <f t="shared" si="1"/>
        <v>20</v>
      </c>
    </row>
    <row r="13" spans="1:12" x14ac:dyDescent="0.3">
      <c r="A13">
        <v>7</v>
      </c>
      <c r="B13">
        <v>5</v>
      </c>
      <c r="D13">
        <f t="shared" si="0"/>
        <v>42.5</v>
      </c>
      <c r="E13">
        <f t="shared" si="1"/>
        <v>20</v>
      </c>
      <c r="G13" t="s">
        <v>15</v>
      </c>
      <c r="H13">
        <f>MIN(H10,H11)</f>
        <v>4.5</v>
      </c>
    </row>
    <row r="14" spans="1:12" x14ac:dyDescent="0.3">
      <c r="A14">
        <v>7</v>
      </c>
      <c r="B14">
        <v>4</v>
      </c>
      <c r="D14">
        <f t="shared" si="0"/>
        <v>42.5</v>
      </c>
      <c r="E14">
        <f t="shared" si="1"/>
        <v>6.5</v>
      </c>
    </row>
    <row r="15" spans="1:12" x14ac:dyDescent="0.3">
      <c r="A15">
        <v>7</v>
      </c>
      <c r="B15">
        <v>5</v>
      </c>
      <c r="D15">
        <f t="shared" si="0"/>
        <v>42.5</v>
      </c>
      <c r="E15">
        <f t="shared" si="1"/>
        <v>20</v>
      </c>
      <c r="G15" t="s">
        <v>16</v>
      </c>
      <c r="H15">
        <f>(H13-H8*I8/2)/SQRT(H8*I8*(H8+I8+1)/12)</f>
        <v>-6.5864615242052444</v>
      </c>
    </row>
    <row r="16" spans="1:12" x14ac:dyDescent="0.3">
      <c r="A16">
        <v>7</v>
      </c>
      <c r="B16">
        <v>4</v>
      </c>
      <c r="D16">
        <f t="shared" si="0"/>
        <v>42.5</v>
      </c>
      <c r="E16">
        <f t="shared" si="1"/>
        <v>6.5</v>
      </c>
      <c r="G16" s="3" t="s">
        <v>17</v>
      </c>
      <c r="H16" s="4">
        <f>(1-NORMSDIST(ABS(H15)))*2</f>
        <v>4.5043302421277076E-11</v>
      </c>
    </row>
    <row r="17" spans="1:12" x14ac:dyDescent="0.3">
      <c r="A17">
        <v>6</v>
      </c>
      <c r="B17">
        <v>5</v>
      </c>
      <c r="D17">
        <f t="shared" si="0"/>
        <v>30.5</v>
      </c>
      <c r="E17">
        <f t="shared" si="1"/>
        <v>20</v>
      </c>
    </row>
    <row r="18" spans="1:12" x14ac:dyDescent="0.3">
      <c r="A18">
        <v>7</v>
      </c>
      <c r="B18">
        <v>4</v>
      </c>
      <c r="D18">
        <f t="shared" si="0"/>
        <v>42.5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</v>
      </c>
      <c r="B19">
        <v>5</v>
      </c>
      <c r="D19">
        <f t="shared" si="0"/>
        <v>42.5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</v>
      </c>
      <c r="B20">
        <v>5</v>
      </c>
      <c r="D20">
        <f t="shared" si="0"/>
        <v>55</v>
      </c>
      <c r="E20">
        <f t="shared" si="1"/>
        <v>20</v>
      </c>
    </row>
    <row r="21" spans="1:12" x14ac:dyDescent="0.3">
      <c r="A21">
        <v>7</v>
      </c>
      <c r="B21">
        <v>5</v>
      </c>
      <c r="D21">
        <f t="shared" si="0"/>
        <v>42.5</v>
      </c>
      <c r="E21">
        <f t="shared" si="1"/>
        <v>20</v>
      </c>
    </row>
    <row r="22" spans="1:12" x14ac:dyDescent="0.3">
      <c r="A22">
        <v>8</v>
      </c>
      <c r="B22">
        <v>4</v>
      </c>
      <c r="D22">
        <f t="shared" si="0"/>
        <v>55</v>
      </c>
      <c r="E22">
        <f t="shared" si="1"/>
        <v>6.5</v>
      </c>
    </row>
    <row r="23" spans="1:12" x14ac:dyDescent="0.3">
      <c r="A23">
        <v>7</v>
      </c>
      <c r="B23">
        <v>5</v>
      </c>
      <c r="D23">
        <f t="shared" si="0"/>
        <v>42.5</v>
      </c>
      <c r="E23">
        <f t="shared" si="1"/>
        <v>20</v>
      </c>
    </row>
    <row r="24" spans="1:12" x14ac:dyDescent="0.3">
      <c r="A24">
        <v>7</v>
      </c>
      <c r="B24">
        <v>5</v>
      </c>
      <c r="D24">
        <f t="shared" si="0"/>
        <v>42.5</v>
      </c>
      <c r="E24">
        <f t="shared" si="1"/>
        <v>20</v>
      </c>
    </row>
    <row r="25" spans="1:12" x14ac:dyDescent="0.3">
      <c r="A25">
        <v>8</v>
      </c>
      <c r="B25">
        <v>4</v>
      </c>
      <c r="D25">
        <f t="shared" si="0"/>
        <v>55</v>
      </c>
      <c r="E25">
        <f t="shared" si="1"/>
        <v>6.5</v>
      </c>
    </row>
    <row r="26" spans="1:12" x14ac:dyDescent="0.3">
      <c r="A26">
        <v>7</v>
      </c>
      <c r="B26">
        <v>6</v>
      </c>
      <c r="D26">
        <f t="shared" si="0"/>
        <v>42.5</v>
      </c>
      <c r="E26">
        <f t="shared" si="1"/>
        <v>30.5</v>
      </c>
    </row>
    <row r="27" spans="1:12" x14ac:dyDescent="0.3">
      <c r="A27">
        <v>7</v>
      </c>
      <c r="B27">
        <v>4</v>
      </c>
      <c r="D27">
        <f t="shared" si="0"/>
        <v>42.5</v>
      </c>
      <c r="E27">
        <f t="shared" si="1"/>
        <v>6.5</v>
      </c>
    </row>
    <row r="28" spans="1:12" x14ac:dyDescent="0.3">
      <c r="A28">
        <v>8</v>
      </c>
      <c r="B28">
        <v>5</v>
      </c>
      <c r="D28">
        <f t="shared" si="0"/>
        <v>55</v>
      </c>
      <c r="E28">
        <f t="shared" si="1"/>
        <v>20</v>
      </c>
    </row>
    <row r="29" spans="1:12" x14ac:dyDescent="0.3">
      <c r="A29">
        <v>7</v>
      </c>
      <c r="B29">
        <v>5</v>
      </c>
      <c r="D29">
        <f t="shared" si="0"/>
        <v>42.5</v>
      </c>
      <c r="E29">
        <f t="shared" si="1"/>
        <v>20</v>
      </c>
    </row>
    <row r="30" spans="1:12" x14ac:dyDescent="0.3">
      <c r="A30">
        <v>7</v>
      </c>
      <c r="B30">
        <v>4</v>
      </c>
      <c r="D30">
        <f t="shared" si="0"/>
        <v>42.5</v>
      </c>
      <c r="E30">
        <f t="shared" si="1"/>
        <v>6.5</v>
      </c>
    </row>
    <row r="31" spans="1:12" x14ac:dyDescent="0.3">
      <c r="A31">
        <v>8</v>
      </c>
      <c r="B31">
        <v>5</v>
      </c>
      <c r="D31">
        <f t="shared" si="0"/>
        <v>55</v>
      </c>
      <c r="E31">
        <f t="shared" si="1"/>
        <v>20</v>
      </c>
    </row>
    <row r="32" spans="1:12" x14ac:dyDescent="0.3">
      <c r="A32">
        <v>6</v>
      </c>
      <c r="B32">
        <v>5</v>
      </c>
      <c r="D32">
        <f t="shared" si="0"/>
        <v>30.5</v>
      </c>
      <c r="E32">
        <f t="shared" si="1"/>
        <v>20</v>
      </c>
    </row>
    <row r="33" spans="1:5" x14ac:dyDescent="0.3">
      <c r="A33">
        <v>7</v>
      </c>
      <c r="B33">
        <v>5</v>
      </c>
      <c r="D33">
        <f t="shared" si="0"/>
        <v>42.5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15</v>
      </c>
      <c r="K2">
        <f>AVERAGE($A$4:$A$33)</f>
        <v>27.7</v>
      </c>
      <c r="L2">
        <f>AVERAGE($B$4:$B$33)</f>
        <v>15.3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16</v>
      </c>
      <c r="D4">
        <f t="shared" ref="D4:D33" si="0">RANK(A4,$A$4:$B$33,1)+(COUNT($A$4:$B$33)+1-RANK(A4,$A$4:$B$33,1)-RANK(A4,$A$4:$B$33,0))/2</f>
        <v>37.5</v>
      </c>
      <c r="E4">
        <f t="shared" ref="E4:E33" si="1">RANK(B4,$A$4:$B$33,1)+(COUNT($A$4:$B$33)+1-RANK(B4,$A$4:$B$33,1)-RANK(B4,$A$4:$B$33,0))/2</f>
        <v>22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15</v>
      </c>
      <c r="D5">
        <f t="shared" si="0"/>
        <v>37.5</v>
      </c>
      <c r="E5">
        <f t="shared" si="1"/>
        <v>12.5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2.035517952102937</v>
      </c>
      <c r="L5">
        <f>STDEVP($B$4:$B$33)</f>
        <v>0.97125348562223091</v>
      </c>
    </row>
    <row r="6" spans="1:12" x14ac:dyDescent="0.3">
      <c r="A6">
        <v>30</v>
      </c>
      <c r="B6">
        <v>16</v>
      </c>
      <c r="D6">
        <f t="shared" si="0"/>
        <v>56</v>
      </c>
      <c r="E6">
        <f t="shared" si="1"/>
        <v>22</v>
      </c>
    </row>
    <row r="7" spans="1:12" x14ac:dyDescent="0.3">
      <c r="A7">
        <v>32</v>
      </c>
      <c r="B7">
        <v>17</v>
      </c>
      <c r="D7">
        <f t="shared" si="0"/>
        <v>59</v>
      </c>
      <c r="E7">
        <f t="shared" si="1"/>
        <v>29</v>
      </c>
      <c r="H7" s="1" t="s">
        <v>11</v>
      </c>
      <c r="I7" s="1" t="s">
        <v>12</v>
      </c>
    </row>
    <row r="8" spans="1:12" x14ac:dyDescent="0.3">
      <c r="A8">
        <v>26</v>
      </c>
      <c r="B8">
        <v>16</v>
      </c>
      <c r="D8">
        <f t="shared" si="0"/>
        <v>37.5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16</v>
      </c>
      <c r="D9">
        <f t="shared" si="0"/>
        <v>53.5</v>
      </c>
      <c r="E9">
        <f t="shared" si="1"/>
        <v>22</v>
      </c>
    </row>
    <row r="10" spans="1:12" x14ac:dyDescent="0.3">
      <c r="A10">
        <v>27</v>
      </c>
      <c r="B10">
        <v>14</v>
      </c>
      <c r="D10">
        <f t="shared" si="0"/>
        <v>44.5</v>
      </c>
      <c r="E10">
        <f t="shared" si="1"/>
        <v>4.5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17</v>
      </c>
      <c r="D11">
        <f t="shared" si="0"/>
        <v>49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28</v>
      </c>
      <c r="B12">
        <v>16</v>
      </c>
      <c r="D12">
        <f t="shared" si="0"/>
        <v>49</v>
      </c>
      <c r="E12">
        <f t="shared" si="1"/>
        <v>22</v>
      </c>
    </row>
    <row r="13" spans="1:12" x14ac:dyDescent="0.3">
      <c r="A13">
        <v>28</v>
      </c>
      <c r="B13">
        <v>15</v>
      </c>
      <c r="D13">
        <f t="shared" si="0"/>
        <v>49</v>
      </c>
      <c r="E13">
        <f t="shared" si="1"/>
        <v>12.5</v>
      </c>
      <c r="G13" t="s">
        <v>15</v>
      </c>
      <c r="H13">
        <f>MIN(H10,H11)</f>
        <v>0</v>
      </c>
    </row>
    <row r="14" spans="1:12" x14ac:dyDescent="0.3">
      <c r="A14">
        <v>29</v>
      </c>
      <c r="B14">
        <v>15</v>
      </c>
      <c r="D14">
        <f t="shared" si="0"/>
        <v>53.5</v>
      </c>
      <c r="E14">
        <f t="shared" si="1"/>
        <v>12.5</v>
      </c>
    </row>
    <row r="15" spans="1:12" x14ac:dyDescent="0.3">
      <c r="A15">
        <v>32</v>
      </c>
      <c r="B15">
        <v>15</v>
      </c>
      <c r="D15">
        <f t="shared" si="0"/>
        <v>59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31</v>
      </c>
      <c r="B16">
        <v>14</v>
      </c>
      <c r="D16">
        <f t="shared" si="0"/>
        <v>57</v>
      </c>
      <c r="E16">
        <f t="shared" si="1"/>
        <v>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32</v>
      </c>
      <c r="B17">
        <v>15</v>
      </c>
      <c r="D17">
        <f t="shared" si="0"/>
        <v>59</v>
      </c>
      <c r="E17">
        <f t="shared" si="1"/>
        <v>12.5</v>
      </c>
    </row>
    <row r="18" spans="1:12" x14ac:dyDescent="0.3">
      <c r="A18">
        <v>28</v>
      </c>
      <c r="B18">
        <v>16</v>
      </c>
      <c r="D18">
        <f t="shared" si="0"/>
        <v>49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17</v>
      </c>
      <c r="D19">
        <f t="shared" si="0"/>
        <v>37.5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15</v>
      </c>
      <c r="D20">
        <f t="shared" si="0"/>
        <v>37.5</v>
      </c>
      <c r="E20">
        <f t="shared" si="1"/>
        <v>12.5</v>
      </c>
    </row>
    <row r="21" spans="1:12" x14ac:dyDescent="0.3">
      <c r="A21">
        <v>25</v>
      </c>
      <c r="B21">
        <v>14</v>
      </c>
      <c r="D21">
        <f t="shared" si="0"/>
        <v>31.5</v>
      </c>
      <c r="E21">
        <f t="shared" si="1"/>
        <v>4.5</v>
      </c>
    </row>
    <row r="22" spans="1:12" x14ac:dyDescent="0.3">
      <c r="A22">
        <v>26</v>
      </c>
      <c r="B22">
        <v>16</v>
      </c>
      <c r="D22">
        <f t="shared" si="0"/>
        <v>37.5</v>
      </c>
      <c r="E22">
        <f t="shared" si="1"/>
        <v>22</v>
      </c>
    </row>
    <row r="23" spans="1:12" x14ac:dyDescent="0.3">
      <c r="A23">
        <v>26</v>
      </c>
      <c r="B23">
        <v>14</v>
      </c>
      <c r="D23">
        <f t="shared" si="0"/>
        <v>37.5</v>
      </c>
      <c r="E23">
        <f t="shared" si="1"/>
        <v>4.5</v>
      </c>
    </row>
    <row r="24" spans="1:12" x14ac:dyDescent="0.3">
      <c r="A24">
        <v>29</v>
      </c>
      <c r="B24">
        <v>14</v>
      </c>
      <c r="D24">
        <f t="shared" si="0"/>
        <v>53.5</v>
      </c>
      <c r="E24">
        <f t="shared" si="1"/>
        <v>4.5</v>
      </c>
    </row>
    <row r="25" spans="1:12" x14ac:dyDescent="0.3">
      <c r="A25">
        <v>28</v>
      </c>
      <c r="B25">
        <v>15</v>
      </c>
      <c r="D25">
        <f t="shared" si="0"/>
        <v>49</v>
      </c>
      <c r="E25">
        <f t="shared" si="1"/>
        <v>12.5</v>
      </c>
    </row>
    <row r="26" spans="1:12" x14ac:dyDescent="0.3">
      <c r="A26">
        <v>27</v>
      </c>
      <c r="B26">
        <v>15</v>
      </c>
      <c r="D26">
        <f t="shared" si="0"/>
        <v>44.5</v>
      </c>
      <c r="E26">
        <f t="shared" si="1"/>
        <v>12.5</v>
      </c>
    </row>
    <row r="27" spans="1:12" x14ac:dyDescent="0.3">
      <c r="A27">
        <v>25</v>
      </c>
      <c r="B27">
        <v>16</v>
      </c>
      <c r="D27">
        <f t="shared" si="0"/>
        <v>31.5</v>
      </c>
      <c r="E27">
        <f t="shared" si="1"/>
        <v>22</v>
      </c>
    </row>
    <row r="28" spans="1:12" x14ac:dyDescent="0.3">
      <c r="A28">
        <v>26</v>
      </c>
      <c r="B28">
        <v>14</v>
      </c>
      <c r="D28">
        <f t="shared" si="0"/>
        <v>37.5</v>
      </c>
      <c r="E28">
        <f t="shared" si="1"/>
        <v>4.5</v>
      </c>
    </row>
    <row r="29" spans="1:12" x14ac:dyDescent="0.3">
      <c r="A29">
        <v>27</v>
      </c>
      <c r="B29">
        <v>16</v>
      </c>
      <c r="D29">
        <f t="shared" si="0"/>
        <v>44.5</v>
      </c>
      <c r="E29">
        <f t="shared" si="1"/>
        <v>22</v>
      </c>
    </row>
    <row r="30" spans="1:12" x14ac:dyDescent="0.3">
      <c r="A30">
        <v>26</v>
      </c>
      <c r="B30">
        <v>14</v>
      </c>
      <c r="D30">
        <f t="shared" si="0"/>
        <v>37.5</v>
      </c>
      <c r="E30">
        <f t="shared" si="1"/>
        <v>4.5</v>
      </c>
    </row>
    <row r="31" spans="1:12" x14ac:dyDescent="0.3">
      <c r="A31">
        <v>26</v>
      </c>
      <c r="B31">
        <v>16</v>
      </c>
      <c r="D31">
        <f t="shared" si="0"/>
        <v>37.5</v>
      </c>
      <c r="E31">
        <f t="shared" si="1"/>
        <v>22</v>
      </c>
    </row>
    <row r="32" spans="1:12" x14ac:dyDescent="0.3">
      <c r="A32">
        <v>29</v>
      </c>
      <c r="B32">
        <v>16</v>
      </c>
      <c r="D32">
        <f t="shared" si="0"/>
        <v>53.5</v>
      </c>
      <c r="E32">
        <f t="shared" si="1"/>
        <v>22</v>
      </c>
    </row>
    <row r="33" spans="1:5" x14ac:dyDescent="0.3">
      <c r="A33">
        <v>27</v>
      </c>
      <c r="B33">
        <v>14</v>
      </c>
      <c r="D33">
        <f t="shared" si="0"/>
        <v>44.5</v>
      </c>
      <c r="E33">
        <f t="shared" si="1"/>
        <v>4.5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15</v>
      </c>
      <c r="K2">
        <f>AVERAGE($A$4:$A$33)</f>
        <v>29.333333333333332</v>
      </c>
      <c r="L2">
        <f>AVERAGE($B$4:$B$33)</f>
        <v>15.133333333333333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</v>
      </c>
      <c r="B4">
        <v>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32</v>
      </c>
      <c r="B5">
        <v>16</v>
      </c>
      <c r="D5">
        <f t="shared" si="0"/>
        <v>58</v>
      </c>
      <c r="E5">
        <f t="shared" si="1"/>
        <v>23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10.517709932405543</v>
      </c>
      <c r="L5">
        <f>STDEVP($B$4:$B$33)</f>
        <v>1.1175369742826806</v>
      </c>
    </row>
    <row r="6" spans="1:12" x14ac:dyDescent="0.3">
      <c r="A6">
        <v>26</v>
      </c>
      <c r="B6">
        <v>14</v>
      </c>
      <c r="D6">
        <f t="shared" si="0"/>
        <v>37</v>
      </c>
      <c r="E6">
        <f t="shared" si="1"/>
        <v>6.5</v>
      </c>
    </row>
    <row r="7" spans="1:12" x14ac:dyDescent="0.3">
      <c r="A7">
        <v>28</v>
      </c>
      <c r="B7">
        <v>18</v>
      </c>
      <c r="D7">
        <f t="shared" si="0"/>
        <v>52.5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26</v>
      </c>
      <c r="B8">
        <v>15</v>
      </c>
      <c r="D8">
        <f t="shared" si="0"/>
        <v>37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16</v>
      </c>
      <c r="D9">
        <f t="shared" si="0"/>
        <v>52.5</v>
      </c>
      <c r="E9">
        <f t="shared" si="1"/>
        <v>23</v>
      </c>
    </row>
    <row r="10" spans="1:12" x14ac:dyDescent="0.3">
      <c r="A10">
        <v>27</v>
      </c>
      <c r="B10">
        <v>14</v>
      </c>
      <c r="D10">
        <f t="shared" si="0"/>
        <v>46.5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33</v>
      </c>
      <c r="B11">
        <v>16</v>
      </c>
      <c r="D11">
        <f t="shared" si="0"/>
        <v>59</v>
      </c>
      <c r="E11">
        <f t="shared" si="1"/>
        <v>23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14</v>
      </c>
      <c r="D12">
        <f t="shared" si="0"/>
        <v>37</v>
      </c>
      <c r="E12">
        <f t="shared" si="1"/>
        <v>6.5</v>
      </c>
    </row>
    <row r="13" spans="1:12" x14ac:dyDescent="0.3">
      <c r="A13">
        <v>25</v>
      </c>
      <c r="B13">
        <v>16</v>
      </c>
      <c r="D13">
        <f t="shared" si="0"/>
        <v>31.5</v>
      </c>
      <c r="E13">
        <f t="shared" si="1"/>
        <v>23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14</v>
      </c>
      <c r="D14">
        <f t="shared" si="0"/>
        <v>37</v>
      </c>
      <c r="E14">
        <f t="shared" si="1"/>
        <v>6.5</v>
      </c>
    </row>
    <row r="15" spans="1:12" x14ac:dyDescent="0.3">
      <c r="A15">
        <v>27</v>
      </c>
      <c r="B15">
        <v>17</v>
      </c>
      <c r="D15">
        <f t="shared" si="0"/>
        <v>46.5</v>
      </c>
      <c r="E15">
        <f t="shared" si="1"/>
        <v>29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16</v>
      </c>
      <c r="D16">
        <f t="shared" si="0"/>
        <v>46.5</v>
      </c>
      <c r="E16">
        <f t="shared" si="1"/>
        <v>23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26</v>
      </c>
      <c r="B17">
        <v>14</v>
      </c>
      <c r="D17">
        <f t="shared" si="0"/>
        <v>37</v>
      </c>
      <c r="E17">
        <f t="shared" si="1"/>
        <v>6.5</v>
      </c>
    </row>
    <row r="18" spans="1:12" x14ac:dyDescent="0.3">
      <c r="A18">
        <v>26</v>
      </c>
      <c r="B18">
        <v>14</v>
      </c>
      <c r="D18">
        <f t="shared" si="0"/>
        <v>37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16</v>
      </c>
      <c r="D19">
        <f t="shared" si="0"/>
        <v>46.5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15</v>
      </c>
      <c r="D20">
        <f t="shared" si="0"/>
        <v>37</v>
      </c>
      <c r="E20">
        <f t="shared" si="1"/>
        <v>14.5</v>
      </c>
    </row>
    <row r="21" spans="1:12" x14ac:dyDescent="0.3">
      <c r="A21">
        <v>26</v>
      </c>
      <c r="B21">
        <v>14</v>
      </c>
      <c r="D21">
        <f t="shared" si="0"/>
        <v>37</v>
      </c>
      <c r="E21">
        <f t="shared" si="1"/>
        <v>6.5</v>
      </c>
    </row>
    <row r="22" spans="1:12" x14ac:dyDescent="0.3">
      <c r="A22">
        <v>29</v>
      </c>
      <c r="B22">
        <v>15</v>
      </c>
      <c r="D22">
        <f t="shared" si="0"/>
        <v>54</v>
      </c>
      <c r="E22">
        <f t="shared" si="1"/>
        <v>14.5</v>
      </c>
    </row>
    <row r="23" spans="1:12" x14ac:dyDescent="0.3">
      <c r="A23">
        <v>30</v>
      </c>
      <c r="B23">
        <v>15</v>
      </c>
      <c r="D23">
        <f t="shared" si="0"/>
        <v>55.5</v>
      </c>
      <c r="E23">
        <f t="shared" si="1"/>
        <v>14.5</v>
      </c>
    </row>
    <row r="24" spans="1:12" x14ac:dyDescent="0.3">
      <c r="A24">
        <v>27</v>
      </c>
      <c r="B24">
        <v>15</v>
      </c>
      <c r="D24">
        <f t="shared" si="0"/>
        <v>46.5</v>
      </c>
      <c r="E24">
        <f t="shared" si="1"/>
        <v>14.5</v>
      </c>
    </row>
    <row r="25" spans="1:12" x14ac:dyDescent="0.3">
      <c r="A25">
        <v>30</v>
      </c>
      <c r="B25">
        <v>16</v>
      </c>
      <c r="D25">
        <f t="shared" si="0"/>
        <v>55.5</v>
      </c>
      <c r="E25">
        <f t="shared" si="1"/>
        <v>23</v>
      </c>
    </row>
    <row r="26" spans="1:12" x14ac:dyDescent="0.3">
      <c r="A26">
        <v>31</v>
      </c>
      <c r="B26">
        <v>14</v>
      </c>
      <c r="D26">
        <f t="shared" si="0"/>
        <v>57</v>
      </c>
      <c r="E26">
        <f t="shared" si="1"/>
        <v>6.5</v>
      </c>
    </row>
    <row r="27" spans="1:12" x14ac:dyDescent="0.3">
      <c r="A27">
        <v>27</v>
      </c>
      <c r="B27">
        <v>14</v>
      </c>
      <c r="D27">
        <f t="shared" si="0"/>
        <v>46.5</v>
      </c>
      <c r="E27">
        <f t="shared" si="1"/>
        <v>6.5</v>
      </c>
    </row>
    <row r="28" spans="1:12" x14ac:dyDescent="0.3">
      <c r="A28">
        <v>27</v>
      </c>
      <c r="B28">
        <v>16</v>
      </c>
      <c r="D28">
        <f t="shared" si="0"/>
        <v>46.5</v>
      </c>
      <c r="E28">
        <f t="shared" si="1"/>
        <v>23</v>
      </c>
    </row>
    <row r="29" spans="1:12" x14ac:dyDescent="0.3">
      <c r="A29">
        <v>27</v>
      </c>
      <c r="B29">
        <v>16</v>
      </c>
      <c r="D29">
        <f t="shared" si="0"/>
        <v>46.5</v>
      </c>
      <c r="E29">
        <f t="shared" si="1"/>
        <v>23</v>
      </c>
    </row>
    <row r="30" spans="1:12" x14ac:dyDescent="0.3">
      <c r="A30">
        <v>26</v>
      </c>
      <c r="B30">
        <v>14</v>
      </c>
      <c r="D30">
        <f t="shared" si="0"/>
        <v>37</v>
      </c>
      <c r="E30">
        <f t="shared" si="1"/>
        <v>6.5</v>
      </c>
    </row>
    <row r="31" spans="1:12" x14ac:dyDescent="0.3">
      <c r="A31">
        <v>27</v>
      </c>
      <c r="B31">
        <v>16</v>
      </c>
      <c r="D31">
        <f t="shared" si="0"/>
        <v>46.5</v>
      </c>
      <c r="E31">
        <f t="shared" si="1"/>
        <v>23</v>
      </c>
    </row>
    <row r="32" spans="1:12" x14ac:dyDescent="0.3">
      <c r="A32">
        <v>27</v>
      </c>
      <c r="B32">
        <v>13</v>
      </c>
      <c r="D32">
        <f t="shared" si="0"/>
        <v>46.5</v>
      </c>
      <c r="E32">
        <f t="shared" si="1"/>
        <v>1</v>
      </c>
    </row>
    <row r="33" spans="1:5" x14ac:dyDescent="0.3">
      <c r="A33">
        <v>25</v>
      </c>
      <c r="B33">
        <v>15</v>
      </c>
      <c r="D33">
        <f t="shared" si="0"/>
        <v>31.5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13.5</v>
      </c>
      <c r="K2">
        <f>AVERAGE($A$4:$A$33)</f>
        <v>24.466666666666665</v>
      </c>
      <c r="L2">
        <f>AVERAGE($B$4:$B$33)</f>
        <v>13.766666666666667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13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13</v>
      </c>
      <c r="D5">
        <f t="shared" si="0"/>
        <v>50.5</v>
      </c>
      <c r="E5">
        <f t="shared" si="1"/>
        <v>10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1.4079141387961918</v>
      </c>
      <c r="L5">
        <f>STDEVP($B$4:$B$33)</f>
        <v>1.4067298564006128</v>
      </c>
    </row>
    <row r="6" spans="1:12" x14ac:dyDescent="0.3">
      <c r="A6">
        <v>29</v>
      </c>
      <c r="B6">
        <v>15</v>
      </c>
      <c r="D6">
        <f t="shared" si="0"/>
        <v>60</v>
      </c>
      <c r="E6">
        <f t="shared" si="1"/>
        <v>26</v>
      </c>
    </row>
    <row r="7" spans="1:12" x14ac:dyDescent="0.3">
      <c r="A7">
        <v>23</v>
      </c>
      <c r="B7">
        <v>12</v>
      </c>
      <c r="D7">
        <f t="shared" si="0"/>
        <v>35</v>
      </c>
      <c r="E7">
        <f t="shared" si="1"/>
        <v>2.5</v>
      </c>
      <c r="H7" s="1" t="s">
        <v>11</v>
      </c>
      <c r="I7" s="1" t="s">
        <v>12</v>
      </c>
    </row>
    <row r="8" spans="1:12" x14ac:dyDescent="0.3">
      <c r="A8">
        <v>26</v>
      </c>
      <c r="B8">
        <v>13</v>
      </c>
      <c r="D8">
        <f t="shared" si="0"/>
        <v>56.5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13</v>
      </c>
      <c r="D9">
        <f t="shared" si="0"/>
        <v>43</v>
      </c>
      <c r="E9">
        <f t="shared" si="1"/>
        <v>10</v>
      </c>
    </row>
    <row r="10" spans="1:12" x14ac:dyDescent="0.3">
      <c r="A10">
        <v>25</v>
      </c>
      <c r="B10">
        <v>19</v>
      </c>
      <c r="D10">
        <f t="shared" si="0"/>
        <v>50.5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14</v>
      </c>
      <c r="D11">
        <f t="shared" si="0"/>
        <v>35</v>
      </c>
      <c r="E11">
        <f t="shared" si="1"/>
        <v>19.5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13</v>
      </c>
      <c r="D12">
        <f t="shared" si="0"/>
        <v>43</v>
      </c>
      <c r="E12">
        <f t="shared" si="1"/>
        <v>10</v>
      </c>
    </row>
    <row r="13" spans="1:12" x14ac:dyDescent="0.3">
      <c r="A13">
        <v>24</v>
      </c>
      <c r="B13">
        <v>13</v>
      </c>
      <c r="D13">
        <f t="shared" si="0"/>
        <v>43</v>
      </c>
      <c r="E13">
        <f t="shared" si="1"/>
        <v>10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13</v>
      </c>
      <c r="D14">
        <f t="shared" si="0"/>
        <v>56.5</v>
      </c>
      <c r="E14">
        <f t="shared" si="1"/>
        <v>10</v>
      </c>
    </row>
    <row r="15" spans="1:12" x14ac:dyDescent="0.3">
      <c r="A15">
        <v>25</v>
      </c>
      <c r="B15">
        <v>13</v>
      </c>
      <c r="D15">
        <f t="shared" si="0"/>
        <v>50.5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</v>
      </c>
      <c r="B16">
        <v>13</v>
      </c>
      <c r="D16">
        <f t="shared" si="0"/>
        <v>50.5</v>
      </c>
      <c r="E16">
        <f t="shared" si="1"/>
        <v>10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</v>
      </c>
      <c r="B17">
        <v>12</v>
      </c>
      <c r="D17">
        <f t="shared" si="0"/>
        <v>50.5</v>
      </c>
      <c r="E17">
        <f t="shared" si="1"/>
        <v>2.5</v>
      </c>
    </row>
    <row r="18" spans="1:12" x14ac:dyDescent="0.3">
      <c r="A18">
        <v>23</v>
      </c>
      <c r="B18">
        <v>14</v>
      </c>
      <c r="D18">
        <f t="shared" si="0"/>
        <v>35</v>
      </c>
      <c r="E18">
        <f t="shared" si="1"/>
        <v>19.5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15</v>
      </c>
      <c r="D19">
        <f t="shared" si="0"/>
        <v>56.5</v>
      </c>
      <c r="E19">
        <f t="shared" si="1"/>
        <v>26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12</v>
      </c>
      <c r="D20">
        <f t="shared" si="0"/>
        <v>35</v>
      </c>
      <c r="E20">
        <f t="shared" si="1"/>
        <v>2.5</v>
      </c>
    </row>
    <row r="21" spans="1:12" x14ac:dyDescent="0.3">
      <c r="A21">
        <v>24</v>
      </c>
      <c r="B21">
        <v>15</v>
      </c>
      <c r="D21">
        <f t="shared" si="0"/>
        <v>43</v>
      </c>
      <c r="E21">
        <f t="shared" si="1"/>
        <v>26</v>
      </c>
    </row>
    <row r="22" spans="1:12" x14ac:dyDescent="0.3">
      <c r="A22">
        <v>26</v>
      </c>
      <c r="B22">
        <v>13</v>
      </c>
      <c r="D22">
        <f t="shared" si="0"/>
        <v>56.5</v>
      </c>
      <c r="E22">
        <f t="shared" si="1"/>
        <v>10</v>
      </c>
    </row>
    <row r="23" spans="1:12" x14ac:dyDescent="0.3">
      <c r="A23">
        <v>26</v>
      </c>
      <c r="B23">
        <v>14</v>
      </c>
      <c r="D23">
        <f t="shared" si="0"/>
        <v>56.5</v>
      </c>
      <c r="E23">
        <f t="shared" si="1"/>
        <v>19.5</v>
      </c>
    </row>
    <row r="24" spans="1:12" x14ac:dyDescent="0.3">
      <c r="A24">
        <v>22</v>
      </c>
      <c r="B24">
        <v>12</v>
      </c>
      <c r="D24">
        <f t="shared" si="0"/>
        <v>31</v>
      </c>
      <c r="E24">
        <f t="shared" si="1"/>
        <v>2.5</v>
      </c>
    </row>
    <row r="25" spans="1:12" x14ac:dyDescent="0.3">
      <c r="A25">
        <v>24</v>
      </c>
      <c r="B25">
        <v>15</v>
      </c>
      <c r="D25">
        <f t="shared" si="0"/>
        <v>43</v>
      </c>
      <c r="E25">
        <f t="shared" si="1"/>
        <v>26</v>
      </c>
    </row>
    <row r="26" spans="1:12" x14ac:dyDescent="0.3">
      <c r="A26">
        <v>23</v>
      </c>
      <c r="B26">
        <v>13</v>
      </c>
      <c r="D26">
        <f t="shared" si="0"/>
        <v>35</v>
      </c>
      <c r="E26">
        <f t="shared" si="1"/>
        <v>10</v>
      </c>
    </row>
    <row r="27" spans="1:12" x14ac:dyDescent="0.3">
      <c r="A27">
        <v>24</v>
      </c>
      <c r="B27">
        <v>14</v>
      </c>
      <c r="D27">
        <f t="shared" si="0"/>
        <v>43</v>
      </c>
      <c r="E27">
        <f t="shared" si="1"/>
        <v>19.5</v>
      </c>
    </row>
    <row r="28" spans="1:12" x14ac:dyDescent="0.3">
      <c r="A28">
        <v>26</v>
      </c>
      <c r="B28">
        <v>14</v>
      </c>
      <c r="D28">
        <f t="shared" si="0"/>
        <v>56.5</v>
      </c>
      <c r="E28">
        <f t="shared" si="1"/>
        <v>19.5</v>
      </c>
    </row>
    <row r="29" spans="1:12" x14ac:dyDescent="0.3">
      <c r="A29">
        <v>24</v>
      </c>
      <c r="B29">
        <v>14</v>
      </c>
      <c r="D29">
        <f t="shared" si="0"/>
        <v>43</v>
      </c>
      <c r="E29">
        <f t="shared" si="1"/>
        <v>19.5</v>
      </c>
    </row>
    <row r="30" spans="1:12" x14ac:dyDescent="0.3">
      <c r="A30">
        <v>24</v>
      </c>
      <c r="B30">
        <v>16</v>
      </c>
      <c r="D30">
        <f t="shared" si="0"/>
        <v>43</v>
      </c>
      <c r="E30">
        <f t="shared" si="1"/>
        <v>29</v>
      </c>
    </row>
    <row r="31" spans="1:12" x14ac:dyDescent="0.3">
      <c r="A31">
        <v>25</v>
      </c>
      <c r="B31">
        <v>14</v>
      </c>
      <c r="D31">
        <f t="shared" si="0"/>
        <v>50.5</v>
      </c>
      <c r="E31">
        <f t="shared" si="1"/>
        <v>19.5</v>
      </c>
    </row>
    <row r="32" spans="1:12" x14ac:dyDescent="0.3">
      <c r="A32">
        <v>23</v>
      </c>
      <c r="B32">
        <v>14</v>
      </c>
      <c r="D32">
        <f t="shared" si="0"/>
        <v>35</v>
      </c>
      <c r="E32">
        <f t="shared" si="1"/>
        <v>19.5</v>
      </c>
    </row>
    <row r="33" spans="1:5" x14ac:dyDescent="0.3">
      <c r="A33">
        <v>24</v>
      </c>
      <c r="B33">
        <v>15</v>
      </c>
      <c r="D33">
        <f t="shared" si="0"/>
        <v>43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805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14</v>
      </c>
      <c r="K2">
        <f>AVERAGE($A$4:$A$33)</f>
        <v>25.8</v>
      </c>
      <c r="L2">
        <f>AVERAGE($B$4:$B$33)</f>
        <v>14.233333333333333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44</v>
      </c>
      <c r="B4">
        <v>14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14</v>
      </c>
      <c r="D5">
        <f t="shared" si="0"/>
        <v>32.5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3.7629775444453557</v>
      </c>
      <c r="L5">
        <f>STDEVP($B$4:$B$33)</f>
        <v>1.2023125864580959</v>
      </c>
    </row>
    <row r="6" spans="1:12" x14ac:dyDescent="0.3">
      <c r="A6">
        <v>25</v>
      </c>
      <c r="B6">
        <v>15</v>
      </c>
      <c r="D6">
        <f t="shared" si="0"/>
        <v>46</v>
      </c>
      <c r="E6">
        <f t="shared" si="1"/>
        <v>22</v>
      </c>
    </row>
    <row r="7" spans="1:12" x14ac:dyDescent="0.3">
      <c r="A7">
        <v>27</v>
      </c>
      <c r="B7">
        <v>12</v>
      </c>
      <c r="D7">
        <f t="shared" si="0"/>
        <v>55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27</v>
      </c>
      <c r="B8">
        <v>13</v>
      </c>
      <c r="D8">
        <f t="shared" si="0"/>
        <v>55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16</v>
      </c>
      <c r="D9">
        <f t="shared" si="0"/>
        <v>58.5</v>
      </c>
      <c r="E9">
        <f t="shared" si="1"/>
        <v>27.5</v>
      </c>
    </row>
    <row r="10" spans="1:12" x14ac:dyDescent="0.3">
      <c r="A10">
        <v>29</v>
      </c>
      <c r="B10">
        <v>14</v>
      </c>
      <c r="D10">
        <f t="shared" si="0"/>
        <v>58.5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27</v>
      </c>
      <c r="B11">
        <v>15</v>
      </c>
      <c r="D11">
        <f t="shared" si="0"/>
        <v>55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14</v>
      </c>
      <c r="D12">
        <f t="shared" si="0"/>
        <v>51</v>
      </c>
      <c r="E12">
        <f t="shared" si="1"/>
        <v>14.5</v>
      </c>
    </row>
    <row r="13" spans="1:12" x14ac:dyDescent="0.3">
      <c r="A13">
        <v>24</v>
      </c>
      <c r="B13">
        <v>14</v>
      </c>
      <c r="D13">
        <f t="shared" si="0"/>
        <v>39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16</v>
      </c>
      <c r="D14">
        <f t="shared" si="0"/>
        <v>51</v>
      </c>
      <c r="E14">
        <f t="shared" si="1"/>
        <v>27.5</v>
      </c>
    </row>
    <row r="15" spans="1:12" x14ac:dyDescent="0.3">
      <c r="A15">
        <v>23</v>
      </c>
      <c r="B15">
        <v>14</v>
      </c>
      <c r="D15">
        <f t="shared" si="0"/>
        <v>32.5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</v>
      </c>
      <c r="B16">
        <v>15</v>
      </c>
      <c r="D16">
        <f t="shared" si="0"/>
        <v>46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13</v>
      </c>
      <c r="D17">
        <f t="shared" si="0"/>
        <v>57</v>
      </c>
      <c r="E17">
        <f t="shared" si="1"/>
        <v>6</v>
      </c>
    </row>
    <row r="18" spans="1:12" x14ac:dyDescent="0.3">
      <c r="A18">
        <v>24</v>
      </c>
      <c r="B18">
        <v>16</v>
      </c>
      <c r="D18">
        <f t="shared" si="0"/>
        <v>39</v>
      </c>
      <c r="E18">
        <f t="shared" si="1"/>
        <v>27.5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14</v>
      </c>
      <c r="D19">
        <f t="shared" si="0"/>
        <v>51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13</v>
      </c>
      <c r="D20">
        <f t="shared" si="0"/>
        <v>46</v>
      </c>
      <c r="E20">
        <f t="shared" si="1"/>
        <v>6</v>
      </c>
    </row>
    <row r="21" spans="1:12" x14ac:dyDescent="0.3">
      <c r="A21">
        <v>24</v>
      </c>
      <c r="B21">
        <v>13</v>
      </c>
      <c r="D21">
        <f t="shared" si="0"/>
        <v>39</v>
      </c>
      <c r="E21">
        <f t="shared" si="1"/>
        <v>6</v>
      </c>
    </row>
    <row r="22" spans="1:12" x14ac:dyDescent="0.3">
      <c r="A22">
        <v>25</v>
      </c>
      <c r="B22">
        <v>15</v>
      </c>
      <c r="D22">
        <f t="shared" si="0"/>
        <v>46</v>
      </c>
      <c r="E22">
        <f t="shared" si="1"/>
        <v>22</v>
      </c>
    </row>
    <row r="23" spans="1:12" x14ac:dyDescent="0.3">
      <c r="A23">
        <v>26</v>
      </c>
      <c r="B23">
        <v>13</v>
      </c>
      <c r="D23">
        <f t="shared" si="0"/>
        <v>51</v>
      </c>
      <c r="E23">
        <f t="shared" si="1"/>
        <v>6</v>
      </c>
    </row>
    <row r="24" spans="1:12" x14ac:dyDescent="0.3">
      <c r="A24">
        <v>25</v>
      </c>
      <c r="B24">
        <v>15</v>
      </c>
      <c r="D24">
        <f t="shared" si="0"/>
        <v>46</v>
      </c>
      <c r="E24">
        <f t="shared" si="1"/>
        <v>22</v>
      </c>
    </row>
    <row r="25" spans="1:12" x14ac:dyDescent="0.3">
      <c r="A25">
        <v>24</v>
      </c>
      <c r="B25">
        <v>13</v>
      </c>
      <c r="D25">
        <f t="shared" si="0"/>
        <v>39</v>
      </c>
      <c r="E25">
        <f t="shared" si="1"/>
        <v>6</v>
      </c>
    </row>
    <row r="26" spans="1:12" x14ac:dyDescent="0.3">
      <c r="A26">
        <v>23</v>
      </c>
      <c r="B26">
        <v>13</v>
      </c>
      <c r="D26">
        <f t="shared" si="0"/>
        <v>32.5</v>
      </c>
      <c r="E26">
        <f t="shared" si="1"/>
        <v>6</v>
      </c>
    </row>
    <row r="27" spans="1:12" x14ac:dyDescent="0.3">
      <c r="A27">
        <v>24</v>
      </c>
      <c r="B27">
        <v>14</v>
      </c>
      <c r="D27">
        <f t="shared" si="0"/>
        <v>39</v>
      </c>
      <c r="E27">
        <f t="shared" si="1"/>
        <v>14.5</v>
      </c>
    </row>
    <row r="28" spans="1:12" x14ac:dyDescent="0.3">
      <c r="A28">
        <v>24</v>
      </c>
      <c r="B28">
        <v>15</v>
      </c>
      <c r="D28">
        <f t="shared" si="0"/>
        <v>39</v>
      </c>
      <c r="E28">
        <f t="shared" si="1"/>
        <v>22</v>
      </c>
    </row>
    <row r="29" spans="1:12" x14ac:dyDescent="0.3">
      <c r="A29">
        <v>24</v>
      </c>
      <c r="B29">
        <v>15</v>
      </c>
      <c r="D29">
        <f t="shared" si="0"/>
        <v>39</v>
      </c>
      <c r="E29">
        <f t="shared" si="1"/>
        <v>22</v>
      </c>
    </row>
    <row r="30" spans="1:12" x14ac:dyDescent="0.3">
      <c r="A30">
        <v>23</v>
      </c>
      <c r="B30">
        <v>13</v>
      </c>
      <c r="D30">
        <f t="shared" si="0"/>
        <v>32.5</v>
      </c>
      <c r="E30">
        <f t="shared" si="1"/>
        <v>6</v>
      </c>
    </row>
    <row r="31" spans="1:12" x14ac:dyDescent="0.3">
      <c r="A31">
        <v>26</v>
      </c>
      <c r="B31">
        <v>16</v>
      </c>
      <c r="D31">
        <f t="shared" si="0"/>
        <v>51</v>
      </c>
      <c r="E31">
        <f t="shared" si="1"/>
        <v>27.5</v>
      </c>
    </row>
    <row r="32" spans="1:12" x14ac:dyDescent="0.3">
      <c r="A32">
        <v>24</v>
      </c>
      <c r="B32">
        <v>17</v>
      </c>
      <c r="D32">
        <f t="shared" si="0"/>
        <v>39</v>
      </c>
      <c r="E32">
        <f t="shared" si="1"/>
        <v>30</v>
      </c>
    </row>
    <row r="33" spans="1:5" x14ac:dyDescent="0.3">
      <c r="A33">
        <v>24</v>
      </c>
      <c r="B33">
        <v>13</v>
      </c>
      <c r="D33">
        <f t="shared" si="0"/>
        <v>39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980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31</v>
      </c>
      <c r="I2">
        <f>MEDIAN($B$4:$B$33)</f>
        <v>18</v>
      </c>
      <c r="K2">
        <f>AVERAGE($A$4:$A$33)</f>
        <v>32.133333333333333</v>
      </c>
      <c r="L2">
        <f>AVERAGE($B$4:$B$33)</f>
        <v>17.966666666666665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20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31</v>
      </c>
      <c r="B5">
        <v>17</v>
      </c>
      <c r="D5">
        <f t="shared" si="0"/>
        <v>44</v>
      </c>
      <c r="E5">
        <f t="shared" si="1"/>
        <v>9.5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4.0803049994931611</v>
      </c>
      <c r="L5">
        <f>STDEVP($B$4:$B$33)</f>
        <v>1.7026123718829509</v>
      </c>
    </row>
    <row r="6" spans="1:12" x14ac:dyDescent="0.3">
      <c r="A6">
        <v>29</v>
      </c>
      <c r="B6">
        <v>16</v>
      </c>
      <c r="D6">
        <f t="shared" si="0"/>
        <v>32</v>
      </c>
      <c r="E6">
        <f t="shared" si="1"/>
        <v>3.5</v>
      </c>
    </row>
    <row r="7" spans="1:12" x14ac:dyDescent="0.3">
      <c r="A7">
        <v>30</v>
      </c>
      <c r="B7">
        <v>17</v>
      </c>
      <c r="D7">
        <f t="shared" si="0"/>
        <v>37</v>
      </c>
      <c r="E7">
        <f t="shared" si="1"/>
        <v>9.5</v>
      </c>
      <c r="H7" s="1" t="s">
        <v>11</v>
      </c>
      <c r="I7" s="1" t="s">
        <v>12</v>
      </c>
    </row>
    <row r="8" spans="1:12" x14ac:dyDescent="0.3">
      <c r="A8">
        <v>29</v>
      </c>
      <c r="B8">
        <v>18</v>
      </c>
      <c r="D8">
        <f t="shared" si="0"/>
        <v>32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17</v>
      </c>
      <c r="D9">
        <f t="shared" si="0"/>
        <v>44</v>
      </c>
      <c r="E9">
        <f t="shared" si="1"/>
        <v>9.5</v>
      </c>
    </row>
    <row r="10" spans="1:12" x14ac:dyDescent="0.3">
      <c r="A10">
        <v>30</v>
      </c>
      <c r="B10">
        <v>17</v>
      </c>
      <c r="D10">
        <f t="shared" si="0"/>
        <v>37</v>
      </c>
      <c r="E10">
        <f t="shared" si="1"/>
        <v>9.5</v>
      </c>
      <c r="G10" t="s">
        <v>13</v>
      </c>
      <c r="H10">
        <f>H8*I8+H8*(H8+1)/2-H5</f>
        <v>0</v>
      </c>
    </row>
    <row r="11" spans="1:12" x14ac:dyDescent="0.3">
      <c r="A11">
        <v>32</v>
      </c>
      <c r="B11">
        <v>18</v>
      </c>
      <c r="D11">
        <f t="shared" si="0"/>
        <v>50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30</v>
      </c>
      <c r="B12">
        <v>23</v>
      </c>
      <c r="D12">
        <f t="shared" si="0"/>
        <v>37</v>
      </c>
      <c r="E12">
        <f t="shared" si="1"/>
        <v>30</v>
      </c>
    </row>
    <row r="13" spans="1:12" x14ac:dyDescent="0.3">
      <c r="A13">
        <v>29</v>
      </c>
      <c r="B13">
        <v>16</v>
      </c>
      <c r="D13">
        <f t="shared" si="0"/>
        <v>32</v>
      </c>
      <c r="E13">
        <f t="shared" si="1"/>
        <v>3.5</v>
      </c>
      <c r="G13" t="s">
        <v>15</v>
      </c>
      <c r="H13">
        <f>MIN(H10,H11)</f>
        <v>0</v>
      </c>
    </row>
    <row r="14" spans="1:12" x14ac:dyDescent="0.3">
      <c r="A14">
        <v>31</v>
      </c>
      <c r="B14">
        <v>18</v>
      </c>
      <c r="D14">
        <f t="shared" si="0"/>
        <v>44</v>
      </c>
      <c r="E14">
        <f t="shared" si="1"/>
        <v>18</v>
      </c>
    </row>
    <row r="15" spans="1:12" x14ac:dyDescent="0.3">
      <c r="A15">
        <v>31</v>
      </c>
      <c r="B15">
        <v>18</v>
      </c>
      <c r="D15">
        <f t="shared" si="0"/>
        <v>44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30</v>
      </c>
      <c r="B16">
        <v>15</v>
      </c>
      <c r="D16">
        <f t="shared" si="0"/>
        <v>37</v>
      </c>
      <c r="E16">
        <f t="shared" si="1"/>
        <v>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33</v>
      </c>
      <c r="B17">
        <v>17</v>
      </c>
      <c r="D17">
        <f t="shared" si="0"/>
        <v>54.5</v>
      </c>
      <c r="E17">
        <f t="shared" si="1"/>
        <v>9.5</v>
      </c>
    </row>
    <row r="18" spans="1:12" x14ac:dyDescent="0.3">
      <c r="A18">
        <v>32</v>
      </c>
      <c r="B18">
        <v>19</v>
      </c>
      <c r="D18">
        <f t="shared" si="0"/>
        <v>50</v>
      </c>
      <c r="E18">
        <f t="shared" si="1"/>
        <v>24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33</v>
      </c>
      <c r="B19">
        <v>18</v>
      </c>
      <c r="D19">
        <f t="shared" si="0"/>
        <v>54.5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21</v>
      </c>
      <c r="D20">
        <f t="shared" si="0"/>
        <v>44</v>
      </c>
      <c r="E20">
        <f t="shared" si="1"/>
        <v>28.5</v>
      </c>
    </row>
    <row r="21" spans="1:12" x14ac:dyDescent="0.3">
      <c r="A21">
        <v>32</v>
      </c>
      <c r="B21">
        <v>18</v>
      </c>
      <c r="D21">
        <f t="shared" si="0"/>
        <v>50</v>
      </c>
      <c r="E21">
        <f t="shared" si="1"/>
        <v>18</v>
      </c>
    </row>
    <row r="22" spans="1:12" x14ac:dyDescent="0.3">
      <c r="A22">
        <v>33</v>
      </c>
      <c r="B22">
        <v>18</v>
      </c>
      <c r="D22">
        <f t="shared" si="0"/>
        <v>54.5</v>
      </c>
      <c r="E22">
        <f t="shared" si="1"/>
        <v>18</v>
      </c>
    </row>
    <row r="23" spans="1:12" x14ac:dyDescent="0.3">
      <c r="A23">
        <v>33</v>
      </c>
      <c r="B23">
        <v>20</v>
      </c>
      <c r="D23">
        <f t="shared" si="0"/>
        <v>54.5</v>
      </c>
      <c r="E23">
        <f t="shared" si="1"/>
        <v>26.5</v>
      </c>
    </row>
    <row r="24" spans="1:12" x14ac:dyDescent="0.3">
      <c r="A24">
        <v>30</v>
      </c>
      <c r="B24">
        <v>18</v>
      </c>
      <c r="D24">
        <f t="shared" si="0"/>
        <v>37</v>
      </c>
      <c r="E24">
        <f t="shared" si="1"/>
        <v>18</v>
      </c>
    </row>
    <row r="25" spans="1:12" x14ac:dyDescent="0.3">
      <c r="A25">
        <v>31</v>
      </c>
      <c r="B25">
        <v>16</v>
      </c>
      <c r="D25">
        <f t="shared" si="0"/>
        <v>44</v>
      </c>
      <c r="E25">
        <f t="shared" si="1"/>
        <v>3.5</v>
      </c>
    </row>
    <row r="26" spans="1:12" x14ac:dyDescent="0.3">
      <c r="A26">
        <v>30</v>
      </c>
      <c r="B26">
        <v>21</v>
      </c>
      <c r="D26">
        <f t="shared" si="0"/>
        <v>37</v>
      </c>
      <c r="E26">
        <f t="shared" si="1"/>
        <v>28.5</v>
      </c>
    </row>
    <row r="27" spans="1:12" x14ac:dyDescent="0.3">
      <c r="A27">
        <v>32</v>
      </c>
      <c r="B27">
        <v>16</v>
      </c>
      <c r="D27">
        <f t="shared" si="0"/>
        <v>50</v>
      </c>
      <c r="E27">
        <f t="shared" si="1"/>
        <v>3.5</v>
      </c>
    </row>
    <row r="28" spans="1:12" x14ac:dyDescent="0.3">
      <c r="A28">
        <v>31</v>
      </c>
      <c r="B28">
        <v>17</v>
      </c>
      <c r="D28">
        <f t="shared" si="0"/>
        <v>44</v>
      </c>
      <c r="E28">
        <f t="shared" si="1"/>
        <v>9.5</v>
      </c>
    </row>
    <row r="29" spans="1:12" x14ac:dyDescent="0.3">
      <c r="A29">
        <v>35</v>
      </c>
      <c r="B29">
        <v>19</v>
      </c>
      <c r="D29">
        <f t="shared" si="0"/>
        <v>57.5</v>
      </c>
      <c r="E29">
        <f t="shared" si="1"/>
        <v>24</v>
      </c>
    </row>
    <row r="30" spans="1:12" x14ac:dyDescent="0.3">
      <c r="A30">
        <v>36</v>
      </c>
      <c r="B30">
        <v>18</v>
      </c>
      <c r="D30">
        <f t="shared" si="0"/>
        <v>59</v>
      </c>
      <c r="E30">
        <f t="shared" si="1"/>
        <v>18</v>
      </c>
    </row>
    <row r="31" spans="1:12" x14ac:dyDescent="0.3">
      <c r="A31">
        <v>35</v>
      </c>
      <c r="B31">
        <v>17</v>
      </c>
      <c r="D31">
        <f t="shared" si="0"/>
        <v>57.5</v>
      </c>
      <c r="E31">
        <f t="shared" si="1"/>
        <v>9.5</v>
      </c>
    </row>
    <row r="32" spans="1:12" x14ac:dyDescent="0.3">
      <c r="A32">
        <v>30</v>
      </c>
      <c r="B32">
        <v>17</v>
      </c>
      <c r="D32">
        <f t="shared" si="0"/>
        <v>37</v>
      </c>
      <c r="E32">
        <f t="shared" si="1"/>
        <v>9.5</v>
      </c>
    </row>
    <row r="33" spans="1:5" x14ac:dyDescent="0.3">
      <c r="A33">
        <v>32</v>
      </c>
      <c r="B33">
        <v>19</v>
      </c>
      <c r="D33">
        <f t="shared" si="0"/>
        <v>50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12</v>
      </c>
      <c r="K2">
        <f>AVERAGE($A$4:$A$33)</f>
        <v>21.633333333333333</v>
      </c>
      <c r="L2">
        <f>AVERAGE($B$4:$B$33)</f>
        <v>12.8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</v>
      </c>
      <c r="B4">
        <v>12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13</v>
      </c>
      <c r="D5">
        <f t="shared" si="0"/>
        <v>59</v>
      </c>
      <c r="E5">
        <f t="shared" si="1"/>
        <v>22.5</v>
      </c>
      <c r="H5">
        <f>SUM($D$4:$D$33)</f>
        <v>1337</v>
      </c>
      <c r="I5">
        <f>SUM($E$4:$E$33)</f>
        <v>493</v>
      </c>
      <c r="J5" s="2" t="s">
        <v>23</v>
      </c>
      <c r="K5">
        <f>STDEVP($A$4:$A$33)</f>
        <v>4.0700805342837576</v>
      </c>
      <c r="L5">
        <f>STDEVP($B$4:$B$33)</f>
        <v>2.2120880030716079</v>
      </c>
    </row>
    <row r="6" spans="1:12" x14ac:dyDescent="0.3">
      <c r="A6">
        <v>21</v>
      </c>
      <c r="B6">
        <v>12</v>
      </c>
      <c r="D6">
        <f t="shared" si="0"/>
        <v>46</v>
      </c>
      <c r="E6">
        <f t="shared" si="1"/>
        <v>11.5</v>
      </c>
    </row>
    <row r="7" spans="1:12" x14ac:dyDescent="0.3">
      <c r="A7">
        <v>21</v>
      </c>
      <c r="B7">
        <v>13</v>
      </c>
      <c r="D7">
        <f t="shared" si="0"/>
        <v>46</v>
      </c>
      <c r="E7">
        <f t="shared" si="1"/>
        <v>22.5</v>
      </c>
      <c r="H7" s="1" t="s">
        <v>11</v>
      </c>
      <c r="I7" s="1" t="s">
        <v>12</v>
      </c>
    </row>
    <row r="8" spans="1:12" x14ac:dyDescent="0.3">
      <c r="A8">
        <v>20</v>
      </c>
      <c r="B8">
        <v>13</v>
      </c>
      <c r="D8">
        <f t="shared" si="0"/>
        <v>34.5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12</v>
      </c>
      <c r="D9">
        <f t="shared" si="0"/>
        <v>55.5</v>
      </c>
      <c r="E9">
        <f t="shared" si="1"/>
        <v>11.5</v>
      </c>
    </row>
    <row r="10" spans="1:12" x14ac:dyDescent="0.3">
      <c r="A10">
        <v>21</v>
      </c>
      <c r="B10">
        <v>11</v>
      </c>
      <c r="D10">
        <f t="shared" si="0"/>
        <v>46</v>
      </c>
      <c r="E10">
        <f t="shared" si="1"/>
        <v>2.5</v>
      </c>
      <c r="G10" t="s">
        <v>13</v>
      </c>
      <c r="H10">
        <f>H8*I8+H8*(H8+1)/2-H5</f>
        <v>28</v>
      </c>
    </row>
    <row r="11" spans="1:12" x14ac:dyDescent="0.3">
      <c r="A11">
        <v>20</v>
      </c>
      <c r="B11">
        <v>12</v>
      </c>
      <c r="D11">
        <f t="shared" si="0"/>
        <v>34.5</v>
      </c>
      <c r="E11">
        <f t="shared" si="1"/>
        <v>11.5</v>
      </c>
      <c r="G11" t="s">
        <v>14</v>
      </c>
      <c r="H11">
        <f>H8*I8+I8*(I8+1)/2-I5</f>
        <v>872</v>
      </c>
    </row>
    <row r="12" spans="1:12" x14ac:dyDescent="0.3">
      <c r="A12">
        <v>21</v>
      </c>
      <c r="B12">
        <v>13</v>
      </c>
      <c r="D12">
        <f t="shared" si="0"/>
        <v>46</v>
      </c>
      <c r="E12">
        <f t="shared" si="1"/>
        <v>22.5</v>
      </c>
    </row>
    <row r="13" spans="1:12" x14ac:dyDescent="0.3">
      <c r="A13">
        <v>20</v>
      </c>
      <c r="B13">
        <v>12</v>
      </c>
      <c r="D13">
        <f t="shared" si="0"/>
        <v>34.5</v>
      </c>
      <c r="E13">
        <f t="shared" si="1"/>
        <v>11.5</v>
      </c>
      <c r="G13" t="s">
        <v>15</v>
      </c>
      <c r="H13">
        <f>MIN(H10,H11)</f>
        <v>28</v>
      </c>
    </row>
    <row r="14" spans="1:12" x14ac:dyDescent="0.3">
      <c r="A14">
        <v>21</v>
      </c>
      <c r="B14">
        <v>13</v>
      </c>
      <c r="D14">
        <f t="shared" si="0"/>
        <v>46</v>
      </c>
      <c r="E14">
        <f t="shared" si="1"/>
        <v>22.5</v>
      </c>
    </row>
    <row r="15" spans="1:12" x14ac:dyDescent="0.3">
      <c r="A15">
        <v>22</v>
      </c>
      <c r="B15">
        <v>11</v>
      </c>
      <c r="D15">
        <f t="shared" si="0"/>
        <v>55.5</v>
      </c>
      <c r="E15">
        <f t="shared" si="1"/>
        <v>2.5</v>
      </c>
      <c r="G15" t="s">
        <v>16</v>
      </c>
      <c r="H15">
        <f>(H13-H8*I8/2)/SQRT(H8*I8*(H8+I8+1)/12)</f>
        <v>-6.2390275268565949</v>
      </c>
    </row>
    <row r="16" spans="1:12" x14ac:dyDescent="0.3">
      <c r="A16">
        <v>21</v>
      </c>
      <c r="B16">
        <v>17</v>
      </c>
      <c r="D16">
        <f t="shared" si="0"/>
        <v>46</v>
      </c>
      <c r="E16">
        <f t="shared" si="1"/>
        <v>29</v>
      </c>
      <c r="G16" s="3" t="s">
        <v>17</v>
      </c>
      <c r="H16" s="4">
        <f>(1-NORMSDIST(ABS(H15)))*2</f>
        <v>4.4029957457780711E-10</v>
      </c>
    </row>
    <row r="17" spans="1:12" x14ac:dyDescent="0.3">
      <c r="A17">
        <v>20</v>
      </c>
      <c r="B17">
        <v>23</v>
      </c>
      <c r="D17">
        <f t="shared" si="0"/>
        <v>34.5</v>
      </c>
      <c r="E17">
        <f t="shared" si="1"/>
        <v>58</v>
      </c>
    </row>
    <row r="18" spans="1:12" x14ac:dyDescent="0.3">
      <c r="A18">
        <v>20</v>
      </c>
      <c r="B18">
        <v>11</v>
      </c>
      <c r="D18">
        <f t="shared" si="0"/>
        <v>34.5</v>
      </c>
      <c r="E18">
        <f t="shared" si="1"/>
        <v>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12</v>
      </c>
      <c r="D19">
        <f t="shared" si="0"/>
        <v>55.5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11</v>
      </c>
      <c r="D20">
        <f t="shared" si="0"/>
        <v>46</v>
      </c>
      <c r="E20">
        <f t="shared" si="1"/>
        <v>2.5</v>
      </c>
    </row>
    <row r="21" spans="1:12" x14ac:dyDescent="0.3">
      <c r="A21">
        <v>21</v>
      </c>
      <c r="B21">
        <v>12</v>
      </c>
      <c r="D21">
        <f t="shared" si="0"/>
        <v>46</v>
      </c>
      <c r="E21">
        <f t="shared" si="1"/>
        <v>11.5</v>
      </c>
    </row>
    <row r="22" spans="1:12" x14ac:dyDescent="0.3">
      <c r="A22">
        <v>20</v>
      </c>
      <c r="B22">
        <v>13</v>
      </c>
      <c r="D22">
        <f t="shared" si="0"/>
        <v>34.5</v>
      </c>
      <c r="E22">
        <f t="shared" si="1"/>
        <v>22.5</v>
      </c>
    </row>
    <row r="23" spans="1:12" x14ac:dyDescent="0.3">
      <c r="A23">
        <v>22</v>
      </c>
      <c r="B23">
        <v>14</v>
      </c>
      <c r="D23">
        <f t="shared" si="0"/>
        <v>55.5</v>
      </c>
      <c r="E23">
        <f t="shared" si="1"/>
        <v>27.5</v>
      </c>
    </row>
    <row r="24" spans="1:12" x14ac:dyDescent="0.3">
      <c r="A24">
        <v>21</v>
      </c>
      <c r="B24">
        <v>12</v>
      </c>
      <c r="D24">
        <f t="shared" si="0"/>
        <v>46</v>
      </c>
      <c r="E24">
        <f t="shared" si="1"/>
        <v>11.5</v>
      </c>
    </row>
    <row r="25" spans="1:12" x14ac:dyDescent="0.3">
      <c r="A25">
        <v>21</v>
      </c>
      <c r="B25">
        <v>12</v>
      </c>
      <c r="D25">
        <f t="shared" si="0"/>
        <v>46</v>
      </c>
      <c r="E25">
        <f t="shared" si="1"/>
        <v>11.5</v>
      </c>
    </row>
    <row r="26" spans="1:12" x14ac:dyDescent="0.3">
      <c r="A26">
        <v>20</v>
      </c>
      <c r="B26">
        <v>12</v>
      </c>
      <c r="D26">
        <f t="shared" si="0"/>
        <v>34.5</v>
      </c>
      <c r="E26">
        <f t="shared" si="1"/>
        <v>11.5</v>
      </c>
    </row>
    <row r="27" spans="1:12" x14ac:dyDescent="0.3">
      <c r="A27">
        <v>21</v>
      </c>
      <c r="B27">
        <v>13</v>
      </c>
      <c r="D27">
        <f t="shared" si="0"/>
        <v>46</v>
      </c>
      <c r="E27">
        <f t="shared" si="1"/>
        <v>22.5</v>
      </c>
    </row>
    <row r="28" spans="1:12" x14ac:dyDescent="0.3">
      <c r="A28">
        <v>21</v>
      </c>
      <c r="B28">
        <v>12</v>
      </c>
      <c r="D28">
        <f t="shared" si="0"/>
        <v>46</v>
      </c>
      <c r="E28">
        <f t="shared" si="1"/>
        <v>11.5</v>
      </c>
    </row>
    <row r="29" spans="1:12" x14ac:dyDescent="0.3">
      <c r="A29">
        <v>19</v>
      </c>
      <c r="B29">
        <v>12</v>
      </c>
      <c r="D29">
        <f t="shared" si="0"/>
        <v>30</v>
      </c>
      <c r="E29">
        <f t="shared" si="1"/>
        <v>11.5</v>
      </c>
    </row>
    <row r="30" spans="1:12" x14ac:dyDescent="0.3">
      <c r="A30">
        <v>21</v>
      </c>
      <c r="B30">
        <v>13</v>
      </c>
      <c r="D30">
        <f t="shared" si="0"/>
        <v>46</v>
      </c>
      <c r="E30">
        <f t="shared" si="1"/>
        <v>22.5</v>
      </c>
    </row>
    <row r="31" spans="1:12" x14ac:dyDescent="0.3">
      <c r="A31">
        <v>21</v>
      </c>
      <c r="B31">
        <v>12</v>
      </c>
      <c r="D31">
        <f t="shared" si="0"/>
        <v>46</v>
      </c>
      <c r="E31">
        <f t="shared" si="1"/>
        <v>11.5</v>
      </c>
    </row>
    <row r="32" spans="1:12" x14ac:dyDescent="0.3">
      <c r="A32">
        <v>21</v>
      </c>
      <c r="B32">
        <v>12</v>
      </c>
      <c r="D32">
        <f t="shared" si="0"/>
        <v>46</v>
      </c>
      <c r="E32">
        <f t="shared" si="1"/>
        <v>11.5</v>
      </c>
    </row>
    <row r="33" spans="1:5" x14ac:dyDescent="0.3">
      <c r="A33">
        <v>20</v>
      </c>
      <c r="B33">
        <v>14</v>
      </c>
      <c r="D33">
        <f t="shared" si="0"/>
        <v>34.5</v>
      </c>
      <c r="E33">
        <f t="shared" si="1"/>
        <v>27.5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600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11</v>
      </c>
      <c r="K2">
        <f>AVERAGE($A$4:$A$33)</f>
        <v>17.966666666666665</v>
      </c>
      <c r="L2">
        <f>AVERAGE($B$4:$B$33)</f>
        <v>11.033333333333333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</v>
      </c>
      <c r="B4">
        <v>13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11</v>
      </c>
      <c r="D5">
        <f t="shared" si="0"/>
        <v>47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0.98262686486557838</v>
      </c>
      <c r="L5">
        <f>STDEVP($B$4:$B$33)</f>
        <v>0.79512402945843763</v>
      </c>
    </row>
    <row r="6" spans="1:12" x14ac:dyDescent="0.3">
      <c r="A6">
        <v>18</v>
      </c>
      <c r="B6">
        <v>10</v>
      </c>
      <c r="D6">
        <f t="shared" si="0"/>
        <v>47</v>
      </c>
      <c r="E6">
        <f t="shared" si="1"/>
        <v>4</v>
      </c>
    </row>
    <row r="7" spans="1:12" x14ac:dyDescent="0.3">
      <c r="A7">
        <v>20</v>
      </c>
      <c r="B7">
        <v>9</v>
      </c>
      <c r="D7">
        <f t="shared" si="0"/>
        <v>59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20</v>
      </c>
      <c r="B8">
        <v>11</v>
      </c>
      <c r="D8">
        <f t="shared" si="0"/>
        <v>59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11</v>
      </c>
      <c r="D9">
        <f t="shared" si="0"/>
        <v>47</v>
      </c>
      <c r="E9">
        <f t="shared" si="1"/>
        <v>15</v>
      </c>
    </row>
    <row r="10" spans="1:12" x14ac:dyDescent="0.3">
      <c r="A10">
        <v>18</v>
      </c>
      <c r="B10">
        <v>12</v>
      </c>
      <c r="D10">
        <f t="shared" si="0"/>
        <v>47</v>
      </c>
      <c r="E10">
        <f t="shared" si="1"/>
        <v>26.5</v>
      </c>
      <c r="G10" t="s">
        <v>13</v>
      </c>
      <c r="H10">
        <f>H8*I8+H8*(H8+1)/2-H5</f>
        <v>0</v>
      </c>
    </row>
    <row r="11" spans="1:12" x14ac:dyDescent="0.3">
      <c r="A11">
        <v>19</v>
      </c>
      <c r="B11">
        <v>11</v>
      </c>
      <c r="D11">
        <f t="shared" si="0"/>
        <v>55.5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19</v>
      </c>
      <c r="B12">
        <v>11</v>
      </c>
      <c r="D12">
        <f t="shared" si="0"/>
        <v>55.5</v>
      </c>
      <c r="E12">
        <f t="shared" si="1"/>
        <v>15</v>
      </c>
    </row>
    <row r="13" spans="1:12" x14ac:dyDescent="0.3">
      <c r="A13">
        <v>18</v>
      </c>
      <c r="B13">
        <v>11</v>
      </c>
      <c r="D13">
        <f t="shared" si="0"/>
        <v>47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18</v>
      </c>
      <c r="B14">
        <v>11</v>
      </c>
      <c r="D14">
        <f t="shared" si="0"/>
        <v>47</v>
      </c>
      <c r="E14">
        <f t="shared" si="1"/>
        <v>15</v>
      </c>
    </row>
    <row r="15" spans="1:12" x14ac:dyDescent="0.3">
      <c r="A15">
        <v>17</v>
      </c>
      <c r="B15">
        <v>11</v>
      </c>
      <c r="D15">
        <f t="shared" si="0"/>
        <v>36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</v>
      </c>
      <c r="B16">
        <v>11</v>
      </c>
      <c r="D16">
        <f t="shared" si="0"/>
        <v>47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</v>
      </c>
      <c r="B17">
        <v>11</v>
      </c>
      <c r="D17">
        <f t="shared" si="0"/>
        <v>47</v>
      </c>
      <c r="E17">
        <f t="shared" si="1"/>
        <v>15</v>
      </c>
    </row>
    <row r="18" spans="1:12" x14ac:dyDescent="0.3">
      <c r="A18">
        <v>16</v>
      </c>
      <c r="B18">
        <v>11</v>
      </c>
      <c r="D18">
        <f t="shared" si="0"/>
        <v>31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10</v>
      </c>
      <c r="D19">
        <f t="shared" si="0"/>
        <v>36</v>
      </c>
      <c r="E19">
        <f t="shared" si="1"/>
        <v>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</v>
      </c>
      <c r="B20">
        <v>12</v>
      </c>
      <c r="D20">
        <f t="shared" si="0"/>
        <v>47</v>
      </c>
      <c r="E20">
        <f t="shared" si="1"/>
        <v>26.5</v>
      </c>
    </row>
    <row r="21" spans="1:12" x14ac:dyDescent="0.3">
      <c r="A21">
        <v>17</v>
      </c>
      <c r="B21">
        <v>11</v>
      </c>
      <c r="D21">
        <f t="shared" si="0"/>
        <v>36</v>
      </c>
      <c r="E21">
        <f t="shared" si="1"/>
        <v>15</v>
      </c>
    </row>
    <row r="22" spans="1:12" x14ac:dyDescent="0.3">
      <c r="A22">
        <v>18</v>
      </c>
      <c r="B22">
        <v>12</v>
      </c>
      <c r="D22">
        <f t="shared" si="0"/>
        <v>47</v>
      </c>
      <c r="E22">
        <f t="shared" si="1"/>
        <v>26.5</v>
      </c>
    </row>
    <row r="23" spans="1:12" x14ac:dyDescent="0.3">
      <c r="A23">
        <v>18</v>
      </c>
      <c r="B23">
        <v>10</v>
      </c>
      <c r="D23">
        <f t="shared" si="0"/>
        <v>47</v>
      </c>
      <c r="E23">
        <f t="shared" si="1"/>
        <v>4</v>
      </c>
    </row>
    <row r="24" spans="1:12" x14ac:dyDescent="0.3">
      <c r="A24">
        <v>18</v>
      </c>
      <c r="B24">
        <v>12</v>
      </c>
      <c r="D24">
        <f t="shared" si="0"/>
        <v>47</v>
      </c>
      <c r="E24">
        <f t="shared" si="1"/>
        <v>26.5</v>
      </c>
    </row>
    <row r="25" spans="1:12" x14ac:dyDescent="0.3">
      <c r="A25">
        <v>17</v>
      </c>
      <c r="B25">
        <v>12</v>
      </c>
      <c r="D25">
        <f t="shared" si="0"/>
        <v>36</v>
      </c>
      <c r="E25">
        <f t="shared" si="1"/>
        <v>26.5</v>
      </c>
    </row>
    <row r="26" spans="1:12" x14ac:dyDescent="0.3">
      <c r="A26">
        <v>20</v>
      </c>
      <c r="B26">
        <v>11</v>
      </c>
      <c r="D26">
        <f t="shared" si="0"/>
        <v>59</v>
      </c>
      <c r="E26">
        <f t="shared" si="1"/>
        <v>15</v>
      </c>
    </row>
    <row r="27" spans="1:12" x14ac:dyDescent="0.3">
      <c r="A27">
        <v>19</v>
      </c>
      <c r="B27">
        <v>10</v>
      </c>
      <c r="D27">
        <f t="shared" si="0"/>
        <v>55.5</v>
      </c>
      <c r="E27">
        <f t="shared" si="1"/>
        <v>4</v>
      </c>
    </row>
    <row r="28" spans="1:12" x14ac:dyDescent="0.3">
      <c r="A28">
        <v>17</v>
      </c>
      <c r="B28">
        <v>11</v>
      </c>
      <c r="D28">
        <f t="shared" si="0"/>
        <v>36</v>
      </c>
      <c r="E28">
        <f t="shared" si="1"/>
        <v>15</v>
      </c>
    </row>
    <row r="29" spans="1:12" x14ac:dyDescent="0.3">
      <c r="A29">
        <v>17</v>
      </c>
      <c r="B29">
        <v>10</v>
      </c>
      <c r="D29">
        <f t="shared" si="0"/>
        <v>36</v>
      </c>
      <c r="E29">
        <f t="shared" si="1"/>
        <v>4</v>
      </c>
    </row>
    <row r="30" spans="1:12" x14ac:dyDescent="0.3">
      <c r="A30">
        <v>17</v>
      </c>
      <c r="B30">
        <v>12</v>
      </c>
      <c r="D30">
        <f t="shared" si="0"/>
        <v>36</v>
      </c>
      <c r="E30">
        <f t="shared" si="1"/>
        <v>26.5</v>
      </c>
    </row>
    <row r="31" spans="1:12" x14ac:dyDescent="0.3">
      <c r="A31">
        <v>19</v>
      </c>
      <c r="B31">
        <v>11</v>
      </c>
      <c r="D31">
        <f t="shared" si="0"/>
        <v>55.5</v>
      </c>
      <c r="E31">
        <f t="shared" si="1"/>
        <v>15</v>
      </c>
    </row>
    <row r="32" spans="1:12" x14ac:dyDescent="0.3">
      <c r="A32">
        <v>18</v>
      </c>
      <c r="B32">
        <v>11</v>
      </c>
      <c r="D32">
        <f t="shared" si="0"/>
        <v>47</v>
      </c>
      <c r="E32">
        <f t="shared" si="1"/>
        <v>15</v>
      </c>
    </row>
    <row r="33" spans="1:5" x14ac:dyDescent="0.3">
      <c r="A33">
        <v>17</v>
      </c>
      <c r="B33">
        <v>11</v>
      </c>
      <c r="D33">
        <f t="shared" si="0"/>
        <v>36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450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8</v>
      </c>
      <c r="K2">
        <f>AVERAGE($A$4:$A$33)</f>
        <v>14.233333333333333</v>
      </c>
      <c r="L2">
        <f>AVERAGE($B$4:$B$33)</f>
        <v>8.1333333333333329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39</v>
      </c>
      <c r="B4">
        <v>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</v>
      </c>
      <c r="B5">
        <v>7</v>
      </c>
      <c r="D5">
        <f t="shared" si="0"/>
        <v>59</v>
      </c>
      <c r="E5">
        <f t="shared" si="1"/>
        <v>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4.83517206404166</v>
      </c>
      <c r="L5">
        <f>STDEVP($B$4:$B$33)</f>
        <v>0.66999170807472574</v>
      </c>
    </row>
    <row r="6" spans="1:12" x14ac:dyDescent="0.3">
      <c r="A6">
        <v>15</v>
      </c>
      <c r="B6">
        <v>9</v>
      </c>
      <c r="D6">
        <f t="shared" si="0"/>
        <v>57</v>
      </c>
      <c r="E6">
        <f t="shared" si="1"/>
        <v>26.5</v>
      </c>
    </row>
    <row r="7" spans="1:12" x14ac:dyDescent="0.3">
      <c r="A7">
        <v>13</v>
      </c>
      <c r="B7">
        <v>9</v>
      </c>
      <c r="D7">
        <f t="shared" si="0"/>
        <v>44</v>
      </c>
      <c r="E7">
        <f t="shared" si="1"/>
        <v>26.5</v>
      </c>
      <c r="H7" s="1" t="s">
        <v>11</v>
      </c>
      <c r="I7" s="1" t="s">
        <v>12</v>
      </c>
    </row>
    <row r="8" spans="1:12" x14ac:dyDescent="0.3">
      <c r="A8">
        <v>16</v>
      </c>
      <c r="B8">
        <v>8</v>
      </c>
      <c r="D8">
        <f t="shared" si="0"/>
        <v>58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14</v>
      </c>
      <c r="B9">
        <v>9</v>
      </c>
      <c r="D9">
        <f t="shared" si="0"/>
        <v>54.5</v>
      </c>
      <c r="E9">
        <f t="shared" si="1"/>
        <v>26.5</v>
      </c>
    </row>
    <row r="10" spans="1:12" x14ac:dyDescent="0.3">
      <c r="A10">
        <v>14</v>
      </c>
      <c r="B10">
        <v>8</v>
      </c>
      <c r="D10">
        <f t="shared" si="0"/>
        <v>54.5</v>
      </c>
      <c r="E10">
        <f t="shared" si="1"/>
        <v>14</v>
      </c>
      <c r="G10" t="s">
        <v>13</v>
      </c>
      <c r="H10">
        <f>H8*I8+H8*(H8+1)/2-H5</f>
        <v>0</v>
      </c>
    </row>
    <row r="11" spans="1:12" x14ac:dyDescent="0.3">
      <c r="A11">
        <v>13</v>
      </c>
      <c r="B11">
        <v>8</v>
      </c>
      <c r="D11">
        <f t="shared" si="0"/>
        <v>44</v>
      </c>
      <c r="E11">
        <f t="shared" si="1"/>
        <v>14</v>
      </c>
      <c r="G11" t="s">
        <v>14</v>
      </c>
      <c r="H11">
        <f>H8*I8+I8*(I8+1)/2-I5</f>
        <v>900</v>
      </c>
    </row>
    <row r="12" spans="1:12" x14ac:dyDescent="0.3">
      <c r="A12">
        <v>14</v>
      </c>
      <c r="B12">
        <v>10</v>
      </c>
      <c r="D12">
        <f t="shared" si="0"/>
        <v>54.5</v>
      </c>
      <c r="E12">
        <f t="shared" si="1"/>
        <v>30</v>
      </c>
    </row>
    <row r="13" spans="1:12" x14ac:dyDescent="0.3">
      <c r="A13">
        <v>13</v>
      </c>
      <c r="B13">
        <v>8</v>
      </c>
      <c r="D13">
        <f t="shared" si="0"/>
        <v>44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12</v>
      </c>
      <c r="B14">
        <v>9</v>
      </c>
      <c r="D14">
        <f t="shared" si="0"/>
        <v>33</v>
      </c>
      <c r="E14">
        <f t="shared" si="1"/>
        <v>26.5</v>
      </c>
    </row>
    <row r="15" spans="1:12" x14ac:dyDescent="0.3">
      <c r="A15">
        <v>13</v>
      </c>
      <c r="B15">
        <v>8</v>
      </c>
      <c r="D15">
        <f t="shared" si="0"/>
        <v>44</v>
      </c>
      <c r="E15">
        <f t="shared" si="1"/>
        <v>14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</v>
      </c>
      <c r="B16">
        <v>8</v>
      </c>
      <c r="D16">
        <f t="shared" si="0"/>
        <v>33</v>
      </c>
      <c r="E16">
        <f t="shared" si="1"/>
        <v>14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</v>
      </c>
      <c r="B17">
        <v>7</v>
      </c>
      <c r="D17">
        <f t="shared" si="0"/>
        <v>44</v>
      </c>
      <c r="E17">
        <f t="shared" si="1"/>
        <v>2.5</v>
      </c>
    </row>
    <row r="18" spans="1:12" x14ac:dyDescent="0.3">
      <c r="A18">
        <v>12</v>
      </c>
      <c r="B18">
        <v>8</v>
      </c>
      <c r="D18">
        <f t="shared" si="0"/>
        <v>33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</v>
      </c>
      <c r="B19">
        <v>8</v>
      </c>
      <c r="D19">
        <f t="shared" si="0"/>
        <v>33</v>
      </c>
      <c r="E19">
        <f t="shared" si="1"/>
        <v>14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7</v>
      </c>
      <c r="D20">
        <f t="shared" si="0"/>
        <v>44</v>
      </c>
      <c r="E20">
        <f t="shared" si="1"/>
        <v>2.5</v>
      </c>
    </row>
    <row r="21" spans="1:12" x14ac:dyDescent="0.3">
      <c r="A21">
        <v>13</v>
      </c>
      <c r="B21">
        <v>8</v>
      </c>
      <c r="D21">
        <f t="shared" si="0"/>
        <v>44</v>
      </c>
      <c r="E21">
        <f t="shared" si="1"/>
        <v>14</v>
      </c>
    </row>
    <row r="22" spans="1:12" x14ac:dyDescent="0.3">
      <c r="A22">
        <v>13</v>
      </c>
      <c r="B22">
        <v>8</v>
      </c>
      <c r="D22">
        <f t="shared" si="0"/>
        <v>44</v>
      </c>
      <c r="E22">
        <f t="shared" si="1"/>
        <v>14</v>
      </c>
    </row>
    <row r="23" spans="1:12" x14ac:dyDescent="0.3">
      <c r="A23">
        <v>13</v>
      </c>
      <c r="B23">
        <v>8</v>
      </c>
      <c r="D23">
        <f t="shared" si="0"/>
        <v>44</v>
      </c>
      <c r="E23">
        <f t="shared" si="1"/>
        <v>14</v>
      </c>
    </row>
    <row r="24" spans="1:12" x14ac:dyDescent="0.3">
      <c r="A24">
        <v>13</v>
      </c>
      <c r="B24">
        <v>8</v>
      </c>
      <c r="D24">
        <f t="shared" si="0"/>
        <v>44</v>
      </c>
      <c r="E24">
        <f t="shared" si="1"/>
        <v>14</v>
      </c>
    </row>
    <row r="25" spans="1:12" x14ac:dyDescent="0.3">
      <c r="A25">
        <v>13</v>
      </c>
      <c r="B25">
        <v>8</v>
      </c>
      <c r="D25">
        <f t="shared" si="0"/>
        <v>44</v>
      </c>
      <c r="E25">
        <f t="shared" si="1"/>
        <v>14</v>
      </c>
    </row>
    <row r="26" spans="1:12" x14ac:dyDescent="0.3">
      <c r="A26">
        <v>12</v>
      </c>
      <c r="B26">
        <v>9</v>
      </c>
      <c r="D26">
        <f t="shared" si="0"/>
        <v>33</v>
      </c>
      <c r="E26">
        <f t="shared" si="1"/>
        <v>26.5</v>
      </c>
    </row>
    <row r="27" spans="1:12" x14ac:dyDescent="0.3">
      <c r="A27">
        <v>13</v>
      </c>
      <c r="B27">
        <v>8</v>
      </c>
      <c r="D27">
        <f t="shared" si="0"/>
        <v>44</v>
      </c>
      <c r="E27">
        <f t="shared" si="1"/>
        <v>14</v>
      </c>
    </row>
    <row r="28" spans="1:12" x14ac:dyDescent="0.3">
      <c r="A28">
        <v>13</v>
      </c>
      <c r="B28">
        <v>8</v>
      </c>
      <c r="D28">
        <f t="shared" si="0"/>
        <v>44</v>
      </c>
      <c r="E28">
        <f t="shared" si="1"/>
        <v>14</v>
      </c>
    </row>
    <row r="29" spans="1:12" x14ac:dyDescent="0.3">
      <c r="A29">
        <v>14</v>
      </c>
      <c r="B29">
        <v>7</v>
      </c>
      <c r="D29">
        <f t="shared" si="0"/>
        <v>54.5</v>
      </c>
      <c r="E29">
        <f t="shared" si="1"/>
        <v>2.5</v>
      </c>
    </row>
    <row r="30" spans="1:12" x14ac:dyDescent="0.3">
      <c r="A30">
        <v>13</v>
      </c>
      <c r="B30">
        <v>9</v>
      </c>
      <c r="D30">
        <f t="shared" si="0"/>
        <v>44</v>
      </c>
      <c r="E30">
        <f t="shared" si="1"/>
        <v>26.5</v>
      </c>
    </row>
    <row r="31" spans="1:12" x14ac:dyDescent="0.3">
      <c r="A31">
        <v>13</v>
      </c>
      <c r="B31">
        <v>8</v>
      </c>
      <c r="D31">
        <f t="shared" si="0"/>
        <v>44</v>
      </c>
      <c r="E31">
        <f t="shared" si="1"/>
        <v>14</v>
      </c>
    </row>
    <row r="32" spans="1:12" x14ac:dyDescent="0.3">
      <c r="A32">
        <v>13</v>
      </c>
      <c r="B32">
        <v>8</v>
      </c>
      <c r="D32">
        <f t="shared" si="0"/>
        <v>44</v>
      </c>
      <c r="E32">
        <f t="shared" si="1"/>
        <v>14</v>
      </c>
    </row>
    <row r="33" spans="1:5" x14ac:dyDescent="0.3">
      <c r="A33">
        <v>13</v>
      </c>
      <c r="B33">
        <v>8</v>
      </c>
      <c r="D33">
        <f t="shared" si="0"/>
        <v>44</v>
      </c>
      <c r="E33">
        <f t="shared" si="1"/>
        <v>14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848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15</v>
      </c>
      <c r="K2">
        <f>AVERAGE($A$4:$A$33)</f>
        <v>28.433333333333334</v>
      </c>
      <c r="L2">
        <f>AVERAGE($B$4:$B$33)</f>
        <v>15.666666666666666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68</v>
      </c>
      <c r="B4">
        <v>15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16</v>
      </c>
      <c r="D5">
        <f t="shared" si="0"/>
        <v>39.5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7.5174611553517332</v>
      </c>
      <c r="L5">
        <f>STDEVP($B$4:$B$33)</f>
        <v>1.3984117975602022</v>
      </c>
    </row>
    <row r="6" spans="1:12" x14ac:dyDescent="0.3">
      <c r="A6">
        <v>27</v>
      </c>
      <c r="B6">
        <v>15</v>
      </c>
      <c r="D6">
        <f t="shared" si="0"/>
        <v>46.5</v>
      </c>
      <c r="E6">
        <f t="shared" si="1"/>
        <v>11.5</v>
      </c>
    </row>
    <row r="7" spans="1:12" x14ac:dyDescent="0.3">
      <c r="A7">
        <v>27</v>
      </c>
      <c r="B7">
        <v>15</v>
      </c>
      <c r="D7">
        <f t="shared" si="0"/>
        <v>46.5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26</v>
      </c>
      <c r="B8">
        <v>14</v>
      </c>
      <c r="D8">
        <f t="shared" si="0"/>
        <v>39.5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15</v>
      </c>
      <c r="D9">
        <f t="shared" si="0"/>
        <v>54.5</v>
      </c>
      <c r="E9">
        <f t="shared" si="1"/>
        <v>11.5</v>
      </c>
    </row>
    <row r="10" spans="1:12" x14ac:dyDescent="0.3">
      <c r="A10">
        <v>25</v>
      </c>
      <c r="B10">
        <v>15</v>
      </c>
      <c r="D10">
        <f t="shared" si="0"/>
        <v>33</v>
      </c>
      <c r="E10">
        <f t="shared" si="1"/>
        <v>11.5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19</v>
      </c>
      <c r="D11">
        <f t="shared" si="0"/>
        <v>51.5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27</v>
      </c>
      <c r="B12">
        <v>14</v>
      </c>
      <c r="D12">
        <f t="shared" si="0"/>
        <v>46.5</v>
      </c>
      <c r="E12">
        <f t="shared" si="1"/>
        <v>3.5</v>
      </c>
    </row>
    <row r="13" spans="1:12" x14ac:dyDescent="0.3">
      <c r="A13">
        <v>26</v>
      </c>
      <c r="B13">
        <v>18</v>
      </c>
      <c r="D13">
        <f t="shared" si="0"/>
        <v>39.5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18</v>
      </c>
      <c r="D14">
        <f t="shared" si="0"/>
        <v>39.5</v>
      </c>
      <c r="E14">
        <f t="shared" si="1"/>
        <v>28</v>
      </c>
    </row>
    <row r="15" spans="1:12" x14ac:dyDescent="0.3">
      <c r="A15">
        <v>28</v>
      </c>
      <c r="B15">
        <v>17</v>
      </c>
      <c r="D15">
        <f t="shared" si="0"/>
        <v>51.5</v>
      </c>
      <c r="E15">
        <f t="shared" si="1"/>
        <v>24.5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15</v>
      </c>
      <c r="D16">
        <f t="shared" si="0"/>
        <v>46.5</v>
      </c>
      <c r="E16">
        <f t="shared" si="1"/>
        <v>11.5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</v>
      </c>
      <c r="B17">
        <v>15</v>
      </c>
      <c r="D17">
        <f t="shared" si="0"/>
        <v>33</v>
      </c>
      <c r="E17">
        <f t="shared" si="1"/>
        <v>11.5</v>
      </c>
    </row>
    <row r="18" spans="1:12" x14ac:dyDescent="0.3">
      <c r="A18">
        <v>27</v>
      </c>
      <c r="B18">
        <v>16</v>
      </c>
      <c r="D18">
        <f t="shared" si="0"/>
        <v>46.5</v>
      </c>
      <c r="E18">
        <f t="shared" si="1"/>
        <v>20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29</v>
      </c>
      <c r="B19">
        <v>16</v>
      </c>
      <c r="D19">
        <f t="shared" si="0"/>
        <v>54.5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15</v>
      </c>
      <c r="D20">
        <f t="shared" si="0"/>
        <v>39.5</v>
      </c>
      <c r="E20">
        <f t="shared" si="1"/>
        <v>11.5</v>
      </c>
    </row>
    <row r="21" spans="1:12" x14ac:dyDescent="0.3">
      <c r="A21">
        <v>25</v>
      </c>
      <c r="B21">
        <v>14</v>
      </c>
      <c r="D21">
        <f t="shared" si="0"/>
        <v>33</v>
      </c>
      <c r="E21">
        <f t="shared" si="1"/>
        <v>3.5</v>
      </c>
    </row>
    <row r="22" spans="1:12" x14ac:dyDescent="0.3">
      <c r="A22">
        <v>26</v>
      </c>
      <c r="B22">
        <v>13</v>
      </c>
      <c r="D22">
        <f t="shared" si="0"/>
        <v>39.5</v>
      </c>
      <c r="E22">
        <f t="shared" si="1"/>
        <v>1</v>
      </c>
    </row>
    <row r="23" spans="1:12" x14ac:dyDescent="0.3">
      <c r="A23">
        <v>25</v>
      </c>
      <c r="B23">
        <v>17</v>
      </c>
      <c r="D23">
        <f t="shared" si="0"/>
        <v>33</v>
      </c>
      <c r="E23">
        <f t="shared" si="1"/>
        <v>24.5</v>
      </c>
    </row>
    <row r="24" spans="1:12" x14ac:dyDescent="0.3">
      <c r="A24">
        <v>27</v>
      </c>
      <c r="B24">
        <v>18</v>
      </c>
      <c r="D24">
        <f t="shared" si="0"/>
        <v>46.5</v>
      </c>
      <c r="E24">
        <f t="shared" si="1"/>
        <v>28</v>
      </c>
    </row>
    <row r="25" spans="1:12" x14ac:dyDescent="0.3">
      <c r="A25">
        <v>26</v>
      </c>
      <c r="B25">
        <v>15</v>
      </c>
      <c r="D25">
        <f t="shared" si="0"/>
        <v>39.5</v>
      </c>
      <c r="E25">
        <f t="shared" si="1"/>
        <v>11.5</v>
      </c>
    </row>
    <row r="26" spans="1:12" x14ac:dyDescent="0.3">
      <c r="A26">
        <v>26</v>
      </c>
      <c r="B26">
        <v>16</v>
      </c>
      <c r="D26">
        <f t="shared" si="0"/>
        <v>39.5</v>
      </c>
      <c r="E26">
        <f t="shared" si="1"/>
        <v>20</v>
      </c>
    </row>
    <row r="27" spans="1:12" x14ac:dyDescent="0.3">
      <c r="A27">
        <v>30</v>
      </c>
      <c r="B27">
        <v>15</v>
      </c>
      <c r="D27">
        <f t="shared" si="0"/>
        <v>57.5</v>
      </c>
      <c r="E27">
        <f t="shared" si="1"/>
        <v>11.5</v>
      </c>
    </row>
    <row r="28" spans="1:12" x14ac:dyDescent="0.3">
      <c r="A28">
        <v>30</v>
      </c>
      <c r="B28">
        <v>14</v>
      </c>
      <c r="D28">
        <f t="shared" si="0"/>
        <v>57.5</v>
      </c>
      <c r="E28">
        <f t="shared" si="1"/>
        <v>3.5</v>
      </c>
    </row>
    <row r="29" spans="1:12" x14ac:dyDescent="0.3">
      <c r="A29">
        <v>30</v>
      </c>
      <c r="B29">
        <v>17</v>
      </c>
      <c r="D29">
        <f t="shared" si="0"/>
        <v>57.5</v>
      </c>
      <c r="E29">
        <f t="shared" si="1"/>
        <v>24.5</v>
      </c>
    </row>
    <row r="30" spans="1:12" x14ac:dyDescent="0.3">
      <c r="A30">
        <v>30</v>
      </c>
      <c r="B30">
        <v>16</v>
      </c>
      <c r="D30">
        <f t="shared" si="0"/>
        <v>57.5</v>
      </c>
      <c r="E30">
        <f t="shared" si="1"/>
        <v>20</v>
      </c>
    </row>
    <row r="31" spans="1:12" x14ac:dyDescent="0.3">
      <c r="A31">
        <v>28</v>
      </c>
      <c r="B31">
        <v>15</v>
      </c>
      <c r="D31">
        <f t="shared" si="0"/>
        <v>51.5</v>
      </c>
      <c r="E31">
        <f t="shared" si="1"/>
        <v>11.5</v>
      </c>
    </row>
    <row r="32" spans="1:12" x14ac:dyDescent="0.3">
      <c r="A32">
        <v>25</v>
      </c>
      <c r="B32">
        <v>15</v>
      </c>
      <c r="D32">
        <f t="shared" si="0"/>
        <v>33</v>
      </c>
      <c r="E32">
        <f t="shared" si="1"/>
        <v>11.5</v>
      </c>
    </row>
    <row r="33" spans="1:5" x14ac:dyDescent="0.3">
      <c r="A33">
        <v>28</v>
      </c>
      <c r="B33">
        <v>17</v>
      </c>
      <c r="D33">
        <f t="shared" si="0"/>
        <v>51.5</v>
      </c>
      <c r="E33">
        <f t="shared" si="1"/>
        <v>24.5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685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12</v>
      </c>
      <c r="K2">
        <f>AVERAGE($A$4:$A$33)</f>
        <v>22.7</v>
      </c>
      <c r="L2">
        <f>AVERAGE($B$4:$B$33)</f>
        <v>12.3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47</v>
      </c>
      <c r="B4">
        <v>12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11</v>
      </c>
      <c r="D5">
        <f t="shared" si="0"/>
        <v>59</v>
      </c>
      <c r="E5">
        <f t="shared" si="1"/>
        <v>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4.8107518469916251</v>
      </c>
      <c r="L5">
        <f>STDEVP($B$4:$B$33)</f>
        <v>1.004987562112089</v>
      </c>
    </row>
    <row r="6" spans="1:12" x14ac:dyDescent="0.3">
      <c r="A6">
        <v>21</v>
      </c>
      <c r="B6">
        <v>13</v>
      </c>
      <c r="D6">
        <f t="shared" si="0"/>
        <v>40.5</v>
      </c>
      <c r="E6">
        <f t="shared" si="1"/>
        <v>23.5</v>
      </c>
    </row>
    <row r="7" spans="1:12" x14ac:dyDescent="0.3">
      <c r="A7">
        <v>21</v>
      </c>
      <c r="B7">
        <v>12</v>
      </c>
      <c r="D7">
        <f t="shared" si="0"/>
        <v>40.5</v>
      </c>
      <c r="E7">
        <f t="shared" si="1"/>
        <v>12.5</v>
      </c>
      <c r="H7" s="1" t="s">
        <v>11</v>
      </c>
      <c r="I7" s="1" t="s">
        <v>12</v>
      </c>
    </row>
    <row r="8" spans="1:12" x14ac:dyDescent="0.3">
      <c r="A8">
        <v>21</v>
      </c>
      <c r="B8">
        <v>12</v>
      </c>
      <c r="D8">
        <f t="shared" si="0"/>
        <v>40.5</v>
      </c>
      <c r="E8">
        <f t="shared" si="1"/>
        <v>12.5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11</v>
      </c>
      <c r="D9">
        <f t="shared" si="0"/>
        <v>40.5</v>
      </c>
      <c r="E9">
        <f t="shared" si="1"/>
        <v>3.5</v>
      </c>
    </row>
    <row r="10" spans="1:12" x14ac:dyDescent="0.3">
      <c r="A10">
        <v>23</v>
      </c>
      <c r="B10">
        <v>12</v>
      </c>
      <c r="D10">
        <f t="shared" si="0"/>
        <v>53</v>
      </c>
      <c r="E10">
        <f t="shared" si="1"/>
        <v>12.5</v>
      </c>
      <c r="G10" t="s">
        <v>13</v>
      </c>
      <c r="H10">
        <f>H8*I8+H8*(H8+1)/2-H5</f>
        <v>0</v>
      </c>
    </row>
    <row r="11" spans="1:12" x14ac:dyDescent="0.3">
      <c r="A11">
        <v>20</v>
      </c>
      <c r="B11">
        <v>12</v>
      </c>
      <c r="D11">
        <f t="shared" si="0"/>
        <v>33</v>
      </c>
      <c r="E11">
        <f t="shared" si="1"/>
        <v>12.5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12</v>
      </c>
      <c r="D12">
        <f t="shared" si="0"/>
        <v>40.5</v>
      </c>
      <c r="E12">
        <f t="shared" si="1"/>
        <v>12.5</v>
      </c>
    </row>
    <row r="13" spans="1:12" x14ac:dyDescent="0.3">
      <c r="A13">
        <v>21</v>
      </c>
      <c r="B13">
        <v>12</v>
      </c>
      <c r="D13">
        <f t="shared" si="0"/>
        <v>40.5</v>
      </c>
      <c r="E13">
        <f t="shared" si="1"/>
        <v>12.5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12</v>
      </c>
      <c r="D14">
        <f t="shared" si="0"/>
        <v>31</v>
      </c>
      <c r="E14">
        <f t="shared" si="1"/>
        <v>12.5</v>
      </c>
    </row>
    <row r="15" spans="1:12" x14ac:dyDescent="0.3">
      <c r="A15">
        <v>21</v>
      </c>
      <c r="B15">
        <v>12</v>
      </c>
      <c r="D15">
        <f t="shared" si="0"/>
        <v>40.5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12</v>
      </c>
      <c r="D16">
        <f t="shared" si="0"/>
        <v>49.5</v>
      </c>
      <c r="E16">
        <f t="shared" si="1"/>
        <v>12.5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15</v>
      </c>
      <c r="D17">
        <f t="shared" si="0"/>
        <v>40.5</v>
      </c>
      <c r="E17">
        <f t="shared" si="1"/>
        <v>30</v>
      </c>
    </row>
    <row r="18" spans="1:12" x14ac:dyDescent="0.3">
      <c r="A18">
        <v>22</v>
      </c>
      <c r="B18">
        <v>13</v>
      </c>
      <c r="D18">
        <f t="shared" si="0"/>
        <v>49.5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13</v>
      </c>
      <c r="D19">
        <f t="shared" si="0"/>
        <v>49.5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12</v>
      </c>
      <c r="D20">
        <f t="shared" si="0"/>
        <v>40.5</v>
      </c>
      <c r="E20">
        <f t="shared" si="1"/>
        <v>12.5</v>
      </c>
    </row>
    <row r="21" spans="1:12" x14ac:dyDescent="0.3">
      <c r="A21">
        <v>22</v>
      </c>
      <c r="B21">
        <v>11</v>
      </c>
      <c r="D21">
        <f t="shared" si="0"/>
        <v>49.5</v>
      </c>
      <c r="E21">
        <f t="shared" si="1"/>
        <v>3.5</v>
      </c>
    </row>
    <row r="22" spans="1:12" x14ac:dyDescent="0.3">
      <c r="A22">
        <v>24</v>
      </c>
      <c r="B22">
        <v>14</v>
      </c>
      <c r="D22">
        <f t="shared" si="0"/>
        <v>55.5</v>
      </c>
      <c r="E22">
        <f t="shared" si="1"/>
        <v>28.5</v>
      </c>
    </row>
    <row r="23" spans="1:12" x14ac:dyDescent="0.3">
      <c r="A23">
        <v>24</v>
      </c>
      <c r="B23">
        <v>12</v>
      </c>
      <c r="D23">
        <f t="shared" si="0"/>
        <v>55.5</v>
      </c>
      <c r="E23">
        <f t="shared" si="1"/>
        <v>12.5</v>
      </c>
    </row>
    <row r="24" spans="1:12" x14ac:dyDescent="0.3">
      <c r="A24">
        <v>25</v>
      </c>
      <c r="B24">
        <v>13</v>
      </c>
      <c r="D24">
        <f t="shared" si="0"/>
        <v>58</v>
      </c>
      <c r="E24">
        <f t="shared" si="1"/>
        <v>23.5</v>
      </c>
    </row>
    <row r="25" spans="1:12" x14ac:dyDescent="0.3">
      <c r="A25">
        <v>24</v>
      </c>
      <c r="B25">
        <v>13</v>
      </c>
      <c r="D25">
        <f t="shared" si="0"/>
        <v>55.5</v>
      </c>
      <c r="E25">
        <f t="shared" si="1"/>
        <v>23.5</v>
      </c>
    </row>
    <row r="26" spans="1:12" x14ac:dyDescent="0.3">
      <c r="A26">
        <v>24</v>
      </c>
      <c r="B26">
        <v>10</v>
      </c>
      <c r="D26">
        <f t="shared" si="0"/>
        <v>55.5</v>
      </c>
      <c r="E26">
        <f t="shared" si="1"/>
        <v>1</v>
      </c>
    </row>
    <row r="27" spans="1:12" x14ac:dyDescent="0.3">
      <c r="A27">
        <v>20</v>
      </c>
      <c r="B27">
        <v>14</v>
      </c>
      <c r="D27">
        <f t="shared" si="0"/>
        <v>33</v>
      </c>
      <c r="E27">
        <f t="shared" si="1"/>
        <v>28.5</v>
      </c>
    </row>
    <row r="28" spans="1:12" x14ac:dyDescent="0.3">
      <c r="A28">
        <v>21</v>
      </c>
      <c r="B28">
        <v>12</v>
      </c>
      <c r="D28">
        <f t="shared" si="0"/>
        <v>40.5</v>
      </c>
      <c r="E28">
        <f t="shared" si="1"/>
        <v>12.5</v>
      </c>
    </row>
    <row r="29" spans="1:12" x14ac:dyDescent="0.3">
      <c r="A29">
        <v>22</v>
      </c>
      <c r="B29">
        <v>11</v>
      </c>
      <c r="D29">
        <f t="shared" si="0"/>
        <v>49.5</v>
      </c>
      <c r="E29">
        <f t="shared" si="1"/>
        <v>3.5</v>
      </c>
    </row>
    <row r="30" spans="1:12" x14ac:dyDescent="0.3">
      <c r="A30">
        <v>20</v>
      </c>
      <c r="B30">
        <v>13</v>
      </c>
      <c r="D30">
        <f t="shared" si="0"/>
        <v>33</v>
      </c>
      <c r="E30">
        <f t="shared" si="1"/>
        <v>23.5</v>
      </c>
    </row>
    <row r="31" spans="1:12" x14ac:dyDescent="0.3">
      <c r="A31">
        <v>22</v>
      </c>
      <c r="B31">
        <v>13</v>
      </c>
      <c r="D31">
        <f t="shared" si="0"/>
        <v>49.5</v>
      </c>
      <c r="E31">
        <f t="shared" si="1"/>
        <v>23.5</v>
      </c>
    </row>
    <row r="32" spans="1:12" x14ac:dyDescent="0.3">
      <c r="A32">
        <v>21</v>
      </c>
      <c r="B32">
        <v>12</v>
      </c>
      <c r="D32">
        <f t="shared" si="0"/>
        <v>40.5</v>
      </c>
      <c r="E32">
        <f t="shared" si="1"/>
        <v>12.5</v>
      </c>
    </row>
    <row r="33" spans="1:5" x14ac:dyDescent="0.3">
      <c r="A33">
        <v>21</v>
      </c>
      <c r="B33">
        <v>13</v>
      </c>
      <c r="D33">
        <f t="shared" si="0"/>
        <v>40.5</v>
      </c>
      <c r="E33">
        <f t="shared" si="1"/>
        <v>23.5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478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</v>
      </c>
      <c r="I2">
        <f>MEDIAN($B$4:$B$33)</f>
        <v>9</v>
      </c>
      <c r="K2">
        <f>AVERAGE($A$4:$A$33)</f>
        <v>14.366666666666667</v>
      </c>
      <c r="L2">
        <f>AVERAGE($B$4:$B$33)</f>
        <v>8.8000000000000007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</v>
      </c>
      <c r="B4">
        <v>9</v>
      </c>
      <c r="D4">
        <f t="shared" ref="D4:D33" si="0">RANK(A4,$A$4:$B$33,1)+(COUNT($A$4:$B$33)+1-RANK(A4,$A$4:$B$33,1)-RANK(A4,$A$4:$B$33,0))/2</f>
        <v>51.5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</v>
      </c>
      <c r="B5">
        <v>9</v>
      </c>
      <c r="D5">
        <f t="shared" si="0"/>
        <v>51.5</v>
      </c>
      <c r="E5">
        <f t="shared" si="1"/>
        <v>19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0.91226214556026708</v>
      </c>
      <c r="L5">
        <f>STDEVP($B$4:$B$33)</f>
        <v>0.79162280580252764</v>
      </c>
    </row>
    <row r="6" spans="1:12" x14ac:dyDescent="0.3">
      <c r="A6">
        <v>16</v>
      </c>
      <c r="B6">
        <v>8</v>
      </c>
      <c r="D6">
        <f t="shared" si="0"/>
        <v>59.5</v>
      </c>
      <c r="E6">
        <f t="shared" si="1"/>
        <v>6.5</v>
      </c>
    </row>
    <row r="7" spans="1:12" x14ac:dyDescent="0.3">
      <c r="A7">
        <v>14</v>
      </c>
      <c r="B7">
        <v>10</v>
      </c>
      <c r="D7">
        <f t="shared" si="0"/>
        <v>41</v>
      </c>
      <c r="E7">
        <f t="shared" si="1"/>
        <v>27.5</v>
      </c>
      <c r="H7" s="1" t="s">
        <v>11</v>
      </c>
      <c r="I7" s="1" t="s">
        <v>12</v>
      </c>
    </row>
    <row r="8" spans="1:12" x14ac:dyDescent="0.3">
      <c r="A8">
        <v>13</v>
      </c>
      <c r="B8">
        <v>9</v>
      </c>
      <c r="D8">
        <f t="shared" si="0"/>
        <v>34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15</v>
      </c>
      <c r="B9">
        <v>9</v>
      </c>
      <c r="D9">
        <f t="shared" si="0"/>
        <v>51.5</v>
      </c>
      <c r="E9">
        <f t="shared" si="1"/>
        <v>19</v>
      </c>
    </row>
    <row r="10" spans="1:12" x14ac:dyDescent="0.3">
      <c r="A10">
        <v>15</v>
      </c>
      <c r="B10">
        <v>10</v>
      </c>
      <c r="D10">
        <f t="shared" si="0"/>
        <v>51.5</v>
      </c>
      <c r="E10">
        <f t="shared" si="1"/>
        <v>27.5</v>
      </c>
      <c r="G10" t="s">
        <v>13</v>
      </c>
      <c r="H10">
        <f>H8*I8+H8*(H8+1)/2-H5</f>
        <v>0</v>
      </c>
    </row>
    <row r="11" spans="1:12" x14ac:dyDescent="0.3">
      <c r="A11">
        <v>14</v>
      </c>
      <c r="B11">
        <v>10</v>
      </c>
      <c r="D11">
        <f t="shared" si="0"/>
        <v>41</v>
      </c>
      <c r="E11">
        <f t="shared" si="1"/>
        <v>27.5</v>
      </c>
      <c r="G11" t="s">
        <v>14</v>
      </c>
      <c r="H11">
        <f>H8*I8+I8*(I8+1)/2-I5</f>
        <v>900</v>
      </c>
    </row>
    <row r="12" spans="1:12" x14ac:dyDescent="0.3">
      <c r="A12">
        <v>13</v>
      </c>
      <c r="B12">
        <v>8</v>
      </c>
      <c r="D12">
        <f t="shared" si="0"/>
        <v>34</v>
      </c>
      <c r="E12">
        <f t="shared" si="1"/>
        <v>6.5</v>
      </c>
    </row>
    <row r="13" spans="1:12" x14ac:dyDescent="0.3">
      <c r="A13">
        <v>16</v>
      </c>
      <c r="B13">
        <v>9</v>
      </c>
      <c r="D13">
        <f t="shared" si="0"/>
        <v>59.5</v>
      </c>
      <c r="E13">
        <f t="shared" si="1"/>
        <v>19</v>
      </c>
      <c r="G13" t="s">
        <v>15</v>
      </c>
      <c r="H13">
        <f>MIN(H10,H11)</f>
        <v>0</v>
      </c>
    </row>
    <row r="14" spans="1:12" x14ac:dyDescent="0.3">
      <c r="A14">
        <v>13</v>
      </c>
      <c r="B14">
        <v>11</v>
      </c>
      <c r="D14">
        <f t="shared" si="0"/>
        <v>34</v>
      </c>
      <c r="E14">
        <f t="shared" si="1"/>
        <v>30</v>
      </c>
    </row>
    <row r="15" spans="1:12" x14ac:dyDescent="0.3">
      <c r="A15">
        <v>14</v>
      </c>
      <c r="B15">
        <v>9</v>
      </c>
      <c r="D15">
        <f t="shared" si="0"/>
        <v>41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</v>
      </c>
      <c r="B16">
        <v>9</v>
      </c>
      <c r="D16">
        <f t="shared" si="0"/>
        <v>34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</v>
      </c>
      <c r="B17">
        <v>9</v>
      </c>
      <c r="D17">
        <f t="shared" si="0"/>
        <v>41</v>
      </c>
      <c r="E17">
        <f t="shared" si="1"/>
        <v>19</v>
      </c>
    </row>
    <row r="18" spans="1:12" x14ac:dyDescent="0.3">
      <c r="A18">
        <v>13</v>
      </c>
      <c r="B18">
        <v>8</v>
      </c>
      <c r="D18">
        <f t="shared" si="0"/>
        <v>34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8</v>
      </c>
      <c r="D19">
        <f t="shared" si="0"/>
        <v>51.5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8</v>
      </c>
      <c r="D20">
        <f t="shared" si="0"/>
        <v>51.5</v>
      </c>
      <c r="E20">
        <f t="shared" si="1"/>
        <v>6.5</v>
      </c>
    </row>
    <row r="21" spans="1:12" x14ac:dyDescent="0.3">
      <c r="A21">
        <v>15</v>
      </c>
      <c r="B21">
        <v>8</v>
      </c>
      <c r="D21">
        <f t="shared" si="0"/>
        <v>51.5</v>
      </c>
      <c r="E21">
        <f t="shared" si="1"/>
        <v>6.5</v>
      </c>
    </row>
    <row r="22" spans="1:12" x14ac:dyDescent="0.3">
      <c r="A22">
        <v>13</v>
      </c>
      <c r="B22">
        <v>8</v>
      </c>
      <c r="D22">
        <f t="shared" si="0"/>
        <v>34</v>
      </c>
      <c r="E22">
        <f t="shared" si="1"/>
        <v>6.5</v>
      </c>
    </row>
    <row r="23" spans="1:12" x14ac:dyDescent="0.3">
      <c r="A23">
        <v>15</v>
      </c>
      <c r="B23">
        <v>9</v>
      </c>
      <c r="D23">
        <f t="shared" si="0"/>
        <v>51.5</v>
      </c>
      <c r="E23">
        <f t="shared" si="1"/>
        <v>19</v>
      </c>
    </row>
    <row r="24" spans="1:12" x14ac:dyDescent="0.3">
      <c r="A24">
        <v>15</v>
      </c>
      <c r="B24">
        <v>9</v>
      </c>
      <c r="D24">
        <f t="shared" si="0"/>
        <v>51.5</v>
      </c>
      <c r="E24">
        <f t="shared" si="1"/>
        <v>19</v>
      </c>
    </row>
    <row r="25" spans="1:12" x14ac:dyDescent="0.3">
      <c r="A25">
        <v>13</v>
      </c>
      <c r="B25">
        <v>10</v>
      </c>
      <c r="D25">
        <f t="shared" si="0"/>
        <v>34</v>
      </c>
      <c r="E25">
        <f t="shared" si="1"/>
        <v>27.5</v>
      </c>
    </row>
    <row r="26" spans="1:12" x14ac:dyDescent="0.3">
      <c r="A26">
        <v>15</v>
      </c>
      <c r="B26">
        <v>8</v>
      </c>
      <c r="D26">
        <f t="shared" si="0"/>
        <v>51.5</v>
      </c>
      <c r="E26">
        <f t="shared" si="1"/>
        <v>6.5</v>
      </c>
    </row>
    <row r="27" spans="1:12" x14ac:dyDescent="0.3">
      <c r="A27">
        <v>15</v>
      </c>
      <c r="B27">
        <v>9</v>
      </c>
      <c r="D27">
        <f t="shared" si="0"/>
        <v>51.5</v>
      </c>
      <c r="E27">
        <f t="shared" si="1"/>
        <v>19</v>
      </c>
    </row>
    <row r="28" spans="1:12" x14ac:dyDescent="0.3">
      <c r="A28">
        <v>14</v>
      </c>
      <c r="B28">
        <v>8</v>
      </c>
      <c r="D28">
        <f t="shared" si="0"/>
        <v>41</v>
      </c>
      <c r="E28">
        <f t="shared" si="1"/>
        <v>6.5</v>
      </c>
    </row>
    <row r="29" spans="1:12" x14ac:dyDescent="0.3">
      <c r="A29">
        <v>15</v>
      </c>
      <c r="B29">
        <v>9</v>
      </c>
      <c r="D29">
        <f t="shared" si="0"/>
        <v>51.5</v>
      </c>
      <c r="E29">
        <f t="shared" si="1"/>
        <v>19</v>
      </c>
    </row>
    <row r="30" spans="1:12" x14ac:dyDescent="0.3">
      <c r="A30">
        <v>15</v>
      </c>
      <c r="B30">
        <v>8</v>
      </c>
      <c r="D30">
        <f t="shared" si="0"/>
        <v>51.5</v>
      </c>
      <c r="E30">
        <f t="shared" si="1"/>
        <v>6.5</v>
      </c>
    </row>
    <row r="31" spans="1:12" x14ac:dyDescent="0.3">
      <c r="A31">
        <v>14</v>
      </c>
      <c r="B31">
        <v>8</v>
      </c>
      <c r="D31">
        <f t="shared" si="0"/>
        <v>41</v>
      </c>
      <c r="E31">
        <f t="shared" si="1"/>
        <v>6.5</v>
      </c>
    </row>
    <row r="32" spans="1:12" x14ac:dyDescent="0.3">
      <c r="A32">
        <v>14</v>
      </c>
      <c r="B32">
        <v>9</v>
      </c>
      <c r="D32">
        <f t="shared" si="0"/>
        <v>41</v>
      </c>
      <c r="E32">
        <f t="shared" si="1"/>
        <v>19</v>
      </c>
    </row>
    <row r="33" spans="1:5" x14ac:dyDescent="0.3">
      <c r="A33">
        <v>15</v>
      </c>
      <c r="B33">
        <v>8</v>
      </c>
      <c r="D33">
        <f t="shared" si="0"/>
        <v>51.5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721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13</v>
      </c>
      <c r="K2">
        <f>AVERAGE($A$4:$A$33)</f>
        <v>23.333333333333332</v>
      </c>
      <c r="L2">
        <f>AVERAGE($B$4:$B$33)</f>
        <v>12.9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55</v>
      </c>
      <c r="B4">
        <v>13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14</v>
      </c>
      <c r="D5">
        <f t="shared" si="0"/>
        <v>59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6.0461190490723515</v>
      </c>
      <c r="L5">
        <f>STDEVP($B$4:$B$33)</f>
        <v>0.94339811320566058</v>
      </c>
    </row>
    <row r="6" spans="1:12" x14ac:dyDescent="0.3">
      <c r="A6">
        <v>23</v>
      </c>
      <c r="B6">
        <v>13</v>
      </c>
      <c r="D6">
        <f t="shared" si="0"/>
        <v>53</v>
      </c>
      <c r="E6">
        <f t="shared" si="1"/>
        <v>15.5</v>
      </c>
    </row>
    <row r="7" spans="1:12" x14ac:dyDescent="0.3">
      <c r="A7">
        <v>22</v>
      </c>
      <c r="B7">
        <v>13</v>
      </c>
      <c r="D7">
        <f t="shared" si="0"/>
        <v>45.5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22</v>
      </c>
      <c r="B8">
        <v>11</v>
      </c>
      <c r="D8">
        <f t="shared" si="0"/>
        <v>45.5</v>
      </c>
      <c r="E8">
        <f t="shared" si="1"/>
        <v>2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14</v>
      </c>
      <c r="D9">
        <f t="shared" si="0"/>
        <v>45.5</v>
      </c>
      <c r="E9">
        <f t="shared" si="1"/>
        <v>26</v>
      </c>
    </row>
    <row r="10" spans="1:12" x14ac:dyDescent="0.3">
      <c r="A10">
        <v>22</v>
      </c>
      <c r="B10">
        <v>13</v>
      </c>
      <c r="D10">
        <f t="shared" si="0"/>
        <v>45.5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22</v>
      </c>
      <c r="B11">
        <v>14</v>
      </c>
      <c r="D11">
        <f t="shared" si="0"/>
        <v>45.5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11</v>
      </c>
      <c r="D12">
        <f t="shared" si="0"/>
        <v>35.5</v>
      </c>
      <c r="E12">
        <f t="shared" si="1"/>
        <v>2</v>
      </c>
    </row>
    <row r="13" spans="1:12" x14ac:dyDescent="0.3">
      <c r="A13">
        <v>21</v>
      </c>
      <c r="B13">
        <v>13</v>
      </c>
      <c r="D13">
        <f t="shared" si="0"/>
        <v>35.5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14</v>
      </c>
      <c r="D14">
        <f t="shared" si="0"/>
        <v>45.5</v>
      </c>
      <c r="E14">
        <f t="shared" si="1"/>
        <v>26</v>
      </c>
    </row>
    <row r="15" spans="1:12" x14ac:dyDescent="0.3">
      <c r="A15">
        <v>21</v>
      </c>
      <c r="B15">
        <v>12</v>
      </c>
      <c r="D15">
        <f t="shared" si="0"/>
        <v>35.5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13</v>
      </c>
      <c r="D16">
        <f t="shared" si="0"/>
        <v>35.5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14</v>
      </c>
      <c r="D17">
        <f t="shared" si="0"/>
        <v>35.5</v>
      </c>
      <c r="E17">
        <f t="shared" si="1"/>
        <v>26</v>
      </c>
    </row>
    <row r="18" spans="1:12" x14ac:dyDescent="0.3">
      <c r="A18">
        <v>21</v>
      </c>
      <c r="B18">
        <v>13</v>
      </c>
      <c r="D18">
        <f t="shared" si="0"/>
        <v>35.5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13</v>
      </c>
      <c r="D19">
        <f t="shared" si="0"/>
        <v>35.5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12</v>
      </c>
      <c r="D20">
        <f t="shared" si="0"/>
        <v>45.5</v>
      </c>
      <c r="E20">
        <f t="shared" si="1"/>
        <v>6.5</v>
      </c>
    </row>
    <row r="21" spans="1:12" x14ac:dyDescent="0.3">
      <c r="A21">
        <v>22</v>
      </c>
      <c r="B21">
        <v>13</v>
      </c>
      <c r="D21">
        <f t="shared" si="0"/>
        <v>45.5</v>
      </c>
      <c r="E21">
        <f t="shared" si="1"/>
        <v>15.5</v>
      </c>
    </row>
    <row r="22" spans="1:12" x14ac:dyDescent="0.3">
      <c r="A22">
        <v>22</v>
      </c>
      <c r="B22">
        <v>12</v>
      </c>
      <c r="D22">
        <f t="shared" si="0"/>
        <v>45.5</v>
      </c>
      <c r="E22">
        <f t="shared" si="1"/>
        <v>6.5</v>
      </c>
    </row>
    <row r="23" spans="1:12" x14ac:dyDescent="0.3">
      <c r="A23">
        <v>23</v>
      </c>
      <c r="B23">
        <v>13</v>
      </c>
      <c r="D23">
        <f t="shared" si="0"/>
        <v>53</v>
      </c>
      <c r="E23">
        <f t="shared" si="1"/>
        <v>15.5</v>
      </c>
    </row>
    <row r="24" spans="1:12" x14ac:dyDescent="0.3">
      <c r="A24">
        <v>20</v>
      </c>
      <c r="B24">
        <v>14</v>
      </c>
      <c r="D24">
        <f t="shared" si="0"/>
        <v>31</v>
      </c>
      <c r="E24">
        <f t="shared" si="1"/>
        <v>26</v>
      </c>
    </row>
    <row r="25" spans="1:12" x14ac:dyDescent="0.3">
      <c r="A25">
        <v>22</v>
      </c>
      <c r="B25">
        <v>12</v>
      </c>
      <c r="D25">
        <f t="shared" si="0"/>
        <v>45.5</v>
      </c>
      <c r="E25">
        <f t="shared" si="1"/>
        <v>6.5</v>
      </c>
    </row>
    <row r="26" spans="1:12" x14ac:dyDescent="0.3">
      <c r="A26">
        <v>24</v>
      </c>
      <c r="B26">
        <v>14</v>
      </c>
      <c r="D26">
        <f t="shared" si="0"/>
        <v>56</v>
      </c>
      <c r="E26">
        <f t="shared" si="1"/>
        <v>26</v>
      </c>
    </row>
    <row r="27" spans="1:12" x14ac:dyDescent="0.3">
      <c r="A27">
        <v>25</v>
      </c>
      <c r="B27">
        <v>13</v>
      </c>
      <c r="D27">
        <f t="shared" si="0"/>
        <v>58</v>
      </c>
      <c r="E27">
        <f t="shared" si="1"/>
        <v>15.5</v>
      </c>
    </row>
    <row r="28" spans="1:12" x14ac:dyDescent="0.3">
      <c r="A28">
        <v>24</v>
      </c>
      <c r="B28">
        <v>14</v>
      </c>
      <c r="D28">
        <f t="shared" si="0"/>
        <v>56</v>
      </c>
      <c r="E28">
        <f t="shared" si="1"/>
        <v>26</v>
      </c>
    </row>
    <row r="29" spans="1:12" x14ac:dyDescent="0.3">
      <c r="A29">
        <v>23</v>
      </c>
      <c r="B29">
        <v>12</v>
      </c>
      <c r="D29">
        <f t="shared" si="0"/>
        <v>53</v>
      </c>
      <c r="E29">
        <f t="shared" si="1"/>
        <v>6.5</v>
      </c>
    </row>
    <row r="30" spans="1:12" x14ac:dyDescent="0.3">
      <c r="A30">
        <v>21</v>
      </c>
      <c r="B30">
        <v>13</v>
      </c>
      <c r="D30">
        <f t="shared" si="0"/>
        <v>35.5</v>
      </c>
      <c r="E30">
        <f t="shared" si="1"/>
        <v>15.5</v>
      </c>
    </row>
    <row r="31" spans="1:12" x14ac:dyDescent="0.3">
      <c r="A31">
        <v>22</v>
      </c>
      <c r="B31">
        <v>14</v>
      </c>
      <c r="D31">
        <f t="shared" si="0"/>
        <v>45.5</v>
      </c>
      <c r="E31">
        <f t="shared" si="1"/>
        <v>26</v>
      </c>
    </row>
    <row r="32" spans="1:12" x14ac:dyDescent="0.3">
      <c r="A32">
        <v>24</v>
      </c>
      <c r="B32">
        <v>11</v>
      </c>
      <c r="D32">
        <f t="shared" si="0"/>
        <v>56</v>
      </c>
      <c r="E32">
        <f t="shared" si="1"/>
        <v>2</v>
      </c>
    </row>
    <row r="33" spans="1:5" x14ac:dyDescent="0.3">
      <c r="A33">
        <v>22</v>
      </c>
      <c r="B33">
        <v>12</v>
      </c>
      <c r="D33">
        <f t="shared" si="0"/>
        <v>45.5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10.5</v>
      </c>
      <c r="K2">
        <f>AVERAGE($A$4:$A$33)</f>
        <v>18.600000000000001</v>
      </c>
      <c r="L2">
        <f>AVERAGE($B$4:$B$33)</f>
        <v>10.7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10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11</v>
      </c>
      <c r="D5">
        <f t="shared" si="0"/>
        <v>60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1.8184242262647801</v>
      </c>
      <c r="L5">
        <f>STDEVP($B$4:$B$33)</f>
        <v>0.78102496759066531</v>
      </c>
    </row>
    <row r="6" spans="1:12" x14ac:dyDescent="0.3">
      <c r="A6">
        <v>18</v>
      </c>
      <c r="B6">
        <v>10</v>
      </c>
      <c r="D6">
        <f t="shared" si="0"/>
        <v>44</v>
      </c>
      <c r="E6">
        <f t="shared" si="1"/>
        <v>8</v>
      </c>
    </row>
    <row r="7" spans="1:12" x14ac:dyDescent="0.3">
      <c r="A7">
        <v>19</v>
      </c>
      <c r="B7">
        <v>11</v>
      </c>
      <c r="D7">
        <f t="shared" si="0"/>
        <v>51.5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18</v>
      </c>
      <c r="B8">
        <v>12</v>
      </c>
      <c r="D8">
        <f t="shared" si="0"/>
        <v>44</v>
      </c>
      <c r="E8">
        <f t="shared" si="1"/>
        <v>27.5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12</v>
      </c>
      <c r="D9">
        <f t="shared" si="0"/>
        <v>44</v>
      </c>
      <c r="E9">
        <f t="shared" si="1"/>
        <v>27.5</v>
      </c>
    </row>
    <row r="10" spans="1:12" x14ac:dyDescent="0.3">
      <c r="A10">
        <v>19</v>
      </c>
      <c r="B10">
        <v>11</v>
      </c>
      <c r="D10">
        <f t="shared" si="0"/>
        <v>51.5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18</v>
      </c>
      <c r="B11">
        <v>11</v>
      </c>
      <c r="D11">
        <f t="shared" si="0"/>
        <v>44</v>
      </c>
      <c r="E11">
        <f t="shared" si="1"/>
        <v>20</v>
      </c>
      <c r="G11" t="s">
        <v>14</v>
      </c>
      <c r="H11">
        <f>H8*I8+I8*(I8+1)/2-I5</f>
        <v>900</v>
      </c>
    </row>
    <row r="12" spans="1:12" x14ac:dyDescent="0.3">
      <c r="A12">
        <v>17</v>
      </c>
      <c r="B12">
        <v>10</v>
      </c>
      <c r="D12">
        <f t="shared" si="0"/>
        <v>35</v>
      </c>
      <c r="E12">
        <f t="shared" si="1"/>
        <v>8</v>
      </c>
    </row>
    <row r="13" spans="1:12" x14ac:dyDescent="0.3">
      <c r="A13">
        <v>18</v>
      </c>
      <c r="B13">
        <v>10</v>
      </c>
      <c r="D13">
        <f t="shared" si="0"/>
        <v>44</v>
      </c>
      <c r="E13">
        <f t="shared" si="1"/>
        <v>8</v>
      </c>
      <c r="G13" t="s">
        <v>15</v>
      </c>
      <c r="H13">
        <f>MIN(H10,H11)</f>
        <v>0</v>
      </c>
    </row>
    <row r="14" spans="1:12" x14ac:dyDescent="0.3">
      <c r="A14">
        <v>18</v>
      </c>
      <c r="B14">
        <v>11</v>
      </c>
      <c r="D14">
        <f t="shared" si="0"/>
        <v>44</v>
      </c>
      <c r="E14">
        <f t="shared" si="1"/>
        <v>20</v>
      </c>
    </row>
    <row r="15" spans="1:12" x14ac:dyDescent="0.3">
      <c r="A15">
        <v>17</v>
      </c>
      <c r="B15">
        <v>10</v>
      </c>
      <c r="D15">
        <f t="shared" si="0"/>
        <v>35</v>
      </c>
      <c r="E15">
        <f t="shared" si="1"/>
        <v>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</v>
      </c>
      <c r="B16">
        <v>12</v>
      </c>
      <c r="D16">
        <f t="shared" si="0"/>
        <v>35</v>
      </c>
      <c r="E16">
        <f t="shared" si="1"/>
        <v>27.5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10</v>
      </c>
      <c r="D17">
        <f t="shared" si="0"/>
        <v>51.5</v>
      </c>
      <c r="E17">
        <f t="shared" si="1"/>
        <v>8</v>
      </c>
    </row>
    <row r="18" spans="1:12" x14ac:dyDescent="0.3">
      <c r="A18">
        <v>18</v>
      </c>
      <c r="B18">
        <v>10</v>
      </c>
      <c r="D18">
        <f t="shared" si="0"/>
        <v>44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11</v>
      </c>
      <c r="D19">
        <f t="shared" si="0"/>
        <v>35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10</v>
      </c>
      <c r="D20">
        <f t="shared" si="0"/>
        <v>57.5</v>
      </c>
      <c r="E20">
        <f t="shared" si="1"/>
        <v>8</v>
      </c>
    </row>
    <row r="21" spans="1:12" x14ac:dyDescent="0.3">
      <c r="A21">
        <v>21</v>
      </c>
      <c r="B21">
        <v>11</v>
      </c>
      <c r="D21">
        <f t="shared" si="0"/>
        <v>57.5</v>
      </c>
      <c r="E21">
        <f t="shared" si="1"/>
        <v>20</v>
      </c>
    </row>
    <row r="22" spans="1:12" x14ac:dyDescent="0.3">
      <c r="A22">
        <v>20</v>
      </c>
      <c r="B22">
        <v>10</v>
      </c>
      <c r="D22">
        <f t="shared" si="0"/>
        <v>55</v>
      </c>
      <c r="E22">
        <f t="shared" si="1"/>
        <v>8</v>
      </c>
    </row>
    <row r="23" spans="1:12" x14ac:dyDescent="0.3">
      <c r="A23">
        <v>20</v>
      </c>
      <c r="B23">
        <v>10</v>
      </c>
      <c r="D23">
        <f t="shared" si="0"/>
        <v>55</v>
      </c>
      <c r="E23">
        <f t="shared" si="1"/>
        <v>8</v>
      </c>
    </row>
    <row r="24" spans="1:12" x14ac:dyDescent="0.3">
      <c r="A24">
        <v>19</v>
      </c>
      <c r="B24">
        <v>10</v>
      </c>
      <c r="D24">
        <f t="shared" si="0"/>
        <v>51.5</v>
      </c>
      <c r="E24">
        <f t="shared" si="1"/>
        <v>8</v>
      </c>
    </row>
    <row r="25" spans="1:12" x14ac:dyDescent="0.3">
      <c r="A25">
        <v>18</v>
      </c>
      <c r="B25">
        <v>10</v>
      </c>
      <c r="D25">
        <f t="shared" si="0"/>
        <v>44</v>
      </c>
      <c r="E25">
        <f t="shared" si="1"/>
        <v>8</v>
      </c>
    </row>
    <row r="26" spans="1:12" x14ac:dyDescent="0.3">
      <c r="A26">
        <v>20</v>
      </c>
      <c r="B26">
        <v>11</v>
      </c>
      <c r="D26">
        <f t="shared" si="0"/>
        <v>55</v>
      </c>
      <c r="E26">
        <f t="shared" si="1"/>
        <v>20</v>
      </c>
    </row>
    <row r="27" spans="1:12" x14ac:dyDescent="0.3">
      <c r="A27">
        <v>17</v>
      </c>
      <c r="B27">
        <v>10</v>
      </c>
      <c r="D27">
        <f t="shared" si="0"/>
        <v>35</v>
      </c>
      <c r="E27">
        <f t="shared" si="1"/>
        <v>8</v>
      </c>
    </row>
    <row r="28" spans="1:12" x14ac:dyDescent="0.3">
      <c r="A28">
        <v>18</v>
      </c>
      <c r="B28">
        <v>12</v>
      </c>
      <c r="D28">
        <f t="shared" si="0"/>
        <v>44</v>
      </c>
      <c r="E28">
        <f t="shared" si="1"/>
        <v>27.5</v>
      </c>
    </row>
    <row r="29" spans="1:12" x14ac:dyDescent="0.3">
      <c r="A29">
        <v>18</v>
      </c>
      <c r="B29">
        <v>12</v>
      </c>
      <c r="D29">
        <f t="shared" si="0"/>
        <v>44</v>
      </c>
      <c r="E29">
        <f t="shared" si="1"/>
        <v>27.5</v>
      </c>
    </row>
    <row r="30" spans="1:12" x14ac:dyDescent="0.3">
      <c r="A30">
        <v>17</v>
      </c>
      <c r="B30">
        <v>11</v>
      </c>
      <c r="D30">
        <f t="shared" si="0"/>
        <v>35</v>
      </c>
      <c r="E30">
        <f t="shared" si="1"/>
        <v>20</v>
      </c>
    </row>
    <row r="31" spans="1:12" x14ac:dyDescent="0.3">
      <c r="A31">
        <v>17</v>
      </c>
      <c r="B31">
        <v>12</v>
      </c>
      <c r="D31">
        <f t="shared" si="0"/>
        <v>35</v>
      </c>
      <c r="E31">
        <f t="shared" si="1"/>
        <v>27.5</v>
      </c>
    </row>
    <row r="32" spans="1:12" x14ac:dyDescent="0.3">
      <c r="A32">
        <v>18</v>
      </c>
      <c r="B32">
        <v>10</v>
      </c>
      <c r="D32">
        <f t="shared" si="0"/>
        <v>44</v>
      </c>
      <c r="E32">
        <f t="shared" si="1"/>
        <v>8</v>
      </c>
    </row>
    <row r="33" spans="1:5" x14ac:dyDescent="0.3">
      <c r="A33">
        <v>16</v>
      </c>
      <c r="B33">
        <v>10</v>
      </c>
      <c r="D33">
        <f t="shared" si="0"/>
        <v>31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383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</v>
      </c>
      <c r="I2">
        <f>MEDIAN($B$4:$B$33)</f>
        <v>7</v>
      </c>
      <c r="K2">
        <f>AVERAGE($A$4:$A$33)</f>
        <v>12.833333333333334</v>
      </c>
      <c r="L2">
        <f>AVERAGE($B$4:$B$33)</f>
        <v>6.666666666666667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37</v>
      </c>
      <c r="B4">
        <v>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7</v>
      </c>
      <c r="D5">
        <f t="shared" si="0"/>
        <v>59</v>
      </c>
      <c r="E5">
        <f t="shared" si="1"/>
        <v>20.5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4.7824912150700518</v>
      </c>
      <c r="L5">
        <f>STDEVP($B$4:$B$33)</f>
        <v>0.59628479399994383</v>
      </c>
    </row>
    <row r="6" spans="1:12" x14ac:dyDescent="0.3">
      <c r="A6">
        <v>16</v>
      </c>
      <c r="B6">
        <v>7</v>
      </c>
      <c r="D6">
        <f t="shared" si="0"/>
        <v>58</v>
      </c>
      <c r="E6">
        <f t="shared" si="1"/>
        <v>20.5</v>
      </c>
    </row>
    <row r="7" spans="1:12" x14ac:dyDescent="0.3">
      <c r="A7">
        <v>13</v>
      </c>
      <c r="B7">
        <v>6</v>
      </c>
      <c r="D7">
        <f t="shared" si="0"/>
        <v>53.5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13</v>
      </c>
      <c r="B8">
        <v>6</v>
      </c>
      <c r="D8">
        <f t="shared" si="0"/>
        <v>53.5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7</v>
      </c>
      <c r="D9">
        <f t="shared" si="0"/>
        <v>53.5</v>
      </c>
      <c r="E9">
        <f t="shared" si="1"/>
        <v>20.5</v>
      </c>
    </row>
    <row r="10" spans="1:12" x14ac:dyDescent="0.3">
      <c r="A10">
        <v>14</v>
      </c>
      <c r="B10">
        <v>7</v>
      </c>
      <c r="D10">
        <f t="shared" si="0"/>
        <v>57</v>
      </c>
      <c r="E10">
        <f t="shared" si="1"/>
        <v>20.5</v>
      </c>
      <c r="G10" t="s">
        <v>13</v>
      </c>
      <c r="H10">
        <f>H8*I8+H8*(H8+1)/2-H5</f>
        <v>0</v>
      </c>
    </row>
    <row r="11" spans="1:12" x14ac:dyDescent="0.3">
      <c r="A11">
        <v>13</v>
      </c>
      <c r="B11">
        <v>6</v>
      </c>
      <c r="D11">
        <f t="shared" si="0"/>
        <v>53.5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13</v>
      </c>
      <c r="B12">
        <v>6</v>
      </c>
      <c r="D12">
        <f t="shared" si="0"/>
        <v>53.5</v>
      </c>
      <c r="E12">
        <f t="shared" si="1"/>
        <v>6.5</v>
      </c>
    </row>
    <row r="13" spans="1:12" x14ac:dyDescent="0.3">
      <c r="A13">
        <v>12</v>
      </c>
      <c r="B13">
        <v>7</v>
      </c>
      <c r="D13">
        <f t="shared" si="0"/>
        <v>49</v>
      </c>
      <c r="E13">
        <f t="shared" si="1"/>
        <v>20.5</v>
      </c>
      <c r="G13" t="s">
        <v>15</v>
      </c>
      <c r="H13">
        <f>MIN(H10,H11)</f>
        <v>0</v>
      </c>
    </row>
    <row r="14" spans="1:12" x14ac:dyDescent="0.3">
      <c r="A14">
        <v>11</v>
      </c>
      <c r="B14">
        <v>6</v>
      </c>
      <c r="D14">
        <f t="shared" si="0"/>
        <v>39.5</v>
      </c>
      <c r="E14">
        <f t="shared" si="1"/>
        <v>6.5</v>
      </c>
    </row>
    <row r="15" spans="1:12" x14ac:dyDescent="0.3">
      <c r="A15">
        <v>11</v>
      </c>
      <c r="B15">
        <v>7</v>
      </c>
      <c r="D15">
        <f t="shared" si="0"/>
        <v>39.5</v>
      </c>
      <c r="E15">
        <f t="shared" si="1"/>
        <v>20.5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</v>
      </c>
      <c r="B16">
        <v>7</v>
      </c>
      <c r="D16">
        <f t="shared" si="0"/>
        <v>39.5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</v>
      </c>
      <c r="B17">
        <v>6</v>
      </c>
      <c r="D17">
        <f t="shared" si="0"/>
        <v>39.5</v>
      </c>
      <c r="E17">
        <f t="shared" si="1"/>
        <v>6.5</v>
      </c>
    </row>
    <row r="18" spans="1:12" x14ac:dyDescent="0.3">
      <c r="A18">
        <v>11</v>
      </c>
      <c r="B18">
        <v>7</v>
      </c>
      <c r="D18">
        <f t="shared" si="0"/>
        <v>39.5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7</v>
      </c>
      <c r="D19">
        <f t="shared" si="0"/>
        <v>39.5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7</v>
      </c>
      <c r="D20">
        <f t="shared" si="0"/>
        <v>53.5</v>
      </c>
      <c r="E20">
        <f t="shared" si="1"/>
        <v>20.5</v>
      </c>
    </row>
    <row r="21" spans="1:12" x14ac:dyDescent="0.3">
      <c r="A21">
        <v>10</v>
      </c>
      <c r="B21">
        <v>8</v>
      </c>
      <c r="D21">
        <f t="shared" si="0"/>
        <v>31</v>
      </c>
      <c r="E21">
        <f t="shared" si="1"/>
        <v>29.5</v>
      </c>
    </row>
    <row r="22" spans="1:12" x14ac:dyDescent="0.3">
      <c r="A22">
        <v>11</v>
      </c>
      <c r="B22">
        <v>6</v>
      </c>
      <c r="D22">
        <f t="shared" si="0"/>
        <v>39.5</v>
      </c>
      <c r="E22">
        <f t="shared" si="1"/>
        <v>6.5</v>
      </c>
    </row>
    <row r="23" spans="1:12" x14ac:dyDescent="0.3">
      <c r="A23">
        <v>11</v>
      </c>
      <c r="B23">
        <v>8</v>
      </c>
      <c r="D23">
        <f t="shared" si="0"/>
        <v>39.5</v>
      </c>
      <c r="E23">
        <f t="shared" si="1"/>
        <v>29.5</v>
      </c>
    </row>
    <row r="24" spans="1:12" x14ac:dyDescent="0.3">
      <c r="A24">
        <v>11</v>
      </c>
      <c r="B24">
        <v>7</v>
      </c>
      <c r="D24">
        <f t="shared" si="0"/>
        <v>39.5</v>
      </c>
      <c r="E24">
        <f t="shared" si="1"/>
        <v>20.5</v>
      </c>
    </row>
    <row r="25" spans="1:12" x14ac:dyDescent="0.3">
      <c r="A25">
        <v>11</v>
      </c>
      <c r="B25">
        <v>6</v>
      </c>
      <c r="D25">
        <f t="shared" si="0"/>
        <v>39.5</v>
      </c>
      <c r="E25">
        <f t="shared" si="1"/>
        <v>6.5</v>
      </c>
    </row>
    <row r="26" spans="1:12" x14ac:dyDescent="0.3">
      <c r="A26">
        <v>12</v>
      </c>
      <c r="B26">
        <v>7</v>
      </c>
      <c r="D26">
        <f t="shared" si="0"/>
        <v>49</v>
      </c>
      <c r="E26">
        <f t="shared" si="1"/>
        <v>20.5</v>
      </c>
    </row>
    <row r="27" spans="1:12" x14ac:dyDescent="0.3">
      <c r="A27">
        <v>11</v>
      </c>
      <c r="B27">
        <v>6</v>
      </c>
      <c r="D27">
        <f t="shared" si="0"/>
        <v>39.5</v>
      </c>
      <c r="E27">
        <f t="shared" si="1"/>
        <v>6.5</v>
      </c>
    </row>
    <row r="28" spans="1:12" x14ac:dyDescent="0.3">
      <c r="A28">
        <v>11</v>
      </c>
      <c r="B28">
        <v>6</v>
      </c>
      <c r="D28">
        <f t="shared" si="0"/>
        <v>39.5</v>
      </c>
      <c r="E28">
        <f t="shared" si="1"/>
        <v>6.5</v>
      </c>
    </row>
    <row r="29" spans="1:12" x14ac:dyDescent="0.3">
      <c r="A29">
        <v>12</v>
      </c>
      <c r="B29">
        <v>7</v>
      </c>
      <c r="D29">
        <f t="shared" si="0"/>
        <v>49</v>
      </c>
      <c r="E29">
        <f t="shared" si="1"/>
        <v>20.5</v>
      </c>
    </row>
    <row r="30" spans="1:12" x14ac:dyDescent="0.3">
      <c r="A30">
        <v>11</v>
      </c>
      <c r="B30">
        <v>7</v>
      </c>
      <c r="D30">
        <f t="shared" si="0"/>
        <v>39.5</v>
      </c>
      <c r="E30">
        <f t="shared" si="1"/>
        <v>20.5</v>
      </c>
    </row>
    <row r="31" spans="1:12" x14ac:dyDescent="0.3">
      <c r="A31">
        <v>11</v>
      </c>
      <c r="B31">
        <v>6</v>
      </c>
      <c r="D31">
        <f t="shared" si="0"/>
        <v>39.5</v>
      </c>
      <c r="E31">
        <f t="shared" si="1"/>
        <v>6.5</v>
      </c>
    </row>
    <row r="32" spans="1:12" x14ac:dyDescent="0.3">
      <c r="A32">
        <v>11</v>
      </c>
      <c r="B32">
        <v>7</v>
      </c>
      <c r="D32">
        <f t="shared" si="0"/>
        <v>39.5</v>
      </c>
      <c r="E32">
        <f t="shared" si="1"/>
        <v>20.5</v>
      </c>
    </row>
    <row r="33" spans="1:5" x14ac:dyDescent="0.3">
      <c r="A33">
        <v>11</v>
      </c>
      <c r="B33">
        <v>6</v>
      </c>
      <c r="D33">
        <f t="shared" si="0"/>
        <v>39.5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945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17</v>
      </c>
      <c r="K2">
        <f>AVERAGE($A$4:$A$33)</f>
        <v>29.5</v>
      </c>
      <c r="L2">
        <f>AVERAGE($B$4:$B$33)</f>
        <v>17.233333333333334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17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19</v>
      </c>
      <c r="D5">
        <f t="shared" si="0"/>
        <v>52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1.3601470508735443</v>
      </c>
      <c r="L5">
        <f>STDEVP($B$4:$B$33)</f>
        <v>1.0225241100118647</v>
      </c>
    </row>
    <row r="6" spans="1:12" x14ac:dyDescent="0.3">
      <c r="A6">
        <v>30</v>
      </c>
      <c r="B6">
        <v>19</v>
      </c>
      <c r="D6">
        <f t="shared" si="0"/>
        <v>52</v>
      </c>
      <c r="E6">
        <f t="shared" si="1"/>
        <v>28.5</v>
      </c>
    </row>
    <row r="7" spans="1:12" x14ac:dyDescent="0.3">
      <c r="A7">
        <v>29</v>
      </c>
      <c r="B7">
        <v>18</v>
      </c>
      <c r="D7">
        <f t="shared" si="0"/>
        <v>41.5</v>
      </c>
      <c r="E7">
        <f t="shared" si="1"/>
        <v>23</v>
      </c>
      <c r="H7" s="1" t="s">
        <v>11</v>
      </c>
      <c r="I7" s="1" t="s">
        <v>12</v>
      </c>
    </row>
    <row r="8" spans="1:12" x14ac:dyDescent="0.3">
      <c r="A8">
        <v>30</v>
      </c>
      <c r="B8">
        <v>17</v>
      </c>
      <c r="D8">
        <f t="shared" si="0"/>
        <v>52</v>
      </c>
      <c r="E8">
        <f t="shared" si="1"/>
        <v>13.5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19</v>
      </c>
      <c r="D9">
        <f t="shared" si="0"/>
        <v>41.5</v>
      </c>
      <c r="E9">
        <f t="shared" si="1"/>
        <v>28.5</v>
      </c>
    </row>
    <row r="10" spans="1:12" x14ac:dyDescent="0.3">
      <c r="A10">
        <v>30</v>
      </c>
      <c r="B10">
        <v>18</v>
      </c>
      <c r="D10">
        <f t="shared" si="0"/>
        <v>52</v>
      </c>
      <c r="E10">
        <f t="shared" si="1"/>
        <v>23</v>
      </c>
      <c r="G10" t="s">
        <v>13</v>
      </c>
      <c r="H10">
        <f>H8*I8+H8*(H8+1)/2-H5</f>
        <v>0</v>
      </c>
    </row>
    <row r="11" spans="1:12" x14ac:dyDescent="0.3">
      <c r="A11">
        <v>27</v>
      </c>
      <c r="B11">
        <v>18</v>
      </c>
      <c r="D11">
        <f t="shared" si="0"/>
        <v>31.5</v>
      </c>
      <c r="E11">
        <f t="shared" si="1"/>
        <v>23</v>
      </c>
      <c r="G11" t="s">
        <v>14</v>
      </c>
      <c r="H11">
        <f>H8*I8+I8*(I8+1)/2-I5</f>
        <v>900</v>
      </c>
    </row>
    <row r="12" spans="1:12" x14ac:dyDescent="0.3">
      <c r="A12">
        <v>30</v>
      </c>
      <c r="B12">
        <v>15</v>
      </c>
      <c r="D12">
        <f t="shared" si="0"/>
        <v>52</v>
      </c>
      <c r="E12">
        <f t="shared" si="1"/>
        <v>1</v>
      </c>
    </row>
    <row r="13" spans="1:12" x14ac:dyDescent="0.3">
      <c r="A13">
        <v>30</v>
      </c>
      <c r="B13">
        <v>17</v>
      </c>
      <c r="D13">
        <f t="shared" si="0"/>
        <v>52</v>
      </c>
      <c r="E13">
        <f t="shared" si="1"/>
        <v>13.5</v>
      </c>
      <c r="G13" t="s">
        <v>15</v>
      </c>
      <c r="H13">
        <f>MIN(H10,H11)</f>
        <v>0</v>
      </c>
    </row>
    <row r="14" spans="1:12" x14ac:dyDescent="0.3">
      <c r="A14">
        <v>32</v>
      </c>
      <c r="B14">
        <v>17</v>
      </c>
      <c r="D14">
        <f t="shared" si="0"/>
        <v>58</v>
      </c>
      <c r="E14">
        <f t="shared" si="1"/>
        <v>13.5</v>
      </c>
    </row>
    <row r="15" spans="1:12" x14ac:dyDescent="0.3">
      <c r="A15">
        <v>28</v>
      </c>
      <c r="B15">
        <v>17</v>
      </c>
      <c r="D15">
        <f t="shared" si="0"/>
        <v>34</v>
      </c>
      <c r="E15">
        <f t="shared" si="1"/>
        <v>13.5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33</v>
      </c>
      <c r="B16">
        <v>18</v>
      </c>
      <c r="D16">
        <f t="shared" si="0"/>
        <v>60</v>
      </c>
      <c r="E16">
        <f t="shared" si="1"/>
        <v>23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32</v>
      </c>
      <c r="B17">
        <v>16</v>
      </c>
      <c r="D17">
        <f t="shared" si="0"/>
        <v>58</v>
      </c>
      <c r="E17">
        <f t="shared" si="1"/>
        <v>4.5</v>
      </c>
    </row>
    <row r="18" spans="1:12" x14ac:dyDescent="0.3">
      <c r="A18">
        <v>29</v>
      </c>
      <c r="B18">
        <v>16</v>
      </c>
      <c r="D18">
        <f t="shared" si="0"/>
        <v>41.5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32</v>
      </c>
      <c r="B19">
        <v>16</v>
      </c>
      <c r="D19">
        <f t="shared" si="0"/>
        <v>58</v>
      </c>
      <c r="E19">
        <f t="shared" si="1"/>
        <v>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</v>
      </c>
      <c r="B20">
        <v>17</v>
      </c>
      <c r="D20">
        <f t="shared" si="0"/>
        <v>41.5</v>
      </c>
      <c r="E20">
        <f t="shared" si="1"/>
        <v>13.5</v>
      </c>
    </row>
    <row r="21" spans="1:12" x14ac:dyDescent="0.3">
      <c r="A21">
        <v>29</v>
      </c>
      <c r="B21">
        <v>17</v>
      </c>
      <c r="D21">
        <f t="shared" si="0"/>
        <v>41.5</v>
      </c>
      <c r="E21">
        <f t="shared" si="1"/>
        <v>13.5</v>
      </c>
    </row>
    <row r="22" spans="1:12" x14ac:dyDescent="0.3">
      <c r="A22">
        <v>28</v>
      </c>
      <c r="B22">
        <v>18</v>
      </c>
      <c r="D22">
        <f t="shared" si="0"/>
        <v>34</v>
      </c>
      <c r="E22">
        <f t="shared" si="1"/>
        <v>23</v>
      </c>
    </row>
    <row r="23" spans="1:12" x14ac:dyDescent="0.3">
      <c r="A23">
        <v>29</v>
      </c>
      <c r="B23">
        <v>17</v>
      </c>
      <c r="D23">
        <f t="shared" si="0"/>
        <v>41.5</v>
      </c>
      <c r="E23">
        <f t="shared" si="1"/>
        <v>13.5</v>
      </c>
    </row>
    <row r="24" spans="1:12" x14ac:dyDescent="0.3">
      <c r="A24">
        <v>30</v>
      </c>
      <c r="B24">
        <v>17</v>
      </c>
      <c r="D24">
        <f t="shared" si="0"/>
        <v>52</v>
      </c>
      <c r="E24">
        <f t="shared" si="1"/>
        <v>13.5</v>
      </c>
    </row>
    <row r="25" spans="1:12" x14ac:dyDescent="0.3">
      <c r="A25">
        <v>29</v>
      </c>
      <c r="B25">
        <v>18</v>
      </c>
      <c r="D25">
        <f t="shared" si="0"/>
        <v>41.5</v>
      </c>
      <c r="E25">
        <f t="shared" si="1"/>
        <v>23</v>
      </c>
    </row>
    <row r="26" spans="1:12" x14ac:dyDescent="0.3">
      <c r="A26">
        <v>28</v>
      </c>
      <c r="B26">
        <v>19</v>
      </c>
      <c r="D26">
        <f t="shared" si="0"/>
        <v>34</v>
      </c>
      <c r="E26">
        <f t="shared" si="1"/>
        <v>28.5</v>
      </c>
    </row>
    <row r="27" spans="1:12" x14ac:dyDescent="0.3">
      <c r="A27">
        <v>29</v>
      </c>
      <c r="B27">
        <v>16</v>
      </c>
      <c r="D27">
        <f t="shared" si="0"/>
        <v>41.5</v>
      </c>
      <c r="E27">
        <f t="shared" si="1"/>
        <v>4.5</v>
      </c>
    </row>
    <row r="28" spans="1:12" x14ac:dyDescent="0.3">
      <c r="A28">
        <v>27</v>
      </c>
      <c r="B28">
        <v>18</v>
      </c>
      <c r="D28">
        <f t="shared" si="0"/>
        <v>31.5</v>
      </c>
      <c r="E28">
        <f t="shared" si="1"/>
        <v>23</v>
      </c>
    </row>
    <row r="29" spans="1:12" x14ac:dyDescent="0.3">
      <c r="A29">
        <v>29</v>
      </c>
      <c r="B29">
        <v>16</v>
      </c>
      <c r="D29">
        <f t="shared" si="0"/>
        <v>41.5</v>
      </c>
      <c r="E29">
        <f t="shared" si="1"/>
        <v>4.5</v>
      </c>
    </row>
    <row r="30" spans="1:12" x14ac:dyDescent="0.3">
      <c r="A30">
        <v>29</v>
      </c>
      <c r="B30">
        <v>17</v>
      </c>
      <c r="D30">
        <f t="shared" si="0"/>
        <v>41.5</v>
      </c>
      <c r="E30">
        <f t="shared" si="1"/>
        <v>13.5</v>
      </c>
    </row>
    <row r="31" spans="1:12" x14ac:dyDescent="0.3">
      <c r="A31">
        <v>29</v>
      </c>
      <c r="B31">
        <v>16</v>
      </c>
      <c r="D31">
        <f t="shared" si="0"/>
        <v>41.5</v>
      </c>
      <c r="E31">
        <f t="shared" si="1"/>
        <v>4.5</v>
      </c>
    </row>
    <row r="32" spans="1:12" x14ac:dyDescent="0.3">
      <c r="A32">
        <v>29</v>
      </c>
      <c r="B32">
        <v>17</v>
      </c>
      <c r="D32">
        <f t="shared" si="0"/>
        <v>41.5</v>
      </c>
      <c r="E32">
        <f t="shared" si="1"/>
        <v>13.5</v>
      </c>
    </row>
    <row r="33" spans="1:5" x14ac:dyDescent="0.3">
      <c r="A33">
        <v>30</v>
      </c>
      <c r="B33">
        <v>17</v>
      </c>
      <c r="D33">
        <f t="shared" si="0"/>
        <v>52</v>
      </c>
      <c r="E33">
        <f t="shared" si="1"/>
        <v>13.5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767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13</v>
      </c>
      <c r="K2">
        <f>AVERAGE($A$4:$A$33)</f>
        <v>24.233333333333334</v>
      </c>
      <c r="L2">
        <f>AVERAGE($B$4:$B$33)</f>
        <v>13.466666666666667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14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14</v>
      </c>
      <c r="D5">
        <f t="shared" si="0"/>
        <v>59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2.0604745947367449</v>
      </c>
      <c r="L5">
        <f>STDEVP($B$4:$B$33)</f>
        <v>0.80553639823963819</v>
      </c>
    </row>
    <row r="6" spans="1:12" x14ac:dyDescent="0.3">
      <c r="A6">
        <v>25</v>
      </c>
      <c r="B6">
        <v>14</v>
      </c>
      <c r="D6">
        <f t="shared" si="0"/>
        <v>54</v>
      </c>
      <c r="E6">
        <f t="shared" si="1"/>
        <v>22.5</v>
      </c>
    </row>
    <row r="7" spans="1:12" x14ac:dyDescent="0.3">
      <c r="A7">
        <v>26</v>
      </c>
      <c r="B7">
        <v>14</v>
      </c>
      <c r="D7">
        <f t="shared" si="0"/>
        <v>57</v>
      </c>
      <c r="E7">
        <f t="shared" si="1"/>
        <v>22.5</v>
      </c>
      <c r="H7" s="1" t="s">
        <v>11</v>
      </c>
      <c r="I7" s="1" t="s">
        <v>12</v>
      </c>
    </row>
    <row r="8" spans="1:12" x14ac:dyDescent="0.3">
      <c r="A8">
        <v>24</v>
      </c>
      <c r="B8">
        <v>15</v>
      </c>
      <c r="D8">
        <f t="shared" si="0"/>
        <v>47.5</v>
      </c>
      <c r="E8">
        <f t="shared" si="1"/>
        <v>28.5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13</v>
      </c>
      <c r="D9">
        <f t="shared" si="0"/>
        <v>54</v>
      </c>
      <c r="E9">
        <f t="shared" si="1"/>
        <v>10.5</v>
      </c>
    </row>
    <row r="10" spans="1:12" x14ac:dyDescent="0.3">
      <c r="A10">
        <v>24</v>
      </c>
      <c r="B10">
        <v>13</v>
      </c>
      <c r="D10">
        <f t="shared" si="0"/>
        <v>47.5</v>
      </c>
      <c r="E10">
        <f t="shared" si="1"/>
        <v>10.5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13</v>
      </c>
      <c r="D11">
        <f t="shared" si="0"/>
        <v>38.5</v>
      </c>
      <c r="E11">
        <f t="shared" si="1"/>
        <v>10.5</v>
      </c>
      <c r="G11" t="s">
        <v>14</v>
      </c>
      <c r="H11">
        <f>H8*I8+I8*(I8+1)/2-I5</f>
        <v>900</v>
      </c>
    </row>
    <row r="12" spans="1:12" x14ac:dyDescent="0.3">
      <c r="A12">
        <v>27</v>
      </c>
      <c r="B12">
        <v>13</v>
      </c>
      <c r="D12">
        <f t="shared" si="0"/>
        <v>58</v>
      </c>
      <c r="E12">
        <f t="shared" si="1"/>
        <v>10.5</v>
      </c>
    </row>
    <row r="13" spans="1:12" x14ac:dyDescent="0.3">
      <c r="A13">
        <v>25</v>
      </c>
      <c r="B13">
        <v>13</v>
      </c>
      <c r="D13">
        <f t="shared" si="0"/>
        <v>54</v>
      </c>
      <c r="E13">
        <f t="shared" si="1"/>
        <v>10.5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14</v>
      </c>
      <c r="D14">
        <f t="shared" si="0"/>
        <v>47.5</v>
      </c>
      <c r="E14">
        <f t="shared" si="1"/>
        <v>22.5</v>
      </c>
    </row>
    <row r="15" spans="1:12" x14ac:dyDescent="0.3">
      <c r="A15">
        <v>25</v>
      </c>
      <c r="B15">
        <v>12</v>
      </c>
      <c r="D15">
        <f t="shared" si="0"/>
        <v>54</v>
      </c>
      <c r="E15">
        <f t="shared" si="1"/>
        <v>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</v>
      </c>
      <c r="B16">
        <v>14</v>
      </c>
      <c r="D16">
        <f t="shared" si="0"/>
        <v>38.5</v>
      </c>
      <c r="E16">
        <f t="shared" si="1"/>
        <v>22.5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13</v>
      </c>
      <c r="D17">
        <f t="shared" si="0"/>
        <v>47.5</v>
      </c>
      <c r="E17">
        <f t="shared" si="1"/>
        <v>10.5</v>
      </c>
    </row>
    <row r="18" spans="1:12" x14ac:dyDescent="0.3">
      <c r="A18">
        <v>24</v>
      </c>
      <c r="B18">
        <v>13</v>
      </c>
      <c r="D18">
        <f t="shared" si="0"/>
        <v>47.5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13</v>
      </c>
      <c r="D19">
        <f t="shared" si="0"/>
        <v>47.5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13</v>
      </c>
      <c r="D20">
        <f t="shared" si="0"/>
        <v>38.5</v>
      </c>
      <c r="E20">
        <f t="shared" si="1"/>
        <v>10.5</v>
      </c>
    </row>
    <row r="21" spans="1:12" x14ac:dyDescent="0.3">
      <c r="A21">
        <v>24</v>
      </c>
      <c r="B21">
        <v>15</v>
      </c>
      <c r="D21">
        <f t="shared" si="0"/>
        <v>47.5</v>
      </c>
      <c r="E21">
        <f t="shared" si="1"/>
        <v>28.5</v>
      </c>
    </row>
    <row r="22" spans="1:12" x14ac:dyDescent="0.3">
      <c r="A22">
        <v>23</v>
      </c>
      <c r="B22">
        <v>14</v>
      </c>
      <c r="D22">
        <f t="shared" si="0"/>
        <v>38.5</v>
      </c>
      <c r="E22">
        <f t="shared" si="1"/>
        <v>22.5</v>
      </c>
    </row>
    <row r="23" spans="1:12" x14ac:dyDescent="0.3">
      <c r="A23">
        <v>24</v>
      </c>
      <c r="B23">
        <v>13</v>
      </c>
      <c r="D23">
        <f t="shared" si="0"/>
        <v>47.5</v>
      </c>
      <c r="E23">
        <f t="shared" si="1"/>
        <v>10.5</v>
      </c>
    </row>
    <row r="24" spans="1:12" x14ac:dyDescent="0.3">
      <c r="A24">
        <v>22</v>
      </c>
      <c r="B24">
        <v>13</v>
      </c>
      <c r="D24">
        <f t="shared" si="0"/>
        <v>32</v>
      </c>
      <c r="E24">
        <f t="shared" si="1"/>
        <v>10.5</v>
      </c>
    </row>
    <row r="25" spans="1:12" x14ac:dyDescent="0.3">
      <c r="A25">
        <v>23</v>
      </c>
      <c r="B25">
        <v>13</v>
      </c>
      <c r="D25">
        <f t="shared" si="0"/>
        <v>38.5</v>
      </c>
      <c r="E25">
        <f t="shared" si="1"/>
        <v>10.5</v>
      </c>
    </row>
    <row r="26" spans="1:12" x14ac:dyDescent="0.3">
      <c r="A26">
        <v>23</v>
      </c>
      <c r="B26">
        <v>14</v>
      </c>
      <c r="D26">
        <f t="shared" si="0"/>
        <v>38.5</v>
      </c>
      <c r="E26">
        <f t="shared" si="1"/>
        <v>22.5</v>
      </c>
    </row>
    <row r="27" spans="1:12" x14ac:dyDescent="0.3">
      <c r="A27">
        <v>22</v>
      </c>
      <c r="B27">
        <v>13</v>
      </c>
      <c r="D27">
        <f t="shared" si="0"/>
        <v>32</v>
      </c>
      <c r="E27">
        <f t="shared" si="1"/>
        <v>10.5</v>
      </c>
    </row>
    <row r="28" spans="1:12" x14ac:dyDescent="0.3">
      <c r="A28">
        <v>23</v>
      </c>
      <c r="B28">
        <v>15</v>
      </c>
      <c r="D28">
        <f t="shared" si="0"/>
        <v>38.5</v>
      </c>
      <c r="E28">
        <f t="shared" si="1"/>
        <v>28.5</v>
      </c>
    </row>
    <row r="29" spans="1:12" x14ac:dyDescent="0.3">
      <c r="A29">
        <v>23</v>
      </c>
      <c r="B29">
        <v>13</v>
      </c>
      <c r="D29">
        <f t="shared" si="0"/>
        <v>38.5</v>
      </c>
      <c r="E29">
        <f t="shared" si="1"/>
        <v>10.5</v>
      </c>
    </row>
    <row r="30" spans="1:12" x14ac:dyDescent="0.3">
      <c r="A30">
        <v>23</v>
      </c>
      <c r="B30">
        <v>13</v>
      </c>
      <c r="D30">
        <f t="shared" si="0"/>
        <v>38.5</v>
      </c>
      <c r="E30">
        <f t="shared" si="1"/>
        <v>10.5</v>
      </c>
    </row>
    <row r="31" spans="1:12" x14ac:dyDescent="0.3">
      <c r="A31">
        <v>25</v>
      </c>
      <c r="B31">
        <v>13</v>
      </c>
      <c r="D31">
        <f t="shared" si="0"/>
        <v>54</v>
      </c>
      <c r="E31">
        <f t="shared" si="1"/>
        <v>10.5</v>
      </c>
    </row>
    <row r="32" spans="1:12" x14ac:dyDescent="0.3">
      <c r="A32">
        <v>22</v>
      </c>
      <c r="B32">
        <v>12</v>
      </c>
      <c r="D32">
        <f t="shared" si="0"/>
        <v>32</v>
      </c>
      <c r="E32">
        <f t="shared" si="1"/>
        <v>1.5</v>
      </c>
    </row>
    <row r="33" spans="1:5" x14ac:dyDescent="0.3">
      <c r="A33">
        <v>23</v>
      </c>
      <c r="B33">
        <v>15</v>
      </c>
      <c r="D33">
        <f t="shared" si="0"/>
        <v>38.5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355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</v>
      </c>
      <c r="I2">
        <f>MEDIAN($B$4:$B$33)</f>
        <v>7</v>
      </c>
      <c r="K2">
        <f>AVERAGE($A$4:$A$33)</f>
        <v>10.5</v>
      </c>
      <c r="L2">
        <f>AVERAGE($B$4:$B$33)</f>
        <v>6.7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</v>
      </c>
      <c r="B5">
        <v>6</v>
      </c>
      <c r="D5">
        <f t="shared" si="0"/>
        <v>52.5</v>
      </c>
      <c r="E5">
        <f t="shared" si="1"/>
        <v>6.5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0.84656167328001963</v>
      </c>
      <c r="L5">
        <f>STDEVP($B$4:$B$33)</f>
        <v>0.6403124237432849</v>
      </c>
    </row>
    <row r="6" spans="1:12" x14ac:dyDescent="0.3">
      <c r="A6">
        <v>10</v>
      </c>
      <c r="B6">
        <v>8</v>
      </c>
      <c r="D6">
        <f t="shared" si="0"/>
        <v>40</v>
      </c>
      <c r="E6">
        <f t="shared" si="1"/>
        <v>29</v>
      </c>
    </row>
    <row r="7" spans="1:12" x14ac:dyDescent="0.3">
      <c r="A7">
        <v>12</v>
      </c>
      <c r="B7">
        <v>6</v>
      </c>
      <c r="D7">
        <f t="shared" si="0"/>
        <v>58.5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10</v>
      </c>
      <c r="B8">
        <v>6</v>
      </c>
      <c r="D8">
        <f t="shared" si="0"/>
        <v>40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10</v>
      </c>
      <c r="B9">
        <v>6</v>
      </c>
      <c r="D9">
        <f t="shared" si="0"/>
        <v>40</v>
      </c>
      <c r="E9">
        <f t="shared" si="1"/>
        <v>6.5</v>
      </c>
    </row>
    <row r="10" spans="1:12" x14ac:dyDescent="0.3">
      <c r="A10">
        <v>10</v>
      </c>
      <c r="B10">
        <v>7</v>
      </c>
      <c r="D10">
        <f t="shared" si="0"/>
        <v>40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10</v>
      </c>
      <c r="B11">
        <v>6</v>
      </c>
      <c r="D11">
        <f t="shared" si="0"/>
        <v>40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9</v>
      </c>
      <c r="B12">
        <v>6</v>
      </c>
      <c r="D12">
        <f t="shared" si="0"/>
        <v>31.5</v>
      </c>
      <c r="E12">
        <f t="shared" si="1"/>
        <v>6.5</v>
      </c>
    </row>
    <row r="13" spans="1:12" x14ac:dyDescent="0.3">
      <c r="A13">
        <v>10</v>
      </c>
      <c r="B13">
        <v>7</v>
      </c>
      <c r="D13">
        <f t="shared" si="0"/>
        <v>40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10</v>
      </c>
      <c r="B14">
        <v>7</v>
      </c>
      <c r="D14">
        <f t="shared" si="0"/>
        <v>40</v>
      </c>
      <c r="E14">
        <f t="shared" si="1"/>
        <v>20</v>
      </c>
    </row>
    <row r="15" spans="1:12" x14ac:dyDescent="0.3">
      <c r="A15">
        <v>10</v>
      </c>
      <c r="B15">
        <v>7</v>
      </c>
      <c r="D15">
        <f t="shared" si="0"/>
        <v>40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</v>
      </c>
      <c r="B16">
        <v>7</v>
      </c>
      <c r="D16">
        <f t="shared" si="0"/>
        <v>52.5</v>
      </c>
      <c r="E16">
        <f t="shared" si="1"/>
        <v>20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</v>
      </c>
      <c r="B17">
        <v>7</v>
      </c>
      <c r="D17">
        <f t="shared" si="0"/>
        <v>40</v>
      </c>
      <c r="E17">
        <f t="shared" si="1"/>
        <v>20</v>
      </c>
    </row>
    <row r="18" spans="1:12" x14ac:dyDescent="0.3">
      <c r="A18">
        <v>11</v>
      </c>
      <c r="B18">
        <v>6</v>
      </c>
      <c r="D18">
        <f t="shared" si="0"/>
        <v>52.5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8</v>
      </c>
      <c r="D19">
        <f t="shared" si="0"/>
        <v>52.5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</v>
      </c>
      <c r="B20">
        <v>6</v>
      </c>
      <c r="D20">
        <f t="shared" si="0"/>
        <v>40</v>
      </c>
      <c r="E20">
        <f t="shared" si="1"/>
        <v>6.5</v>
      </c>
    </row>
    <row r="21" spans="1:12" x14ac:dyDescent="0.3">
      <c r="A21">
        <v>11</v>
      </c>
      <c r="B21">
        <v>7</v>
      </c>
      <c r="D21">
        <f t="shared" si="0"/>
        <v>52.5</v>
      </c>
      <c r="E21">
        <f t="shared" si="1"/>
        <v>20</v>
      </c>
    </row>
    <row r="22" spans="1:12" x14ac:dyDescent="0.3">
      <c r="A22">
        <v>11</v>
      </c>
      <c r="B22">
        <v>7</v>
      </c>
      <c r="D22">
        <f t="shared" si="0"/>
        <v>52.5</v>
      </c>
      <c r="E22">
        <f t="shared" si="1"/>
        <v>20</v>
      </c>
    </row>
    <row r="23" spans="1:12" x14ac:dyDescent="0.3">
      <c r="A23">
        <v>9</v>
      </c>
      <c r="B23">
        <v>7</v>
      </c>
      <c r="D23">
        <f t="shared" si="0"/>
        <v>31.5</v>
      </c>
      <c r="E23">
        <f t="shared" si="1"/>
        <v>20</v>
      </c>
    </row>
    <row r="24" spans="1:12" x14ac:dyDescent="0.3">
      <c r="A24">
        <v>10</v>
      </c>
      <c r="B24">
        <v>7</v>
      </c>
      <c r="D24">
        <f t="shared" si="0"/>
        <v>40</v>
      </c>
      <c r="E24">
        <f t="shared" si="1"/>
        <v>20</v>
      </c>
    </row>
    <row r="25" spans="1:12" x14ac:dyDescent="0.3">
      <c r="A25">
        <v>11</v>
      </c>
      <c r="B25">
        <v>6</v>
      </c>
      <c r="D25">
        <f t="shared" si="0"/>
        <v>52.5</v>
      </c>
      <c r="E25">
        <f t="shared" si="1"/>
        <v>6.5</v>
      </c>
    </row>
    <row r="26" spans="1:12" x14ac:dyDescent="0.3">
      <c r="A26">
        <v>11</v>
      </c>
      <c r="B26">
        <v>6</v>
      </c>
      <c r="D26">
        <f t="shared" si="0"/>
        <v>52.5</v>
      </c>
      <c r="E26">
        <f t="shared" si="1"/>
        <v>6.5</v>
      </c>
    </row>
    <row r="27" spans="1:12" x14ac:dyDescent="0.3">
      <c r="A27">
        <v>10</v>
      </c>
      <c r="B27">
        <v>7</v>
      </c>
      <c r="D27">
        <f t="shared" si="0"/>
        <v>40</v>
      </c>
      <c r="E27">
        <f t="shared" si="1"/>
        <v>20</v>
      </c>
    </row>
    <row r="28" spans="1:12" x14ac:dyDescent="0.3">
      <c r="A28">
        <v>10</v>
      </c>
      <c r="B28">
        <v>7</v>
      </c>
      <c r="D28">
        <f t="shared" si="0"/>
        <v>40</v>
      </c>
      <c r="E28">
        <f t="shared" si="1"/>
        <v>20</v>
      </c>
    </row>
    <row r="29" spans="1:12" x14ac:dyDescent="0.3">
      <c r="A29">
        <v>11</v>
      </c>
      <c r="B29">
        <v>8</v>
      </c>
      <c r="D29">
        <f t="shared" si="0"/>
        <v>52.5</v>
      </c>
      <c r="E29">
        <f t="shared" si="1"/>
        <v>29</v>
      </c>
    </row>
    <row r="30" spans="1:12" x14ac:dyDescent="0.3">
      <c r="A30">
        <v>11</v>
      </c>
      <c r="B30">
        <v>6</v>
      </c>
      <c r="D30">
        <f t="shared" si="0"/>
        <v>52.5</v>
      </c>
      <c r="E30">
        <f t="shared" si="1"/>
        <v>6.5</v>
      </c>
    </row>
    <row r="31" spans="1:12" x14ac:dyDescent="0.3">
      <c r="A31">
        <v>10</v>
      </c>
      <c r="B31">
        <v>7</v>
      </c>
      <c r="D31">
        <f t="shared" si="0"/>
        <v>40</v>
      </c>
      <c r="E31">
        <f t="shared" si="1"/>
        <v>20</v>
      </c>
    </row>
    <row r="32" spans="1:12" x14ac:dyDescent="0.3">
      <c r="A32">
        <v>10</v>
      </c>
      <c r="B32">
        <v>7</v>
      </c>
      <c r="D32">
        <f t="shared" si="0"/>
        <v>40</v>
      </c>
      <c r="E32">
        <f t="shared" si="1"/>
        <v>20</v>
      </c>
    </row>
    <row r="33" spans="1:5" x14ac:dyDescent="0.3">
      <c r="A33">
        <v>12</v>
      </c>
      <c r="B33">
        <v>6</v>
      </c>
      <c r="D33">
        <f t="shared" si="0"/>
        <v>58.5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424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7</v>
      </c>
      <c r="K2">
        <f>AVERAGE($A$4:$A$33)</f>
        <v>12.9</v>
      </c>
      <c r="L2">
        <f>AVERAGE($B$4:$B$33)</f>
        <v>7.5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8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</v>
      </c>
      <c r="B5">
        <v>8</v>
      </c>
      <c r="D5">
        <f t="shared" si="0"/>
        <v>48</v>
      </c>
      <c r="E5">
        <f t="shared" si="1"/>
        <v>23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0.94339811320566036</v>
      </c>
      <c r="L5">
        <f>STDEVP($B$4:$B$33)</f>
        <v>0.56273143387113778</v>
      </c>
    </row>
    <row r="6" spans="1:12" x14ac:dyDescent="0.3">
      <c r="A6">
        <v>13</v>
      </c>
      <c r="B6">
        <v>8</v>
      </c>
      <c r="D6">
        <f t="shared" si="0"/>
        <v>48</v>
      </c>
      <c r="E6">
        <f t="shared" si="1"/>
        <v>23</v>
      </c>
    </row>
    <row r="7" spans="1:12" x14ac:dyDescent="0.3">
      <c r="A7">
        <v>13</v>
      </c>
      <c r="B7">
        <v>7</v>
      </c>
      <c r="D7">
        <f t="shared" si="0"/>
        <v>48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12</v>
      </c>
      <c r="B8">
        <v>8</v>
      </c>
      <c r="D8">
        <f t="shared" si="0"/>
        <v>36</v>
      </c>
      <c r="E8">
        <f t="shared" si="1"/>
        <v>23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7</v>
      </c>
      <c r="D9">
        <f t="shared" si="0"/>
        <v>36</v>
      </c>
      <c r="E9">
        <f t="shared" si="1"/>
        <v>8.5</v>
      </c>
    </row>
    <row r="10" spans="1:12" x14ac:dyDescent="0.3">
      <c r="A10">
        <v>13</v>
      </c>
      <c r="B10">
        <v>7</v>
      </c>
      <c r="D10">
        <f t="shared" si="0"/>
        <v>48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13</v>
      </c>
      <c r="B11">
        <v>7</v>
      </c>
      <c r="D11">
        <f t="shared" si="0"/>
        <v>48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13</v>
      </c>
      <c r="B12">
        <v>8</v>
      </c>
      <c r="D12">
        <f t="shared" si="0"/>
        <v>48</v>
      </c>
      <c r="E12">
        <f t="shared" si="1"/>
        <v>23</v>
      </c>
    </row>
    <row r="13" spans="1:12" x14ac:dyDescent="0.3">
      <c r="A13">
        <v>13</v>
      </c>
      <c r="B13">
        <v>8</v>
      </c>
      <c r="D13">
        <f t="shared" si="0"/>
        <v>48</v>
      </c>
      <c r="E13">
        <f t="shared" si="1"/>
        <v>23</v>
      </c>
      <c r="G13" t="s">
        <v>15</v>
      </c>
      <c r="H13">
        <f>MIN(H10,H11)</f>
        <v>0</v>
      </c>
    </row>
    <row r="14" spans="1:12" x14ac:dyDescent="0.3">
      <c r="A14">
        <v>13</v>
      </c>
      <c r="B14">
        <v>8</v>
      </c>
      <c r="D14">
        <f t="shared" si="0"/>
        <v>48</v>
      </c>
      <c r="E14">
        <f t="shared" si="1"/>
        <v>23</v>
      </c>
    </row>
    <row r="15" spans="1:12" x14ac:dyDescent="0.3">
      <c r="A15">
        <v>12</v>
      </c>
      <c r="B15">
        <v>7</v>
      </c>
      <c r="D15">
        <f t="shared" si="0"/>
        <v>36</v>
      </c>
      <c r="E15">
        <f t="shared" si="1"/>
        <v>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</v>
      </c>
      <c r="B16">
        <v>7</v>
      </c>
      <c r="D16">
        <f t="shared" si="0"/>
        <v>36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</v>
      </c>
      <c r="B17">
        <v>8</v>
      </c>
      <c r="D17">
        <f t="shared" si="0"/>
        <v>36</v>
      </c>
      <c r="E17">
        <f t="shared" si="1"/>
        <v>23</v>
      </c>
    </row>
    <row r="18" spans="1:12" x14ac:dyDescent="0.3">
      <c r="A18">
        <v>12</v>
      </c>
      <c r="B18">
        <v>7</v>
      </c>
      <c r="D18">
        <f t="shared" si="0"/>
        <v>36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8</v>
      </c>
      <c r="D19">
        <f t="shared" si="0"/>
        <v>48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8</v>
      </c>
      <c r="D20">
        <f t="shared" si="0"/>
        <v>36</v>
      </c>
      <c r="E20">
        <f t="shared" si="1"/>
        <v>23</v>
      </c>
    </row>
    <row r="21" spans="1:12" x14ac:dyDescent="0.3">
      <c r="A21">
        <v>11</v>
      </c>
      <c r="B21">
        <v>7</v>
      </c>
      <c r="D21">
        <f t="shared" si="0"/>
        <v>31</v>
      </c>
      <c r="E21">
        <f t="shared" si="1"/>
        <v>8.5</v>
      </c>
    </row>
    <row r="22" spans="1:12" x14ac:dyDescent="0.3">
      <c r="A22">
        <v>12</v>
      </c>
      <c r="B22">
        <v>7</v>
      </c>
      <c r="D22">
        <f t="shared" si="0"/>
        <v>36</v>
      </c>
      <c r="E22">
        <f t="shared" si="1"/>
        <v>8.5</v>
      </c>
    </row>
    <row r="23" spans="1:12" x14ac:dyDescent="0.3">
      <c r="A23">
        <v>13</v>
      </c>
      <c r="B23">
        <v>7</v>
      </c>
      <c r="D23">
        <f t="shared" si="0"/>
        <v>48</v>
      </c>
      <c r="E23">
        <f t="shared" si="1"/>
        <v>8.5</v>
      </c>
    </row>
    <row r="24" spans="1:12" x14ac:dyDescent="0.3">
      <c r="A24">
        <v>12</v>
      </c>
      <c r="B24">
        <v>8</v>
      </c>
      <c r="D24">
        <f t="shared" si="0"/>
        <v>36</v>
      </c>
      <c r="E24">
        <f t="shared" si="1"/>
        <v>23</v>
      </c>
    </row>
    <row r="25" spans="1:12" x14ac:dyDescent="0.3">
      <c r="A25">
        <v>13</v>
      </c>
      <c r="B25">
        <v>7</v>
      </c>
      <c r="D25">
        <f t="shared" si="0"/>
        <v>48</v>
      </c>
      <c r="E25">
        <f t="shared" si="1"/>
        <v>8.5</v>
      </c>
    </row>
    <row r="26" spans="1:12" x14ac:dyDescent="0.3">
      <c r="A26">
        <v>13</v>
      </c>
      <c r="B26">
        <v>7</v>
      </c>
      <c r="D26">
        <f t="shared" si="0"/>
        <v>48</v>
      </c>
      <c r="E26">
        <f t="shared" si="1"/>
        <v>8.5</v>
      </c>
    </row>
    <row r="27" spans="1:12" x14ac:dyDescent="0.3">
      <c r="A27">
        <v>13</v>
      </c>
      <c r="B27">
        <v>9</v>
      </c>
      <c r="D27">
        <f t="shared" si="0"/>
        <v>48</v>
      </c>
      <c r="E27">
        <f t="shared" si="1"/>
        <v>30</v>
      </c>
    </row>
    <row r="28" spans="1:12" x14ac:dyDescent="0.3">
      <c r="A28">
        <v>14</v>
      </c>
      <c r="B28">
        <v>8</v>
      </c>
      <c r="D28">
        <f t="shared" si="0"/>
        <v>56.5</v>
      </c>
      <c r="E28">
        <f t="shared" si="1"/>
        <v>23</v>
      </c>
    </row>
    <row r="29" spans="1:12" x14ac:dyDescent="0.3">
      <c r="A29">
        <v>14</v>
      </c>
      <c r="B29">
        <v>8</v>
      </c>
      <c r="D29">
        <f t="shared" si="0"/>
        <v>56.5</v>
      </c>
      <c r="E29">
        <f t="shared" si="1"/>
        <v>23</v>
      </c>
    </row>
    <row r="30" spans="1:12" x14ac:dyDescent="0.3">
      <c r="A30">
        <v>13</v>
      </c>
      <c r="B30">
        <v>7</v>
      </c>
      <c r="D30">
        <f t="shared" si="0"/>
        <v>48</v>
      </c>
      <c r="E30">
        <f t="shared" si="1"/>
        <v>8.5</v>
      </c>
    </row>
    <row r="31" spans="1:12" x14ac:dyDescent="0.3">
      <c r="A31">
        <v>15</v>
      </c>
      <c r="B31">
        <v>7</v>
      </c>
      <c r="D31">
        <f t="shared" si="0"/>
        <v>59</v>
      </c>
      <c r="E31">
        <f t="shared" si="1"/>
        <v>8.5</v>
      </c>
    </row>
    <row r="32" spans="1:12" x14ac:dyDescent="0.3">
      <c r="A32">
        <v>15</v>
      </c>
      <c r="B32">
        <v>7</v>
      </c>
      <c r="D32">
        <f t="shared" si="0"/>
        <v>59</v>
      </c>
      <c r="E32">
        <f t="shared" si="1"/>
        <v>8.5</v>
      </c>
    </row>
    <row r="33" spans="1:5" x14ac:dyDescent="0.3">
      <c r="A33">
        <v>15</v>
      </c>
      <c r="B33">
        <v>7</v>
      </c>
      <c r="D33">
        <f t="shared" si="0"/>
        <v>59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27.5</v>
      </c>
      <c r="I2">
        <f>MEDIAN($B$4:$B$33)</f>
        <v>16</v>
      </c>
      <c r="K2">
        <f>AVERAGE($A$4:$A$33)</f>
        <v>27.666666666666668</v>
      </c>
      <c r="L2">
        <f>AVERAGE($B$4:$B$33)</f>
        <v>15.9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15</v>
      </c>
      <c r="D5">
        <f t="shared" si="0"/>
        <v>56.5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1.3984117975602015</v>
      </c>
      <c r="L5">
        <f>STDEVP($B$4:$B$33)</f>
        <v>1.3503086067019399</v>
      </c>
    </row>
    <row r="6" spans="1:12" x14ac:dyDescent="0.3">
      <c r="A6">
        <v>27</v>
      </c>
      <c r="B6">
        <v>15</v>
      </c>
      <c r="D6">
        <f t="shared" si="0"/>
        <v>41</v>
      </c>
      <c r="E6">
        <f t="shared" si="1"/>
        <v>9</v>
      </c>
    </row>
    <row r="7" spans="1:12" x14ac:dyDescent="0.3">
      <c r="A7">
        <v>29</v>
      </c>
      <c r="B7">
        <v>15</v>
      </c>
      <c r="D7">
        <f t="shared" si="0"/>
        <v>56.5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28</v>
      </c>
      <c r="B8">
        <v>16</v>
      </c>
      <c r="D8">
        <f t="shared" si="0"/>
        <v>50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17</v>
      </c>
      <c r="D9">
        <f t="shared" si="0"/>
        <v>56.5</v>
      </c>
      <c r="E9">
        <f t="shared" si="1"/>
        <v>25</v>
      </c>
    </row>
    <row r="10" spans="1:12" x14ac:dyDescent="0.3">
      <c r="A10">
        <v>28</v>
      </c>
      <c r="B10">
        <v>17</v>
      </c>
      <c r="D10">
        <f t="shared" si="0"/>
        <v>50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16</v>
      </c>
      <c r="D11">
        <f t="shared" si="0"/>
        <v>50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28</v>
      </c>
      <c r="B12">
        <v>15</v>
      </c>
      <c r="D12">
        <f t="shared" si="0"/>
        <v>50</v>
      </c>
      <c r="E12">
        <f t="shared" si="1"/>
        <v>9</v>
      </c>
    </row>
    <row r="13" spans="1:12" x14ac:dyDescent="0.3">
      <c r="A13">
        <v>26</v>
      </c>
      <c r="B13">
        <v>15</v>
      </c>
      <c r="D13">
        <f t="shared" si="0"/>
        <v>33.5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28</v>
      </c>
      <c r="B14">
        <v>15</v>
      </c>
      <c r="D14">
        <f t="shared" si="0"/>
        <v>50</v>
      </c>
      <c r="E14">
        <f t="shared" si="1"/>
        <v>9</v>
      </c>
    </row>
    <row r="15" spans="1:12" x14ac:dyDescent="0.3">
      <c r="A15">
        <v>29</v>
      </c>
      <c r="B15">
        <v>14</v>
      </c>
      <c r="D15">
        <f t="shared" si="0"/>
        <v>56.5</v>
      </c>
      <c r="E15">
        <f t="shared" si="1"/>
        <v>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31</v>
      </c>
      <c r="B16">
        <v>15</v>
      </c>
      <c r="D16">
        <f t="shared" si="0"/>
        <v>59</v>
      </c>
      <c r="E16">
        <f t="shared" si="1"/>
        <v>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19</v>
      </c>
      <c r="D17">
        <f t="shared" si="0"/>
        <v>50</v>
      </c>
      <c r="E17">
        <f t="shared" si="1"/>
        <v>29</v>
      </c>
    </row>
    <row r="18" spans="1:12" x14ac:dyDescent="0.3">
      <c r="A18">
        <v>28</v>
      </c>
      <c r="B18">
        <v>14</v>
      </c>
      <c r="D18">
        <f t="shared" si="0"/>
        <v>50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17</v>
      </c>
      <c r="D19">
        <f t="shared" si="0"/>
        <v>33.5</v>
      </c>
      <c r="E19">
        <f t="shared" si="1"/>
        <v>25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17</v>
      </c>
      <c r="D20">
        <f t="shared" si="0"/>
        <v>41</v>
      </c>
      <c r="E20">
        <f t="shared" si="1"/>
        <v>25</v>
      </c>
    </row>
    <row r="21" spans="1:12" x14ac:dyDescent="0.3">
      <c r="A21">
        <v>28</v>
      </c>
      <c r="B21">
        <v>16</v>
      </c>
      <c r="D21">
        <f t="shared" si="0"/>
        <v>50</v>
      </c>
      <c r="E21">
        <f t="shared" si="1"/>
        <v>18</v>
      </c>
    </row>
    <row r="22" spans="1:12" x14ac:dyDescent="0.3">
      <c r="A22">
        <v>26</v>
      </c>
      <c r="B22">
        <v>15</v>
      </c>
      <c r="D22">
        <f t="shared" si="0"/>
        <v>33.5</v>
      </c>
      <c r="E22">
        <f t="shared" si="1"/>
        <v>9</v>
      </c>
    </row>
    <row r="23" spans="1:12" x14ac:dyDescent="0.3">
      <c r="A23">
        <v>26</v>
      </c>
      <c r="B23">
        <v>16</v>
      </c>
      <c r="D23">
        <f t="shared" si="0"/>
        <v>33.5</v>
      </c>
      <c r="E23">
        <f t="shared" si="1"/>
        <v>18</v>
      </c>
    </row>
    <row r="24" spans="1:12" x14ac:dyDescent="0.3">
      <c r="A24">
        <v>27</v>
      </c>
      <c r="B24">
        <v>16</v>
      </c>
      <c r="D24">
        <f t="shared" si="0"/>
        <v>41</v>
      </c>
      <c r="E24">
        <f t="shared" si="1"/>
        <v>18</v>
      </c>
    </row>
    <row r="25" spans="1:12" x14ac:dyDescent="0.3">
      <c r="A25">
        <v>27</v>
      </c>
      <c r="B25">
        <v>15</v>
      </c>
      <c r="D25">
        <f t="shared" si="0"/>
        <v>41</v>
      </c>
      <c r="E25">
        <f t="shared" si="1"/>
        <v>9</v>
      </c>
    </row>
    <row r="26" spans="1:12" x14ac:dyDescent="0.3">
      <c r="A26">
        <v>27</v>
      </c>
      <c r="B26">
        <v>17</v>
      </c>
      <c r="D26">
        <f t="shared" si="0"/>
        <v>41</v>
      </c>
      <c r="E26">
        <f t="shared" si="1"/>
        <v>25</v>
      </c>
    </row>
    <row r="27" spans="1:12" x14ac:dyDescent="0.3">
      <c r="A27">
        <v>27</v>
      </c>
      <c r="B27">
        <v>15</v>
      </c>
      <c r="D27">
        <f t="shared" si="0"/>
        <v>41</v>
      </c>
      <c r="E27">
        <f t="shared" si="1"/>
        <v>9</v>
      </c>
    </row>
    <row r="28" spans="1:12" x14ac:dyDescent="0.3">
      <c r="A28">
        <v>27</v>
      </c>
      <c r="B28">
        <v>17</v>
      </c>
      <c r="D28">
        <f t="shared" si="0"/>
        <v>41</v>
      </c>
      <c r="E28">
        <f t="shared" si="1"/>
        <v>25</v>
      </c>
    </row>
    <row r="29" spans="1:12" x14ac:dyDescent="0.3">
      <c r="A29">
        <v>27</v>
      </c>
      <c r="B29">
        <v>20</v>
      </c>
      <c r="D29">
        <f t="shared" si="0"/>
        <v>41</v>
      </c>
      <c r="E29">
        <f t="shared" si="1"/>
        <v>30</v>
      </c>
    </row>
    <row r="30" spans="1:12" x14ac:dyDescent="0.3">
      <c r="A30">
        <v>26</v>
      </c>
      <c r="B30">
        <v>15</v>
      </c>
      <c r="D30">
        <f t="shared" si="0"/>
        <v>33.5</v>
      </c>
      <c r="E30">
        <f t="shared" si="1"/>
        <v>9</v>
      </c>
    </row>
    <row r="31" spans="1:12" x14ac:dyDescent="0.3">
      <c r="A31">
        <v>26</v>
      </c>
      <c r="B31">
        <v>16</v>
      </c>
      <c r="D31">
        <f t="shared" si="0"/>
        <v>33.5</v>
      </c>
      <c r="E31">
        <f t="shared" si="1"/>
        <v>18</v>
      </c>
    </row>
    <row r="32" spans="1:12" x14ac:dyDescent="0.3">
      <c r="A32">
        <v>27</v>
      </c>
      <c r="B32">
        <v>17</v>
      </c>
      <c r="D32">
        <f t="shared" si="0"/>
        <v>41</v>
      </c>
      <c r="E32">
        <f t="shared" si="1"/>
        <v>25</v>
      </c>
    </row>
    <row r="33" spans="1:5" x14ac:dyDescent="0.3">
      <c r="A33">
        <v>28</v>
      </c>
      <c r="B33">
        <v>14</v>
      </c>
      <c r="D33">
        <f t="shared" si="0"/>
        <v>50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545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</v>
      </c>
      <c r="I2">
        <f>MEDIAN($B$4:$B$33)</f>
        <v>10</v>
      </c>
      <c r="K2">
        <f>AVERAGE($A$4:$A$33)</f>
        <v>17.766666666666666</v>
      </c>
      <c r="L2">
        <f>AVERAGE($B$4:$B$33)</f>
        <v>10.3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10</v>
      </c>
      <c r="D4">
        <f t="shared" ref="D4:D33" si="0">RANK(A4,$A$4:$B$33,1)+(COUNT($A$4:$B$33)+1-RANK(A4,$A$4:$B$33,1)-RANK(A4,$A$4:$B$33,0))/2</f>
        <v>35.5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</v>
      </c>
      <c r="B5">
        <v>9</v>
      </c>
      <c r="D5">
        <f t="shared" si="0"/>
        <v>45</v>
      </c>
      <c r="E5">
        <f t="shared" si="1"/>
        <v>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2.1241991955139761</v>
      </c>
      <c r="L5">
        <f>STDEVP($B$4:$B$33)</f>
        <v>1.1000000000000001</v>
      </c>
    </row>
    <row r="6" spans="1:12" x14ac:dyDescent="0.3">
      <c r="A6">
        <v>17</v>
      </c>
      <c r="B6">
        <v>11</v>
      </c>
      <c r="D6">
        <f t="shared" si="0"/>
        <v>45</v>
      </c>
      <c r="E6">
        <f t="shared" si="1"/>
        <v>24</v>
      </c>
    </row>
    <row r="7" spans="1:12" x14ac:dyDescent="0.3">
      <c r="A7">
        <v>17</v>
      </c>
      <c r="B7">
        <v>10</v>
      </c>
      <c r="D7">
        <f t="shared" si="0"/>
        <v>45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21</v>
      </c>
      <c r="B8">
        <v>10</v>
      </c>
      <c r="D8">
        <f t="shared" si="0"/>
        <v>56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11</v>
      </c>
      <c r="D9">
        <f t="shared" si="0"/>
        <v>35.5</v>
      </c>
      <c r="E9">
        <f t="shared" si="1"/>
        <v>24</v>
      </c>
    </row>
    <row r="10" spans="1:12" x14ac:dyDescent="0.3">
      <c r="A10">
        <v>17</v>
      </c>
      <c r="B10">
        <v>14</v>
      </c>
      <c r="D10">
        <f t="shared" si="0"/>
        <v>45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22</v>
      </c>
      <c r="B11">
        <v>12</v>
      </c>
      <c r="D11">
        <f t="shared" si="0"/>
        <v>58</v>
      </c>
      <c r="E11">
        <f t="shared" si="1"/>
        <v>28.5</v>
      </c>
      <c r="G11" t="s">
        <v>14</v>
      </c>
      <c r="H11">
        <f>H8*I8+I8*(I8+1)/2-I5</f>
        <v>900</v>
      </c>
    </row>
    <row r="12" spans="1:12" x14ac:dyDescent="0.3">
      <c r="A12">
        <v>22</v>
      </c>
      <c r="B12">
        <v>11</v>
      </c>
      <c r="D12">
        <f t="shared" si="0"/>
        <v>58</v>
      </c>
      <c r="E12">
        <f t="shared" si="1"/>
        <v>24</v>
      </c>
    </row>
    <row r="13" spans="1:12" x14ac:dyDescent="0.3">
      <c r="A13">
        <v>18</v>
      </c>
      <c r="B13">
        <v>10</v>
      </c>
      <c r="D13">
        <f t="shared" si="0"/>
        <v>51.5</v>
      </c>
      <c r="E13">
        <f t="shared" si="1"/>
        <v>13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10</v>
      </c>
      <c r="D14">
        <f t="shared" si="0"/>
        <v>54</v>
      </c>
      <c r="E14">
        <f t="shared" si="1"/>
        <v>13</v>
      </c>
    </row>
    <row r="15" spans="1:12" x14ac:dyDescent="0.3">
      <c r="A15">
        <v>23</v>
      </c>
      <c r="B15">
        <v>9</v>
      </c>
      <c r="D15">
        <f t="shared" si="0"/>
        <v>60</v>
      </c>
      <c r="E15">
        <f t="shared" si="1"/>
        <v>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</v>
      </c>
      <c r="B16">
        <v>10</v>
      </c>
      <c r="D16">
        <f t="shared" si="0"/>
        <v>54</v>
      </c>
      <c r="E16">
        <f t="shared" si="1"/>
        <v>13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9</v>
      </c>
      <c r="D17">
        <f t="shared" si="0"/>
        <v>58</v>
      </c>
      <c r="E17">
        <f t="shared" si="1"/>
        <v>3.5</v>
      </c>
    </row>
    <row r="18" spans="1:12" x14ac:dyDescent="0.3">
      <c r="A18">
        <v>17</v>
      </c>
      <c r="B18">
        <v>10</v>
      </c>
      <c r="D18">
        <f t="shared" si="0"/>
        <v>45</v>
      </c>
      <c r="E18">
        <f t="shared" si="1"/>
        <v>13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</v>
      </c>
      <c r="B19">
        <v>11</v>
      </c>
      <c r="D19">
        <f t="shared" si="0"/>
        <v>35.5</v>
      </c>
      <c r="E19">
        <f t="shared" si="1"/>
        <v>24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</v>
      </c>
      <c r="B20">
        <v>11</v>
      </c>
      <c r="D20">
        <f t="shared" si="0"/>
        <v>45</v>
      </c>
      <c r="E20">
        <f t="shared" si="1"/>
        <v>24</v>
      </c>
    </row>
    <row r="21" spans="1:12" x14ac:dyDescent="0.3">
      <c r="A21">
        <v>16</v>
      </c>
      <c r="B21">
        <v>11</v>
      </c>
      <c r="D21">
        <f t="shared" si="0"/>
        <v>35.5</v>
      </c>
      <c r="E21">
        <f t="shared" si="1"/>
        <v>24</v>
      </c>
    </row>
    <row r="22" spans="1:12" x14ac:dyDescent="0.3">
      <c r="A22">
        <v>17</v>
      </c>
      <c r="B22">
        <v>10</v>
      </c>
      <c r="D22">
        <f t="shared" si="0"/>
        <v>45</v>
      </c>
      <c r="E22">
        <f t="shared" si="1"/>
        <v>13</v>
      </c>
    </row>
    <row r="23" spans="1:12" x14ac:dyDescent="0.3">
      <c r="A23">
        <v>16</v>
      </c>
      <c r="B23">
        <v>11</v>
      </c>
      <c r="D23">
        <f t="shared" si="0"/>
        <v>35.5</v>
      </c>
      <c r="E23">
        <f t="shared" si="1"/>
        <v>24</v>
      </c>
    </row>
    <row r="24" spans="1:12" x14ac:dyDescent="0.3">
      <c r="A24">
        <v>17</v>
      </c>
      <c r="B24">
        <v>10</v>
      </c>
      <c r="D24">
        <f t="shared" si="0"/>
        <v>45</v>
      </c>
      <c r="E24">
        <f t="shared" si="1"/>
        <v>13</v>
      </c>
    </row>
    <row r="25" spans="1:12" x14ac:dyDescent="0.3">
      <c r="A25">
        <v>19</v>
      </c>
      <c r="B25">
        <v>9</v>
      </c>
      <c r="D25">
        <f t="shared" si="0"/>
        <v>54</v>
      </c>
      <c r="E25">
        <f t="shared" si="1"/>
        <v>3.5</v>
      </c>
    </row>
    <row r="26" spans="1:12" x14ac:dyDescent="0.3">
      <c r="A26">
        <v>15</v>
      </c>
      <c r="B26">
        <v>10</v>
      </c>
      <c r="D26">
        <f t="shared" si="0"/>
        <v>31</v>
      </c>
      <c r="E26">
        <f t="shared" si="1"/>
        <v>13</v>
      </c>
    </row>
    <row r="27" spans="1:12" x14ac:dyDescent="0.3">
      <c r="A27">
        <v>18</v>
      </c>
      <c r="B27">
        <v>10</v>
      </c>
      <c r="D27">
        <f t="shared" si="0"/>
        <v>51.5</v>
      </c>
      <c r="E27">
        <f t="shared" si="1"/>
        <v>13</v>
      </c>
    </row>
    <row r="28" spans="1:12" x14ac:dyDescent="0.3">
      <c r="A28">
        <v>16</v>
      </c>
      <c r="B28">
        <v>8</v>
      </c>
      <c r="D28">
        <f t="shared" si="0"/>
        <v>35.5</v>
      </c>
      <c r="E28">
        <f t="shared" si="1"/>
        <v>1</v>
      </c>
    </row>
    <row r="29" spans="1:12" x14ac:dyDescent="0.3">
      <c r="A29">
        <v>17</v>
      </c>
      <c r="B29">
        <v>10</v>
      </c>
      <c r="D29">
        <f t="shared" si="0"/>
        <v>45</v>
      </c>
      <c r="E29">
        <f t="shared" si="1"/>
        <v>13</v>
      </c>
    </row>
    <row r="30" spans="1:12" x14ac:dyDescent="0.3">
      <c r="A30">
        <v>16</v>
      </c>
      <c r="B30">
        <v>10</v>
      </c>
      <c r="D30">
        <f t="shared" si="0"/>
        <v>35.5</v>
      </c>
      <c r="E30">
        <f t="shared" si="1"/>
        <v>13</v>
      </c>
    </row>
    <row r="31" spans="1:12" x14ac:dyDescent="0.3">
      <c r="A31">
        <v>17</v>
      </c>
      <c r="B31">
        <v>12</v>
      </c>
      <c r="D31">
        <f t="shared" si="0"/>
        <v>45</v>
      </c>
      <c r="E31">
        <f t="shared" si="1"/>
        <v>28.5</v>
      </c>
    </row>
    <row r="32" spans="1:12" x14ac:dyDescent="0.3">
      <c r="A32">
        <v>16</v>
      </c>
      <c r="B32">
        <v>10</v>
      </c>
      <c r="D32">
        <f t="shared" si="0"/>
        <v>35.5</v>
      </c>
      <c r="E32">
        <f t="shared" si="1"/>
        <v>13</v>
      </c>
    </row>
    <row r="33" spans="1:5" x14ac:dyDescent="0.3">
      <c r="A33">
        <v>17</v>
      </c>
      <c r="B33">
        <v>10</v>
      </c>
      <c r="D33">
        <f t="shared" si="0"/>
        <v>45</v>
      </c>
      <c r="E33">
        <f t="shared" si="1"/>
        <v>13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732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</v>
      </c>
      <c r="I2">
        <f>MEDIAN($B$4:$B$33)</f>
        <v>13</v>
      </c>
      <c r="K2">
        <f>AVERAGE($A$4:$A$33)</f>
        <v>23.666666666666668</v>
      </c>
      <c r="L2">
        <f>AVERAGE($B$4:$B$33)</f>
        <v>13.366666666666667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13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13</v>
      </c>
      <c r="D5">
        <f t="shared" si="0"/>
        <v>60</v>
      </c>
      <c r="E5">
        <f t="shared" si="1"/>
        <v>12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1.8499249234015473</v>
      </c>
      <c r="L5">
        <f>STDEVP($B$4:$B$33)</f>
        <v>0.98262686486557804</v>
      </c>
    </row>
    <row r="6" spans="1:12" x14ac:dyDescent="0.3">
      <c r="A6">
        <v>26</v>
      </c>
      <c r="B6">
        <v>13</v>
      </c>
      <c r="D6">
        <f t="shared" si="0"/>
        <v>56</v>
      </c>
      <c r="E6">
        <f t="shared" si="1"/>
        <v>12</v>
      </c>
    </row>
    <row r="7" spans="1:12" x14ac:dyDescent="0.3">
      <c r="A7">
        <v>23</v>
      </c>
      <c r="B7">
        <v>17</v>
      </c>
      <c r="D7">
        <f t="shared" si="0"/>
        <v>44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24</v>
      </c>
      <c r="B8">
        <v>14</v>
      </c>
      <c r="D8">
        <f t="shared" si="0"/>
        <v>51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14</v>
      </c>
      <c r="D9">
        <f t="shared" si="0"/>
        <v>51</v>
      </c>
      <c r="E9">
        <f t="shared" si="1"/>
        <v>24</v>
      </c>
    </row>
    <row r="10" spans="1:12" x14ac:dyDescent="0.3">
      <c r="A10">
        <v>23</v>
      </c>
      <c r="B10">
        <v>12</v>
      </c>
      <c r="D10">
        <f t="shared" si="0"/>
        <v>44</v>
      </c>
      <c r="E10">
        <f t="shared" si="1"/>
        <v>2.5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13</v>
      </c>
      <c r="D11">
        <f t="shared" si="0"/>
        <v>51</v>
      </c>
      <c r="E11">
        <f t="shared" si="1"/>
        <v>12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12</v>
      </c>
      <c r="D12">
        <f t="shared" si="0"/>
        <v>44</v>
      </c>
      <c r="E12">
        <f t="shared" si="1"/>
        <v>2.5</v>
      </c>
    </row>
    <row r="13" spans="1:12" x14ac:dyDescent="0.3">
      <c r="A13">
        <v>23</v>
      </c>
      <c r="B13">
        <v>13</v>
      </c>
      <c r="D13">
        <f t="shared" si="0"/>
        <v>44</v>
      </c>
      <c r="E13">
        <f t="shared" si="1"/>
        <v>12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14</v>
      </c>
      <c r="D14">
        <f t="shared" si="0"/>
        <v>51</v>
      </c>
      <c r="E14">
        <f t="shared" si="1"/>
        <v>24</v>
      </c>
    </row>
    <row r="15" spans="1:12" x14ac:dyDescent="0.3">
      <c r="A15">
        <v>22</v>
      </c>
      <c r="B15">
        <v>14</v>
      </c>
      <c r="D15">
        <f t="shared" si="0"/>
        <v>35.5</v>
      </c>
      <c r="E15">
        <f t="shared" si="1"/>
        <v>24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13</v>
      </c>
      <c r="D16">
        <f t="shared" si="0"/>
        <v>35.5</v>
      </c>
      <c r="E16">
        <f t="shared" si="1"/>
        <v>12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</v>
      </c>
      <c r="B17">
        <v>13</v>
      </c>
      <c r="D17">
        <f t="shared" si="0"/>
        <v>44</v>
      </c>
      <c r="E17">
        <f t="shared" si="1"/>
        <v>12</v>
      </c>
    </row>
    <row r="18" spans="1:12" x14ac:dyDescent="0.3">
      <c r="A18">
        <v>22</v>
      </c>
      <c r="B18">
        <v>13</v>
      </c>
      <c r="D18">
        <f t="shared" si="0"/>
        <v>35.5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13</v>
      </c>
      <c r="D19">
        <f t="shared" si="0"/>
        <v>44</v>
      </c>
      <c r="E19">
        <f t="shared" si="1"/>
        <v>12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14</v>
      </c>
      <c r="D20">
        <f t="shared" si="0"/>
        <v>35.5</v>
      </c>
      <c r="E20">
        <f t="shared" si="1"/>
        <v>24</v>
      </c>
    </row>
    <row r="21" spans="1:12" x14ac:dyDescent="0.3">
      <c r="A21">
        <v>23</v>
      </c>
      <c r="B21">
        <v>13</v>
      </c>
      <c r="D21">
        <f t="shared" si="0"/>
        <v>44</v>
      </c>
      <c r="E21">
        <f t="shared" si="1"/>
        <v>12</v>
      </c>
    </row>
    <row r="22" spans="1:12" x14ac:dyDescent="0.3">
      <c r="A22">
        <v>27</v>
      </c>
      <c r="B22">
        <v>13</v>
      </c>
      <c r="D22">
        <f t="shared" si="0"/>
        <v>58.5</v>
      </c>
      <c r="E22">
        <f t="shared" si="1"/>
        <v>12</v>
      </c>
    </row>
    <row r="23" spans="1:12" x14ac:dyDescent="0.3">
      <c r="A23">
        <v>25</v>
      </c>
      <c r="B23">
        <v>14</v>
      </c>
      <c r="D23">
        <f t="shared" si="0"/>
        <v>54</v>
      </c>
      <c r="E23">
        <f t="shared" si="1"/>
        <v>24</v>
      </c>
    </row>
    <row r="24" spans="1:12" x14ac:dyDescent="0.3">
      <c r="A24">
        <v>24</v>
      </c>
      <c r="B24">
        <v>12</v>
      </c>
      <c r="D24">
        <f t="shared" si="0"/>
        <v>51</v>
      </c>
      <c r="E24">
        <f t="shared" si="1"/>
        <v>2.5</v>
      </c>
    </row>
    <row r="25" spans="1:12" x14ac:dyDescent="0.3">
      <c r="A25">
        <v>22</v>
      </c>
      <c r="B25">
        <v>15</v>
      </c>
      <c r="D25">
        <f t="shared" si="0"/>
        <v>35.5</v>
      </c>
      <c r="E25">
        <f t="shared" si="1"/>
        <v>29</v>
      </c>
    </row>
    <row r="26" spans="1:12" x14ac:dyDescent="0.3">
      <c r="A26">
        <v>22</v>
      </c>
      <c r="B26">
        <v>14</v>
      </c>
      <c r="D26">
        <f t="shared" si="0"/>
        <v>35.5</v>
      </c>
      <c r="E26">
        <f t="shared" si="1"/>
        <v>24</v>
      </c>
    </row>
    <row r="27" spans="1:12" x14ac:dyDescent="0.3">
      <c r="A27">
        <v>23</v>
      </c>
      <c r="B27">
        <v>13</v>
      </c>
      <c r="D27">
        <f t="shared" si="0"/>
        <v>44</v>
      </c>
      <c r="E27">
        <f t="shared" si="1"/>
        <v>12</v>
      </c>
    </row>
    <row r="28" spans="1:12" x14ac:dyDescent="0.3">
      <c r="A28">
        <v>22</v>
      </c>
      <c r="B28">
        <v>12</v>
      </c>
      <c r="D28">
        <f t="shared" si="0"/>
        <v>35.5</v>
      </c>
      <c r="E28">
        <f t="shared" si="1"/>
        <v>2.5</v>
      </c>
    </row>
    <row r="29" spans="1:12" x14ac:dyDescent="0.3">
      <c r="A29">
        <v>27</v>
      </c>
      <c r="B29">
        <v>13</v>
      </c>
      <c r="D29">
        <f t="shared" si="0"/>
        <v>58.5</v>
      </c>
      <c r="E29">
        <f t="shared" si="1"/>
        <v>12</v>
      </c>
    </row>
    <row r="30" spans="1:12" x14ac:dyDescent="0.3">
      <c r="A30">
        <v>22</v>
      </c>
      <c r="B30">
        <v>13</v>
      </c>
      <c r="D30">
        <f t="shared" si="0"/>
        <v>35.5</v>
      </c>
      <c r="E30">
        <f t="shared" si="1"/>
        <v>12</v>
      </c>
    </row>
    <row r="31" spans="1:12" x14ac:dyDescent="0.3">
      <c r="A31">
        <v>23</v>
      </c>
      <c r="B31">
        <v>14</v>
      </c>
      <c r="D31">
        <f t="shared" si="0"/>
        <v>44</v>
      </c>
      <c r="E31">
        <f t="shared" si="1"/>
        <v>24</v>
      </c>
    </row>
    <row r="32" spans="1:12" x14ac:dyDescent="0.3">
      <c r="A32">
        <v>21</v>
      </c>
      <c r="B32">
        <v>13</v>
      </c>
      <c r="D32">
        <f t="shared" si="0"/>
        <v>31</v>
      </c>
      <c r="E32">
        <f t="shared" si="1"/>
        <v>12</v>
      </c>
    </row>
    <row r="33" spans="1:5" x14ac:dyDescent="0.3">
      <c r="A33">
        <v>26</v>
      </c>
      <c r="B33">
        <v>14</v>
      </c>
      <c r="D33">
        <f t="shared" si="0"/>
        <v>56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</v>
      </c>
      <c r="I2">
        <f>MEDIAN($B$4:$B$33)</f>
        <v>16</v>
      </c>
      <c r="K2">
        <f>AVERAGE($A$4:$A$33)</f>
        <v>28.733333333333334</v>
      </c>
      <c r="L2">
        <f>AVERAGE($B$4:$B$33)</f>
        <v>16.466666666666665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15</v>
      </c>
      <c r="D4">
        <f t="shared" ref="D4:D33" si="0">RANK(A4,$A$4:$B$33,1)+(COUNT($A$4:$B$33)+1-RANK(A4,$A$4:$B$33,1)-RANK(A4,$A$4:$B$33,0))/2</f>
        <v>54.5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17</v>
      </c>
      <c r="D5">
        <f t="shared" si="0"/>
        <v>49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1.5260697523012796</v>
      </c>
      <c r="L5">
        <f>STDEVP($B$4:$B$33)</f>
        <v>1.2840906856172147</v>
      </c>
    </row>
    <row r="6" spans="1:12" x14ac:dyDescent="0.3">
      <c r="A6">
        <v>29</v>
      </c>
      <c r="B6">
        <v>16</v>
      </c>
      <c r="D6">
        <f t="shared" si="0"/>
        <v>49</v>
      </c>
      <c r="E6">
        <f t="shared" si="1"/>
        <v>13.5</v>
      </c>
    </row>
    <row r="7" spans="1:12" x14ac:dyDescent="0.3">
      <c r="A7">
        <v>29</v>
      </c>
      <c r="B7">
        <v>15</v>
      </c>
      <c r="D7">
        <f t="shared" si="0"/>
        <v>49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30</v>
      </c>
      <c r="B8">
        <v>15</v>
      </c>
      <c r="D8">
        <f t="shared" si="0"/>
        <v>54.5</v>
      </c>
      <c r="E8">
        <f t="shared" si="1"/>
        <v>5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15</v>
      </c>
      <c r="D9">
        <f t="shared" si="0"/>
        <v>58</v>
      </c>
      <c r="E9">
        <f t="shared" si="1"/>
        <v>5</v>
      </c>
    </row>
    <row r="10" spans="1:12" x14ac:dyDescent="0.3">
      <c r="A10">
        <v>28</v>
      </c>
      <c r="B10">
        <v>17</v>
      </c>
      <c r="D10">
        <f t="shared" si="0"/>
        <v>42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15</v>
      </c>
      <c r="D11">
        <f t="shared" si="0"/>
        <v>42</v>
      </c>
      <c r="E11">
        <f t="shared" si="1"/>
        <v>5</v>
      </c>
      <c r="G11" t="s">
        <v>14</v>
      </c>
      <c r="H11">
        <f>H8*I8+I8*(I8+1)/2-I5</f>
        <v>900</v>
      </c>
    </row>
    <row r="12" spans="1:12" x14ac:dyDescent="0.3">
      <c r="A12">
        <v>30</v>
      </c>
      <c r="B12">
        <v>18</v>
      </c>
      <c r="D12">
        <f t="shared" si="0"/>
        <v>54.5</v>
      </c>
      <c r="E12">
        <f t="shared" si="1"/>
        <v>25.5</v>
      </c>
    </row>
    <row r="13" spans="1:12" x14ac:dyDescent="0.3">
      <c r="A13">
        <v>28</v>
      </c>
      <c r="B13">
        <v>16</v>
      </c>
      <c r="D13">
        <f t="shared" si="0"/>
        <v>42</v>
      </c>
      <c r="E13">
        <f t="shared" si="1"/>
        <v>13.5</v>
      </c>
      <c r="G13" t="s">
        <v>15</v>
      </c>
      <c r="H13">
        <f>MIN(H10,H11)</f>
        <v>0</v>
      </c>
    </row>
    <row r="14" spans="1:12" x14ac:dyDescent="0.3">
      <c r="A14">
        <v>29</v>
      </c>
      <c r="B14">
        <v>19</v>
      </c>
      <c r="D14">
        <f t="shared" si="0"/>
        <v>49</v>
      </c>
      <c r="E14">
        <f t="shared" si="1"/>
        <v>29.5</v>
      </c>
    </row>
    <row r="15" spans="1:12" x14ac:dyDescent="0.3">
      <c r="A15">
        <v>28</v>
      </c>
      <c r="B15">
        <v>16</v>
      </c>
      <c r="D15">
        <f t="shared" si="0"/>
        <v>42</v>
      </c>
      <c r="E15">
        <f t="shared" si="1"/>
        <v>13.5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18</v>
      </c>
      <c r="D16">
        <f t="shared" si="0"/>
        <v>34</v>
      </c>
      <c r="E16">
        <f t="shared" si="1"/>
        <v>25.5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15</v>
      </c>
      <c r="D17">
        <f t="shared" si="0"/>
        <v>42</v>
      </c>
      <c r="E17">
        <f t="shared" si="1"/>
        <v>5</v>
      </c>
    </row>
    <row r="18" spans="1:12" x14ac:dyDescent="0.3">
      <c r="A18">
        <v>28</v>
      </c>
      <c r="B18">
        <v>15</v>
      </c>
      <c r="D18">
        <f t="shared" si="0"/>
        <v>42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18</v>
      </c>
      <c r="D19">
        <f t="shared" si="0"/>
        <v>34</v>
      </c>
      <c r="E19">
        <f t="shared" si="1"/>
        <v>25.5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28</v>
      </c>
      <c r="B20">
        <v>16</v>
      </c>
      <c r="D20">
        <f t="shared" si="0"/>
        <v>42</v>
      </c>
      <c r="E20">
        <f t="shared" si="1"/>
        <v>13.5</v>
      </c>
    </row>
    <row r="21" spans="1:12" x14ac:dyDescent="0.3">
      <c r="A21">
        <v>28</v>
      </c>
      <c r="B21">
        <v>16</v>
      </c>
      <c r="D21">
        <f t="shared" si="0"/>
        <v>42</v>
      </c>
      <c r="E21">
        <f t="shared" si="1"/>
        <v>13.5</v>
      </c>
    </row>
    <row r="22" spans="1:12" x14ac:dyDescent="0.3">
      <c r="A22">
        <v>30</v>
      </c>
      <c r="B22">
        <v>18</v>
      </c>
      <c r="D22">
        <f t="shared" si="0"/>
        <v>54.5</v>
      </c>
      <c r="E22">
        <f t="shared" si="1"/>
        <v>25.5</v>
      </c>
    </row>
    <row r="23" spans="1:12" x14ac:dyDescent="0.3">
      <c r="A23">
        <v>27</v>
      </c>
      <c r="B23">
        <v>16</v>
      </c>
      <c r="D23">
        <f t="shared" si="0"/>
        <v>34</v>
      </c>
      <c r="E23">
        <f t="shared" si="1"/>
        <v>13.5</v>
      </c>
    </row>
    <row r="24" spans="1:12" x14ac:dyDescent="0.3">
      <c r="A24">
        <v>29</v>
      </c>
      <c r="B24">
        <v>18</v>
      </c>
      <c r="D24">
        <f t="shared" si="0"/>
        <v>49</v>
      </c>
      <c r="E24">
        <f t="shared" si="1"/>
        <v>25.5</v>
      </c>
    </row>
    <row r="25" spans="1:12" x14ac:dyDescent="0.3">
      <c r="A25">
        <v>27</v>
      </c>
      <c r="B25">
        <v>16</v>
      </c>
      <c r="D25">
        <f t="shared" si="0"/>
        <v>34</v>
      </c>
      <c r="E25">
        <f t="shared" si="1"/>
        <v>13.5</v>
      </c>
    </row>
    <row r="26" spans="1:12" x14ac:dyDescent="0.3">
      <c r="A26">
        <v>28</v>
      </c>
      <c r="B26">
        <v>17</v>
      </c>
      <c r="D26">
        <f t="shared" si="0"/>
        <v>42</v>
      </c>
      <c r="E26">
        <f t="shared" si="1"/>
        <v>20</v>
      </c>
    </row>
    <row r="27" spans="1:12" x14ac:dyDescent="0.3">
      <c r="A27">
        <v>32</v>
      </c>
      <c r="B27">
        <v>16</v>
      </c>
      <c r="D27">
        <f t="shared" si="0"/>
        <v>59</v>
      </c>
      <c r="E27">
        <f t="shared" si="1"/>
        <v>13.5</v>
      </c>
    </row>
    <row r="28" spans="1:12" x14ac:dyDescent="0.3">
      <c r="A28">
        <v>27</v>
      </c>
      <c r="B28">
        <v>17</v>
      </c>
      <c r="D28">
        <f t="shared" si="0"/>
        <v>34</v>
      </c>
      <c r="E28">
        <f t="shared" si="1"/>
        <v>20</v>
      </c>
    </row>
    <row r="29" spans="1:12" x14ac:dyDescent="0.3">
      <c r="A29">
        <v>27</v>
      </c>
      <c r="B29">
        <v>15</v>
      </c>
      <c r="D29">
        <f t="shared" si="0"/>
        <v>34</v>
      </c>
      <c r="E29">
        <f t="shared" si="1"/>
        <v>5</v>
      </c>
    </row>
    <row r="30" spans="1:12" x14ac:dyDescent="0.3">
      <c r="A30">
        <v>27</v>
      </c>
      <c r="B30">
        <v>15</v>
      </c>
      <c r="D30">
        <f t="shared" si="0"/>
        <v>34</v>
      </c>
      <c r="E30">
        <f t="shared" si="1"/>
        <v>5</v>
      </c>
    </row>
    <row r="31" spans="1:12" x14ac:dyDescent="0.3">
      <c r="A31">
        <v>30</v>
      </c>
      <c r="B31">
        <v>17</v>
      </c>
      <c r="D31">
        <f t="shared" si="0"/>
        <v>54.5</v>
      </c>
      <c r="E31">
        <f t="shared" si="1"/>
        <v>20</v>
      </c>
    </row>
    <row r="32" spans="1:12" x14ac:dyDescent="0.3">
      <c r="A32">
        <v>30</v>
      </c>
      <c r="B32">
        <v>18</v>
      </c>
      <c r="D32">
        <f t="shared" si="0"/>
        <v>54.5</v>
      </c>
      <c r="E32">
        <f t="shared" si="1"/>
        <v>25.5</v>
      </c>
    </row>
    <row r="33" spans="1:5" x14ac:dyDescent="0.3">
      <c r="A33">
        <v>33</v>
      </c>
      <c r="B33">
        <v>19</v>
      </c>
      <c r="D33">
        <f t="shared" si="0"/>
        <v>60</v>
      </c>
      <c r="E33">
        <f t="shared" si="1"/>
        <v>29.5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15.5</v>
      </c>
      <c r="K2">
        <f>AVERAGE($A$4:$A$33)</f>
        <v>26.966666666666665</v>
      </c>
      <c r="L2">
        <f>AVERAGE($B$4:$B$33)</f>
        <v>15.366666666666667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</v>
      </c>
      <c r="B4">
        <v>16</v>
      </c>
      <c r="D4">
        <f t="shared" ref="D4:D33" si="0">RANK(A4,$A$4:$B$33,1)+(COUNT($A$4:$B$33)+1-RANK(A4,$A$4:$B$33,1)-RANK(A4,$A$4:$B$33,0))/2</f>
        <v>33.5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17</v>
      </c>
      <c r="D5">
        <f t="shared" si="0"/>
        <v>53</v>
      </c>
      <c r="E5">
        <f t="shared" si="1"/>
        <v>27.5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1.4019827229875392</v>
      </c>
      <c r="L5">
        <f>STDEVP($B$4:$B$33)</f>
        <v>1.1967548714010829</v>
      </c>
    </row>
    <row r="6" spans="1:12" x14ac:dyDescent="0.3">
      <c r="A6">
        <v>29</v>
      </c>
      <c r="B6">
        <v>16</v>
      </c>
      <c r="D6">
        <f t="shared" si="0"/>
        <v>58</v>
      </c>
      <c r="E6">
        <f t="shared" si="1"/>
        <v>21</v>
      </c>
    </row>
    <row r="7" spans="1:12" x14ac:dyDescent="0.3">
      <c r="A7">
        <v>26</v>
      </c>
      <c r="B7">
        <v>15</v>
      </c>
      <c r="D7">
        <f t="shared" si="0"/>
        <v>38.5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28</v>
      </c>
      <c r="B8">
        <v>16</v>
      </c>
      <c r="D8">
        <f t="shared" si="0"/>
        <v>53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16</v>
      </c>
      <c r="D9">
        <f t="shared" si="0"/>
        <v>53</v>
      </c>
      <c r="E9">
        <f t="shared" si="1"/>
        <v>21</v>
      </c>
    </row>
    <row r="10" spans="1:12" x14ac:dyDescent="0.3">
      <c r="A10">
        <v>27</v>
      </c>
      <c r="B10">
        <v>16</v>
      </c>
      <c r="D10">
        <f t="shared" si="0"/>
        <v>45.5</v>
      </c>
      <c r="E10">
        <f t="shared" si="1"/>
        <v>21</v>
      </c>
      <c r="G10" t="s">
        <v>13</v>
      </c>
      <c r="H10">
        <f>H8*I8+H8*(H8+1)/2-H5</f>
        <v>0</v>
      </c>
    </row>
    <row r="11" spans="1:12" x14ac:dyDescent="0.3">
      <c r="A11">
        <v>27</v>
      </c>
      <c r="B11">
        <v>16</v>
      </c>
      <c r="D11">
        <f t="shared" si="0"/>
        <v>45.5</v>
      </c>
      <c r="E11">
        <f t="shared" si="1"/>
        <v>21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16</v>
      </c>
      <c r="D12">
        <f t="shared" si="0"/>
        <v>33.5</v>
      </c>
      <c r="E12">
        <f t="shared" si="1"/>
        <v>21</v>
      </c>
    </row>
    <row r="13" spans="1:12" x14ac:dyDescent="0.3">
      <c r="A13">
        <v>25</v>
      </c>
      <c r="B13">
        <v>16</v>
      </c>
      <c r="D13">
        <f t="shared" si="0"/>
        <v>33.5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16</v>
      </c>
      <c r="D14">
        <f t="shared" si="0"/>
        <v>38.5</v>
      </c>
      <c r="E14">
        <f t="shared" si="1"/>
        <v>21</v>
      </c>
    </row>
    <row r="15" spans="1:12" x14ac:dyDescent="0.3">
      <c r="A15">
        <v>27</v>
      </c>
      <c r="B15">
        <v>18</v>
      </c>
      <c r="D15">
        <f t="shared" si="0"/>
        <v>45.5</v>
      </c>
      <c r="E15">
        <f t="shared" si="1"/>
        <v>29.5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14</v>
      </c>
      <c r="D16">
        <f t="shared" si="0"/>
        <v>31</v>
      </c>
      <c r="E16">
        <f t="shared" si="1"/>
        <v>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15</v>
      </c>
      <c r="D17">
        <f t="shared" si="0"/>
        <v>53</v>
      </c>
      <c r="E17">
        <f t="shared" si="1"/>
        <v>13</v>
      </c>
    </row>
    <row r="18" spans="1:12" x14ac:dyDescent="0.3">
      <c r="A18">
        <v>26</v>
      </c>
      <c r="B18">
        <v>16</v>
      </c>
      <c r="D18">
        <f t="shared" si="0"/>
        <v>38.5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14</v>
      </c>
      <c r="D19">
        <f t="shared" si="0"/>
        <v>45.5</v>
      </c>
      <c r="E19">
        <f t="shared" si="1"/>
        <v>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14</v>
      </c>
      <c r="D20">
        <f t="shared" si="0"/>
        <v>33.5</v>
      </c>
      <c r="E20">
        <f t="shared" si="1"/>
        <v>5.5</v>
      </c>
    </row>
    <row r="21" spans="1:12" x14ac:dyDescent="0.3">
      <c r="A21">
        <v>27</v>
      </c>
      <c r="B21">
        <v>15</v>
      </c>
      <c r="D21">
        <f t="shared" si="0"/>
        <v>45.5</v>
      </c>
      <c r="E21">
        <f t="shared" si="1"/>
        <v>13</v>
      </c>
    </row>
    <row r="22" spans="1:12" x14ac:dyDescent="0.3">
      <c r="A22">
        <v>28</v>
      </c>
      <c r="B22">
        <v>18</v>
      </c>
      <c r="D22">
        <f t="shared" si="0"/>
        <v>53</v>
      </c>
      <c r="E22">
        <f t="shared" si="1"/>
        <v>29.5</v>
      </c>
    </row>
    <row r="23" spans="1:12" x14ac:dyDescent="0.3">
      <c r="A23">
        <v>29</v>
      </c>
      <c r="B23">
        <v>14</v>
      </c>
      <c r="D23">
        <f t="shared" si="0"/>
        <v>58</v>
      </c>
      <c r="E23">
        <f t="shared" si="1"/>
        <v>5.5</v>
      </c>
    </row>
    <row r="24" spans="1:12" x14ac:dyDescent="0.3">
      <c r="A24">
        <v>27</v>
      </c>
      <c r="B24">
        <v>15</v>
      </c>
      <c r="D24">
        <f t="shared" si="0"/>
        <v>45.5</v>
      </c>
      <c r="E24">
        <f t="shared" si="1"/>
        <v>13</v>
      </c>
    </row>
    <row r="25" spans="1:12" x14ac:dyDescent="0.3">
      <c r="A25">
        <v>27</v>
      </c>
      <c r="B25">
        <v>15</v>
      </c>
      <c r="D25">
        <f t="shared" si="0"/>
        <v>45.5</v>
      </c>
      <c r="E25">
        <f t="shared" si="1"/>
        <v>13</v>
      </c>
    </row>
    <row r="26" spans="1:12" x14ac:dyDescent="0.3">
      <c r="A26">
        <v>26</v>
      </c>
      <c r="B26">
        <v>14</v>
      </c>
      <c r="D26">
        <f t="shared" si="0"/>
        <v>38.5</v>
      </c>
      <c r="E26">
        <f t="shared" si="1"/>
        <v>5.5</v>
      </c>
    </row>
    <row r="27" spans="1:12" x14ac:dyDescent="0.3">
      <c r="A27">
        <v>28</v>
      </c>
      <c r="B27">
        <v>14</v>
      </c>
      <c r="D27">
        <f t="shared" si="0"/>
        <v>53</v>
      </c>
      <c r="E27">
        <f t="shared" si="1"/>
        <v>5.5</v>
      </c>
    </row>
    <row r="28" spans="1:12" x14ac:dyDescent="0.3">
      <c r="A28">
        <v>26</v>
      </c>
      <c r="B28">
        <v>16</v>
      </c>
      <c r="D28">
        <f t="shared" si="0"/>
        <v>38.5</v>
      </c>
      <c r="E28">
        <f t="shared" si="1"/>
        <v>21</v>
      </c>
    </row>
    <row r="29" spans="1:12" x14ac:dyDescent="0.3">
      <c r="A29">
        <v>26</v>
      </c>
      <c r="B29">
        <v>14</v>
      </c>
      <c r="D29">
        <f t="shared" si="0"/>
        <v>38.5</v>
      </c>
      <c r="E29">
        <f t="shared" si="1"/>
        <v>5.5</v>
      </c>
    </row>
    <row r="30" spans="1:12" x14ac:dyDescent="0.3">
      <c r="A30">
        <v>28</v>
      </c>
      <c r="B30">
        <v>14</v>
      </c>
      <c r="D30">
        <f t="shared" si="0"/>
        <v>53</v>
      </c>
      <c r="E30">
        <f t="shared" si="1"/>
        <v>5.5</v>
      </c>
    </row>
    <row r="31" spans="1:12" x14ac:dyDescent="0.3">
      <c r="A31">
        <v>29</v>
      </c>
      <c r="B31">
        <v>17</v>
      </c>
      <c r="D31">
        <f t="shared" si="0"/>
        <v>58</v>
      </c>
      <c r="E31">
        <f t="shared" si="1"/>
        <v>27.5</v>
      </c>
    </row>
    <row r="32" spans="1:12" x14ac:dyDescent="0.3">
      <c r="A32">
        <v>27</v>
      </c>
      <c r="B32">
        <v>14</v>
      </c>
      <c r="D32">
        <f t="shared" si="0"/>
        <v>45.5</v>
      </c>
      <c r="E32">
        <f t="shared" si="1"/>
        <v>5.5</v>
      </c>
    </row>
    <row r="33" spans="1:5" x14ac:dyDescent="0.3">
      <c r="A33">
        <v>30</v>
      </c>
      <c r="B33">
        <v>14</v>
      </c>
      <c r="D33">
        <f t="shared" si="0"/>
        <v>60</v>
      </c>
      <c r="E33">
        <f t="shared" si="1"/>
        <v>5.5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881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16</v>
      </c>
      <c r="K2">
        <f>AVERAGE($A$4:$A$33)</f>
        <v>29.033333333333335</v>
      </c>
      <c r="L2">
        <f>AVERAGE($B$4:$B$33)</f>
        <v>16.666666666666668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17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19</v>
      </c>
      <c r="D5">
        <f t="shared" si="0"/>
        <v>34.5</v>
      </c>
      <c r="E5">
        <f t="shared" si="1"/>
        <v>28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1.7026123718829511</v>
      </c>
      <c r="L5">
        <f>STDEVP($B$4:$B$33)</f>
        <v>1.4452988925785861</v>
      </c>
    </row>
    <row r="6" spans="1:12" x14ac:dyDescent="0.3">
      <c r="A6">
        <v>31</v>
      </c>
      <c r="B6">
        <v>17</v>
      </c>
      <c r="D6">
        <f t="shared" si="0"/>
        <v>57</v>
      </c>
      <c r="E6">
        <f t="shared" si="1"/>
        <v>20.5</v>
      </c>
    </row>
    <row r="7" spans="1:12" x14ac:dyDescent="0.3">
      <c r="A7">
        <v>29</v>
      </c>
      <c r="B7">
        <v>16</v>
      </c>
      <c r="D7">
        <f t="shared" si="0"/>
        <v>44.5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26</v>
      </c>
      <c r="B8">
        <v>18</v>
      </c>
      <c r="D8">
        <f t="shared" si="0"/>
        <v>32</v>
      </c>
      <c r="E8">
        <f t="shared" si="1"/>
        <v>26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15</v>
      </c>
      <c r="D9">
        <f t="shared" si="0"/>
        <v>44.5</v>
      </c>
      <c r="E9">
        <f t="shared" si="1"/>
        <v>3.5</v>
      </c>
    </row>
    <row r="10" spans="1:12" x14ac:dyDescent="0.3">
      <c r="A10">
        <v>25</v>
      </c>
      <c r="B10">
        <v>16</v>
      </c>
      <c r="D10">
        <f t="shared" si="0"/>
        <v>31</v>
      </c>
      <c r="E10">
        <f t="shared" si="1"/>
        <v>11.5</v>
      </c>
      <c r="G10" t="s">
        <v>13</v>
      </c>
      <c r="H10">
        <f>H8*I8+H8*(H8+1)/2-H5</f>
        <v>0</v>
      </c>
    </row>
    <row r="11" spans="1:12" x14ac:dyDescent="0.3">
      <c r="A11">
        <v>30</v>
      </c>
      <c r="B11">
        <v>17</v>
      </c>
      <c r="D11">
        <f t="shared" si="0"/>
        <v>52.5</v>
      </c>
      <c r="E11">
        <f t="shared" si="1"/>
        <v>20.5</v>
      </c>
      <c r="G11" t="s">
        <v>14</v>
      </c>
      <c r="H11">
        <f>H8*I8+I8*(I8+1)/2-I5</f>
        <v>900</v>
      </c>
    </row>
    <row r="12" spans="1:12" x14ac:dyDescent="0.3">
      <c r="A12">
        <v>28</v>
      </c>
      <c r="B12">
        <v>15</v>
      </c>
      <c r="D12">
        <f t="shared" si="0"/>
        <v>38</v>
      </c>
      <c r="E12">
        <f t="shared" si="1"/>
        <v>3.5</v>
      </c>
    </row>
    <row r="13" spans="1:12" x14ac:dyDescent="0.3">
      <c r="A13">
        <v>29</v>
      </c>
      <c r="B13">
        <v>16</v>
      </c>
      <c r="D13">
        <f t="shared" si="0"/>
        <v>44.5</v>
      </c>
      <c r="E13">
        <f t="shared" si="1"/>
        <v>11.5</v>
      </c>
      <c r="G13" t="s">
        <v>15</v>
      </c>
      <c r="H13">
        <f>MIN(H10,H11)</f>
        <v>0</v>
      </c>
    </row>
    <row r="14" spans="1:12" x14ac:dyDescent="0.3">
      <c r="A14">
        <v>33</v>
      </c>
      <c r="B14">
        <v>16</v>
      </c>
      <c r="D14">
        <f t="shared" si="0"/>
        <v>60</v>
      </c>
      <c r="E14">
        <f t="shared" si="1"/>
        <v>11.5</v>
      </c>
    </row>
    <row r="15" spans="1:12" x14ac:dyDescent="0.3">
      <c r="A15">
        <v>32</v>
      </c>
      <c r="B15">
        <v>16</v>
      </c>
      <c r="D15">
        <f t="shared" si="0"/>
        <v>59</v>
      </c>
      <c r="E15">
        <f t="shared" si="1"/>
        <v>11.5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29</v>
      </c>
      <c r="B16">
        <v>16</v>
      </c>
      <c r="D16">
        <f t="shared" si="0"/>
        <v>44.5</v>
      </c>
      <c r="E16">
        <f t="shared" si="1"/>
        <v>11.5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30</v>
      </c>
      <c r="B17">
        <v>16</v>
      </c>
      <c r="D17">
        <f t="shared" si="0"/>
        <v>52.5</v>
      </c>
      <c r="E17">
        <f t="shared" si="1"/>
        <v>11.5</v>
      </c>
    </row>
    <row r="18" spans="1:12" x14ac:dyDescent="0.3">
      <c r="A18">
        <v>29</v>
      </c>
      <c r="B18">
        <v>15</v>
      </c>
      <c r="D18">
        <f t="shared" si="0"/>
        <v>44.5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15</v>
      </c>
      <c r="D19">
        <f t="shared" si="0"/>
        <v>57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17</v>
      </c>
      <c r="D20">
        <f t="shared" si="0"/>
        <v>57</v>
      </c>
      <c r="E20">
        <f t="shared" si="1"/>
        <v>20.5</v>
      </c>
    </row>
    <row r="21" spans="1:12" x14ac:dyDescent="0.3">
      <c r="A21">
        <v>29</v>
      </c>
      <c r="B21">
        <v>20</v>
      </c>
      <c r="D21">
        <f t="shared" si="0"/>
        <v>44.5</v>
      </c>
      <c r="E21">
        <f t="shared" si="1"/>
        <v>29</v>
      </c>
    </row>
    <row r="22" spans="1:12" x14ac:dyDescent="0.3">
      <c r="A22">
        <v>30</v>
      </c>
      <c r="B22">
        <v>17</v>
      </c>
      <c r="D22">
        <f t="shared" si="0"/>
        <v>52.5</v>
      </c>
      <c r="E22">
        <f t="shared" si="1"/>
        <v>20.5</v>
      </c>
    </row>
    <row r="23" spans="1:12" x14ac:dyDescent="0.3">
      <c r="A23">
        <v>30</v>
      </c>
      <c r="B23">
        <v>17</v>
      </c>
      <c r="D23">
        <f t="shared" si="0"/>
        <v>52.5</v>
      </c>
      <c r="E23">
        <f t="shared" si="1"/>
        <v>20.5</v>
      </c>
    </row>
    <row r="24" spans="1:12" x14ac:dyDescent="0.3">
      <c r="A24">
        <v>29</v>
      </c>
      <c r="B24">
        <v>17</v>
      </c>
      <c r="D24">
        <f t="shared" si="0"/>
        <v>44.5</v>
      </c>
      <c r="E24">
        <f t="shared" si="1"/>
        <v>20.5</v>
      </c>
    </row>
    <row r="25" spans="1:12" x14ac:dyDescent="0.3">
      <c r="A25">
        <v>27</v>
      </c>
      <c r="B25">
        <v>18</v>
      </c>
      <c r="D25">
        <f t="shared" si="0"/>
        <v>34.5</v>
      </c>
      <c r="E25">
        <f t="shared" si="1"/>
        <v>26</v>
      </c>
    </row>
    <row r="26" spans="1:12" x14ac:dyDescent="0.3">
      <c r="A26">
        <v>27</v>
      </c>
      <c r="B26">
        <v>21</v>
      </c>
      <c r="D26">
        <f t="shared" si="0"/>
        <v>34.5</v>
      </c>
      <c r="E26">
        <f t="shared" si="1"/>
        <v>30</v>
      </c>
    </row>
    <row r="27" spans="1:12" x14ac:dyDescent="0.3">
      <c r="A27">
        <v>30</v>
      </c>
      <c r="B27">
        <v>15</v>
      </c>
      <c r="D27">
        <f t="shared" si="0"/>
        <v>52.5</v>
      </c>
      <c r="E27">
        <f t="shared" si="1"/>
        <v>3.5</v>
      </c>
    </row>
    <row r="28" spans="1:12" x14ac:dyDescent="0.3">
      <c r="A28">
        <v>27</v>
      </c>
      <c r="B28">
        <v>18</v>
      </c>
      <c r="D28">
        <f t="shared" si="0"/>
        <v>34.5</v>
      </c>
      <c r="E28">
        <f t="shared" si="1"/>
        <v>26</v>
      </c>
    </row>
    <row r="29" spans="1:12" x14ac:dyDescent="0.3">
      <c r="A29">
        <v>28</v>
      </c>
      <c r="B29">
        <v>17</v>
      </c>
      <c r="D29">
        <f t="shared" si="0"/>
        <v>38</v>
      </c>
      <c r="E29">
        <f t="shared" si="1"/>
        <v>20.5</v>
      </c>
    </row>
    <row r="30" spans="1:12" x14ac:dyDescent="0.3">
      <c r="A30">
        <v>29</v>
      </c>
      <c r="B30">
        <v>16</v>
      </c>
      <c r="D30">
        <f t="shared" si="0"/>
        <v>44.5</v>
      </c>
      <c r="E30">
        <f t="shared" si="1"/>
        <v>11.5</v>
      </c>
    </row>
    <row r="31" spans="1:12" x14ac:dyDescent="0.3">
      <c r="A31">
        <v>29</v>
      </c>
      <c r="B31">
        <v>15</v>
      </c>
      <c r="D31">
        <f t="shared" si="0"/>
        <v>44.5</v>
      </c>
      <c r="E31">
        <f t="shared" si="1"/>
        <v>3.5</v>
      </c>
    </row>
    <row r="32" spans="1:12" x14ac:dyDescent="0.3">
      <c r="A32">
        <v>30</v>
      </c>
      <c r="B32">
        <v>16</v>
      </c>
      <c r="D32">
        <f t="shared" si="0"/>
        <v>52.5</v>
      </c>
      <c r="E32">
        <f t="shared" si="1"/>
        <v>11.5</v>
      </c>
    </row>
    <row r="33" spans="1:5" x14ac:dyDescent="0.3">
      <c r="A33">
        <v>29</v>
      </c>
      <c r="B33">
        <v>16</v>
      </c>
      <c r="D33">
        <f t="shared" si="0"/>
        <v>44.5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880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16</v>
      </c>
      <c r="K2">
        <f>AVERAGE($A$4:$A$33)</f>
        <v>27.4</v>
      </c>
      <c r="L2">
        <f>AVERAGE($B$4:$B$33)</f>
        <v>15.833333333333334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15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17</v>
      </c>
      <c r="D5">
        <f t="shared" si="0"/>
        <v>52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1.8726095873584181</v>
      </c>
      <c r="L5">
        <f>STDEVP($B$4:$B$33)</f>
        <v>1.1279282877125754</v>
      </c>
    </row>
    <row r="6" spans="1:12" x14ac:dyDescent="0.3">
      <c r="A6">
        <v>26</v>
      </c>
      <c r="B6">
        <v>14</v>
      </c>
      <c r="D6">
        <f t="shared" si="0"/>
        <v>36.5</v>
      </c>
      <c r="E6">
        <f t="shared" si="1"/>
        <v>2</v>
      </c>
    </row>
    <row r="7" spans="1:12" x14ac:dyDescent="0.3">
      <c r="A7">
        <v>27</v>
      </c>
      <c r="B7">
        <v>18</v>
      </c>
      <c r="D7">
        <f t="shared" si="0"/>
        <v>44.5</v>
      </c>
      <c r="E7">
        <f t="shared" si="1"/>
        <v>29</v>
      </c>
      <c r="H7" s="1" t="s">
        <v>11</v>
      </c>
      <c r="I7" s="1" t="s">
        <v>12</v>
      </c>
    </row>
    <row r="8" spans="1:12" x14ac:dyDescent="0.3">
      <c r="A8">
        <v>28</v>
      </c>
      <c r="B8">
        <v>18</v>
      </c>
      <c r="D8">
        <f t="shared" si="0"/>
        <v>52</v>
      </c>
      <c r="E8">
        <f t="shared" si="1"/>
        <v>29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15</v>
      </c>
      <c r="D9">
        <f t="shared" si="0"/>
        <v>36.5</v>
      </c>
      <c r="E9">
        <f t="shared" si="1"/>
        <v>8.5</v>
      </c>
    </row>
    <row r="10" spans="1:12" x14ac:dyDescent="0.3">
      <c r="A10">
        <v>27</v>
      </c>
      <c r="B10">
        <v>16</v>
      </c>
      <c r="D10">
        <f t="shared" si="0"/>
        <v>44.5</v>
      </c>
      <c r="E10">
        <f t="shared" si="1"/>
        <v>18</v>
      </c>
      <c r="G10" t="s">
        <v>13</v>
      </c>
      <c r="H10">
        <f>H8*I8+H8*(H8+1)/2-H5</f>
        <v>0</v>
      </c>
    </row>
    <row r="11" spans="1:12" x14ac:dyDescent="0.3">
      <c r="A11">
        <v>26</v>
      </c>
      <c r="B11">
        <v>15</v>
      </c>
      <c r="D11">
        <f t="shared" si="0"/>
        <v>36.5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27</v>
      </c>
      <c r="B12">
        <v>14</v>
      </c>
      <c r="D12">
        <f t="shared" si="0"/>
        <v>44.5</v>
      </c>
      <c r="E12">
        <f t="shared" si="1"/>
        <v>2</v>
      </c>
    </row>
    <row r="13" spans="1:12" x14ac:dyDescent="0.3">
      <c r="A13">
        <v>26</v>
      </c>
      <c r="B13">
        <v>15</v>
      </c>
      <c r="D13">
        <f t="shared" si="0"/>
        <v>36.5</v>
      </c>
      <c r="E13">
        <f t="shared" si="1"/>
        <v>8.5</v>
      </c>
      <c r="G13" t="s">
        <v>15</v>
      </c>
      <c r="H13">
        <f>MIN(H10,H11)</f>
        <v>0</v>
      </c>
    </row>
    <row r="14" spans="1:12" x14ac:dyDescent="0.3">
      <c r="A14">
        <v>28</v>
      </c>
      <c r="B14">
        <v>16</v>
      </c>
      <c r="D14">
        <f t="shared" si="0"/>
        <v>52</v>
      </c>
      <c r="E14">
        <f t="shared" si="1"/>
        <v>18</v>
      </c>
    </row>
    <row r="15" spans="1:12" x14ac:dyDescent="0.3">
      <c r="A15">
        <v>29</v>
      </c>
      <c r="B15">
        <v>16</v>
      </c>
      <c r="D15">
        <f t="shared" si="0"/>
        <v>56.5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28</v>
      </c>
      <c r="B16">
        <v>18</v>
      </c>
      <c r="D16">
        <f t="shared" si="0"/>
        <v>52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26</v>
      </c>
      <c r="B17">
        <v>17</v>
      </c>
      <c r="D17">
        <f t="shared" si="0"/>
        <v>36.5</v>
      </c>
      <c r="E17">
        <f t="shared" si="1"/>
        <v>25</v>
      </c>
    </row>
    <row r="18" spans="1:12" x14ac:dyDescent="0.3">
      <c r="A18">
        <v>24</v>
      </c>
      <c r="B18">
        <v>17</v>
      </c>
      <c r="D18">
        <f t="shared" si="0"/>
        <v>31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</v>
      </c>
      <c r="B19">
        <v>15</v>
      </c>
      <c r="D19">
        <f t="shared" si="0"/>
        <v>52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16</v>
      </c>
      <c r="D20">
        <f t="shared" si="0"/>
        <v>44.5</v>
      </c>
      <c r="E20">
        <f t="shared" si="1"/>
        <v>18</v>
      </c>
    </row>
    <row r="21" spans="1:12" x14ac:dyDescent="0.3">
      <c r="A21">
        <v>27</v>
      </c>
      <c r="B21">
        <v>17</v>
      </c>
      <c r="D21">
        <f t="shared" si="0"/>
        <v>44.5</v>
      </c>
      <c r="E21">
        <f t="shared" si="1"/>
        <v>25</v>
      </c>
    </row>
    <row r="22" spans="1:12" x14ac:dyDescent="0.3">
      <c r="A22">
        <v>27</v>
      </c>
      <c r="B22">
        <v>16</v>
      </c>
      <c r="D22">
        <f t="shared" si="0"/>
        <v>44.5</v>
      </c>
      <c r="E22">
        <f t="shared" si="1"/>
        <v>18</v>
      </c>
    </row>
    <row r="23" spans="1:12" x14ac:dyDescent="0.3">
      <c r="A23">
        <v>25</v>
      </c>
      <c r="B23">
        <v>15</v>
      </c>
      <c r="D23">
        <f t="shared" si="0"/>
        <v>32</v>
      </c>
      <c r="E23">
        <f t="shared" si="1"/>
        <v>8.5</v>
      </c>
    </row>
    <row r="24" spans="1:12" x14ac:dyDescent="0.3">
      <c r="A24">
        <v>28</v>
      </c>
      <c r="B24">
        <v>16</v>
      </c>
      <c r="D24">
        <f t="shared" si="0"/>
        <v>52</v>
      </c>
      <c r="E24">
        <f t="shared" si="1"/>
        <v>18</v>
      </c>
    </row>
    <row r="25" spans="1:12" x14ac:dyDescent="0.3">
      <c r="A25">
        <v>31</v>
      </c>
      <c r="B25">
        <v>15</v>
      </c>
      <c r="D25">
        <f t="shared" si="0"/>
        <v>59</v>
      </c>
      <c r="E25">
        <f t="shared" si="1"/>
        <v>8.5</v>
      </c>
    </row>
    <row r="26" spans="1:12" x14ac:dyDescent="0.3">
      <c r="A26">
        <v>29</v>
      </c>
      <c r="B26">
        <v>16</v>
      </c>
      <c r="D26">
        <f t="shared" si="0"/>
        <v>56.5</v>
      </c>
      <c r="E26">
        <f t="shared" si="1"/>
        <v>18</v>
      </c>
    </row>
    <row r="27" spans="1:12" x14ac:dyDescent="0.3">
      <c r="A27">
        <v>30</v>
      </c>
      <c r="B27">
        <v>14</v>
      </c>
      <c r="D27">
        <f t="shared" si="0"/>
        <v>58</v>
      </c>
      <c r="E27">
        <f t="shared" si="1"/>
        <v>2</v>
      </c>
    </row>
    <row r="28" spans="1:12" x14ac:dyDescent="0.3">
      <c r="A28">
        <v>27</v>
      </c>
      <c r="B28">
        <v>15</v>
      </c>
      <c r="D28">
        <f t="shared" si="0"/>
        <v>44.5</v>
      </c>
      <c r="E28">
        <f t="shared" si="1"/>
        <v>8.5</v>
      </c>
    </row>
    <row r="29" spans="1:12" x14ac:dyDescent="0.3">
      <c r="A29">
        <v>28</v>
      </c>
      <c r="B29">
        <v>15</v>
      </c>
      <c r="D29">
        <f t="shared" si="0"/>
        <v>52</v>
      </c>
      <c r="E29">
        <f t="shared" si="1"/>
        <v>8.5</v>
      </c>
    </row>
    <row r="30" spans="1:12" x14ac:dyDescent="0.3">
      <c r="A30">
        <v>26</v>
      </c>
      <c r="B30">
        <v>16</v>
      </c>
      <c r="D30">
        <f t="shared" si="0"/>
        <v>36.5</v>
      </c>
      <c r="E30">
        <f t="shared" si="1"/>
        <v>18</v>
      </c>
    </row>
    <row r="31" spans="1:12" x14ac:dyDescent="0.3">
      <c r="A31">
        <v>26</v>
      </c>
      <c r="B31">
        <v>17</v>
      </c>
      <c r="D31">
        <f t="shared" si="0"/>
        <v>36.5</v>
      </c>
      <c r="E31">
        <f t="shared" si="1"/>
        <v>25</v>
      </c>
    </row>
    <row r="32" spans="1:12" x14ac:dyDescent="0.3">
      <c r="A32">
        <v>26</v>
      </c>
      <c r="B32">
        <v>15</v>
      </c>
      <c r="D32">
        <f t="shared" si="0"/>
        <v>36.5</v>
      </c>
      <c r="E32">
        <f t="shared" si="1"/>
        <v>8.5</v>
      </c>
    </row>
    <row r="33" spans="1:5" x14ac:dyDescent="0.3">
      <c r="A33">
        <v>27</v>
      </c>
      <c r="B33">
        <v>16</v>
      </c>
      <c r="D33">
        <f t="shared" si="0"/>
        <v>44.5</v>
      </c>
      <c r="E33">
        <f t="shared" si="1"/>
        <v>18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665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12</v>
      </c>
      <c r="K2">
        <f>AVERAGE($A$4:$A$33)</f>
        <v>21.7</v>
      </c>
      <c r="L2">
        <f>AVERAGE($B$4:$B$33)</f>
        <v>12.033333333333333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59</v>
      </c>
      <c r="B4">
        <v>11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13</v>
      </c>
      <c r="D5">
        <f t="shared" si="0"/>
        <v>51</v>
      </c>
      <c r="E5">
        <f t="shared" si="1"/>
        <v>25.5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7.0764868873380005</v>
      </c>
      <c r="L5">
        <f>STDEVP($B$4:$B$33)</f>
        <v>0.94809751022185951</v>
      </c>
    </row>
    <row r="6" spans="1:12" x14ac:dyDescent="0.3">
      <c r="A6">
        <v>23</v>
      </c>
      <c r="B6">
        <v>12</v>
      </c>
      <c r="D6">
        <f t="shared" si="0"/>
        <v>58</v>
      </c>
      <c r="E6">
        <f t="shared" si="1"/>
        <v>16</v>
      </c>
    </row>
    <row r="7" spans="1:12" x14ac:dyDescent="0.3">
      <c r="A7">
        <v>25</v>
      </c>
      <c r="B7">
        <v>13</v>
      </c>
      <c r="D7">
        <f t="shared" si="0"/>
        <v>59</v>
      </c>
      <c r="E7">
        <f t="shared" si="1"/>
        <v>25.5</v>
      </c>
      <c r="H7" s="1" t="s">
        <v>11</v>
      </c>
      <c r="I7" s="1" t="s">
        <v>12</v>
      </c>
    </row>
    <row r="8" spans="1:12" x14ac:dyDescent="0.3">
      <c r="A8">
        <v>22</v>
      </c>
      <c r="B8">
        <v>12</v>
      </c>
      <c r="D8">
        <f t="shared" si="0"/>
        <v>55.5</v>
      </c>
      <c r="E8">
        <f t="shared" si="1"/>
        <v>16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12</v>
      </c>
      <c r="D9">
        <f t="shared" si="0"/>
        <v>35</v>
      </c>
      <c r="E9">
        <f t="shared" si="1"/>
        <v>16</v>
      </c>
    </row>
    <row r="10" spans="1:12" x14ac:dyDescent="0.3">
      <c r="A10">
        <v>20</v>
      </c>
      <c r="B10">
        <v>12</v>
      </c>
      <c r="D10">
        <f t="shared" si="0"/>
        <v>43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12</v>
      </c>
      <c r="D11">
        <f t="shared" si="0"/>
        <v>51</v>
      </c>
      <c r="E11">
        <f t="shared" si="1"/>
        <v>16</v>
      </c>
      <c r="G11" t="s">
        <v>14</v>
      </c>
      <c r="H11">
        <f>H8*I8+I8*(I8+1)/2-I5</f>
        <v>900</v>
      </c>
    </row>
    <row r="12" spans="1:12" x14ac:dyDescent="0.3">
      <c r="A12">
        <v>20</v>
      </c>
      <c r="B12">
        <v>12</v>
      </c>
      <c r="D12">
        <f t="shared" si="0"/>
        <v>43</v>
      </c>
      <c r="E12">
        <f t="shared" si="1"/>
        <v>16</v>
      </c>
    </row>
    <row r="13" spans="1:12" x14ac:dyDescent="0.3">
      <c r="A13">
        <v>20</v>
      </c>
      <c r="B13">
        <v>12</v>
      </c>
      <c r="D13">
        <f t="shared" si="0"/>
        <v>43</v>
      </c>
      <c r="E13">
        <f t="shared" si="1"/>
        <v>16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12</v>
      </c>
      <c r="D14">
        <f t="shared" si="0"/>
        <v>43</v>
      </c>
      <c r="E14">
        <f t="shared" si="1"/>
        <v>16</v>
      </c>
    </row>
    <row r="15" spans="1:12" x14ac:dyDescent="0.3">
      <c r="A15">
        <v>18</v>
      </c>
      <c r="B15">
        <v>11</v>
      </c>
      <c r="D15">
        <f t="shared" si="0"/>
        <v>31.5</v>
      </c>
      <c r="E15">
        <f t="shared" si="1"/>
        <v>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</v>
      </c>
      <c r="B16">
        <v>12</v>
      </c>
      <c r="D16">
        <f t="shared" si="0"/>
        <v>43</v>
      </c>
      <c r="E16">
        <f t="shared" si="1"/>
        <v>16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12</v>
      </c>
      <c r="D17">
        <f t="shared" si="0"/>
        <v>35</v>
      </c>
      <c r="E17">
        <f t="shared" si="1"/>
        <v>16</v>
      </c>
    </row>
    <row r="18" spans="1:12" x14ac:dyDescent="0.3">
      <c r="A18">
        <v>21</v>
      </c>
      <c r="B18">
        <v>10</v>
      </c>
      <c r="D18">
        <f t="shared" si="0"/>
        <v>51</v>
      </c>
      <c r="E18">
        <f t="shared" si="1"/>
        <v>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12</v>
      </c>
      <c r="D19">
        <f t="shared" si="0"/>
        <v>43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</v>
      </c>
      <c r="B20">
        <v>12</v>
      </c>
      <c r="D20">
        <f t="shared" si="0"/>
        <v>31.5</v>
      </c>
      <c r="E20">
        <f t="shared" si="1"/>
        <v>16</v>
      </c>
    </row>
    <row r="21" spans="1:12" x14ac:dyDescent="0.3">
      <c r="A21">
        <v>20</v>
      </c>
      <c r="B21">
        <v>13</v>
      </c>
      <c r="D21">
        <f t="shared" si="0"/>
        <v>43</v>
      </c>
      <c r="E21">
        <f t="shared" si="1"/>
        <v>25.5</v>
      </c>
    </row>
    <row r="22" spans="1:12" x14ac:dyDescent="0.3">
      <c r="A22">
        <v>20</v>
      </c>
      <c r="B22">
        <v>13</v>
      </c>
      <c r="D22">
        <f t="shared" si="0"/>
        <v>43</v>
      </c>
      <c r="E22">
        <f t="shared" si="1"/>
        <v>25.5</v>
      </c>
    </row>
    <row r="23" spans="1:12" x14ac:dyDescent="0.3">
      <c r="A23">
        <v>22</v>
      </c>
      <c r="B23">
        <v>12</v>
      </c>
      <c r="D23">
        <f t="shared" si="0"/>
        <v>55.5</v>
      </c>
      <c r="E23">
        <f t="shared" si="1"/>
        <v>16</v>
      </c>
    </row>
    <row r="24" spans="1:12" x14ac:dyDescent="0.3">
      <c r="A24">
        <v>22</v>
      </c>
      <c r="B24">
        <v>11</v>
      </c>
      <c r="D24">
        <f t="shared" si="0"/>
        <v>55.5</v>
      </c>
      <c r="E24">
        <f t="shared" si="1"/>
        <v>5</v>
      </c>
    </row>
    <row r="25" spans="1:12" x14ac:dyDescent="0.3">
      <c r="A25">
        <v>21</v>
      </c>
      <c r="B25">
        <v>14</v>
      </c>
      <c r="D25">
        <f t="shared" si="0"/>
        <v>51</v>
      </c>
      <c r="E25">
        <f t="shared" si="1"/>
        <v>29</v>
      </c>
    </row>
    <row r="26" spans="1:12" x14ac:dyDescent="0.3">
      <c r="A26">
        <v>19</v>
      </c>
      <c r="B26">
        <v>14</v>
      </c>
      <c r="D26">
        <f t="shared" si="0"/>
        <v>35</v>
      </c>
      <c r="E26">
        <f t="shared" si="1"/>
        <v>29</v>
      </c>
    </row>
    <row r="27" spans="1:12" x14ac:dyDescent="0.3">
      <c r="A27">
        <v>20</v>
      </c>
      <c r="B27">
        <v>12</v>
      </c>
      <c r="D27">
        <f t="shared" si="0"/>
        <v>43</v>
      </c>
      <c r="E27">
        <f t="shared" si="1"/>
        <v>16</v>
      </c>
    </row>
    <row r="28" spans="1:12" x14ac:dyDescent="0.3">
      <c r="A28">
        <v>22</v>
      </c>
      <c r="B28">
        <v>14</v>
      </c>
      <c r="D28">
        <f t="shared" si="0"/>
        <v>55.5</v>
      </c>
      <c r="E28">
        <f t="shared" si="1"/>
        <v>29</v>
      </c>
    </row>
    <row r="29" spans="1:12" x14ac:dyDescent="0.3">
      <c r="A29">
        <v>19</v>
      </c>
      <c r="B29">
        <v>12</v>
      </c>
      <c r="D29">
        <f t="shared" si="0"/>
        <v>35</v>
      </c>
      <c r="E29">
        <f t="shared" si="1"/>
        <v>16</v>
      </c>
    </row>
    <row r="30" spans="1:12" x14ac:dyDescent="0.3">
      <c r="A30">
        <v>21</v>
      </c>
      <c r="B30">
        <v>11</v>
      </c>
      <c r="D30">
        <f t="shared" si="0"/>
        <v>51</v>
      </c>
      <c r="E30">
        <f t="shared" si="1"/>
        <v>5</v>
      </c>
    </row>
    <row r="31" spans="1:12" x14ac:dyDescent="0.3">
      <c r="A31">
        <v>20</v>
      </c>
      <c r="B31">
        <v>11</v>
      </c>
      <c r="D31">
        <f t="shared" si="0"/>
        <v>43</v>
      </c>
      <c r="E31">
        <f t="shared" si="1"/>
        <v>5</v>
      </c>
    </row>
    <row r="32" spans="1:12" x14ac:dyDescent="0.3">
      <c r="A32">
        <v>20</v>
      </c>
      <c r="B32">
        <v>11</v>
      </c>
      <c r="D32">
        <f t="shared" si="0"/>
        <v>43</v>
      </c>
      <c r="E32">
        <f t="shared" si="1"/>
        <v>5</v>
      </c>
    </row>
    <row r="33" spans="1:5" x14ac:dyDescent="0.3">
      <c r="A33">
        <v>19</v>
      </c>
      <c r="B33">
        <v>11</v>
      </c>
      <c r="D33">
        <f t="shared" si="0"/>
        <v>35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859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26.5</v>
      </c>
      <c r="I2">
        <f>MEDIAN($B$4:$B$33)</f>
        <v>15</v>
      </c>
      <c r="K2">
        <f>AVERAGE($A$4:$A$33)</f>
        <v>26.433333333333334</v>
      </c>
      <c r="L2">
        <f>AVERAGE($B$4:$B$33)</f>
        <v>16.2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17</v>
      </c>
      <c r="D4">
        <f t="shared" ref="D4:D33" si="0">RANK(A4,$A$4:$B$33,1)+(COUNT($A$4:$B$33)+1-RANK(A4,$A$4:$B$33,1)-RANK(A4,$A$4:$B$33,0))/2</f>
        <v>56.5</v>
      </c>
      <c r="E4">
        <f t="shared" ref="E4:E33" si="1">RANK(B4,$A$4:$B$33,1)+(COUNT($A$4:$B$33)+1-RANK(B4,$A$4:$B$33,1)-RANK(B4,$A$4:$B$33,0))/2</f>
        <v>24.5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15</v>
      </c>
      <c r="D5">
        <f t="shared" si="0"/>
        <v>49</v>
      </c>
      <c r="E5">
        <f t="shared" si="1"/>
        <v>11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1.116044602852214</v>
      </c>
      <c r="L5">
        <f>STDEVP($B$4:$B$33)</f>
        <v>3.5251477510406093</v>
      </c>
    </row>
    <row r="6" spans="1:12" x14ac:dyDescent="0.3">
      <c r="A6">
        <v>28</v>
      </c>
      <c r="B6">
        <v>17</v>
      </c>
      <c r="D6">
        <f t="shared" si="0"/>
        <v>56.5</v>
      </c>
      <c r="E6">
        <f t="shared" si="1"/>
        <v>24.5</v>
      </c>
    </row>
    <row r="7" spans="1:12" x14ac:dyDescent="0.3">
      <c r="A7">
        <v>27</v>
      </c>
      <c r="B7">
        <v>17</v>
      </c>
      <c r="D7">
        <f t="shared" si="0"/>
        <v>49</v>
      </c>
      <c r="E7">
        <f t="shared" si="1"/>
        <v>24.5</v>
      </c>
      <c r="H7" s="1" t="s">
        <v>11</v>
      </c>
      <c r="I7" s="1" t="s">
        <v>12</v>
      </c>
    </row>
    <row r="8" spans="1:12" x14ac:dyDescent="0.3">
      <c r="A8">
        <v>27</v>
      </c>
      <c r="B8">
        <v>14</v>
      </c>
      <c r="D8">
        <f t="shared" si="0"/>
        <v>49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16</v>
      </c>
      <c r="D9">
        <f t="shared" si="0"/>
        <v>33.5</v>
      </c>
      <c r="E9">
        <f t="shared" si="1"/>
        <v>19</v>
      </c>
    </row>
    <row r="10" spans="1:12" x14ac:dyDescent="0.3">
      <c r="A10">
        <v>25</v>
      </c>
      <c r="B10">
        <v>15</v>
      </c>
      <c r="D10">
        <f t="shared" si="0"/>
        <v>33.5</v>
      </c>
      <c r="E10">
        <f t="shared" si="1"/>
        <v>11</v>
      </c>
      <c r="G10" t="s">
        <v>13</v>
      </c>
      <c r="H10">
        <f>H8*I8+H8*(H8+1)/2-H5</f>
        <v>30</v>
      </c>
    </row>
    <row r="11" spans="1:12" x14ac:dyDescent="0.3">
      <c r="A11">
        <v>27</v>
      </c>
      <c r="B11">
        <v>15</v>
      </c>
      <c r="D11">
        <f t="shared" si="0"/>
        <v>49</v>
      </c>
      <c r="E11">
        <f t="shared" si="1"/>
        <v>11</v>
      </c>
      <c r="G11" t="s">
        <v>14</v>
      </c>
      <c r="H11">
        <f>H8*I8+I8*(I8+1)/2-I5</f>
        <v>870</v>
      </c>
    </row>
    <row r="12" spans="1:12" x14ac:dyDescent="0.3">
      <c r="A12">
        <v>27</v>
      </c>
      <c r="B12">
        <v>18</v>
      </c>
      <c r="D12">
        <f t="shared" si="0"/>
        <v>49</v>
      </c>
      <c r="E12">
        <f t="shared" si="1"/>
        <v>28.5</v>
      </c>
    </row>
    <row r="13" spans="1:12" x14ac:dyDescent="0.3">
      <c r="A13">
        <v>28</v>
      </c>
      <c r="B13">
        <v>15</v>
      </c>
      <c r="D13">
        <f t="shared" si="0"/>
        <v>56.5</v>
      </c>
      <c r="E13">
        <f t="shared" si="1"/>
        <v>11</v>
      </c>
      <c r="G13" t="s">
        <v>15</v>
      </c>
      <c r="H13">
        <f>MIN(H10,H11)</f>
        <v>30</v>
      </c>
    </row>
    <row r="14" spans="1:12" x14ac:dyDescent="0.3">
      <c r="A14">
        <v>26</v>
      </c>
      <c r="B14">
        <v>34</v>
      </c>
      <c r="D14">
        <f t="shared" si="0"/>
        <v>40.5</v>
      </c>
      <c r="E14">
        <f t="shared" si="1"/>
        <v>60</v>
      </c>
    </row>
    <row r="15" spans="1:12" x14ac:dyDescent="0.3">
      <c r="A15">
        <v>27</v>
      </c>
      <c r="B15">
        <v>15</v>
      </c>
      <c r="D15">
        <f t="shared" si="0"/>
        <v>49</v>
      </c>
      <c r="E15">
        <f t="shared" si="1"/>
        <v>11</v>
      </c>
      <c r="G15" t="s">
        <v>16</v>
      </c>
      <c r="H15">
        <f>(H13-H8*I8/2)/SQRT(H8*I8*(H8+I8+1)/12)</f>
        <v>-6.2094586760184116</v>
      </c>
    </row>
    <row r="16" spans="1:12" x14ac:dyDescent="0.3">
      <c r="A16">
        <v>27</v>
      </c>
      <c r="B16">
        <v>13</v>
      </c>
      <c r="D16">
        <f t="shared" si="0"/>
        <v>49</v>
      </c>
      <c r="E16">
        <f t="shared" si="1"/>
        <v>1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25</v>
      </c>
      <c r="B17">
        <v>16</v>
      </c>
      <c r="D17">
        <f t="shared" si="0"/>
        <v>33.5</v>
      </c>
      <c r="E17">
        <f t="shared" si="1"/>
        <v>19</v>
      </c>
    </row>
    <row r="18" spans="1:12" x14ac:dyDescent="0.3">
      <c r="A18">
        <v>27</v>
      </c>
      <c r="B18">
        <v>15</v>
      </c>
      <c r="D18">
        <f t="shared" si="0"/>
        <v>49</v>
      </c>
      <c r="E18">
        <f t="shared" si="1"/>
        <v>11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15</v>
      </c>
      <c r="D19">
        <f t="shared" si="0"/>
        <v>30</v>
      </c>
      <c r="E19">
        <f t="shared" si="1"/>
        <v>11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17</v>
      </c>
      <c r="D20">
        <f t="shared" si="0"/>
        <v>40.5</v>
      </c>
      <c r="E20">
        <f t="shared" si="1"/>
        <v>24.5</v>
      </c>
    </row>
    <row r="21" spans="1:12" x14ac:dyDescent="0.3">
      <c r="A21">
        <v>26</v>
      </c>
      <c r="B21">
        <v>16</v>
      </c>
      <c r="D21">
        <f t="shared" si="0"/>
        <v>40.5</v>
      </c>
      <c r="E21">
        <f t="shared" si="1"/>
        <v>19</v>
      </c>
    </row>
    <row r="22" spans="1:12" x14ac:dyDescent="0.3">
      <c r="A22">
        <v>26</v>
      </c>
      <c r="B22">
        <v>17</v>
      </c>
      <c r="D22">
        <f t="shared" si="0"/>
        <v>40.5</v>
      </c>
      <c r="E22">
        <f t="shared" si="1"/>
        <v>24.5</v>
      </c>
    </row>
    <row r="23" spans="1:12" x14ac:dyDescent="0.3">
      <c r="A23">
        <v>26</v>
      </c>
      <c r="B23">
        <v>15</v>
      </c>
      <c r="D23">
        <f t="shared" si="0"/>
        <v>40.5</v>
      </c>
      <c r="E23">
        <f t="shared" si="1"/>
        <v>11</v>
      </c>
    </row>
    <row r="24" spans="1:12" x14ac:dyDescent="0.3">
      <c r="A24">
        <v>25</v>
      </c>
      <c r="B24">
        <v>16</v>
      </c>
      <c r="D24">
        <f t="shared" si="0"/>
        <v>33.5</v>
      </c>
      <c r="E24">
        <f t="shared" si="1"/>
        <v>19</v>
      </c>
    </row>
    <row r="25" spans="1:12" x14ac:dyDescent="0.3">
      <c r="A25">
        <v>27</v>
      </c>
      <c r="B25">
        <v>16</v>
      </c>
      <c r="D25">
        <f t="shared" si="0"/>
        <v>49</v>
      </c>
      <c r="E25">
        <f t="shared" si="1"/>
        <v>19</v>
      </c>
    </row>
    <row r="26" spans="1:12" x14ac:dyDescent="0.3">
      <c r="A26">
        <v>25</v>
      </c>
      <c r="B26">
        <v>14</v>
      </c>
      <c r="D26">
        <f t="shared" si="0"/>
        <v>33.5</v>
      </c>
      <c r="E26">
        <f t="shared" si="1"/>
        <v>3.5</v>
      </c>
    </row>
    <row r="27" spans="1:12" x14ac:dyDescent="0.3">
      <c r="A27">
        <v>28</v>
      </c>
      <c r="B27">
        <v>14</v>
      </c>
      <c r="D27">
        <f t="shared" si="0"/>
        <v>56.5</v>
      </c>
      <c r="E27">
        <f t="shared" si="1"/>
        <v>3.5</v>
      </c>
    </row>
    <row r="28" spans="1:12" x14ac:dyDescent="0.3">
      <c r="A28">
        <v>26</v>
      </c>
      <c r="B28">
        <v>15</v>
      </c>
      <c r="D28">
        <f t="shared" si="0"/>
        <v>40.5</v>
      </c>
      <c r="E28">
        <f t="shared" si="1"/>
        <v>11</v>
      </c>
    </row>
    <row r="29" spans="1:12" x14ac:dyDescent="0.3">
      <c r="A29">
        <v>26</v>
      </c>
      <c r="B29">
        <v>15</v>
      </c>
      <c r="D29">
        <f t="shared" si="0"/>
        <v>40.5</v>
      </c>
      <c r="E29">
        <f t="shared" si="1"/>
        <v>11</v>
      </c>
    </row>
    <row r="30" spans="1:12" x14ac:dyDescent="0.3">
      <c r="A30">
        <v>26</v>
      </c>
      <c r="B30">
        <v>18</v>
      </c>
      <c r="D30">
        <f t="shared" si="0"/>
        <v>40.5</v>
      </c>
      <c r="E30">
        <f t="shared" si="1"/>
        <v>28.5</v>
      </c>
    </row>
    <row r="31" spans="1:12" x14ac:dyDescent="0.3">
      <c r="A31">
        <v>25</v>
      </c>
      <c r="B31">
        <v>17</v>
      </c>
      <c r="D31">
        <f t="shared" si="0"/>
        <v>33.5</v>
      </c>
      <c r="E31">
        <f t="shared" si="1"/>
        <v>24.5</v>
      </c>
    </row>
    <row r="32" spans="1:12" x14ac:dyDescent="0.3">
      <c r="A32">
        <v>28</v>
      </c>
      <c r="B32">
        <v>14</v>
      </c>
      <c r="D32">
        <f t="shared" si="0"/>
        <v>56.5</v>
      </c>
      <c r="E32">
        <f t="shared" si="1"/>
        <v>3.5</v>
      </c>
    </row>
    <row r="33" spans="1:5" x14ac:dyDescent="0.3">
      <c r="A33">
        <v>28</v>
      </c>
      <c r="B33">
        <v>15</v>
      </c>
      <c r="D33">
        <f t="shared" si="0"/>
        <v>56.5</v>
      </c>
      <c r="E33">
        <f t="shared" si="1"/>
        <v>11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838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</v>
      </c>
      <c r="I2">
        <f>MEDIAN($B$4:$B$33)</f>
        <v>15</v>
      </c>
      <c r="K2">
        <f>AVERAGE($A$4:$A$33)</f>
        <v>26.466666666666665</v>
      </c>
      <c r="L2">
        <f>AVERAGE($B$4:$B$33)</f>
        <v>15.266666666666667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</v>
      </c>
      <c r="B4">
        <v>16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24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15</v>
      </c>
      <c r="D5">
        <f t="shared" si="0"/>
        <v>44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1.6478942792411033</v>
      </c>
      <c r="L5">
        <f>STDEVP($B$4:$B$33)</f>
        <v>1.0934146311237816</v>
      </c>
    </row>
    <row r="6" spans="1:12" x14ac:dyDescent="0.3">
      <c r="A6">
        <v>25</v>
      </c>
      <c r="B6">
        <v>15</v>
      </c>
      <c r="D6">
        <f t="shared" si="0"/>
        <v>34.5</v>
      </c>
      <c r="E6">
        <f t="shared" si="1"/>
        <v>14.5</v>
      </c>
    </row>
    <row r="7" spans="1:12" x14ac:dyDescent="0.3">
      <c r="A7">
        <v>25</v>
      </c>
      <c r="B7">
        <v>15</v>
      </c>
      <c r="D7">
        <f t="shared" si="0"/>
        <v>34.5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27</v>
      </c>
      <c r="B8">
        <v>15</v>
      </c>
      <c r="D8">
        <f t="shared" si="0"/>
        <v>53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15</v>
      </c>
      <c r="D9">
        <f t="shared" si="0"/>
        <v>56</v>
      </c>
      <c r="E9">
        <f t="shared" si="1"/>
        <v>14.5</v>
      </c>
    </row>
    <row r="10" spans="1:12" x14ac:dyDescent="0.3">
      <c r="A10">
        <v>26</v>
      </c>
      <c r="B10">
        <v>18</v>
      </c>
      <c r="D10">
        <f t="shared" si="0"/>
        <v>44</v>
      </c>
      <c r="E10">
        <f t="shared" si="1"/>
        <v>29.5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15</v>
      </c>
      <c r="D11">
        <f t="shared" si="0"/>
        <v>31.5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18</v>
      </c>
      <c r="D12">
        <f t="shared" si="0"/>
        <v>44</v>
      </c>
      <c r="E12">
        <f t="shared" si="1"/>
        <v>29.5</v>
      </c>
    </row>
    <row r="13" spans="1:12" x14ac:dyDescent="0.3">
      <c r="A13">
        <v>26</v>
      </c>
      <c r="B13">
        <v>16</v>
      </c>
      <c r="D13">
        <f t="shared" si="0"/>
        <v>44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14</v>
      </c>
      <c r="D14">
        <f t="shared" si="0"/>
        <v>44</v>
      </c>
      <c r="E14">
        <f t="shared" si="1"/>
        <v>4</v>
      </c>
    </row>
    <row r="15" spans="1:12" x14ac:dyDescent="0.3">
      <c r="A15">
        <v>26</v>
      </c>
      <c r="B15">
        <v>14</v>
      </c>
      <c r="D15">
        <f t="shared" si="0"/>
        <v>44</v>
      </c>
      <c r="E15">
        <f t="shared" si="1"/>
        <v>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</v>
      </c>
      <c r="B16">
        <v>15</v>
      </c>
      <c r="D16">
        <f t="shared" si="0"/>
        <v>34.5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</v>
      </c>
      <c r="B17">
        <v>15</v>
      </c>
      <c r="D17">
        <f t="shared" si="0"/>
        <v>53</v>
      </c>
      <c r="E17">
        <f t="shared" si="1"/>
        <v>14.5</v>
      </c>
    </row>
    <row r="18" spans="1:12" x14ac:dyDescent="0.3">
      <c r="A18">
        <v>25</v>
      </c>
      <c r="B18">
        <v>15</v>
      </c>
      <c r="D18">
        <f t="shared" si="0"/>
        <v>34.5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14</v>
      </c>
      <c r="D19">
        <f t="shared" si="0"/>
        <v>44</v>
      </c>
      <c r="E19">
        <f t="shared" si="1"/>
        <v>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16</v>
      </c>
      <c r="D20">
        <f t="shared" si="0"/>
        <v>44</v>
      </c>
      <c r="E20">
        <f t="shared" si="1"/>
        <v>24</v>
      </c>
    </row>
    <row r="21" spans="1:12" x14ac:dyDescent="0.3">
      <c r="A21">
        <v>28</v>
      </c>
      <c r="B21">
        <v>14</v>
      </c>
      <c r="D21">
        <f t="shared" si="0"/>
        <v>56</v>
      </c>
      <c r="E21">
        <f t="shared" si="1"/>
        <v>4</v>
      </c>
    </row>
    <row r="22" spans="1:12" x14ac:dyDescent="0.3">
      <c r="A22">
        <v>26</v>
      </c>
      <c r="B22">
        <v>15</v>
      </c>
      <c r="D22">
        <f t="shared" si="0"/>
        <v>44</v>
      </c>
      <c r="E22">
        <f t="shared" si="1"/>
        <v>14.5</v>
      </c>
    </row>
    <row r="23" spans="1:12" x14ac:dyDescent="0.3">
      <c r="A23">
        <v>26</v>
      </c>
      <c r="B23">
        <v>16</v>
      </c>
      <c r="D23">
        <f t="shared" si="0"/>
        <v>44</v>
      </c>
      <c r="E23">
        <f t="shared" si="1"/>
        <v>24</v>
      </c>
    </row>
    <row r="24" spans="1:12" x14ac:dyDescent="0.3">
      <c r="A24">
        <v>26</v>
      </c>
      <c r="B24">
        <v>17</v>
      </c>
      <c r="D24">
        <f t="shared" si="0"/>
        <v>44</v>
      </c>
      <c r="E24">
        <f t="shared" si="1"/>
        <v>27.5</v>
      </c>
    </row>
    <row r="25" spans="1:12" x14ac:dyDescent="0.3">
      <c r="A25">
        <v>26</v>
      </c>
      <c r="B25">
        <v>16</v>
      </c>
      <c r="D25">
        <f t="shared" si="0"/>
        <v>44</v>
      </c>
      <c r="E25">
        <f t="shared" si="1"/>
        <v>24</v>
      </c>
    </row>
    <row r="26" spans="1:12" x14ac:dyDescent="0.3">
      <c r="A26">
        <v>26</v>
      </c>
      <c r="B26">
        <v>15</v>
      </c>
      <c r="D26">
        <f t="shared" si="0"/>
        <v>44</v>
      </c>
      <c r="E26">
        <f t="shared" si="1"/>
        <v>14.5</v>
      </c>
    </row>
    <row r="27" spans="1:12" x14ac:dyDescent="0.3">
      <c r="A27">
        <v>32</v>
      </c>
      <c r="B27">
        <v>15</v>
      </c>
      <c r="D27">
        <f t="shared" si="0"/>
        <v>60</v>
      </c>
      <c r="E27">
        <f t="shared" si="1"/>
        <v>14.5</v>
      </c>
    </row>
    <row r="28" spans="1:12" x14ac:dyDescent="0.3">
      <c r="A28">
        <v>30</v>
      </c>
      <c r="B28">
        <v>15</v>
      </c>
      <c r="D28">
        <f t="shared" si="0"/>
        <v>59</v>
      </c>
      <c r="E28">
        <f t="shared" si="1"/>
        <v>14.5</v>
      </c>
    </row>
    <row r="29" spans="1:12" x14ac:dyDescent="0.3">
      <c r="A29">
        <v>29</v>
      </c>
      <c r="B29">
        <v>14</v>
      </c>
      <c r="D29">
        <f t="shared" si="0"/>
        <v>58</v>
      </c>
      <c r="E29">
        <f t="shared" si="1"/>
        <v>4</v>
      </c>
    </row>
    <row r="30" spans="1:12" x14ac:dyDescent="0.3">
      <c r="A30">
        <v>26</v>
      </c>
      <c r="B30">
        <v>15</v>
      </c>
      <c r="D30">
        <f t="shared" si="0"/>
        <v>44</v>
      </c>
      <c r="E30">
        <f t="shared" si="1"/>
        <v>14.5</v>
      </c>
    </row>
    <row r="31" spans="1:12" x14ac:dyDescent="0.3">
      <c r="A31">
        <v>26</v>
      </c>
      <c r="B31">
        <v>14</v>
      </c>
      <c r="D31">
        <f t="shared" si="0"/>
        <v>44</v>
      </c>
      <c r="E31">
        <f t="shared" si="1"/>
        <v>4</v>
      </c>
    </row>
    <row r="32" spans="1:12" x14ac:dyDescent="0.3">
      <c r="A32">
        <v>24</v>
      </c>
      <c r="B32">
        <v>17</v>
      </c>
      <c r="D32">
        <f t="shared" si="0"/>
        <v>31.5</v>
      </c>
      <c r="E32">
        <f t="shared" si="1"/>
        <v>27.5</v>
      </c>
    </row>
    <row r="33" spans="1:5" x14ac:dyDescent="0.3">
      <c r="A33">
        <v>28</v>
      </c>
      <c r="B33">
        <v>14</v>
      </c>
      <c r="D33">
        <f t="shared" si="0"/>
        <v>56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2019-07-16T10:23:18Z</dcterms:modified>
</cp:coreProperties>
</file>