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calcPr calcId="145621"/>
</workbook>
</file>

<file path=xl/calcChain.xml><?xml version="1.0" encoding="utf-8"?>
<calcChain xmlns="http://schemas.openxmlformats.org/spreadsheetml/2006/main">
  <c r="E33" i="50" l="1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H5" i="50" s="1"/>
  <c r="H10" i="50" s="1"/>
  <c r="E10" i="50"/>
  <c r="D10" i="50"/>
  <c r="E9" i="50"/>
  <c r="D9" i="50"/>
  <c r="I8" i="50"/>
  <c r="H8" i="50"/>
  <c r="E8" i="50"/>
  <c r="D8" i="50"/>
  <c r="E7" i="50"/>
  <c r="D7" i="50"/>
  <c r="E6" i="50"/>
  <c r="D6" i="50"/>
  <c r="L5" i="50"/>
  <c r="K5" i="50"/>
  <c r="I5" i="50"/>
  <c r="H11" i="50" s="1"/>
  <c r="E5" i="50"/>
  <c r="D5" i="50"/>
  <c r="E4" i="50"/>
  <c r="D4" i="50"/>
  <c r="L2" i="50"/>
  <c r="K2" i="50"/>
  <c r="I2" i="50"/>
  <c r="H2" i="50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I5" i="49" s="1"/>
  <c r="H11" i="49" s="1"/>
  <c r="D11" i="49"/>
  <c r="E10" i="49"/>
  <c r="D10" i="49"/>
  <c r="E9" i="49"/>
  <c r="D9" i="49"/>
  <c r="I8" i="49"/>
  <c r="H8" i="49"/>
  <c r="E8" i="49"/>
  <c r="D8" i="49"/>
  <c r="E7" i="49"/>
  <c r="D7" i="49"/>
  <c r="E6" i="49"/>
  <c r="D6" i="49"/>
  <c r="L5" i="49"/>
  <c r="K5" i="49"/>
  <c r="E5" i="49"/>
  <c r="D5" i="49"/>
  <c r="E4" i="49"/>
  <c r="D4" i="49"/>
  <c r="H5" i="49" s="1"/>
  <c r="H10" i="49" s="1"/>
  <c r="L2" i="49"/>
  <c r="K2" i="49"/>
  <c r="I2" i="49"/>
  <c r="H2" i="49"/>
  <c r="E33" i="48"/>
  <c r="D33" i="48"/>
  <c r="E32" i="48"/>
  <c r="D32" i="48"/>
  <c r="E31" i="48"/>
  <c r="D31" i="48"/>
  <c r="E30" i="48"/>
  <c r="D30" i="48"/>
  <c r="E29" i="48"/>
  <c r="D29" i="48"/>
  <c r="E28" i="48"/>
  <c r="D28" i="48"/>
  <c r="E27" i="48"/>
  <c r="D27" i="48"/>
  <c r="E26" i="48"/>
  <c r="D26" i="48"/>
  <c r="E25" i="48"/>
  <c r="D25" i="48"/>
  <c r="E24" i="48"/>
  <c r="D24" i="48"/>
  <c r="E23" i="48"/>
  <c r="D23" i="48"/>
  <c r="E22" i="48"/>
  <c r="D22" i="48"/>
  <c r="E21" i="48"/>
  <c r="D21" i="48"/>
  <c r="E20" i="48"/>
  <c r="D20" i="48"/>
  <c r="E19" i="48"/>
  <c r="D19" i="48"/>
  <c r="E18" i="48"/>
  <c r="D18" i="48"/>
  <c r="E17" i="48"/>
  <c r="D17" i="48"/>
  <c r="E16" i="48"/>
  <c r="D16" i="48"/>
  <c r="E15" i="48"/>
  <c r="D15" i="48"/>
  <c r="E14" i="48"/>
  <c r="D14" i="48"/>
  <c r="E13" i="48"/>
  <c r="D13" i="48"/>
  <c r="E12" i="48"/>
  <c r="D12" i="48"/>
  <c r="E11" i="48"/>
  <c r="D11" i="48"/>
  <c r="E10" i="48"/>
  <c r="D10" i="48"/>
  <c r="E9" i="48"/>
  <c r="D9" i="48"/>
  <c r="I8" i="48"/>
  <c r="H8" i="48"/>
  <c r="E8" i="48"/>
  <c r="D8" i="48"/>
  <c r="E7" i="48"/>
  <c r="D7" i="48"/>
  <c r="E6" i="48"/>
  <c r="D6" i="48"/>
  <c r="L5" i="48"/>
  <c r="K5" i="48"/>
  <c r="E5" i="48"/>
  <c r="I5" i="48" s="1"/>
  <c r="H11" i="48" s="1"/>
  <c r="D5" i="48"/>
  <c r="E4" i="48"/>
  <c r="D4" i="48"/>
  <c r="H5" i="48" s="1"/>
  <c r="H10" i="48" s="1"/>
  <c r="L2" i="48"/>
  <c r="K2" i="48"/>
  <c r="I2" i="48"/>
  <c r="H2" i="48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I8" i="47"/>
  <c r="H8" i="47"/>
  <c r="E8" i="47"/>
  <c r="D8" i="47"/>
  <c r="E7" i="47"/>
  <c r="D7" i="47"/>
  <c r="E6" i="47"/>
  <c r="D6" i="47"/>
  <c r="L5" i="47"/>
  <c r="K5" i="47"/>
  <c r="E5" i="47"/>
  <c r="I5" i="47" s="1"/>
  <c r="H11" i="47" s="1"/>
  <c r="D5" i="47"/>
  <c r="E4" i="47"/>
  <c r="D4" i="47"/>
  <c r="H5" i="47" s="1"/>
  <c r="H10" i="47" s="1"/>
  <c r="L2" i="47"/>
  <c r="K2" i="47"/>
  <c r="I2" i="47"/>
  <c r="H2" i="47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I8" i="46"/>
  <c r="H8" i="46"/>
  <c r="E8" i="46"/>
  <c r="D8" i="46"/>
  <c r="E7" i="46"/>
  <c r="D7" i="46"/>
  <c r="E6" i="46"/>
  <c r="D6" i="46"/>
  <c r="L5" i="46"/>
  <c r="K5" i="46"/>
  <c r="E5" i="46"/>
  <c r="I5" i="46" s="1"/>
  <c r="H11" i="46" s="1"/>
  <c r="D5" i="46"/>
  <c r="E4" i="46"/>
  <c r="D4" i="46"/>
  <c r="H5" i="46" s="1"/>
  <c r="H10" i="46" s="1"/>
  <c r="H13" i="46" s="1"/>
  <c r="H15" i="46" s="1"/>
  <c r="H16" i="46" s="1"/>
  <c r="L2" i="46"/>
  <c r="K2" i="46"/>
  <c r="I2" i="46"/>
  <c r="H2" i="46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I8" i="45"/>
  <c r="H8" i="45"/>
  <c r="E8" i="45"/>
  <c r="D8" i="45"/>
  <c r="E7" i="45"/>
  <c r="D7" i="45"/>
  <c r="E6" i="45"/>
  <c r="D6" i="45"/>
  <c r="L5" i="45"/>
  <c r="K5" i="45"/>
  <c r="E5" i="45"/>
  <c r="I5" i="45" s="1"/>
  <c r="H11" i="45" s="1"/>
  <c r="D5" i="45"/>
  <c r="E4" i="45"/>
  <c r="D4" i="45"/>
  <c r="H5" i="45" s="1"/>
  <c r="H10" i="45" s="1"/>
  <c r="L2" i="45"/>
  <c r="K2" i="45"/>
  <c r="I2" i="45"/>
  <c r="H2" i="45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I8" i="44"/>
  <c r="H10" i="44" s="1"/>
  <c r="H8" i="44"/>
  <c r="E8" i="44"/>
  <c r="D8" i="44"/>
  <c r="E7" i="44"/>
  <c r="D7" i="44"/>
  <c r="E6" i="44"/>
  <c r="D6" i="44"/>
  <c r="L5" i="44"/>
  <c r="K5" i="44"/>
  <c r="E5" i="44"/>
  <c r="I5" i="44" s="1"/>
  <c r="H11" i="44" s="1"/>
  <c r="D5" i="44"/>
  <c r="E4" i="44"/>
  <c r="D4" i="44"/>
  <c r="H5" i="44" s="1"/>
  <c r="L2" i="44"/>
  <c r="K2" i="44"/>
  <c r="I2" i="44"/>
  <c r="H2" i="44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I8" i="43"/>
  <c r="H8" i="43"/>
  <c r="E8" i="43"/>
  <c r="D8" i="43"/>
  <c r="E7" i="43"/>
  <c r="D7" i="43"/>
  <c r="E6" i="43"/>
  <c r="D6" i="43"/>
  <c r="L5" i="43"/>
  <c r="K5" i="43"/>
  <c r="E5" i="43"/>
  <c r="I5" i="43" s="1"/>
  <c r="H11" i="43" s="1"/>
  <c r="D5" i="43"/>
  <c r="E4" i="43"/>
  <c r="D4" i="43"/>
  <c r="H5" i="43" s="1"/>
  <c r="L2" i="43"/>
  <c r="K2" i="43"/>
  <c r="I2" i="43"/>
  <c r="H2" i="43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I8" i="42"/>
  <c r="H10" i="42" s="1"/>
  <c r="H13" i="42" s="1"/>
  <c r="H15" i="42" s="1"/>
  <c r="H16" i="42" s="1"/>
  <c r="H8" i="42"/>
  <c r="E8" i="42"/>
  <c r="D8" i="42"/>
  <c r="E7" i="42"/>
  <c r="D7" i="42"/>
  <c r="E6" i="42"/>
  <c r="D6" i="42"/>
  <c r="L5" i="42"/>
  <c r="K5" i="42"/>
  <c r="E5" i="42"/>
  <c r="I5" i="42" s="1"/>
  <c r="H11" i="42" s="1"/>
  <c r="D5" i="42"/>
  <c r="E4" i="42"/>
  <c r="D4" i="42"/>
  <c r="H5" i="42" s="1"/>
  <c r="L2" i="42"/>
  <c r="K2" i="42"/>
  <c r="I2" i="42"/>
  <c r="H2" i="42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I8" i="41"/>
  <c r="H8" i="41"/>
  <c r="E8" i="41"/>
  <c r="D8" i="41"/>
  <c r="E7" i="41"/>
  <c r="D7" i="41"/>
  <c r="E6" i="41"/>
  <c r="D6" i="41"/>
  <c r="L5" i="41"/>
  <c r="K5" i="41"/>
  <c r="E5" i="41"/>
  <c r="I5" i="41" s="1"/>
  <c r="H11" i="41" s="1"/>
  <c r="D5" i="41"/>
  <c r="E4" i="41"/>
  <c r="D4" i="41"/>
  <c r="H5" i="41" s="1"/>
  <c r="L2" i="41"/>
  <c r="K2" i="41"/>
  <c r="I2" i="41"/>
  <c r="H2" i="41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I8" i="40"/>
  <c r="H10" i="40" s="1"/>
  <c r="H8" i="40"/>
  <c r="E8" i="40"/>
  <c r="D8" i="40"/>
  <c r="E7" i="40"/>
  <c r="D7" i="40"/>
  <c r="E6" i="40"/>
  <c r="D6" i="40"/>
  <c r="L5" i="40"/>
  <c r="K5" i="40"/>
  <c r="E5" i="40"/>
  <c r="I5" i="40" s="1"/>
  <c r="H11" i="40" s="1"/>
  <c r="D5" i="40"/>
  <c r="E4" i="40"/>
  <c r="D4" i="40"/>
  <c r="H5" i="40" s="1"/>
  <c r="L2" i="40"/>
  <c r="K2" i="40"/>
  <c r="I2" i="40"/>
  <c r="H2" i="40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I8" i="39"/>
  <c r="H8" i="39"/>
  <c r="E8" i="39"/>
  <c r="D8" i="39"/>
  <c r="E7" i="39"/>
  <c r="D7" i="39"/>
  <c r="E6" i="39"/>
  <c r="D6" i="39"/>
  <c r="L5" i="39"/>
  <c r="K5" i="39"/>
  <c r="E5" i="39"/>
  <c r="D5" i="39"/>
  <c r="E4" i="39"/>
  <c r="D4" i="39"/>
  <c r="H5" i="39" s="1"/>
  <c r="L2" i="39"/>
  <c r="K2" i="39"/>
  <c r="I2" i="39"/>
  <c r="H2" i="39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I8" i="38"/>
  <c r="H8" i="38"/>
  <c r="E8" i="38"/>
  <c r="D8" i="38"/>
  <c r="E7" i="38"/>
  <c r="D7" i="38"/>
  <c r="E6" i="38"/>
  <c r="D6" i="38"/>
  <c r="L5" i="38"/>
  <c r="K5" i="38"/>
  <c r="E5" i="38"/>
  <c r="D5" i="38"/>
  <c r="E4" i="38"/>
  <c r="D4" i="38"/>
  <c r="L2" i="38"/>
  <c r="K2" i="38"/>
  <c r="I2" i="38"/>
  <c r="H2" i="38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I8" i="37"/>
  <c r="H8" i="37"/>
  <c r="E8" i="37"/>
  <c r="D8" i="37"/>
  <c r="E7" i="37"/>
  <c r="D7" i="37"/>
  <c r="E6" i="37"/>
  <c r="D6" i="37"/>
  <c r="L5" i="37"/>
  <c r="K5" i="37"/>
  <c r="E5" i="37"/>
  <c r="D5" i="37"/>
  <c r="E4" i="37"/>
  <c r="D4" i="37"/>
  <c r="L2" i="37"/>
  <c r="K2" i="37"/>
  <c r="I2" i="37"/>
  <c r="H2" i="37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I8" i="36"/>
  <c r="H8" i="36"/>
  <c r="E8" i="36"/>
  <c r="D8" i="36"/>
  <c r="E7" i="36"/>
  <c r="D7" i="36"/>
  <c r="E6" i="36"/>
  <c r="D6" i="36"/>
  <c r="L5" i="36"/>
  <c r="K5" i="36"/>
  <c r="E5" i="36"/>
  <c r="D5" i="36"/>
  <c r="E4" i="36"/>
  <c r="D4" i="36"/>
  <c r="H5" i="36" s="1"/>
  <c r="L2" i="36"/>
  <c r="K2" i="36"/>
  <c r="I2" i="36"/>
  <c r="H2" i="36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I8" i="35"/>
  <c r="H8" i="35"/>
  <c r="E8" i="35"/>
  <c r="D8" i="35"/>
  <c r="E7" i="35"/>
  <c r="D7" i="35"/>
  <c r="E6" i="35"/>
  <c r="D6" i="35"/>
  <c r="L5" i="35"/>
  <c r="K5" i="35"/>
  <c r="E5" i="35"/>
  <c r="I5" i="35" s="1"/>
  <c r="H11" i="35" s="1"/>
  <c r="D5" i="35"/>
  <c r="E4" i="35"/>
  <c r="D4" i="35"/>
  <c r="L2" i="35"/>
  <c r="K2" i="35"/>
  <c r="I2" i="35"/>
  <c r="H2" i="35"/>
  <c r="E33" i="34"/>
  <c r="D33" i="34"/>
  <c r="E32" i="34"/>
  <c r="D32" i="34"/>
  <c r="E31" i="34"/>
  <c r="D31" i="34"/>
  <c r="E30" i="34"/>
  <c r="D30" i="34"/>
  <c r="E29" i="34"/>
  <c r="D29" i="34"/>
  <c r="E28" i="34"/>
  <c r="D28" i="34"/>
  <c r="E27" i="34"/>
  <c r="D27" i="34"/>
  <c r="E26" i="34"/>
  <c r="D26" i="34"/>
  <c r="E25" i="34"/>
  <c r="D25" i="34"/>
  <c r="E24" i="34"/>
  <c r="D24" i="34"/>
  <c r="E23" i="34"/>
  <c r="D23" i="34"/>
  <c r="E22" i="34"/>
  <c r="D22" i="34"/>
  <c r="E21" i="34"/>
  <c r="D21" i="34"/>
  <c r="E20" i="34"/>
  <c r="D20" i="34"/>
  <c r="E19" i="34"/>
  <c r="D19" i="34"/>
  <c r="E18" i="34"/>
  <c r="D18" i="34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I8" i="34"/>
  <c r="H8" i="34"/>
  <c r="E8" i="34"/>
  <c r="D8" i="34"/>
  <c r="E7" i="34"/>
  <c r="D7" i="34"/>
  <c r="E6" i="34"/>
  <c r="D6" i="34"/>
  <c r="L5" i="34"/>
  <c r="K5" i="34"/>
  <c r="E5" i="34"/>
  <c r="D5" i="34"/>
  <c r="E4" i="34"/>
  <c r="I5" i="34" s="1"/>
  <c r="H11" i="34" s="1"/>
  <c r="D4" i="34"/>
  <c r="L2" i="34"/>
  <c r="K2" i="34"/>
  <c r="I2" i="34"/>
  <c r="H2" i="34"/>
  <c r="E33" i="33"/>
  <c r="D33" i="33"/>
  <c r="E32" i="33"/>
  <c r="D32" i="33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I8" i="33"/>
  <c r="H8" i="33"/>
  <c r="E8" i="33"/>
  <c r="D8" i="33"/>
  <c r="E7" i="33"/>
  <c r="D7" i="33"/>
  <c r="E6" i="33"/>
  <c r="D6" i="33"/>
  <c r="L5" i="33"/>
  <c r="K5" i="33"/>
  <c r="E5" i="33"/>
  <c r="D5" i="33"/>
  <c r="E4" i="33"/>
  <c r="I5" i="33" s="1"/>
  <c r="H11" i="33" s="1"/>
  <c r="D4" i="33"/>
  <c r="L2" i="33"/>
  <c r="K2" i="33"/>
  <c r="I2" i="33"/>
  <c r="H2" i="33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I8" i="32"/>
  <c r="H8" i="32"/>
  <c r="E8" i="32"/>
  <c r="D8" i="32"/>
  <c r="E7" i="32"/>
  <c r="D7" i="32"/>
  <c r="E6" i="32"/>
  <c r="D6" i="32"/>
  <c r="L5" i="32"/>
  <c r="K5" i="32"/>
  <c r="E5" i="32"/>
  <c r="D5" i="32"/>
  <c r="E4" i="32"/>
  <c r="I5" i="32" s="1"/>
  <c r="H11" i="32" s="1"/>
  <c r="D4" i="32"/>
  <c r="H5" i="32" s="1"/>
  <c r="L2" i="32"/>
  <c r="K2" i="32"/>
  <c r="I2" i="32"/>
  <c r="H2" i="32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D9" i="31"/>
  <c r="I8" i="31"/>
  <c r="H8" i="31"/>
  <c r="E8" i="31"/>
  <c r="D8" i="31"/>
  <c r="E7" i="31"/>
  <c r="I5" i="31" s="1"/>
  <c r="H11" i="31" s="1"/>
  <c r="D7" i="31"/>
  <c r="E6" i="31"/>
  <c r="D6" i="31"/>
  <c r="L5" i="31"/>
  <c r="K5" i="31"/>
  <c r="E5" i="31"/>
  <c r="D5" i="31"/>
  <c r="E4" i="31"/>
  <c r="D4" i="31"/>
  <c r="L2" i="31"/>
  <c r="K2" i="31"/>
  <c r="I2" i="31"/>
  <c r="H2" i="31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I8" i="30"/>
  <c r="H8" i="30"/>
  <c r="E8" i="30"/>
  <c r="D8" i="30"/>
  <c r="E7" i="30"/>
  <c r="D7" i="30"/>
  <c r="E6" i="30"/>
  <c r="D6" i="30"/>
  <c r="L5" i="30"/>
  <c r="K5" i="30"/>
  <c r="E5" i="30"/>
  <c r="I5" i="30" s="1"/>
  <c r="H11" i="30" s="1"/>
  <c r="D5" i="30"/>
  <c r="E4" i="30"/>
  <c r="D4" i="30"/>
  <c r="L2" i="30"/>
  <c r="K2" i="30"/>
  <c r="I2" i="30"/>
  <c r="H2" i="30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I8" i="29"/>
  <c r="H8" i="29"/>
  <c r="E8" i="29"/>
  <c r="I5" i="29" s="1"/>
  <c r="H11" i="29" s="1"/>
  <c r="D8" i="29"/>
  <c r="E7" i="29"/>
  <c r="D7" i="29"/>
  <c r="E6" i="29"/>
  <c r="D6" i="29"/>
  <c r="L5" i="29"/>
  <c r="K5" i="29"/>
  <c r="E5" i="29"/>
  <c r="D5" i="29"/>
  <c r="E4" i="29"/>
  <c r="D4" i="29"/>
  <c r="L2" i="29"/>
  <c r="K2" i="29"/>
  <c r="I2" i="29"/>
  <c r="H2" i="29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D10" i="28"/>
  <c r="E9" i="28"/>
  <c r="D9" i="28"/>
  <c r="I8" i="28"/>
  <c r="H8" i="28"/>
  <c r="E8" i="28"/>
  <c r="D8" i="28"/>
  <c r="E7" i="28"/>
  <c r="D7" i="28"/>
  <c r="E6" i="28"/>
  <c r="D6" i="28"/>
  <c r="L5" i="28"/>
  <c r="K5" i="28"/>
  <c r="I5" i="28"/>
  <c r="H11" i="28" s="1"/>
  <c r="E5" i="28"/>
  <c r="D5" i="28"/>
  <c r="E4" i="28"/>
  <c r="D4" i="28"/>
  <c r="L2" i="28"/>
  <c r="K2" i="28"/>
  <c r="I2" i="28"/>
  <c r="H2" i="28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I8" i="27"/>
  <c r="H8" i="27"/>
  <c r="E8" i="27"/>
  <c r="D8" i="27"/>
  <c r="E7" i="27"/>
  <c r="D7" i="27"/>
  <c r="E6" i="27"/>
  <c r="I5" i="27" s="1"/>
  <c r="H11" i="27" s="1"/>
  <c r="D6" i="27"/>
  <c r="L5" i="27"/>
  <c r="K5" i="27"/>
  <c r="E5" i="27"/>
  <c r="D5" i="27"/>
  <c r="E4" i="27"/>
  <c r="D4" i="27"/>
  <c r="H5" i="27" s="1"/>
  <c r="L2" i="27"/>
  <c r="K2" i="27"/>
  <c r="I2" i="27"/>
  <c r="H2" i="27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E11" i="26"/>
  <c r="D11" i="26"/>
  <c r="E10" i="26"/>
  <c r="D10" i="26"/>
  <c r="E9" i="26"/>
  <c r="D9" i="26"/>
  <c r="I8" i="26"/>
  <c r="H8" i="26"/>
  <c r="E8" i="26"/>
  <c r="D8" i="26"/>
  <c r="E7" i="26"/>
  <c r="D7" i="26"/>
  <c r="E6" i="26"/>
  <c r="D6" i="26"/>
  <c r="L5" i="26"/>
  <c r="K5" i="26"/>
  <c r="E5" i="26"/>
  <c r="D5" i="26"/>
  <c r="E4" i="26"/>
  <c r="I5" i="26" s="1"/>
  <c r="H11" i="26" s="1"/>
  <c r="D4" i="26"/>
  <c r="L2" i="26"/>
  <c r="K2" i="26"/>
  <c r="I2" i="26"/>
  <c r="H2" i="26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I8" i="25"/>
  <c r="H8" i="25"/>
  <c r="E8" i="25"/>
  <c r="D8" i="25"/>
  <c r="E7" i="25"/>
  <c r="D7" i="25"/>
  <c r="E6" i="25"/>
  <c r="D6" i="25"/>
  <c r="L5" i="25"/>
  <c r="K5" i="25"/>
  <c r="E5" i="25"/>
  <c r="D5" i="25"/>
  <c r="E4" i="25"/>
  <c r="I5" i="25" s="1"/>
  <c r="H11" i="25" s="1"/>
  <c r="D4" i="25"/>
  <c r="L2" i="25"/>
  <c r="K2" i="25"/>
  <c r="I2" i="25"/>
  <c r="H2" i="25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I8" i="24"/>
  <c r="H8" i="24"/>
  <c r="E8" i="24"/>
  <c r="D8" i="24"/>
  <c r="E7" i="24"/>
  <c r="D7" i="24"/>
  <c r="E6" i="24"/>
  <c r="D6" i="24"/>
  <c r="L5" i="24"/>
  <c r="K5" i="24"/>
  <c r="E5" i="24"/>
  <c r="D5" i="24"/>
  <c r="E4" i="24"/>
  <c r="I5" i="24" s="1"/>
  <c r="H11" i="24" s="1"/>
  <c r="D4" i="24"/>
  <c r="L2" i="24"/>
  <c r="K2" i="24"/>
  <c r="I2" i="24"/>
  <c r="H2" i="24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I8" i="23"/>
  <c r="H8" i="23"/>
  <c r="E8" i="23"/>
  <c r="I5" i="23" s="1"/>
  <c r="D8" i="23"/>
  <c r="E7" i="23"/>
  <c r="D7" i="23"/>
  <c r="E6" i="23"/>
  <c r="D6" i="23"/>
  <c r="L5" i="23"/>
  <c r="K5" i="23"/>
  <c r="E5" i="23"/>
  <c r="D5" i="23"/>
  <c r="E4" i="23"/>
  <c r="D4" i="23"/>
  <c r="L2" i="23"/>
  <c r="K2" i="23"/>
  <c r="I2" i="23"/>
  <c r="H2" i="23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I8" i="22"/>
  <c r="H8" i="22"/>
  <c r="E8" i="22"/>
  <c r="D8" i="22"/>
  <c r="E7" i="22"/>
  <c r="D7" i="22"/>
  <c r="E6" i="22"/>
  <c r="I5" i="22" s="1"/>
  <c r="H11" i="22" s="1"/>
  <c r="D6" i="22"/>
  <c r="L5" i="22"/>
  <c r="K5" i="22"/>
  <c r="E5" i="22"/>
  <c r="D5" i="22"/>
  <c r="H5" i="22" s="1"/>
  <c r="H10" i="22" s="1"/>
  <c r="E4" i="22"/>
  <c r="D4" i="22"/>
  <c r="L2" i="22"/>
  <c r="K2" i="22"/>
  <c r="I2" i="22"/>
  <c r="H2" i="22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I8" i="21"/>
  <c r="H8" i="21"/>
  <c r="E8" i="21"/>
  <c r="D8" i="21"/>
  <c r="E7" i="21"/>
  <c r="D7" i="21"/>
  <c r="E6" i="21"/>
  <c r="D6" i="21"/>
  <c r="H5" i="21" s="1"/>
  <c r="H10" i="21" s="1"/>
  <c r="L5" i="21"/>
  <c r="K5" i="21"/>
  <c r="E5" i="21"/>
  <c r="I5" i="21" s="1"/>
  <c r="D5" i="21"/>
  <c r="E4" i="21"/>
  <c r="D4" i="21"/>
  <c r="L2" i="21"/>
  <c r="K2" i="21"/>
  <c r="I2" i="21"/>
  <c r="H2" i="21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I5" i="20" s="1"/>
  <c r="H11" i="20" s="1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I8" i="20"/>
  <c r="H8" i="20"/>
  <c r="E8" i="20"/>
  <c r="D8" i="20"/>
  <c r="E7" i="20"/>
  <c r="D7" i="20"/>
  <c r="E6" i="20"/>
  <c r="D6" i="20"/>
  <c r="L5" i="20"/>
  <c r="K5" i="20"/>
  <c r="E5" i="20"/>
  <c r="D5" i="20"/>
  <c r="E4" i="20"/>
  <c r="D4" i="20"/>
  <c r="H5" i="20" s="1"/>
  <c r="H10" i="20" s="1"/>
  <c r="H13" i="20" s="1"/>
  <c r="H15" i="20" s="1"/>
  <c r="H16" i="20" s="1"/>
  <c r="L2" i="20"/>
  <c r="K2" i="20"/>
  <c r="I2" i="20"/>
  <c r="H2" i="20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I5" i="19" s="1"/>
  <c r="H11" i="19" s="1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I8" i="19"/>
  <c r="H8" i="19"/>
  <c r="E8" i="19"/>
  <c r="D8" i="19"/>
  <c r="E7" i="19"/>
  <c r="D7" i="19"/>
  <c r="E6" i="19"/>
  <c r="D6" i="19"/>
  <c r="L5" i="19"/>
  <c r="K5" i="19"/>
  <c r="E5" i="19"/>
  <c r="D5" i="19"/>
  <c r="E4" i="19"/>
  <c r="D4" i="19"/>
  <c r="H5" i="19" s="1"/>
  <c r="H10" i="19" s="1"/>
  <c r="H13" i="19" s="1"/>
  <c r="H15" i="19" s="1"/>
  <c r="H16" i="19" s="1"/>
  <c r="L2" i="19"/>
  <c r="K2" i="19"/>
  <c r="I2" i="19"/>
  <c r="H2" i="19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I5" i="18" s="1"/>
  <c r="H11" i="18" s="1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I8" i="18"/>
  <c r="H8" i="18"/>
  <c r="E8" i="18"/>
  <c r="D8" i="18"/>
  <c r="E7" i="18"/>
  <c r="D7" i="18"/>
  <c r="E6" i="18"/>
  <c r="D6" i="18"/>
  <c r="L5" i="18"/>
  <c r="K5" i="18"/>
  <c r="E5" i="18"/>
  <c r="D5" i="18"/>
  <c r="E4" i="18"/>
  <c r="D4" i="18"/>
  <c r="H5" i="18" s="1"/>
  <c r="H10" i="18" s="1"/>
  <c r="H13" i="18" s="1"/>
  <c r="H15" i="18" s="1"/>
  <c r="H16" i="18" s="1"/>
  <c r="L2" i="18"/>
  <c r="K2" i="18"/>
  <c r="I2" i="18"/>
  <c r="H2" i="18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I5" i="17" s="1"/>
  <c r="H11" i="17" s="1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I8" i="17"/>
  <c r="H8" i="17"/>
  <c r="E8" i="17"/>
  <c r="D8" i="17"/>
  <c r="E7" i="17"/>
  <c r="D7" i="17"/>
  <c r="E6" i="17"/>
  <c r="D6" i="17"/>
  <c r="L5" i="17"/>
  <c r="K5" i="17"/>
  <c r="E5" i="17"/>
  <c r="D5" i="17"/>
  <c r="E4" i="17"/>
  <c r="D4" i="17"/>
  <c r="H5" i="17" s="1"/>
  <c r="H10" i="17" s="1"/>
  <c r="H13" i="17" s="1"/>
  <c r="H15" i="17" s="1"/>
  <c r="H16" i="17" s="1"/>
  <c r="L2" i="17"/>
  <c r="K2" i="17"/>
  <c r="I2" i="17"/>
  <c r="H2" i="17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I5" i="16" s="1"/>
  <c r="H11" i="16" s="1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I8" i="16"/>
  <c r="H8" i="16"/>
  <c r="E8" i="16"/>
  <c r="D8" i="16"/>
  <c r="E7" i="16"/>
  <c r="D7" i="16"/>
  <c r="E6" i="16"/>
  <c r="D6" i="16"/>
  <c r="L5" i="16"/>
  <c r="K5" i="16"/>
  <c r="E5" i="16"/>
  <c r="D5" i="16"/>
  <c r="E4" i="16"/>
  <c r="D4" i="16"/>
  <c r="H5" i="16" s="1"/>
  <c r="H10" i="16" s="1"/>
  <c r="L2" i="16"/>
  <c r="K2" i="16"/>
  <c r="I2" i="16"/>
  <c r="H2" i="16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I8" i="15"/>
  <c r="H8" i="15"/>
  <c r="E8" i="15"/>
  <c r="D8" i="15"/>
  <c r="E7" i="15"/>
  <c r="D7" i="15"/>
  <c r="E6" i="15"/>
  <c r="I5" i="15" s="1"/>
  <c r="H11" i="15" s="1"/>
  <c r="D6" i="15"/>
  <c r="L5" i="15"/>
  <c r="K5" i="15"/>
  <c r="E5" i="15"/>
  <c r="D5" i="15"/>
  <c r="E4" i="15"/>
  <c r="D4" i="15"/>
  <c r="H5" i="15" s="1"/>
  <c r="H10" i="15" s="1"/>
  <c r="H13" i="15" s="1"/>
  <c r="H15" i="15" s="1"/>
  <c r="H16" i="15" s="1"/>
  <c r="L2" i="15"/>
  <c r="K2" i="15"/>
  <c r="I2" i="15"/>
  <c r="H2" i="15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I8" i="14"/>
  <c r="H8" i="14"/>
  <c r="E8" i="14"/>
  <c r="D8" i="14"/>
  <c r="E7" i="14"/>
  <c r="D7" i="14"/>
  <c r="E6" i="14"/>
  <c r="I5" i="14" s="1"/>
  <c r="H11" i="14" s="1"/>
  <c r="D6" i="14"/>
  <c r="L5" i="14"/>
  <c r="K5" i="14"/>
  <c r="E5" i="14"/>
  <c r="D5" i="14"/>
  <c r="E4" i="14"/>
  <c r="D4" i="14"/>
  <c r="H5" i="14" s="1"/>
  <c r="H10" i="14" s="1"/>
  <c r="L2" i="14"/>
  <c r="K2" i="14"/>
  <c r="I2" i="14"/>
  <c r="H2" i="14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I8" i="13"/>
  <c r="H8" i="13"/>
  <c r="E8" i="13"/>
  <c r="D8" i="13"/>
  <c r="E7" i="13"/>
  <c r="D7" i="13"/>
  <c r="E6" i="13"/>
  <c r="I5" i="13" s="1"/>
  <c r="H11" i="13" s="1"/>
  <c r="D6" i="13"/>
  <c r="L5" i="13"/>
  <c r="K5" i="13"/>
  <c r="E5" i="13"/>
  <c r="D5" i="13"/>
  <c r="E4" i="13"/>
  <c r="D4" i="13"/>
  <c r="H5" i="13" s="1"/>
  <c r="H10" i="13" s="1"/>
  <c r="H13" i="13" s="1"/>
  <c r="H15" i="13" s="1"/>
  <c r="H16" i="13" s="1"/>
  <c r="L2" i="13"/>
  <c r="K2" i="13"/>
  <c r="I2" i="13"/>
  <c r="H2" i="13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I8" i="12"/>
  <c r="H8" i="12"/>
  <c r="E8" i="12"/>
  <c r="D8" i="12"/>
  <c r="E7" i="12"/>
  <c r="D7" i="12"/>
  <c r="E6" i="12"/>
  <c r="D6" i="12"/>
  <c r="L5" i="12"/>
  <c r="K5" i="12"/>
  <c r="E5" i="12"/>
  <c r="I5" i="12" s="1"/>
  <c r="H11" i="12" s="1"/>
  <c r="D5" i="12"/>
  <c r="E4" i="12"/>
  <c r="D4" i="12"/>
  <c r="H5" i="12" s="1"/>
  <c r="H10" i="12" s="1"/>
  <c r="L2" i="12"/>
  <c r="K2" i="12"/>
  <c r="I2" i="12"/>
  <c r="H2" i="12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I8" i="11"/>
  <c r="H8" i="11"/>
  <c r="E8" i="11"/>
  <c r="D8" i="11"/>
  <c r="E7" i="11"/>
  <c r="D7" i="11"/>
  <c r="E6" i="11"/>
  <c r="D6" i="11"/>
  <c r="L5" i="11"/>
  <c r="K5" i="11"/>
  <c r="E5" i="11"/>
  <c r="I5" i="11" s="1"/>
  <c r="H11" i="11" s="1"/>
  <c r="D5" i="11"/>
  <c r="E4" i="11"/>
  <c r="D4" i="11"/>
  <c r="H5" i="11" s="1"/>
  <c r="H10" i="11" s="1"/>
  <c r="H13" i="11" s="1"/>
  <c r="H15" i="11" s="1"/>
  <c r="H16" i="11" s="1"/>
  <c r="L2" i="11"/>
  <c r="K2" i="11"/>
  <c r="I2" i="11"/>
  <c r="H2" i="11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I8" i="10"/>
  <c r="H8" i="10"/>
  <c r="E8" i="10"/>
  <c r="D8" i="10"/>
  <c r="E7" i="10"/>
  <c r="D7" i="10"/>
  <c r="E6" i="10"/>
  <c r="D6" i="10"/>
  <c r="L5" i="10"/>
  <c r="K5" i="10"/>
  <c r="E5" i="10"/>
  <c r="I5" i="10" s="1"/>
  <c r="H11" i="10" s="1"/>
  <c r="D5" i="10"/>
  <c r="E4" i="10"/>
  <c r="D4" i="10"/>
  <c r="H5" i="10" s="1"/>
  <c r="H10" i="10" s="1"/>
  <c r="L2" i="10"/>
  <c r="K2" i="10"/>
  <c r="I2" i="10"/>
  <c r="H2" i="10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I8" i="9"/>
  <c r="H8" i="9"/>
  <c r="E8" i="9"/>
  <c r="D8" i="9"/>
  <c r="E7" i="9"/>
  <c r="D7" i="9"/>
  <c r="E6" i="9"/>
  <c r="I5" i="9" s="1"/>
  <c r="H11" i="9" s="1"/>
  <c r="D6" i="9"/>
  <c r="L5" i="9"/>
  <c r="K5" i="9"/>
  <c r="E5" i="9"/>
  <c r="D5" i="9"/>
  <c r="E4" i="9"/>
  <c r="D4" i="9"/>
  <c r="H5" i="9" s="1"/>
  <c r="H10" i="9" s="1"/>
  <c r="H13" i="9" s="1"/>
  <c r="H15" i="9" s="1"/>
  <c r="H16" i="9" s="1"/>
  <c r="L2" i="9"/>
  <c r="K2" i="9"/>
  <c r="I2" i="9"/>
  <c r="H2" i="9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I8" i="8"/>
  <c r="H8" i="8"/>
  <c r="E8" i="8"/>
  <c r="D8" i="8"/>
  <c r="E7" i="8"/>
  <c r="D7" i="8"/>
  <c r="E6" i="8"/>
  <c r="I5" i="8" s="1"/>
  <c r="H11" i="8" s="1"/>
  <c r="D6" i="8"/>
  <c r="L5" i="8"/>
  <c r="K5" i="8"/>
  <c r="E5" i="8"/>
  <c r="D5" i="8"/>
  <c r="E4" i="8"/>
  <c r="D4" i="8"/>
  <c r="H5" i="8" s="1"/>
  <c r="H10" i="8" s="1"/>
  <c r="L2" i="8"/>
  <c r="K2" i="8"/>
  <c r="I2" i="8"/>
  <c r="H2" i="8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I8" i="7"/>
  <c r="H8" i="7"/>
  <c r="E8" i="7"/>
  <c r="D8" i="7"/>
  <c r="E7" i="7"/>
  <c r="D7" i="7"/>
  <c r="E6" i="7"/>
  <c r="I5" i="7" s="1"/>
  <c r="H11" i="7" s="1"/>
  <c r="D6" i="7"/>
  <c r="L5" i="7"/>
  <c r="K5" i="7"/>
  <c r="E5" i="7"/>
  <c r="D5" i="7"/>
  <c r="E4" i="7"/>
  <c r="D4" i="7"/>
  <c r="H5" i="7" s="1"/>
  <c r="H10" i="7" s="1"/>
  <c r="H13" i="7" s="1"/>
  <c r="H15" i="7" s="1"/>
  <c r="H16" i="7" s="1"/>
  <c r="L2" i="7"/>
  <c r="K2" i="7"/>
  <c r="I2" i="7"/>
  <c r="H2" i="7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I8" i="6"/>
  <c r="H8" i="6"/>
  <c r="E8" i="6"/>
  <c r="D8" i="6"/>
  <c r="E7" i="6"/>
  <c r="D7" i="6"/>
  <c r="E6" i="6"/>
  <c r="I5" i="6" s="1"/>
  <c r="H11" i="6" s="1"/>
  <c r="D6" i="6"/>
  <c r="L5" i="6"/>
  <c r="K5" i="6"/>
  <c r="E5" i="6"/>
  <c r="D5" i="6"/>
  <c r="E4" i="6"/>
  <c r="D4" i="6"/>
  <c r="H5" i="6" s="1"/>
  <c r="H10" i="6" s="1"/>
  <c r="L2" i="6"/>
  <c r="K2" i="6"/>
  <c r="I2" i="6"/>
  <c r="H2" i="6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I8" i="5"/>
  <c r="H8" i="5"/>
  <c r="E8" i="5"/>
  <c r="D8" i="5"/>
  <c r="E7" i="5"/>
  <c r="D7" i="5"/>
  <c r="E6" i="5"/>
  <c r="I5" i="5" s="1"/>
  <c r="H11" i="5" s="1"/>
  <c r="D6" i="5"/>
  <c r="L5" i="5"/>
  <c r="K5" i="5"/>
  <c r="E5" i="5"/>
  <c r="D5" i="5"/>
  <c r="E4" i="5"/>
  <c r="D4" i="5"/>
  <c r="H5" i="5" s="1"/>
  <c r="H10" i="5" s="1"/>
  <c r="H13" i="5" s="1"/>
  <c r="H15" i="5" s="1"/>
  <c r="H16" i="5" s="1"/>
  <c r="L2" i="5"/>
  <c r="K2" i="5"/>
  <c r="I2" i="5"/>
  <c r="H2" i="5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I8" i="4"/>
  <c r="H8" i="4"/>
  <c r="E8" i="4"/>
  <c r="D8" i="4"/>
  <c r="E7" i="4"/>
  <c r="D7" i="4"/>
  <c r="E6" i="4"/>
  <c r="I5" i="4" s="1"/>
  <c r="H11" i="4" s="1"/>
  <c r="D6" i="4"/>
  <c r="L5" i="4"/>
  <c r="K5" i="4"/>
  <c r="E5" i="4"/>
  <c r="D5" i="4"/>
  <c r="E4" i="4"/>
  <c r="D4" i="4"/>
  <c r="H5" i="4" s="1"/>
  <c r="H10" i="4" s="1"/>
  <c r="L2" i="4"/>
  <c r="K2" i="4"/>
  <c r="I2" i="4"/>
  <c r="H2" i="4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I5" i="3" s="1"/>
  <c r="H11" i="3" s="1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I8" i="3"/>
  <c r="H8" i="3"/>
  <c r="E8" i="3"/>
  <c r="D8" i="3"/>
  <c r="E7" i="3"/>
  <c r="D7" i="3"/>
  <c r="E6" i="3"/>
  <c r="D6" i="3"/>
  <c r="L5" i="3"/>
  <c r="K5" i="3"/>
  <c r="E5" i="3"/>
  <c r="D5" i="3"/>
  <c r="E4" i="3"/>
  <c r="D4" i="3"/>
  <c r="H5" i="3" s="1"/>
  <c r="H10" i="3" s="1"/>
  <c r="H13" i="3" s="1"/>
  <c r="H15" i="3" s="1"/>
  <c r="H16" i="3" s="1"/>
  <c r="L2" i="3"/>
  <c r="K2" i="3"/>
  <c r="I2" i="3"/>
  <c r="H2" i="3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I5" i="2" s="1"/>
  <c r="H11" i="2" s="1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I8" i="2"/>
  <c r="H8" i="2"/>
  <c r="E8" i="2"/>
  <c r="D8" i="2"/>
  <c r="E7" i="2"/>
  <c r="D7" i="2"/>
  <c r="E6" i="2"/>
  <c r="D6" i="2"/>
  <c r="L5" i="2"/>
  <c r="K5" i="2"/>
  <c r="E5" i="2"/>
  <c r="D5" i="2"/>
  <c r="E4" i="2"/>
  <c r="D4" i="2"/>
  <c r="H5" i="2" s="1"/>
  <c r="H10" i="2" s="1"/>
  <c r="L2" i="2"/>
  <c r="K2" i="2"/>
  <c r="I2" i="2"/>
  <c r="H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I5" i="1" s="1"/>
  <c r="H11" i="1" s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H8" i="1"/>
  <c r="E8" i="1"/>
  <c r="D8" i="1"/>
  <c r="E7" i="1"/>
  <c r="D7" i="1"/>
  <c r="E6" i="1"/>
  <c r="D6" i="1"/>
  <c r="L5" i="1"/>
  <c r="K5" i="1"/>
  <c r="E5" i="1"/>
  <c r="D5" i="1"/>
  <c r="E4" i="1"/>
  <c r="D4" i="1"/>
  <c r="H5" i="1" s="1"/>
  <c r="H10" i="1" s="1"/>
  <c r="H13" i="1" s="1"/>
  <c r="H15" i="1" s="1"/>
  <c r="H16" i="1" s="1"/>
  <c r="L2" i="1"/>
  <c r="K2" i="1"/>
  <c r="I2" i="1"/>
  <c r="H2" i="1"/>
  <c r="K19" i="5" l="1"/>
  <c r="J19" i="5"/>
  <c r="I19" i="5"/>
  <c r="H19" i="5"/>
  <c r="L19" i="5"/>
  <c r="H13" i="6"/>
  <c r="H15" i="6" s="1"/>
  <c r="H16" i="6" s="1"/>
  <c r="H13" i="10"/>
  <c r="H15" i="10" s="1"/>
  <c r="H16" i="10" s="1"/>
  <c r="K19" i="18"/>
  <c r="J19" i="18"/>
  <c r="I19" i="18"/>
  <c r="H19" i="18"/>
  <c r="L19" i="18"/>
  <c r="H11" i="23"/>
  <c r="H13" i="21"/>
  <c r="H15" i="21" s="1"/>
  <c r="H16" i="21" s="1"/>
  <c r="H13" i="22"/>
  <c r="H15" i="22" s="1"/>
  <c r="H16" i="22" s="1"/>
  <c r="K19" i="15"/>
  <c r="J19" i="15"/>
  <c r="I19" i="15"/>
  <c r="H19" i="15"/>
  <c r="L19" i="15"/>
  <c r="K19" i="19"/>
  <c r="J19" i="19"/>
  <c r="I19" i="19"/>
  <c r="H19" i="19"/>
  <c r="L19" i="19"/>
  <c r="K19" i="7"/>
  <c r="I19" i="7"/>
  <c r="H19" i="7"/>
  <c r="L19" i="7"/>
  <c r="J19" i="7"/>
  <c r="K19" i="11"/>
  <c r="J19" i="11"/>
  <c r="I19" i="11"/>
  <c r="H19" i="11"/>
  <c r="L19" i="11"/>
  <c r="K19" i="3"/>
  <c r="J19" i="3"/>
  <c r="I19" i="3"/>
  <c r="H19" i="3"/>
  <c r="L19" i="3"/>
  <c r="H13" i="4"/>
  <c r="H15" i="4" s="1"/>
  <c r="H16" i="4" s="1"/>
  <c r="H13" i="16"/>
  <c r="H15" i="16" s="1"/>
  <c r="H16" i="16" s="1"/>
  <c r="H13" i="8"/>
  <c r="H15" i="8" s="1"/>
  <c r="H16" i="8" s="1"/>
  <c r="H13" i="12"/>
  <c r="H15" i="12" s="1"/>
  <c r="H16" i="12" s="1"/>
  <c r="K19" i="20"/>
  <c r="L19" i="20"/>
  <c r="J19" i="20"/>
  <c r="I19" i="20"/>
  <c r="H19" i="20"/>
  <c r="H11" i="21"/>
  <c r="K19" i="13"/>
  <c r="J19" i="13"/>
  <c r="I19" i="13"/>
  <c r="H19" i="13"/>
  <c r="L19" i="13"/>
  <c r="K19" i="17"/>
  <c r="J19" i="17"/>
  <c r="I19" i="17"/>
  <c r="H19" i="17"/>
  <c r="L19" i="17"/>
  <c r="K19" i="9"/>
  <c r="J19" i="9"/>
  <c r="I19" i="9"/>
  <c r="H19" i="9"/>
  <c r="L19" i="9"/>
  <c r="K19" i="1"/>
  <c r="H19" i="1"/>
  <c r="I19" i="1"/>
  <c r="L19" i="1"/>
  <c r="J19" i="1"/>
  <c r="H13" i="2"/>
  <c r="H15" i="2" s="1"/>
  <c r="H16" i="2" s="1"/>
  <c r="H13" i="14"/>
  <c r="H15" i="14" s="1"/>
  <c r="H16" i="14" s="1"/>
  <c r="H5" i="33"/>
  <c r="H5" i="35"/>
  <c r="H10" i="39"/>
  <c r="H10" i="43"/>
  <c r="H13" i="43" s="1"/>
  <c r="H15" i="43" s="1"/>
  <c r="H16" i="43" s="1"/>
  <c r="H10" i="25"/>
  <c r="H13" i="25" s="1"/>
  <c r="H15" i="25" s="1"/>
  <c r="H16" i="25" s="1"/>
  <c r="H10" i="28"/>
  <c r="H13" i="28" s="1"/>
  <c r="H15" i="28" s="1"/>
  <c r="H16" i="28" s="1"/>
  <c r="I5" i="38"/>
  <c r="H11" i="38" s="1"/>
  <c r="H13" i="50"/>
  <c r="H15" i="50" s="1"/>
  <c r="H16" i="50" s="1"/>
  <c r="H5" i="25"/>
  <c r="H10" i="36"/>
  <c r="H13" i="47"/>
  <c r="H15" i="47" s="1"/>
  <c r="H16" i="47" s="1"/>
  <c r="H5" i="28"/>
  <c r="H10" i="30"/>
  <c r="H13" i="30" s="1"/>
  <c r="H15" i="30" s="1"/>
  <c r="H16" i="30" s="1"/>
  <c r="H13" i="40"/>
  <c r="H15" i="40" s="1"/>
  <c r="H16" i="40" s="1"/>
  <c r="H13" i="44"/>
  <c r="H15" i="44" s="1"/>
  <c r="H16" i="44" s="1"/>
  <c r="H5" i="30"/>
  <c r="H10" i="32"/>
  <c r="H13" i="32" s="1"/>
  <c r="H15" i="32" s="1"/>
  <c r="H16" i="32" s="1"/>
  <c r="H10" i="34"/>
  <c r="H13" i="34" s="1"/>
  <c r="H15" i="34" s="1"/>
  <c r="H16" i="34" s="1"/>
  <c r="I5" i="39"/>
  <c r="H11" i="39" s="1"/>
  <c r="H10" i="27"/>
  <c r="H13" i="27" s="1"/>
  <c r="H15" i="27" s="1"/>
  <c r="H16" i="27" s="1"/>
  <c r="H13" i="48"/>
  <c r="H15" i="48" s="1"/>
  <c r="H16" i="48" s="1"/>
  <c r="H5" i="24"/>
  <c r="H10" i="24" s="1"/>
  <c r="H13" i="24" s="1"/>
  <c r="H15" i="24" s="1"/>
  <c r="H16" i="24" s="1"/>
  <c r="H5" i="34"/>
  <c r="H10" i="41"/>
  <c r="H13" i="41" s="1"/>
  <c r="H15" i="41" s="1"/>
  <c r="H16" i="41" s="1"/>
  <c r="I5" i="36"/>
  <c r="H11" i="36" s="1"/>
  <c r="H10" i="23"/>
  <c r="H10" i="29"/>
  <c r="H13" i="29" s="1"/>
  <c r="H15" i="29" s="1"/>
  <c r="H16" i="29" s="1"/>
  <c r="H5" i="37"/>
  <c r="H10" i="37" s="1"/>
  <c r="H13" i="37" s="1"/>
  <c r="H15" i="37" s="1"/>
  <c r="H16" i="37" s="1"/>
  <c r="H13" i="45"/>
  <c r="H15" i="45" s="1"/>
  <c r="H16" i="45" s="1"/>
  <c r="H13" i="49"/>
  <c r="H15" i="49" s="1"/>
  <c r="H16" i="49" s="1"/>
  <c r="H10" i="38"/>
  <c r="H19" i="42"/>
  <c r="L19" i="42"/>
  <c r="K19" i="42"/>
  <c r="J19" i="42"/>
  <c r="I19" i="42"/>
  <c r="H5" i="23"/>
  <c r="H5" i="29"/>
  <c r="H10" i="35"/>
  <c r="H13" i="35" s="1"/>
  <c r="H15" i="35" s="1"/>
  <c r="H16" i="35" s="1"/>
  <c r="H5" i="26"/>
  <c r="H10" i="26" s="1"/>
  <c r="H13" i="26" s="1"/>
  <c r="H15" i="26" s="1"/>
  <c r="H16" i="26" s="1"/>
  <c r="H10" i="33"/>
  <c r="H13" i="33" s="1"/>
  <c r="H15" i="33" s="1"/>
  <c r="H16" i="33" s="1"/>
  <c r="I5" i="37"/>
  <c r="H11" i="37" s="1"/>
  <c r="H5" i="31"/>
  <c r="H10" i="31" s="1"/>
  <c r="H13" i="31" s="1"/>
  <c r="H15" i="31" s="1"/>
  <c r="H16" i="31" s="1"/>
  <c r="H5" i="38"/>
  <c r="H19" i="46"/>
  <c r="L19" i="46"/>
  <c r="K19" i="46"/>
  <c r="J19" i="46"/>
  <c r="I19" i="46"/>
  <c r="L19" i="26" l="1"/>
  <c r="K19" i="26"/>
  <c r="J19" i="26"/>
  <c r="I19" i="26"/>
  <c r="H19" i="26"/>
  <c r="L19" i="31"/>
  <c r="K19" i="31"/>
  <c r="I19" i="31"/>
  <c r="J19" i="31"/>
  <c r="H19" i="31"/>
  <c r="L19" i="24"/>
  <c r="K19" i="24"/>
  <c r="J19" i="24"/>
  <c r="I19" i="24"/>
  <c r="H19" i="24"/>
  <c r="H19" i="37"/>
  <c r="L19" i="37"/>
  <c r="K19" i="37"/>
  <c r="J19" i="37"/>
  <c r="I19" i="37"/>
  <c r="H19" i="44"/>
  <c r="L19" i="44"/>
  <c r="K19" i="44"/>
  <c r="J19" i="44"/>
  <c r="I19" i="44"/>
  <c r="K19" i="2"/>
  <c r="J19" i="2"/>
  <c r="H19" i="2"/>
  <c r="L19" i="2"/>
  <c r="I19" i="2"/>
  <c r="H19" i="40"/>
  <c r="L19" i="40"/>
  <c r="K19" i="40"/>
  <c r="J19" i="40"/>
  <c r="I19" i="40"/>
  <c r="K19" i="6"/>
  <c r="J19" i="6"/>
  <c r="I19" i="6"/>
  <c r="H19" i="6"/>
  <c r="L19" i="6"/>
  <c r="L19" i="33"/>
  <c r="K19" i="33"/>
  <c r="I19" i="33"/>
  <c r="J19" i="33"/>
  <c r="H19" i="33"/>
  <c r="L19" i="29"/>
  <c r="K19" i="29"/>
  <c r="I19" i="29"/>
  <c r="J19" i="29"/>
  <c r="H19" i="29"/>
  <c r="L19" i="30"/>
  <c r="K19" i="30"/>
  <c r="I19" i="30"/>
  <c r="J19" i="30"/>
  <c r="H19" i="30"/>
  <c r="H13" i="23"/>
  <c r="H15" i="23" s="1"/>
  <c r="H16" i="23" s="1"/>
  <c r="L19" i="35"/>
  <c r="K19" i="35"/>
  <c r="I19" i="35"/>
  <c r="J19" i="35"/>
  <c r="H19" i="35"/>
  <c r="H19" i="47"/>
  <c r="L19" i="47"/>
  <c r="K19" i="47"/>
  <c r="J19" i="47"/>
  <c r="I19" i="47"/>
  <c r="H19" i="41"/>
  <c r="L19" i="41"/>
  <c r="K19" i="41"/>
  <c r="J19" i="41"/>
  <c r="I19" i="41"/>
  <c r="H13" i="36"/>
  <c r="H15" i="36" s="1"/>
  <c r="H16" i="36" s="1"/>
  <c r="H19" i="50"/>
  <c r="L19" i="50"/>
  <c r="K19" i="50"/>
  <c r="J19" i="50"/>
  <c r="I19" i="50"/>
  <c r="H19" i="48"/>
  <c r="L19" i="48"/>
  <c r="K19" i="48"/>
  <c r="J19" i="48"/>
  <c r="I19" i="48"/>
  <c r="K19" i="22"/>
  <c r="L19" i="22"/>
  <c r="J19" i="22"/>
  <c r="I19" i="22"/>
  <c r="H19" i="22"/>
  <c r="L19" i="28"/>
  <c r="K19" i="28"/>
  <c r="I19" i="28"/>
  <c r="J19" i="28"/>
  <c r="H19" i="28"/>
  <c r="K19" i="21"/>
  <c r="L19" i="21"/>
  <c r="J19" i="21"/>
  <c r="I19" i="21"/>
  <c r="H19" i="21"/>
  <c r="L19" i="27"/>
  <c r="K19" i="27"/>
  <c r="J19" i="27"/>
  <c r="I19" i="27"/>
  <c r="H19" i="27"/>
  <c r="L19" i="25"/>
  <c r="K19" i="25"/>
  <c r="J19" i="25"/>
  <c r="I19" i="25"/>
  <c r="H19" i="25"/>
  <c r="H19" i="43"/>
  <c r="L19" i="43"/>
  <c r="K19" i="43"/>
  <c r="J19" i="43"/>
  <c r="I19" i="43"/>
  <c r="K19" i="12"/>
  <c r="J19" i="12"/>
  <c r="I19" i="12"/>
  <c r="H19" i="12"/>
  <c r="L19" i="12"/>
  <c r="L19" i="34"/>
  <c r="K19" i="34"/>
  <c r="I19" i="34"/>
  <c r="J19" i="34"/>
  <c r="H19" i="34"/>
  <c r="H13" i="39"/>
  <c r="H15" i="39" s="1"/>
  <c r="H16" i="39" s="1"/>
  <c r="K19" i="8"/>
  <c r="J19" i="8"/>
  <c r="I19" i="8"/>
  <c r="H19" i="8"/>
  <c r="L19" i="8"/>
  <c r="H13" i="38"/>
  <c r="H15" i="38" s="1"/>
  <c r="H16" i="38" s="1"/>
  <c r="L19" i="32"/>
  <c r="K19" i="32"/>
  <c r="I19" i="32"/>
  <c r="J19" i="32"/>
  <c r="H19" i="32"/>
  <c r="K19" i="16"/>
  <c r="J19" i="16"/>
  <c r="I19" i="16"/>
  <c r="H19" i="16"/>
  <c r="L19" i="16"/>
  <c r="K19" i="4"/>
  <c r="J19" i="4"/>
  <c r="I19" i="4"/>
  <c r="H19" i="4"/>
  <c r="L19" i="4"/>
  <c r="H19" i="49"/>
  <c r="L19" i="49"/>
  <c r="K19" i="49"/>
  <c r="J19" i="49"/>
  <c r="I19" i="49"/>
  <c r="K19" i="14"/>
  <c r="J19" i="14"/>
  <c r="I19" i="14"/>
  <c r="H19" i="14"/>
  <c r="L19" i="14"/>
  <c r="H19" i="45"/>
  <c r="L19" i="45"/>
  <c r="K19" i="45"/>
  <c r="J19" i="45"/>
  <c r="I19" i="45"/>
  <c r="K19" i="10"/>
  <c r="I19" i="10"/>
  <c r="H19" i="10"/>
  <c r="L19" i="10"/>
  <c r="J19" i="10"/>
  <c r="H19" i="38" l="1"/>
  <c r="L19" i="38"/>
  <c r="K19" i="38"/>
  <c r="J19" i="38"/>
  <c r="I19" i="38"/>
  <c r="L19" i="36"/>
  <c r="K19" i="36"/>
  <c r="J19" i="36"/>
  <c r="I19" i="36"/>
  <c r="H19" i="36"/>
  <c r="L19" i="23"/>
  <c r="K19" i="23"/>
  <c r="J19" i="23"/>
  <c r="I19" i="23"/>
  <c r="H19" i="23"/>
  <c r="H19" i="39"/>
  <c r="L19" i="39"/>
  <c r="K19" i="39"/>
  <c r="J19" i="39"/>
  <c r="I19" i="39"/>
</calcChain>
</file>

<file path=xl/sharedStrings.xml><?xml version="1.0" encoding="utf-8"?>
<sst xmlns="http://schemas.openxmlformats.org/spreadsheetml/2006/main" count="1200" uniqueCount="73">
  <si>
    <t>Description</t>
  </si>
  <si>
    <t>(878,1024)</t>
  </si>
  <si>
    <t>Sort by</t>
  </si>
  <si>
    <t>RBT_rs</t>
  </si>
  <si>
    <t>RBT_rw</t>
  </si>
  <si>
    <t>Rank 1</t>
  </si>
  <si>
    <t>Rank 2</t>
  </si>
  <si>
    <t>Median 1</t>
  </si>
  <si>
    <t>Median 2</t>
  </si>
  <si>
    <t>R1</t>
  </si>
  <si>
    <t>R2</t>
  </si>
  <si>
    <t>N1</t>
  </si>
  <si>
    <t>N2</t>
  </si>
  <si>
    <t xml:space="preserve">U1 = </t>
  </si>
  <si>
    <t xml:space="preserve">U2 = </t>
  </si>
  <si>
    <t xml:space="preserve">U = </t>
  </si>
  <si>
    <t xml:space="preserve">z = </t>
  </si>
  <si>
    <t xml:space="preserve">p-value = </t>
  </si>
  <si>
    <t>alpha</t>
  </si>
  <si>
    <t>Mean 1</t>
  </si>
  <si>
    <t>Mean 2</t>
  </si>
  <si>
    <t>Std. Dev. 1</t>
  </si>
  <si>
    <t>Std. Dev. 2</t>
  </si>
  <si>
    <t>STDEVP</t>
  </si>
  <si>
    <t>(810,1443)</t>
  </si>
  <si>
    <t>(844,1056)</t>
  </si>
  <si>
    <t>(864,1355)</t>
  </si>
  <si>
    <t>(605,1171)</t>
  </si>
  <si>
    <t>(793,1088)</t>
  </si>
  <si>
    <t>(725,683)</t>
  </si>
  <si>
    <t>(587,514)</t>
  </si>
  <si>
    <t>(372,1259)</t>
  </si>
  <si>
    <t>(562,897)</t>
  </si>
  <si>
    <t>(697,736)</t>
  </si>
  <si>
    <t>(526,593)</t>
  </si>
  <si>
    <t>(851,641)</t>
  </si>
  <si>
    <t>(840,670)</t>
  </si>
  <si>
    <t>(1132,1444)</t>
  </si>
  <si>
    <t>(680,924)</t>
  </si>
  <si>
    <t>(588,998)</t>
  </si>
  <si>
    <t>(539,1155)</t>
  </si>
  <si>
    <t>(772,707)</t>
  </si>
  <si>
    <t>(753,1381)</t>
  </si>
  <si>
    <t>(894,1368)</t>
  </si>
  <si>
    <t>(762,1333)</t>
  </si>
  <si>
    <t>(712,1294)</t>
  </si>
  <si>
    <t>(949,1277)</t>
  </si>
  <si>
    <t>(794,861)</t>
  </si>
  <si>
    <t>(997,1235)</t>
  </si>
  <si>
    <t>(712,815)</t>
  </si>
  <si>
    <t>(869,958)</t>
  </si>
  <si>
    <t>(1028,912)</t>
  </si>
  <si>
    <t>(673,779)</t>
  </si>
  <si>
    <t>(782,655)</t>
  </si>
  <si>
    <t>(772,1129)</t>
  </si>
  <si>
    <t>(422,860)</t>
  </si>
  <si>
    <t>(606,589)</t>
  </si>
  <si>
    <t>(580,1021)</t>
  </si>
  <si>
    <t>(483,927)</t>
  </si>
  <si>
    <t>(1231,940)</t>
  </si>
  <si>
    <t>(642,1356)</t>
  </si>
  <si>
    <t>(791,1514)</t>
  </si>
  <si>
    <t>(485,694)</t>
  </si>
  <si>
    <t>(380,603)</t>
  </si>
  <si>
    <t>(400,1366)</t>
  </si>
  <si>
    <t>(561,978)</t>
  </si>
  <si>
    <t>(872,1484)</t>
  </si>
  <si>
    <t>(962,831)</t>
  </si>
  <si>
    <t>(906,1026)</t>
  </si>
  <si>
    <t>(986,957)</t>
  </si>
  <si>
    <t>(574,1111)</t>
  </si>
  <si>
    <t>(716,886)</t>
  </si>
  <si>
    <t>(892,1234)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</si>
</sst>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1</v>
      </c>
      <c r="D1" t="s">
        <v>2</v>
      </c>
      <c r="E1">
        <v>878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10356</v>
      </c>
      <c r="I2">
        <f>MEDIAN($B$4:$B$33)</f>
        <v>11995.5</v>
      </c>
      <c r="K2">
        <f>AVERAGE($A$4:$A$33)</f>
        <v>10377.066666666668</v>
      </c>
      <c r="L2">
        <f>AVERAGE($B$4:$B$33)</f>
        <v>12003.133333333333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10674</v>
      </c>
      <c r="B4">
        <v>11974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38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10380</v>
      </c>
      <c r="B5">
        <v>11975</v>
      </c>
      <c r="D5">
        <f t="shared" si="0"/>
        <v>22</v>
      </c>
      <c r="E5">
        <f t="shared" si="1"/>
        <v>40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63.055495839423507</v>
      </c>
      <c r="L5">
        <f>STDEVP($B$4:$B$33)</f>
        <v>66.902781872073319</v>
      </c>
    </row>
    <row r="6" spans="1:12" x14ac:dyDescent="0.3">
      <c r="A6">
        <v>10451</v>
      </c>
      <c r="B6">
        <v>12006</v>
      </c>
      <c r="D6">
        <f t="shared" si="0"/>
        <v>29</v>
      </c>
      <c r="E6">
        <f t="shared" si="1"/>
        <v>48.5</v>
      </c>
    </row>
    <row r="7" spans="1:12" x14ac:dyDescent="0.3">
      <c r="A7">
        <v>10350</v>
      </c>
      <c r="B7">
        <v>11999</v>
      </c>
      <c r="D7">
        <f t="shared" si="0"/>
        <v>11.5</v>
      </c>
      <c r="E7">
        <f t="shared" si="1"/>
        <v>46</v>
      </c>
      <c r="H7" s="1" t="s">
        <v>11</v>
      </c>
      <c r="I7" s="1" t="s">
        <v>12</v>
      </c>
    </row>
    <row r="8" spans="1:12" x14ac:dyDescent="0.3">
      <c r="A8">
        <v>10357</v>
      </c>
      <c r="B8">
        <v>12011</v>
      </c>
      <c r="D8">
        <f t="shared" si="0"/>
        <v>16</v>
      </c>
      <c r="E8">
        <f t="shared" si="1"/>
        <v>51.5</v>
      </c>
      <c r="H8">
        <f>COUNT($A$4:$A$33)</f>
        <v>30</v>
      </c>
      <c r="I8">
        <f>COUNT($B$4:$B$33)</f>
        <v>30</v>
      </c>
    </row>
    <row r="9" spans="1:12" x14ac:dyDescent="0.3">
      <c r="A9">
        <v>10331</v>
      </c>
      <c r="B9">
        <v>12011</v>
      </c>
      <c r="D9">
        <f t="shared" si="0"/>
        <v>2</v>
      </c>
      <c r="E9">
        <f t="shared" si="1"/>
        <v>51.5</v>
      </c>
    </row>
    <row r="10" spans="1:12" x14ac:dyDescent="0.3">
      <c r="A10">
        <v>10335</v>
      </c>
      <c r="B10">
        <v>11945</v>
      </c>
      <c r="D10">
        <f t="shared" si="0"/>
        <v>4</v>
      </c>
      <c r="E10">
        <f t="shared" si="1"/>
        <v>32.5</v>
      </c>
      <c r="G10" t="s">
        <v>13</v>
      </c>
      <c r="H10">
        <f>H8*I8+H8*(H8+1)/2-H5</f>
        <v>900</v>
      </c>
    </row>
    <row r="11" spans="1:12" x14ac:dyDescent="0.3">
      <c r="A11">
        <v>10347</v>
      </c>
      <c r="B11">
        <v>11975</v>
      </c>
      <c r="D11">
        <f t="shared" si="0"/>
        <v>8</v>
      </c>
      <c r="E11">
        <f t="shared" si="1"/>
        <v>40</v>
      </c>
      <c r="G11" t="s">
        <v>14</v>
      </c>
      <c r="H11">
        <f>H8*I8+I8*(I8+1)/2-I5</f>
        <v>0</v>
      </c>
    </row>
    <row r="12" spans="1:12" x14ac:dyDescent="0.3">
      <c r="A12">
        <v>10328</v>
      </c>
      <c r="B12">
        <v>12062</v>
      </c>
      <c r="D12">
        <f t="shared" si="0"/>
        <v>1</v>
      </c>
      <c r="E12">
        <f t="shared" si="1"/>
        <v>59</v>
      </c>
    </row>
    <row r="13" spans="1:12" x14ac:dyDescent="0.3">
      <c r="A13">
        <v>10397</v>
      </c>
      <c r="B13">
        <v>11917</v>
      </c>
      <c r="D13">
        <f t="shared" si="0"/>
        <v>24</v>
      </c>
      <c r="E13">
        <f t="shared" si="1"/>
        <v>31</v>
      </c>
      <c r="G13" t="s">
        <v>15</v>
      </c>
      <c r="H13">
        <f>MIN(H10,H11)</f>
        <v>0</v>
      </c>
    </row>
    <row r="14" spans="1:12" x14ac:dyDescent="0.3">
      <c r="A14">
        <v>10430</v>
      </c>
      <c r="B14">
        <v>11990</v>
      </c>
      <c r="D14">
        <f t="shared" si="0"/>
        <v>28</v>
      </c>
      <c r="E14">
        <f t="shared" si="1"/>
        <v>44</v>
      </c>
    </row>
    <row r="15" spans="1:12" x14ac:dyDescent="0.3">
      <c r="A15">
        <v>10374</v>
      </c>
      <c r="B15">
        <v>11945</v>
      </c>
      <c r="D15">
        <f t="shared" si="0"/>
        <v>20</v>
      </c>
      <c r="E15">
        <f t="shared" si="1"/>
        <v>32.5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10355</v>
      </c>
      <c r="B16">
        <v>11988</v>
      </c>
      <c r="D16">
        <f t="shared" si="0"/>
        <v>14.5</v>
      </c>
      <c r="E16">
        <f t="shared" si="1"/>
        <v>43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10354</v>
      </c>
      <c r="B17">
        <v>11992</v>
      </c>
      <c r="D17">
        <f t="shared" si="0"/>
        <v>13</v>
      </c>
      <c r="E17">
        <f t="shared" si="1"/>
        <v>45</v>
      </c>
    </row>
    <row r="18" spans="1:12" x14ac:dyDescent="0.3">
      <c r="A18">
        <v>10361</v>
      </c>
      <c r="B18">
        <v>11960</v>
      </c>
      <c r="D18">
        <f t="shared" si="0"/>
        <v>17</v>
      </c>
      <c r="E18">
        <f t="shared" si="1"/>
        <v>36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10350</v>
      </c>
      <c r="B19">
        <v>12319</v>
      </c>
      <c r="D19">
        <f t="shared" si="0"/>
        <v>11.5</v>
      </c>
      <c r="E19">
        <f t="shared" si="1"/>
        <v>60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10388</v>
      </c>
      <c r="B20">
        <v>12007</v>
      </c>
      <c r="D20">
        <f t="shared" si="0"/>
        <v>23</v>
      </c>
      <c r="E20">
        <f t="shared" si="1"/>
        <v>50</v>
      </c>
    </row>
    <row r="21" spans="1:12" x14ac:dyDescent="0.3">
      <c r="A21">
        <v>10338</v>
      </c>
      <c r="B21">
        <v>11982</v>
      </c>
      <c r="D21">
        <f t="shared" si="0"/>
        <v>5</v>
      </c>
      <c r="E21">
        <f t="shared" si="1"/>
        <v>42</v>
      </c>
    </row>
    <row r="22" spans="1:12" x14ac:dyDescent="0.3">
      <c r="A22">
        <v>10374</v>
      </c>
      <c r="B22">
        <v>12023</v>
      </c>
      <c r="D22">
        <f t="shared" si="0"/>
        <v>20</v>
      </c>
      <c r="E22">
        <f t="shared" si="1"/>
        <v>54</v>
      </c>
    </row>
    <row r="23" spans="1:12" x14ac:dyDescent="0.3">
      <c r="A23">
        <v>10342</v>
      </c>
      <c r="B23">
        <v>11954</v>
      </c>
      <c r="D23">
        <f t="shared" si="0"/>
        <v>7</v>
      </c>
      <c r="E23">
        <f t="shared" si="1"/>
        <v>34</v>
      </c>
    </row>
    <row r="24" spans="1:12" x14ac:dyDescent="0.3">
      <c r="A24">
        <v>10340</v>
      </c>
      <c r="B24">
        <v>12028</v>
      </c>
      <c r="D24">
        <f t="shared" si="0"/>
        <v>6</v>
      </c>
      <c r="E24">
        <f t="shared" si="1"/>
        <v>55.5</v>
      </c>
    </row>
    <row r="25" spans="1:12" x14ac:dyDescent="0.3">
      <c r="A25">
        <v>10409</v>
      </c>
      <c r="B25">
        <v>11968</v>
      </c>
      <c r="D25">
        <f t="shared" si="0"/>
        <v>26</v>
      </c>
      <c r="E25">
        <f t="shared" si="1"/>
        <v>37</v>
      </c>
    </row>
    <row r="26" spans="1:12" x14ac:dyDescent="0.3">
      <c r="A26">
        <v>10349</v>
      </c>
      <c r="B26">
        <v>12001</v>
      </c>
      <c r="D26">
        <f t="shared" si="0"/>
        <v>9.5</v>
      </c>
      <c r="E26">
        <f t="shared" si="1"/>
        <v>47</v>
      </c>
    </row>
    <row r="27" spans="1:12" x14ac:dyDescent="0.3">
      <c r="A27">
        <v>10365</v>
      </c>
      <c r="B27">
        <v>12042</v>
      </c>
      <c r="D27">
        <f t="shared" si="0"/>
        <v>18</v>
      </c>
      <c r="E27">
        <f t="shared" si="1"/>
        <v>58</v>
      </c>
    </row>
    <row r="28" spans="1:12" x14ac:dyDescent="0.3">
      <c r="A28">
        <v>10402</v>
      </c>
      <c r="B28">
        <v>11975</v>
      </c>
      <c r="D28">
        <f t="shared" si="0"/>
        <v>25</v>
      </c>
      <c r="E28">
        <f t="shared" si="1"/>
        <v>40</v>
      </c>
    </row>
    <row r="29" spans="1:12" x14ac:dyDescent="0.3">
      <c r="A29">
        <v>10349</v>
      </c>
      <c r="B29">
        <v>12028</v>
      </c>
      <c r="D29">
        <f t="shared" si="0"/>
        <v>9.5</v>
      </c>
      <c r="E29">
        <f t="shared" si="1"/>
        <v>55.5</v>
      </c>
    </row>
    <row r="30" spans="1:12" x14ac:dyDescent="0.3">
      <c r="A30">
        <v>10355</v>
      </c>
      <c r="B30">
        <v>12016</v>
      </c>
      <c r="D30">
        <f t="shared" si="0"/>
        <v>14.5</v>
      </c>
      <c r="E30">
        <f t="shared" si="1"/>
        <v>53</v>
      </c>
    </row>
    <row r="31" spans="1:12" x14ac:dyDescent="0.3">
      <c r="A31">
        <v>10421</v>
      </c>
      <c r="B31">
        <v>12006</v>
      </c>
      <c r="D31">
        <f t="shared" si="0"/>
        <v>27</v>
      </c>
      <c r="E31">
        <f t="shared" si="1"/>
        <v>48.5</v>
      </c>
    </row>
    <row r="32" spans="1:12" x14ac:dyDescent="0.3">
      <c r="A32">
        <v>10374</v>
      </c>
      <c r="B32">
        <v>12040</v>
      </c>
      <c r="D32">
        <f t="shared" si="0"/>
        <v>20</v>
      </c>
      <c r="E32">
        <f t="shared" si="1"/>
        <v>57</v>
      </c>
    </row>
    <row r="33" spans="1:5" x14ac:dyDescent="0.3">
      <c r="A33">
        <v>10332</v>
      </c>
      <c r="B33">
        <v>11955</v>
      </c>
      <c r="D33">
        <f t="shared" si="0"/>
        <v>3</v>
      </c>
      <c r="E33">
        <f t="shared" si="1"/>
        <v>35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32</v>
      </c>
      <c r="D1" t="s">
        <v>2</v>
      </c>
      <c r="E1">
        <v>562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6533.5</v>
      </c>
      <c r="I2">
        <f>MEDIAN($B$4:$B$33)</f>
        <v>7388</v>
      </c>
      <c r="K2">
        <f>AVERAGE($A$4:$A$33)</f>
        <v>6549.4666666666662</v>
      </c>
      <c r="L2">
        <f>AVERAGE($B$4:$B$33)</f>
        <v>7391.9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6679</v>
      </c>
      <c r="B4">
        <v>7403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48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6651</v>
      </c>
      <c r="B5">
        <v>7421</v>
      </c>
      <c r="D5">
        <f t="shared" si="0"/>
        <v>29</v>
      </c>
      <c r="E5">
        <f t="shared" si="1"/>
        <v>53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40.699494946361291</v>
      </c>
      <c r="L5">
        <f>STDEVP($B$4:$B$33)</f>
        <v>35.727067236667111</v>
      </c>
    </row>
    <row r="6" spans="1:12" x14ac:dyDescent="0.3">
      <c r="A6">
        <v>6581</v>
      </c>
      <c r="B6">
        <v>7424</v>
      </c>
      <c r="D6">
        <f t="shared" si="0"/>
        <v>26</v>
      </c>
      <c r="E6">
        <f t="shared" si="1"/>
        <v>54</v>
      </c>
    </row>
    <row r="7" spans="1:12" x14ac:dyDescent="0.3">
      <c r="A7">
        <v>6596</v>
      </c>
      <c r="B7">
        <v>7352</v>
      </c>
      <c r="D7">
        <f t="shared" si="0"/>
        <v>27</v>
      </c>
      <c r="E7">
        <f t="shared" si="1"/>
        <v>36</v>
      </c>
      <c r="H7" s="1" t="s">
        <v>11</v>
      </c>
      <c r="I7" s="1" t="s">
        <v>12</v>
      </c>
    </row>
    <row r="8" spans="1:12" x14ac:dyDescent="0.3">
      <c r="A8">
        <v>6518</v>
      </c>
      <c r="B8">
        <v>7383</v>
      </c>
      <c r="D8">
        <f t="shared" si="0"/>
        <v>6</v>
      </c>
      <c r="E8">
        <f t="shared" si="1"/>
        <v>45</v>
      </c>
      <c r="H8">
        <f>COUNT($A$4:$A$33)</f>
        <v>30</v>
      </c>
      <c r="I8">
        <f>COUNT($B$4:$B$33)</f>
        <v>30</v>
      </c>
    </row>
    <row r="9" spans="1:12" x14ac:dyDescent="0.3">
      <c r="A9">
        <v>6529</v>
      </c>
      <c r="B9">
        <v>7373</v>
      </c>
      <c r="D9">
        <f t="shared" si="0"/>
        <v>12</v>
      </c>
      <c r="E9">
        <f t="shared" si="1"/>
        <v>40</v>
      </c>
    </row>
    <row r="10" spans="1:12" x14ac:dyDescent="0.3">
      <c r="A10">
        <v>6568</v>
      </c>
      <c r="B10">
        <v>7346</v>
      </c>
      <c r="D10">
        <f t="shared" si="0"/>
        <v>23</v>
      </c>
      <c r="E10">
        <f t="shared" si="1"/>
        <v>33</v>
      </c>
      <c r="G10" t="s">
        <v>13</v>
      </c>
      <c r="H10">
        <f>H8*I8+H8*(H8+1)/2-H5</f>
        <v>900</v>
      </c>
    </row>
    <row r="11" spans="1:12" x14ac:dyDescent="0.3">
      <c r="A11">
        <v>6578</v>
      </c>
      <c r="B11">
        <v>7393</v>
      </c>
      <c r="D11">
        <f t="shared" si="0"/>
        <v>24</v>
      </c>
      <c r="E11">
        <f t="shared" si="1"/>
        <v>46</v>
      </c>
      <c r="G11" t="s">
        <v>14</v>
      </c>
      <c r="H11">
        <f>H8*I8+I8*(I8+1)/2-I5</f>
        <v>0</v>
      </c>
    </row>
    <row r="12" spans="1:12" x14ac:dyDescent="0.3">
      <c r="A12">
        <v>6536</v>
      </c>
      <c r="B12">
        <v>7405</v>
      </c>
      <c r="D12">
        <f t="shared" si="0"/>
        <v>16</v>
      </c>
      <c r="E12">
        <f t="shared" si="1"/>
        <v>49</v>
      </c>
    </row>
    <row r="13" spans="1:12" x14ac:dyDescent="0.3">
      <c r="A13">
        <v>6531</v>
      </c>
      <c r="B13">
        <v>7368</v>
      </c>
      <c r="D13">
        <f t="shared" si="0"/>
        <v>14</v>
      </c>
      <c r="E13">
        <f t="shared" si="1"/>
        <v>38</v>
      </c>
      <c r="G13" t="s">
        <v>15</v>
      </c>
      <c r="H13">
        <f>MIN(H10,H11)</f>
        <v>0</v>
      </c>
    </row>
    <row r="14" spans="1:12" x14ac:dyDescent="0.3">
      <c r="A14">
        <v>6517</v>
      </c>
      <c r="B14">
        <v>7378</v>
      </c>
      <c r="D14">
        <f t="shared" si="0"/>
        <v>3.5</v>
      </c>
      <c r="E14">
        <f t="shared" si="1"/>
        <v>41</v>
      </c>
    </row>
    <row r="15" spans="1:12" x14ac:dyDescent="0.3">
      <c r="A15">
        <v>6521</v>
      </c>
      <c r="B15">
        <v>7406</v>
      </c>
      <c r="D15">
        <f t="shared" si="0"/>
        <v>8.5</v>
      </c>
      <c r="E15">
        <f t="shared" si="1"/>
        <v>50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6600</v>
      </c>
      <c r="B16">
        <v>7436</v>
      </c>
      <c r="D16">
        <f t="shared" si="0"/>
        <v>28</v>
      </c>
      <c r="E16">
        <f t="shared" si="1"/>
        <v>57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6531</v>
      </c>
      <c r="B17">
        <v>7350</v>
      </c>
      <c r="D17">
        <f t="shared" si="0"/>
        <v>14</v>
      </c>
      <c r="E17">
        <f t="shared" si="1"/>
        <v>35</v>
      </c>
    </row>
    <row r="18" spans="1:12" x14ac:dyDescent="0.3">
      <c r="A18">
        <v>6579</v>
      </c>
      <c r="B18">
        <v>7330</v>
      </c>
      <c r="D18">
        <f t="shared" si="0"/>
        <v>25</v>
      </c>
      <c r="E18">
        <f t="shared" si="1"/>
        <v>32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6554</v>
      </c>
      <c r="B19">
        <v>7432</v>
      </c>
      <c r="D19">
        <f t="shared" si="0"/>
        <v>20</v>
      </c>
      <c r="E19">
        <f t="shared" si="1"/>
        <v>55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6561</v>
      </c>
      <c r="B20">
        <v>7408</v>
      </c>
      <c r="D20">
        <f t="shared" si="0"/>
        <v>21.5</v>
      </c>
      <c r="E20">
        <f t="shared" si="1"/>
        <v>51</v>
      </c>
    </row>
    <row r="21" spans="1:12" x14ac:dyDescent="0.3">
      <c r="A21">
        <v>6527</v>
      </c>
      <c r="B21">
        <v>7379</v>
      </c>
      <c r="D21">
        <f t="shared" si="0"/>
        <v>10</v>
      </c>
      <c r="E21">
        <f t="shared" si="1"/>
        <v>42</v>
      </c>
    </row>
    <row r="22" spans="1:12" x14ac:dyDescent="0.3">
      <c r="A22">
        <v>6550</v>
      </c>
      <c r="B22">
        <v>7381</v>
      </c>
      <c r="D22">
        <f t="shared" si="0"/>
        <v>19</v>
      </c>
      <c r="E22">
        <f t="shared" si="1"/>
        <v>43</v>
      </c>
    </row>
    <row r="23" spans="1:12" x14ac:dyDescent="0.3">
      <c r="A23">
        <v>6518</v>
      </c>
      <c r="B23">
        <v>7367</v>
      </c>
      <c r="D23">
        <f t="shared" si="0"/>
        <v>6</v>
      </c>
      <c r="E23">
        <f t="shared" si="1"/>
        <v>37</v>
      </c>
    </row>
    <row r="24" spans="1:12" x14ac:dyDescent="0.3">
      <c r="A24">
        <v>6531</v>
      </c>
      <c r="B24">
        <v>7397</v>
      </c>
      <c r="D24">
        <f t="shared" si="0"/>
        <v>14</v>
      </c>
      <c r="E24">
        <f t="shared" si="1"/>
        <v>47</v>
      </c>
    </row>
    <row r="25" spans="1:12" x14ac:dyDescent="0.3">
      <c r="A25">
        <v>6518</v>
      </c>
      <c r="B25">
        <v>7382</v>
      </c>
      <c r="D25">
        <f t="shared" si="0"/>
        <v>6</v>
      </c>
      <c r="E25">
        <f t="shared" si="1"/>
        <v>44</v>
      </c>
    </row>
    <row r="26" spans="1:12" x14ac:dyDescent="0.3">
      <c r="A26">
        <v>6541</v>
      </c>
      <c r="B26">
        <v>7322</v>
      </c>
      <c r="D26">
        <f t="shared" si="0"/>
        <v>17</v>
      </c>
      <c r="E26">
        <f t="shared" si="1"/>
        <v>31</v>
      </c>
    </row>
    <row r="27" spans="1:12" x14ac:dyDescent="0.3">
      <c r="A27">
        <v>6490</v>
      </c>
      <c r="B27">
        <v>7465</v>
      </c>
      <c r="D27">
        <f t="shared" si="0"/>
        <v>1</v>
      </c>
      <c r="E27">
        <f t="shared" si="1"/>
        <v>60</v>
      </c>
    </row>
    <row r="28" spans="1:12" x14ac:dyDescent="0.3">
      <c r="A28">
        <v>6543</v>
      </c>
      <c r="B28">
        <v>7433</v>
      </c>
      <c r="D28">
        <f t="shared" si="0"/>
        <v>18</v>
      </c>
      <c r="E28">
        <f t="shared" si="1"/>
        <v>56</v>
      </c>
    </row>
    <row r="29" spans="1:12" x14ac:dyDescent="0.3">
      <c r="A29">
        <v>6528</v>
      </c>
      <c r="B29">
        <v>7443</v>
      </c>
      <c r="D29">
        <f t="shared" si="0"/>
        <v>11</v>
      </c>
      <c r="E29">
        <f t="shared" si="1"/>
        <v>58</v>
      </c>
    </row>
    <row r="30" spans="1:12" x14ac:dyDescent="0.3">
      <c r="A30">
        <v>6517</v>
      </c>
      <c r="B30">
        <v>7371</v>
      </c>
      <c r="D30">
        <f t="shared" si="0"/>
        <v>3.5</v>
      </c>
      <c r="E30">
        <f t="shared" si="1"/>
        <v>39</v>
      </c>
    </row>
    <row r="31" spans="1:12" x14ac:dyDescent="0.3">
      <c r="A31">
        <v>6521</v>
      </c>
      <c r="B31">
        <v>7409</v>
      </c>
      <c r="D31">
        <f t="shared" si="0"/>
        <v>8.5</v>
      </c>
      <c r="E31">
        <f t="shared" si="1"/>
        <v>52</v>
      </c>
    </row>
    <row r="32" spans="1:12" x14ac:dyDescent="0.3">
      <c r="A32">
        <v>6509</v>
      </c>
      <c r="B32">
        <v>7451</v>
      </c>
      <c r="D32">
        <f t="shared" si="0"/>
        <v>2</v>
      </c>
      <c r="E32">
        <f t="shared" si="1"/>
        <v>59</v>
      </c>
    </row>
    <row r="33" spans="1:5" x14ac:dyDescent="0.3">
      <c r="A33">
        <v>6561</v>
      </c>
      <c r="B33">
        <v>7349</v>
      </c>
      <c r="D33">
        <f t="shared" si="0"/>
        <v>21.5</v>
      </c>
      <c r="E33">
        <f t="shared" si="1"/>
        <v>34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33</v>
      </c>
      <c r="D1" t="s">
        <v>2</v>
      </c>
      <c r="E1">
        <v>697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8214</v>
      </c>
      <c r="I2">
        <f>MEDIAN($B$4:$B$33)</f>
        <v>9327.5</v>
      </c>
      <c r="K2">
        <f>AVERAGE($A$4:$A$33)</f>
        <v>8248.6</v>
      </c>
      <c r="L2">
        <f>AVERAGE($B$4:$B$33)</f>
        <v>9336.7000000000007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8610</v>
      </c>
      <c r="B4">
        <v>9326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45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8271</v>
      </c>
      <c r="B5">
        <v>9388</v>
      </c>
      <c r="D5">
        <f t="shared" si="0"/>
        <v>21</v>
      </c>
      <c r="E5">
        <f t="shared" si="1"/>
        <v>56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121.70445075400217</v>
      </c>
      <c r="L5">
        <f>STDEVP($B$4:$B$33)</f>
        <v>60.118300042499541</v>
      </c>
    </row>
    <row r="6" spans="1:12" x14ac:dyDescent="0.3">
      <c r="A6">
        <v>8494</v>
      </c>
      <c r="B6">
        <v>9307</v>
      </c>
      <c r="D6">
        <f t="shared" si="0"/>
        <v>29</v>
      </c>
      <c r="E6">
        <f t="shared" si="1"/>
        <v>39.5</v>
      </c>
    </row>
    <row r="7" spans="1:12" x14ac:dyDescent="0.3">
      <c r="A7">
        <v>8236</v>
      </c>
      <c r="B7">
        <v>9311</v>
      </c>
      <c r="D7">
        <f t="shared" si="0"/>
        <v>18</v>
      </c>
      <c r="E7">
        <f t="shared" si="1"/>
        <v>42</v>
      </c>
      <c r="H7" s="1" t="s">
        <v>11</v>
      </c>
      <c r="I7" s="1" t="s">
        <v>12</v>
      </c>
    </row>
    <row r="8" spans="1:12" x14ac:dyDescent="0.3">
      <c r="A8">
        <v>8229</v>
      </c>
      <c r="B8">
        <v>9336</v>
      </c>
      <c r="D8">
        <f t="shared" si="0"/>
        <v>16</v>
      </c>
      <c r="E8">
        <f t="shared" si="1"/>
        <v>48.5</v>
      </c>
      <c r="H8">
        <f>COUNT($A$4:$A$33)</f>
        <v>30</v>
      </c>
      <c r="I8">
        <f>COUNT($B$4:$B$33)</f>
        <v>30</v>
      </c>
    </row>
    <row r="9" spans="1:12" x14ac:dyDescent="0.3">
      <c r="A9">
        <v>8170</v>
      </c>
      <c r="B9">
        <v>9285</v>
      </c>
      <c r="D9">
        <f t="shared" si="0"/>
        <v>8</v>
      </c>
      <c r="E9">
        <f t="shared" si="1"/>
        <v>35</v>
      </c>
    </row>
    <row r="10" spans="1:12" x14ac:dyDescent="0.3">
      <c r="A10">
        <v>8172</v>
      </c>
      <c r="B10">
        <v>9291</v>
      </c>
      <c r="D10">
        <f t="shared" si="0"/>
        <v>9.5</v>
      </c>
      <c r="E10">
        <f t="shared" si="1"/>
        <v>37</v>
      </c>
      <c r="G10" t="s">
        <v>13</v>
      </c>
      <c r="H10">
        <f>H8*I8+H8*(H8+1)/2-H5</f>
        <v>900</v>
      </c>
    </row>
    <row r="11" spans="1:12" x14ac:dyDescent="0.3">
      <c r="A11">
        <v>8147</v>
      </c>
      <c r="B11">
        <v>9589</v>
      </c>
      <c r="D11">
        <f t="shared" si="0"/>
        <v>6</v>
      </c>
      <c r="E11">
        <f t="shared" si="1"/>
        <v>60</v>
      </c>
      <c r="G11" t="s">
        <v>14</v>
      </c>
      <c r="H11">
        <f>H8*I8+I8*(I8+1)/2-I5</f>
        <v>0</v>
      </c>
    </row>
    <row r="12" spans="1:12" x14ac:dyDescent="0.3">
      <c r="A12">
        <v>8161</v>
      </c>
      <c r="B12">
        <v>9307</v>
      </c>
      <c r="D12">
        <f t="shared" si="0"/>
        <v>7</v>
      </c>
      <c r="E12">
        <f t="shared" si="1"/>
        <v>39.5</v>
      </c>
    </row>
    <row r="13" spans="1:12" x14ac:dyDescent="0.3">
      <c r="A13">
        <v>8194</v>
      </c>
      <c r="B13">
        <v>9296</v>
      </c>
      <c r="D13">
        <f t="shared" si="0"/>
        <v>14</v>
      </c>
      <c r="E13">
        <f t="shared" si="1"/>
        <v>38</v>
      </c>
      <c r="G13" t="s">
        <v>15</v>
      </c>
      <c r="H13">
        <f>MIN(H10,H11)</f>
        <v>0</v>
      </c>
    </row>
    <row r="14" spans="1:12" x14ac:dyDescent="0.3">
      <c r="A14">
        <v>8346</v>
      </c>
      <c r="B14">
        <v>9309</v>
      </c>
      <c r="D14">
        <f t="shared" si="0"/>
        <v>25</v>
      </c>
      <c r="E14">
        <f t="shared" si="1"/>
        <v>41</v>
      </c>
    </row>
    <row r="15" spans="1:12" x14ac:dyDescent="0.3">
      <c r="A15">
        <v>8297</v>
      </c>
      <c r="B15">
        <v>9314</v>
      </c>
      <c r="D15">
        <f t="shared" si="0"/>
        <v>22</v>
      </c>
      <c r="E15">
        <f t="shared" si="1"/>
        <v>43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8230</v>
      </c>
      <c r="B16">
        <v>9285</v>
      </c>
      <c r="D16">
        <f t="shared" si="0"/>
        <v>17</v>
      </c>
      <c r="E16">
        <f t="shared" si="1"/>
        <v>35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8467</v>
      </c>
      <c r="B17">
        <v>9342</v>
      </c>
      <c r="D17">
        <f t="shared" si="0"/>
        <v>28</v>
      </c>
      <c r="E17">
        <f t="shared" si="1"/>
        <v>52</v>
      </c>
    </row>
    <row r="18" spans="1:12" x14ac:dyDescent="0.3">
      <c r="A18">
        <v>8362</v>
      </c>
      <c r="B18">
        <v>9396</v>
      </c>
      <c r="D18">
        <f t="shared" si="0"/>
        <v>26</v>
      </c>
      <c r="E18">
        <f t="shared" si="1"/>
        <v>58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8330</v>
      </c>
      <c r="B19">
        <v>9282</v>
      </c>
      <c r="D19">
        <f t="shared" si="0"/>
        <v>24</v>
      </c>
      <c r="E19">
        <f t="shared" si="1"/>
        <v>33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8413</v>
      </c>
      <c r="B20">
        <v>9316</v>
      </c>
      <c r="D20">
        <f t="shared" si="0"/>
        <v>27</v>
      </c>
      <c r="E20">
        <f t="shared" si="1"/>
        <v>44</v>
      </c>
    </row>
    <row r="21" spans="1:12" x14ac:dyDescent="0.3">
      <c r="A21">
        <v>8305</v>
      </c>
      <c r="B21">
        <v>9354</v>
      </c>
      <c r="D21">
        <f t="shared" si="0"/>
        <v>23</v>
      </c>
      <c r="E21">
        <f t="shared" si="1"/>
        <v>53</v>
      </c>
    </row>
    <row r="22" spans="1:12" x14ac:dyDescent="0.3">
      <c r="A22">
        <v>8255</v>
      </c>
      <c r="B22">
        <v>9277</v>
      </c>
      <c r="D22">
        <f t="shared" si="0"/>
        <v>19</v>
      </c>
      <c r="E22">
        <f t="shared" si="1"/>
        <v>31</v>
      </c>
    </row>
    <row r="23" spans="1:12" x14ac:dyDescent="0.3">
      <c r="A23">
        <v>8191</v>
      </c>
      <c r="B23">
        <v>9336</v>
      </c>
      <c r="D23">
        <f t="shared" si="0"/>
        <v>12.5</v>
      </c>
      <c r="E23">
        <f t="shared" si="1"/>
        <v>48.5</v>
      </c>
    </row>
    <row r="24" spans="1:12" x14ac:dyDescent="0.3">
      <c r="A24">
        <v>8172</v>
      </c>
      <c r="B24">
        <v>9420</v>
      </c>
      <c r="D24">
        <f t="shared" si="0"/>
        <v>9.5</v>
      </c>
      <c r="E24">
        <f t="shared" si="1"/>
        <v>59</v>
      </c>
    </row>
    <row r="25" spans="1:12" x14ac:dyDescent="0.3">
      <c r="A25">
        <v>8124</v>
      </c>
      <c r="B25">
        <v>9329</v>
      </c>
      <c r="D25">
        <f t="shared" si="0"/>
        <v>5</v>
      </c>
      <c r="E25">
        <f t="shared" si="1"/>
        <v>46</v>
      </c>
    </row>
    <row r="26" spans="1:12" x14ac:dyDescent="0.3">
      <c r="A26">
        <v>8101</v>
      </c>
      <c r="B26">
        <v>9331</v>
      </c>
      <c r="D26">
        <f t="shared" si="0"/>
        <v>1</v>
      </c>
      <c r="E26">
        <f t="shared" si="1"/>
        <v>47</v>
      </c>
    </row>
    <row r="27" spans="1:12" x14ac:dyDescent="0.3">
      <c r="A27">
        <v>8174</v>
      </c>
      <c r="B27">
        <v>9361</v>
      </c>
      <c r="D27">
        <f t="shared" si="0"/>
        <v>11</v>
      </c>
      <c r="E27">
        <f t="shared" si="1"/>
        <v>54</v>
      </c>
    </row>
    <row r="28" spans="1:12" x14ac:dyDescent="0.3">
      <c r="A28">
        <v>8265</v>
      </c>
      <c r="B28">
        <v>9285</v>
      </c>
      <c r="D28">
        <f t="shared" si="0"/>
        <v>20</v>
      </c>
      <c r="E28">
        <f t="shared" si="1"/>
        <v>35</v>
      </c>
    </row>
    <row r="29" spans="1:12" x14ac:dyDescent="0.3">
      <c r="A29">
        <v>8112</v>
      </c>
      <c r="B29">
        <v>9281</v>
      </c>
      <c r="D29">
        <f t="shared" si="0"/>
        <v>2</v>
      </c>
      <c r="E29">
        <f t="shared" si="1"/>
        <v>32</v>
      </c>
    </row>
    <row r="30" spans="1:12" x14ac:dyDescent="0.3">
      <c r="A30">
        <v>8199</v>
      </c>
      <c r="B30">
        <v>9382</v>
      </c>
      <c r="D30">
        <f t="shared" si="0"/>
        <v>15</v>
      </c>
      <c r="E30">
        <f t="shared" si="1"/>
        <v>55</v>
      </c>
    </row>
    <row r="31" spans="1:12" x14ac:dyDescent="0.3">
      <c r="A31">
        <v>8191</v>
      </c>
      <c r="B31">
        <v>9391</v>
      </c>
      <c r="D31">
        <f t="shared" si="0"/>
        <v>12.5</v>
      </c>
      <c r="E31">
        <f t="shared" si="1"/>
        <v>57</v>
      </c>
    </row>
    <row r="32" spans="1:12" x14ac:dyDescent="0.3">
      <c r="A32">
        <v>8122</v>
      </c>
      <c r="B32">
        <v>9337</v>
      </c>
      <c r="D32">
        <f t="shared" si="0"/>
        <v>4</v>
      </c>
      <c r="E32">
        <f t="shared" si="1"/>
        <v>50.5</v>
      </c>
    </row>
    <row r="33" spans="1:5" x14ac:dyDescent="0.3">
      <c r="A33">
        <v>8118</v>
      </c>
      <c r="B33">
        <v>9337</v>
      </c>
      <c r="D33">
        <f t="shared" si="0"/>
        <v>3</v>
      </c>
      <c r="E33">
        <f t="shared" si="1"/>
        <v>50.5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34</v>
      </c>
      <c r="D1" t="s">
        <v>2</v>
      </c>
      <c r="E1">
        <v>526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6117.5</v>
      </c>
      <c r="I2">
        <f>MEDIAN($B$4:$B$33)</f>
        <v>7064</v>
      </c>
      <c r="K2">
        <f>AVERAGE($A$4:$A$33)</f>
        <v>6119.833333333333</v>
      </c>
      <c r="L2">
        <f>AVERAGE($B$4:$B$33)</f>
        <v>7070.4333333333334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6307</v>
      </c>
      <c r="B4">
        <v>7089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53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6166</v>
      </c>
      <c r="B5">
        <v>7104</v>
      </c>
      <c r="D5">
        <f t="shared" si="0"/>
        <v>29</v>
      </c>
      <c r="E5">
        <f t="shared" si="1"/>
        <v>55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45.723869283146009</v>
      </c>
      <c r="L5">
        <f>STDEVP($B$4:$B$33)</f>
        <v>41.393786436560205</v>
      </c>
    </row>
    <row r="6" spans="1:12" x14ac:dyDescent="0.3">
      <c r="A6">
        <v>6128</v>
      </c>
      <c r="B6">
        <v>7056</v>
      </c>
      <c r="D6">
        <f t="shared" si="0"/>
        <v>19</v>
      </c>
      <c r="E6">
        <f t="shared" si="1"/>
        <v>44.5</v>
      </c>
    </row>
    <row r="7" spans="1:12" x14ac:dyDescent="0.3">
      <c r="A7">
        <v>6119</v>
      </c>
      <c r="B7">
        <v>7043</v>
      </c>
      <c r="D7">
        <f t="shared" si="0"/>
        <v>16.5</v>
      </c>
      <c r="E7">
        <f t="shared" si="1"/>
        <v>40.5</v>
      </c>
      <c r="H7" s="1" t="s">
        <v>11</v>
      </c>
      <c r="I7" s="1" t="s">
        <v>12</v>
      </c>
    </row>
    <row r="8" spans="1:12" x14ac:dyDescent="0.3">
      <c r="A8">
        <v>6116</v>
      </c>
      <c r="B8">
        <v>7024</v>
      </c>
      <c r="D8">
        <f t="shared" si="0"/>
        <v>15</v>
      </c>
      <c r="E8">
        <f t="shared" si="1"/>
        <v>32</v>
      </c>
      <c r="H8">
        <f>COUNT($A$4:$A$33)</f>
        <v>30</v>
      </c>
      <c r="I8">
        <f>COUNT($B$4:$B$33)</f>
        <v>30</v>
      </c>
    </row>
    <row r="9" spans="1:12" x14ac:dyDescent="0.3">
      <c r="A9">
        <v>6160</v>
      </c>
      <c r="B9">
        <v>7115</v>
      </c>
      <c r="D9">
        <f t="shared" si="0"/>
        <v>27.5</v>
      </c>
      <c r="E9">
        <f t="shared" si="1"/>
        <v>56</v>
      </c>
    </row>
    <row r="10" spans="1:12" x14ac:dyDescent="0.3">
      <c r="A10">
        <v>6124</v>
      </c>
      <c r="B10">
        <v>7154</v>
      </c>
      <c r="D10">
        <f t="shared" si="0"/>
        <v>18</v>
      </c>
      <c r="E10">
        <f t="shared" si="1"/>
        <v>59</v>
      </c>
      <c r="G10" t="s">
        <v>13</v>
      </c>
      <c r="H10">
        <f>H8*I8+H8*(H8+1)/2-H5</f>
        <v>900</v>
      </c>
    </row>
    <row r="11" spans="1:12" x14ac:dyDescent="0.3">
      <c r="A11">
        <v>6119</v>
      </c>
      <c r="B11">
        <v>7039</v>
      </c>
      <c r="D11">
        <f t="shared" si="0"/>
        <v>16.5</v>
      </c>
      <c r="E11">
        <f t="shared" si="1"/>
        <v>38</v>
      </c>
      <c r="G11" t="s">
        <v>14</v>
      </c>
      <c r="H11">
        <f>H8*I8+I8*(I8+1)/2-I5</f>
        <v>0</v>
      </c>
    </row>
    <row r="12" spans="1:12" x14ac:dyDescent="0.3">
      <c r="A12">
        <v>6103</v>
      </c>
      <c r="B12">
        <v>7038</v>
      </c>
      <c r="D12">
        <f t="shared" si="0"/>
        <v>11</v>
      </c>
      <c r="E12">
        <f t="shared" si="1"/>
        <v>37</v>
      </c>
    </row>
    <row r="13" spans="1:12" x14ac:dyDescent="0.3">
      <c r="A13">
        <v>6093</v>
      </c>
      <c r="B13">
        <v>7035</v>
      </c>
      <c r="D13">
        <f t="shared" si="0"/>
        <v>8</v>
      </c>
      <c r="E13">
        <f t="shared" si="1"/>
        <v>36</v>
      </c>
      <c r="G13" t="s">
        <v>15</v>
      </c>
      <c r="H13">
        <f>MIN(H10,H11)</f>
        <v>0</v>
      </c>
    </row>
    <row r="14" spans="1:12" x14ac:dyDescent="0.3">
      <c r="A14">
        <v>6146</v>
      </c>
      <c r="B14">
        <v>7074</v>
      </c>
      <c r="D14">
        <f t="shared" si="0"/>
        <v>25</v>
      </c>
      <c r="E14">
        <f t="shared" si="1"/>
        <v>48.5</v>
      </c>
    </row>
    <row r="15" spans="1:12" x14ac:dyDescent="0.3">
      <c r="A15">
        <v>6160</v>
      </c>
      <c r="B15">
        <v>7051</v>
      </c>
      <c r="D15">
        <f t="shared" si="0"/>
        <v>27.5</v>
      </c>
      <c r="E15">
        <f t="shared" si="1"/>
        <v>43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6137</v>
      </c>
      <c r="B16">
        <v>7194</v>
      </c>
      <c r="D16">
        <f t="shared" si="0"/>
        <v>23.5</v>
      </c>
      <c r="E16">
        <f t="shared" si="1"/>
        <v>60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6134</v>
      </c>
      <c r="B17">
        <v>7124</v>
      </c>
      <c r="D17">
        <f t="shared" si="0"/>
        <v>22</v>
      </c>
      <c r="E17">
        <f t="shared" si="1"/>
        <v>57</v>
      </c>
    </row>
    <row r="18" spans="1:12" x14ac:dyDescent="0.3">
      <c r="A18">
        <v>6129</v>
      </c>
      <c r="B18">
        <v>7050</v>
      </c>
      <c r="D18">
        <f t="shared" si="0"/>
        <v>20.5</v>
      </c>
      <c r="E18">
        <f t="shared" si="1"/>
        <v>42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6109</v>
      </c>
      <c r="B19">
        <v>7040</v>
      </c>
      <c r="D19">
        <f t="shared" si="0"/>
        <v>13</v>
      </c>
      <c r="E19">
        <f t="shared" si="1"/>
        <v>39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6097</v>
      </c>
      <c r="B20">
        <v>7102</v>
      </c>
      <c r="D20">
        <f t="shared" si="0"/>
        <v>9</v>
      </c>
      <c r="E20">
        <f t="shared" si="1"/>
        <v>54</v>
      </c>
    </row>
    <row r="21" spans="1:12" x14ac:dyDescent="0.3">
      <c r="A21">
        <v>6077</v>
      </c>
      <c r="B21">
        <v>7127</v>
      </c>
      <c r="D21">
        <f t="shared" si="0"/>
        <v>5</v>
      </c>
      <c r="E21">
        <f t="shared" si="1"/>
        <v>58</v>
      </c>
    </row>
    <row r="22" spans="1:12" x14ac:dyDescent="0.3">
      <c r="A22">
        <v>6111</v>
      </c>
      <c r="B22">
        <v>7076</v>
      </c>
      <c r="D22">
        <f t="shared" si="0"/>
        <v>14</v>
      </c>
      <c r="E22">
        <f t="shared" si="1"/>
        <v>50</v>
      </c>
    </row>
    <row r="23" spans="1:12" x14ac:dyDescent="0.3">
      <c r="A23">
        <v>6079</v>
      </c>
      <c r="B23">
        <v>7074</v>
      </c>
      <c r="D23">
        <f t="shared" si="0"/>
        <v>6</v>
      </c>
      <c r="E23">
        <f t="shared" si="1"/>
        <v>48.5</v>
      </c>
    </row>
    <row r="24" spans="1:12" x14ac:dyDescent="0.3">
      <c r="A24">
        <v>6048</v>
      </c>
      <c r="B24">
        <v>7005</v>
      </c>
      <c r="D24">
        <f t="shared" si="0"/>
        <v>1</v>
      </c>
      <c r="E24">
        <f t="shared" si="1"/>
        <v>31</v>
      </c>
    </row>
    <row r="25" spans="1:12" x14ac:dyDescent="0.3">
      <c r="A25">
        <v>6063</v>
      </c>
      <c r="B25">
        <v>7072</v>
      </c>
      <c r="D25">
        <f t="shared" si="0"/>
        <v>2</v>
      </c>
      <c r="E25">
        <f t="shared" si="1"/>
        <v>46</v>
      </c>
    </row>
    <row r="26" spans="1:12" x14ac:dyDescent="0.3">
      <c r="A26">
        <v>6099</v>
      </c>
      <c r="B26">
        <v>7077</v>
      </c>
      <c r="D26">
        <f t="shared" si="0"/>
        <v>10</v>
      </c>
      <c r="E26">
        <f t="shared" si="1"/>
        <v>51</v>
      </c>
    </row>
    <row r="27" spans="1:12" x14ac:dyDescent="0.3">
      <c r="A27">
        <v>6076</v>
      </c>
      <c r="B27">
        <v>7056</v>
      </c>
      <c r="D27">
        <f t="shared" si="0"/>
        <v>4</v>
      </c>
      <c r="E27">
        <f t="shared" si="1"/>
        <v>44.5</v>
      </c>
    </row>
    <row r="28" spans="1:12" x14ac:dyDescent="0.3">
      <c r="A28">
        <v>6075</v>
      </c>
      <c r="B28">
        <v>7025</v>
      </c>
      <c r="D28">
        <f t="shared" si="0"/>
        <v>3</v>
      </c>
      <c r="E28">
        <f t="shared" si="1"/>
        <v>33</v>
      </c>
    </row>
    <row r="29" spans="1:12" x14ac:dyDescent="0.3">
      <c r="A29">
        <v>6129</v>
      </c>
      <c r="B29">
        <v>7032</v>
      </c>
      <c r="D29">
        <f t="shared" si="0"/>
        <v>20.5</v>
      </c>
      <c r="E29">
        <f t="shared" si="1"/>
        <v>34</v>
      </c>
    </row>
    <row r="30" spans="1:12" x14ac:dyDescent="0.3">
      <c r="A30">
        <v>6158</v>
      </c>
      <c r="B30">
        <v>7034</v>
      </c>
      <c r="D30">
        <f t="shared" si="0"/>
        <v>26</v>
      </c>
      <c r="E30">
        <f t="shared" si="1"/>
        <v>35</v>
      </c>
    </row>
    <row r="31" spans="1:12" x14ac:dyDescent="0.3">
      <c r="A31">
        <v>6108</v>
      </c>
      <c r="B31">
        <v>7087</v>
      </c>
      <c r="D31">
        <f t="shared" si="0"/>
        <v>12</v>
      </c>
      <c r="E31">
        <f t="shared" si="1"/>
        <v>52</v>
      </c>
    </row>
    <row r="32" spans="1:12" x14ac:dyDescent="0.3">
      <c r="A32">
        <v>6088</v>
      </c>
      <c r="B32">
        <v>7073</v>
      </c>
      <c r="D32">
        <f t="shared" si="0"/>
        <v>7</v>
      </c>
      <c r="E32">
        <f t="shared" si="1"/>
        <v>47</v>
      </c>
    </row>
    <row r="33" spans="1:5" x14ac:dyDescent="0.3">
      <c r="A33">
        <v>6137</v>
      </c>
      <c r="B33">
        <v>7043</v>
      </c>
      <c r="D33">
        <f t="shared" si="0"/>
        <v>23.5</v>
      </c>
      <c r="E33">
        <f t="shared" si="1"/>
        <v>40.5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10079</v>
      </c>
      <c r="I2">
        <f>MEDIAN($B$4:$B$33)</f>
        <v>11429</v>
      </c>
      <c r="K2">
        <f>AVERAGE($A$4:$A$33)</f>
        <v>10097.6</v>
      </c>
      <c r="L2">
        <f>AVERAGE($B$4:$B$33)</f>
        <v>11446.866666666667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10279</v>
      </c>
      <c r="B4">
        <v>11425</v>
      </c>
      <c r="D4">
        <f t="shared" ref="D4:D33" si="0">RANK(A4,$A$4:$B$33,1)+(COUNT($A$4:$B$33)+1-RANK(A4,$A$4:$B$33,1)-RANK(A4,$A$4:$B$33,0))/2</f>
        <v>28</v>
      </c>
      <c r="E4">
        <f t="shared" ref="E4:E33" si="1">RANK(B4,$A$4:$B$33,1)+(COUNT($A$4:$B$33)+1-RANK(B4,$A$4:$B$33,1)-RANK(B4,$A$4:$B$33,0))/2</f>
        <v>42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10101</v>
      </c>
      <c r="B5">
        <v>11634</v>
      </c>
      <c r="D5">
        <f t="shared" si="0"/>
        <v>22</v>
      </c>
      <c r="E5">
        <f t="shared" si="1"/>
        <v>60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106.79594249470965</v>
      </c>
      <c r="L5">
        <f>STDEVP($B$4:$B$33)</f>
        <v>63.105590525369102</v>
      </c>
    </row>
    <row r="6" spans="1:12" x14ac:dyDescent="0.3">
      <c r="A6">
        <v>9950</v>
      </c>
      <c r="B6">
        <v>11390</v>
      </c>
      <c r="D6">
        <f t="shared" si="0"/>
        <v>1</v>
      </c>
      <c r="E6">
        <f t="shared" si="1"/>
        <v>36</v>
      </c>
    </row>
    <row r="7" spans="1:12" x14ac:dyDescent="0.3">
      <c r="A7">
        <v>9984</v>
      </c>
      <c r="B7">
        <v>11423</v>
      </c>
      <c r="D7">
        <f t="shared" si="0"/>
        <v>2</v>
      </c>
      <c r="E7">
        <f t="shared" si="1"/>
        <v>40</v>
      </c>
      <c r="H7" s="1" t="s">
        <v>11</v>
      </c>
      <c r="I7" s="1" t="s">
        <v>12</v>
      </c>
    </row>
    <row r="8" spans="1:12" x14ac:dyDescent="0.3">
      <c r="A8">
        <v>10007</v>
      </c>
      <c r="B8">
        <v>11368</v>
      </c>
      <c r="D8">
        <f t="shared" si="0"/>
        <v>4</v>
      </c>
      <c r="E8">
        <f t="shared" si="1"/>
        <v>31</v>
      </c>
      <c r="H8">
        <f>COUNT($A$4:$A$33)</f>
        <v>30</v>
      </c>
      <c r="I8">
        <f>COUNT($B$4:$B$33)</f>
        <v>30</v>
      </c>
    </row>
    <row r="9" spans="1:12" x14ac:dyDescent="0.3">
      <c r="A9">
        <v>10030</v>
      </c>
      <c r="B9">
        <v>11433</v>
      </c>
      <c r="D9">
        <f t="shared" si="0"/>
        <v>9</v>
      </c>
      <c r="E9">
        <f t="shared" si="1"/>
        <v>48</v>
      </c>
    </row>
    <row r="10" spans="1:12" x14ac:dyDescent="0.3">
      <c r="A10">
        <v>10077</v>
      </c>
      <c r="B10">
        <v>11540</v>
      </c>
      <c r="D10">
        <f t="shared" si="0"/>
        <v>15</v>
      </c>
      <c r="E10">
        <f t="shared" si="1"/>
        <v>58</v>
      </c>
      <c r="G10" t="s">
        <v>13</v>
      </c>
      <c r="H10">
        <f>H8*I8+H8*(H8+1)/2-H5</f>
        <v>900</v>
      </c>
    </row>
    <row r="11" spans="1:12" x14ac:dyDescent="0.3">
      <c r="A11">
        <v>10153</v>
      </c>
      <c r="B11">
        <v>11427</v>
      </c>
      <c r="D11">
        <f t="shared" si="0"/>
        <v>25</v>
      </c>
      <c r="E11">
        <f t="shared" si="1"/>
        <v>44.5</v>
      </c>
      <c r="G11" t="s">
        <v>14</v>
      </c>
      <c r="H11">
        <f>H8*I8+I8*(I8+1)/2-I5</f>
        <v>0</v>
      </c>
    </row>
    <row r="12" spans="1:12" x14ac:dyDescent="0.3">
      <c r="A12">
        <v>10242</v>
      </c>
      <c r="B12">
        <v>11440</v>
      </c>
      <c r="D12">
        <f t="shared" si="0"/>
        <v>26</v>
      </c>
      <c r="E12">
        <f t="shared" si="1"/>
        <v>49</v>
      </c>
    </row>
    <row r="13" spans="1:12" x14ac:dyDescent="0.3">
      <c r="A13">
        <v>10411</v>
      </c>
      <c r="B13">
        <v>11426</v>
      </c>
      <c r="D13">
        <f t="shared" si="0"/>
        <v>30</v>
      </c>
      <c r="E13">
        <f t="shared" si="1"/>
        <v>43</v>
      </c>
      <c r="G13" t="s">
        <v>15</v>
      </c>
      <c r="H13">
        <f>MIN(H10,H11)</f>
        <v>0</v>
      </c>
    </row>
    <row r="14" spans="1:12" x14ac:dyDescent="0.3">
      <c r="A14">
        <v>10354</v>
      </c>
      <c r="B14">
        <v>11427</v>
      </c>
      <c r="D14">
        <f t="shared" si="0"/>
        <v>29</v>
      </c>
      <c r="E14">
        <f t="shared" si="1"/>
        <v>44.5</v>
      </c>
    </row>
    <row r="15" spans="1:12" x14ac:dyDescent="0.3">
      <c r="A15">
        <v>10111</v>
      </c>
      <c r="B15">
        <v>11496</v>
      </c>
      <c r="D15">
        <f t="shared" si="0"/>
        <v>23</v>
      </c>
      <c r="E15">
        <f t="shared" si="1"/>
        <v>55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10098</v>
      </c>
      <c r="B16">
        <v>11455</v>
      </c>
      <c r="D16">
        <f t="shared" si="0"/>
        <v>20.5</v>
      </c>
      <c r="E16">
        <f t="shared" si="1"/>
        <v>51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10122</v>
      </c>
      <c r="B17">
        <v>11424</v>
      </c>
      <c r="D17">
        <f t="shared" si="0"/>
        <v>24</v>
      </c>
      <c r="E17">
        <f t="shared" si="1"/>
        <v>41</v>
      </c>
    </row>
    <row r="18" spans="1:12" x14ac:dyDescent="0.3">
      <c r="A18">
        <v>10020</v>
      </c>
      <c r="B18">
        <v>11475</v>
      </c>
      <c r="D18">
        <f t="shared" si="0"/>
        <v>6</v>
      </c>
      <c r="E18">
        <f t="shared" si="1"/>
        <v>53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10022</v>
      </c>
      <c r="B19">
        <v>11376</v>
      </c>
      <c r="D19">
        <f t="shared" si="0"/>
        <v>7</v>
      </c>
      <c r="E19">
        <f t="shared" si="1"/>
        <v>33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10086</v>
      </c>
      <c r="B20">
        <v>11610</v>
      </c>
      <c r="D20">
        <f t="shared" si="0"/>
        <v>17</v>
      </c>
      <c r="E20">
        <f t="shared" si="1"/>
        <v>59</v>
      </c>
    </row>
    <row r="21" spans="1:12" x14ac:dyDescent="0.3">
      <c r="A21">
        <v>10025</v>
      </c>
      <c r="B21">
        <v>11399</v>
      </c>
      <c r="D21">
        <f t="shared" si="0"/>
        <v>8</v>
      </c>
      <c r="E21">
        <f t="shared" si="1"/>
        <v>38</v>
      </c>
    </row>
    <row r="22" spans="1:12" x14ac:dyDescent="0.3">
      <c r="A22">
        <v>10254</v>
      </c>
      <c r="B22">
        <v>11372</v>
      </c>
      <c r="D22">
        <f t="shared" si="0"/>
        <v>27</v>
      </c>
      <c r="E22">
        <f t="shared" si="1"/>
        <v>32</v>
      </c>
    </row>
    <row r="23" spans="1:12" x14ac:dyDescent="0.3">
      <c r="A23">
        <v>10089</v>
      </c>
      <c r="B23">
        <v>11421</v>
      </c>
      <c r="D23">
        <f t="shared" si="0"/>
        <v>18</v>
      </c>
      <c r="E23">
        <f t="shared" si="1"/>
        <v>39</v>
      </c>
    </row>
    <row r="24" spans="1:12" x14ac:dyDescent="0.3">
      <c r="A24">
        <v>10050</v>
      </c>
      <c r="B24">
        <v>11387</v>
      </c>
      <c r="D24">
        <f t="shared" si="0"/>
        <v>12.5</v>
      </c>
      <c r="E24">
        <f t="shared" si="1"/>
        <v>34.5</v>
      </c>
    </row>
    <row r="25" spans="1:12" x14ac:dyDescent="0.3">
      <c r="A25">
        <v>10039</v>
      </c>
      <c r="B25">
        <v>11489</v>
      </c>
      <c r="D25">
        <f t="shared" si="0"/>
        <v>11</v>
      </c>
      <c r="E25">
        <f t="shared" si="1"/>
        <v>54</v>
      </c>
    </row>
    <row r="26" spans="1:12" x14ac:dyDescent="0.3">
      <c r="A26">
        <v>10050</v>
      </c>
      <c r="B26">
        <v>11506</v>
      </c>
      <c r="D26">
        <f t="shared" si="0"/>
        <v>12.5</v>
      </c>
      <c r="E26">
        <f t="shared" si="1"/>
        <v>56</v>
      </c>
    </row>
    <row r="27" spans="1:12" x14ac:dyDescent="0.3">
      <c r="A27">
        <v>9997</v>
      </c>
      <c r="B27">
        <v>11387</v>
      </c>
      <c r="D27">
        <f t="shared" si="0"/>
        <v>3</v>
      </c>
      <c r="E27">
        <f t="shared" si="1"/>
        <v>34.5</v>
      </c>
    </row>
    <row r="28" spans="1:12" x14ac:dyDescent="0.3">
      <c r="A28">
        <v>10081</v>
      </c>
      <c r="B28">
        <v>11460</v>
      </c>
      <c r="D28">
        <f t="shared" si="0"/>
        <v>16</v>
      </c>
      <c r="E28">
        <f t="shared" si="1"/>
        <v>52</v>
      </c>
    </row>
    <row r="29" spans="1:12" x14ac:dyDescent="0.3">
      <c r="A29">
        <v>10098</v>
      </c>
      <c r="B29">
        <v>11431</v>
      </c>
      <c r="D29">
        <f t="shared" si="0"/>
        <v>20.5</v>
      </c>
      <c r="E29">
        <f t="shared" si="1"/>
        <v>46.5</v>
      </c>
    </row>
    <row r="30" spans="1:12" x14ac:dyDescent="0.3">
      <c r="A30">
        <v>10015</v>
      </c>
      <c r="B30">
        <v>11447</v>
      </c>
      <c r="D30">
        <f t="shared" si="0"/>
        <v>5</v>
      </c>
      <c r="E30">
        <f t="shared" si="1"/>
        <v>50</v>
      </c>
    </row>
    <row r="31" spans="1:12" x14ac:dyDescent="0.3">
      <c r="A31">
        <v>10035</v>
      </c>
      <c r="B31">
        <v>11511</v>
      </c>
      <c r="D31">
        <f t="shared" si="0"/>
        <v>10</v>
      </c>
      <c r="E31">
        <f t="shared" si="1"/>
        <v>57</v>
      </c>
    </row>
    <row r="32" spans="1:12" x14ac:dyDescent="0.3">
      <c r="A32">
        <v>10094</v>
      </c>
      <c r="B32">
        <v>11396</v>
      </c>
      <c r="D32">
        <f t="shared" si="0"/>
        <v>19</v>
      </c>
      <c r="E32">
        <f t="shared" si="1"/>
        <v>37</v>
      </c>
    </row>
    <row r="33" spans="1:5" x14ac:dyDescent="0.3">
      <c r="A33">
        <v>10054</v>
      </c>
      <c r="B33">
        <v>11431</v>
      </c>
      <c r="D33">
        <f t="shared" si="0"/>
        <v>14</v>
      </c>
      <c r="E33">
        <f t="shared" si="1"/>
        <v>46.5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36</v>
      </c>
      <c r="D1" t="s">
        <v>2</v>
      </c>
      <c r="E1">
        <v>840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9948.5</v>
      </c>
      <c r="I2">
        <f>MEDIAN($B$4:$B$33)</f>
        <v>11198.5</v>
      </c>
      <c r="K2">
        <f>AVERAGE($A$4:$A$33)</f>
        <v>9968.7333333333336</v>
      </c>
      <c r="L2">
        <f>AVERAGE($B$4:$B$33)</f>
        <v>11228.266666666666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10177</v>
      </c>
      <c r="B4">
        <v>11156</v>
      </c>
      <c r="D4">
        <f t="shared" ref="D4:D33" si="0">RANK(A4,$A$4:$B$33,1)+(COUNT($A$4:$B$33)+1-RANK(A4,$A$4:$B$33,1)-RANK(A4,$A$4:$B$33,0))/2</f>
        <v>29</v>
      </c>
      <c r="E4">
        <f t="shared" ref="E4:E33" si="1">RANK(B4,$A$4:$B$33,1)+(COUNT($A$4:$B$33)+1-RANK(B4,$A$4:$B$33,1)-RANK(B4,$A$4:$B$33,0))/2</f>
        <v>38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9939</v>
      </c>
      <c r="B5">
        <v>11128</v>
      </c>
      <c r="D5">
        <f t="shared" si="0"/>
        <v>12</v>
      </c>
      <c r="E5">
        <f t="shared" si="1"/>
        <v>32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75.195271718964406</v>
      </c>
      <c r="L5">
        <f>STDEVP($B$4:$B$33)</f>
        <v>86.374353189409703</v>
      </c>
    </row>
    <row r="6" spans="1:12" x14ac:dyDescent="0.3">
      <c r="A6">
        <v>10199</v>
      </c>
      <c r="B6">
        <v>11330</v>
      </c>
      <c r="D6">
        <f t="shared" si="0"/>
        <v>30</v>
      </c>
      <c r="E6">
        <f t="shared" si="1"/>
        <v>56</v>
      </c>
    </row>
    <row r="7" spans="1:12" x14ac:dyDescent="0.3">
      <c r="A7">
        <v>9947</v>
      </c>
      <c r="B7">
        <v>11135</v>
      </c>
      <c r="D7">
        <f t="shared" si="0"/>
        <v>14</v>
      </c>
      <c r="E7">
        <f t="shared" si="1"/>
        <v>33</v>
      </c>
      <c r="H7" s="1" t="s">
        <v>11</v>
      </c>
      <c r="I7" s="1" t="s">
        <v>12</v>
      </c>
    </row>
    <row r="8" spans="1:12" x14ac:dyDescent="0.3">
      <c r="A8">
        <v>9932</v>
      </c>
      <c r="B8">
        <v>11244</v>
      </c>
      <c r="D8">
        <f t="shared" si="0"/>
        <v>11</v>
      </c>
      <c r="E8">
        <f t="shared" si="1"/>
        <v>49</v>
      </c>
      <c r="H8">
        <f>COUNT($A$4:$A$33)</f>
        <v>30</v>
      </c>
      <c r="I8">
        <f>COUNT($B$4:$B$33)</f>
        <v>30</v>
      </c>
    </row>
    <row r="9" spans="1:12" x14ac:dyDescent="0.3">
      <c r="A9">
        <v>10017</v>
      </c>
      <c r="B9">
        <v>11187</v>
      </c>
      <c r="D9">
        <f t="shared" si="0"/>
        <v>26</v>
      </c>
      <c r="E9">
        <f t="shared" si="1"/>
        <v>44</v>
      </c>
    </row>
    <row r="10" spans="1:12" x14ac:dyDescent="0.3">
      <c r="A10">
        <v>9986</v>
      </c>
      <c r="B10">
        <v>11316</v>
      </c>
      <c r="D10">
        <f t="shared" si="0"/>
        <v>20</v>
      </c>
      <c r="E10">
        <f t="shared" si="1"/>
        <v>54</v>
      </c>
      <c r="G10" t="s">
        <v>13</v>
      </c>
      <c r="H10">
        <f>H8*I8+H8*(H8+1)/2-H5</f>
        <v>900</v>
      </c>
    </row>
    <row r="11" spans="1:12" x14ac:dyDescent="0.3">
      <c r="A11">
        <v>9948</v>
      </c>
      <c r="B11">
        <v>11288</v>
      </c>
      <c r="D11">
        <f t="shared" si="0"/>
        <v>15</v>
      </c>
      <c r="E11">
        <f t="shared" si="1"/>
        <v>53</v>
      </c>
      <c r="G11" t="s">
        <v>14</v>
      </c>
      <c r="H11">
        <f>H8*I8+I8*(I8+1)/2-I5</f>
        <v>0</v>
      </c>
    </row>
    <row r="12" spans="1:12" x14ac:dyDescent="0.3">
      <c r="A12">
        <v>10066</v>
      </c>
      <c r="B12">
        <v>11341</v>
      </c>
      <c r="D12">
        <f t="shared" si="0"/>
        <v>28</v>
      </c>
      <c r="E12">
        <f t="shared" si="1"/>
        <v>57</v>
      </c>
    </row>
    <row r="13" spans="1:12" x14ac:dyDescent="0.3">
      <c r="A13">
        <v>9994</v>
      </c>
      <c r="B13">
        <v>11198</v>
      </c>
      <c r="D13">
        <f t="shared" si="0"/>
        <v>21</v>
      </c>
      <c r="E13">
        <f t="shared" si="1"/>
        <v>45</v>
      </c>
      <c r="G13" t="s">
        <v>15</v>
      </c>
      <c r="H13">
        <f>MIN(H10,H11)</f>
        <v>0</v>
      </c>
    </row>
    <row r="14" spans="1:12" x14ac:dyDescent="0.3">
      <c r="A14">
        <v>9926</v>
      </c>
      <c r="B14">
        <v>11179</v>
      </c>
      <c r="D14">
        <f t="shared" si="0"/>
        <v>9</v>
      </c>
      <c r="E14">
        <f t="shared" si="1"/>
        <v>42</v>
      </c>
    </row>
    <row r="15" spans="1:12" x14ac:dyDescent="0.3">
      <c r="A15">
        <v>9949</v>
      </c>
      <c r="B15">
        <v>11144</v>
      </c>
      <c r="D15">
        <f t="shared" si="0"/>
        <v>16</v>
      </c>
      <c r="E15">
        <f t="shared" si="1"/>
        <v>36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9912</v>
      </c>
      <c r="B16">
        <v>11213</v>
      </c>
      <c r="D16">
        <f t="shared" si="0"/>
        <v>7</v>
      </c>
      <c r="E16">
        <f t="shared" si="1"/>
        <v>47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9907</v>
      </c>
      <c r="B17">
        <v>11445</v>
      </c>
      <c r="D17">
        <f t="shared" si="0"/>
        <v>6</v>
      </c>
      <c r="E17">
        <f t="shared" si="1"/>
        <v>60</v>
      </c>
    </row>
    <row r="18" spans="1:12" x14ac:dyDescent="0.3">
      <c r="A18">
        <v>10009</v>
      </c>
      <c r="B18">
        <v>11368</v>
      </c>
      <c r="D18">
        <f t="shared" si="0"/>
        <v>23</v>
      </c>
      <c r="E18">
        <f t="shared" si="1"/>
        <v>58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9940</v>
      </c>
      <c r="B19">
        <v>11142</v>
      </c>
      <c r="D19">
        <f t="shared" si="0"/>
        <v>13</v>
      </c>
      <c r="E19">
        <f t="shared" si="1"/>
        <v>35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9871</v>
      </c>
      <c r="B20">
        <v>11176</v>
      </c>
      <c r="D20">
        <f t="shared" si="0"/>
        <v>1</v>
      </c>
      <c r="E20">
        <f t="shared" si="1"/>
        <v>40</v>
      </c>
    </row>
    <row r="21" spans="1:12" x14ac:dyDescent="0.3">
      <c r="A21">
        <v>9951</v>
      </c>
      <c r="B21">
        <v>11137</v>
      </c>
      <c r="D21">
        <f t="shared" si="0"/>
        <v>18.5</v>
      </c>
      <c r="E21">
        <f t="shared" si="1"/>
        <v>34</v>
      </c>
    </row>
    <row r="22" spans="1:12" x14ac:dyDescent="0.3">
      <c r="A22">
        <v>9950</v>
      </c>
      <c r="B22">
        <v>11281</v>
      </c>
      <c r="D22">
        <f t="shared" si="0"/>
        <v>17</v>
      </c>
      <c r="E22">
        <f t="shared" si="1"/>
        <v>51</v>
      </c>
    </row>
    <row r="23" spans="1:12" x14ac:dyDescent="0.3">
      <c r="A23">
        <v>9899</v>
      </c>
      <c r="B23">
        <v>11199</v>
      </c>
      <c r="D23">
        <f t="shared" si="0"/>
        <v>4</v>
      </c>
      <c r="E23">
        <f t="shared" si="1"/>
        <v>46</v>
      </c>
    </row>
    <row r="24" spans="1:12" x14ac:dyDescent="0.3">
      <c r="A24">
        <v>10011</v>
      </c>
      <c r="B24">
        <v>11216</v>
      </c>
      <c r="D24">
        <f t="shared" si="0"/>
        <v>24.5</v>
      </c>
      <c r="E24">
        <f t="shared" si="1"/>
        <v>48</v>
      </c>
    </row>
    <row r="25" spans="1:12" x14ac:dyDescent="0.3">
      <c r="A25">
        <v>10034</v>
      </c>
      <c r="B25">
        <v>11180</v>
      </c>
      <c r="D25">
        <f t="shared" si="0"/>
        <v>27</v>
      </c>
      <c r="E25">
        <f t="shared" si="1"/>
        <v>43</v>
      </c>
    </row>
    <row r="26" spans="1:12" x14ac:dyDescent="0.3">
      <c r="A26">
        <v>9906</v>
      </c>
      <c r="B26">
        <v>11118</v>
      </c>
      <c r="D26">
        <f t="shared" si="0"/>
        <v>5</v>
      </c>
      <c r="E26">
        <f t="shared" si="1"/>
        <v>31</v>
      </c>
    </row>
    <row r="27" spans="1:12" x14ac:dyDescent="0.3">
      <c r="A27">
        <v>9917</v>
      </c>
      <c r="B27">
        <v>11250</v>
      </c>
      <c r="D27">
        <f t="shared" si="0"/>
        <v>8</v>
      </c>
      <c r="E27">
        <f t="shared" si="1"/>
        <v>50</v>
      </c>
    </row>
    <row r="28" spans="1:12" x14ac:dyDescent="0.3">
      <c r="A28">
        <v>9928</v>
      </c>
      <c r="B28">
        <v>11327</v>
      </c>
      <c r="D28">
        <f t="shared" si="0"/>
        <v>10</v>
      </c>
      <c r="E28">
        <f t="shared" si="1"/>
        <v>55</v>
      </c>
    </row>
    <row r="29" spans="1:12" x14ac:dyDescent="0.3">
      <c r="A29">
        <v>9889</v>
      </c>
      <c r="B29">
        <v>11157</v>
      </c>
      <c r="D29">
        <f t="shared" si="0"/>
        <v>2.5</v>
      </c>
      <c r="E29">
        <f t="shared" si="1"/>
        <v>39</v>
      </c>
    </row>
    <row r="30" spans="1:12" x14ac:dyDescent="0.3">
      <c r="A30">
        <v>10011</v>
      </c>
      <c r="B30">
        <v>11177</v>
      </c>
      <c r="D30">
        <f t="shared" si="0"/>
        <v>24.5</v>
      </c>
      <c r="E30">
        <f t="shared" si="1"/>
        <v>41</v>
      </c>
    </row>
    <row r="31" spans="1:12" x14ac:dyDescent="0.3">
      <c r="A31">
        <v>10007</v>
      </c>
      <c r="B31">
        <v>11153</v>
      </c>
      <c r="D31">
        <f t="shared" si="0"/>
        <v>22</v>
      </c>
      <c r="E31">
        <f t="shared" si="1"/>
        <v>37</v>
      </c>
    </row>
    <row r="32" spans="1:12" x14ac:dyDescent="0.3">
      <c r="A32">
        <v>9889</v>
      </c>
      <c r="B32">
        <v>11380</v>
      </c>
      <c r="D32">
        <f t="shared" si="0"/>
        <v>2.5</v>
      </c>
      <c r="E32">
        <f t="shared" si="1"/>
        <v>59</v>
      </c>
    </row>
    <row r="33" spans="1:5" x14ac:dyDescent="0.3">
      <c r="A33">
        <v>9951</v>
      </c>
      <c r="B33">
        <v>11283</v>
      </c>
      <c r="D33">
        <f t="shared" si="0"/>
        <v>18.5</v>
      </c>
      <c r="E33">
        <f t="shared" si="1"/>
        <v>52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37</v>
      </c>
      <c r="D1" t="s">
        <v>2</v>
      </c>
      <c r="E1">
        <v>1132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13589</v>
      </c>
      <c r="I2">
        <f>MEDIAN($B$4:$B$33)</f>
        <v>15362</v>
      </c>
      <c r="K2">
        <f>AVERAGE($A$4:$A$33)</f>
        <v>13604.066666666668</v>
      </c>
      <c r="L2">
        <f>AVERAGE($B$4:$B$33)</f>
        <v>15367.333333333334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13867</v>
      </c>
      <c r="B4">
        <v>15342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37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13643</v>
      </c>
      <c r="B5">
        <v>15362</v>
      </c>
      <c r="D5">
        <f t="shared" si="0"/>
        <v>25</v>
      </c>
      <c r="E5">
        <f t="shared" si="1"/>
        <v>45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64.489758015431335</v>
      </c>
      <c r="L5">
        <f>STDEVP($B$4:$B$33)</f>
        <v>32.754982657435335</v>
      </c>
    </row>
    <row r="6" spans="1:12" x14ac:dyDescent="0.3">
      <c r="A6">
        <v>13681</v>
      </c>
      <c r="B6">
        <v>15347</v>
      </c>
      <c r="D6">
        <f t="shared" si="0"/>
        <v>29</v>
      </c>
      <c r="E6">
        <f t="shared" si="1"/>
        <v>40.5</v>
      </c>
    </row>
    <row r="7" spans="1:12" x14ac:dyDescent="0.3">
      <c r="A7">
        <v>13632</v>
      </c>
      <c r="B7">
        <v>15316</v>
      </c>
      <c r="D7">
        <f t="shared" si="0"/>
        <v>22</v>
      </c>
      <c r="E7">
        <f t="shared" si="1"/>
        <v>31</v>
      </c>
      <c r="H7" s="1" t="s">
        <v>11</v>
      </c>
      <c r="I7" s="1" t="s">
        <v>12</v>
      </c>
    </row>
    <row r="8" spans="1:12" x14ac:dyDescent="0.3">
      <c r="A8">
        <v>13597</v>
      </c>
      <c r="B8">
        <v>15377</v>
      </c>
      <c r="D8">
        <f t="shared" si="0"/>
        <v>16</v>
      </c>
      <c r="E8">
        <f t="shared" si="1"/>
        <v>52</v>
      </c>
      <c r="H8">
        <f>COUNT($A$4:$A$33)</f>
        <v>30</v>
      </c>
      <c r="I8">
        <f>COUNT($B$4:$B$33)</f>
        <v>30</v>
      </c>
    </row>
    <row r="9" spans="1:12" x14ac:dyDescent="0.3">
      <c r="A9">
        <v>13639</v>
      </c>
      <c r="B9">
        <v>15445</v>
      </c>
      <c r="D9">
        <f t="shared" si="0"/>
        <v>24</v>
      </c>
      <c r="E9">
        <f t="shared" si="1"/>
        <v>60</v>
      </c>
    </row>
    <row r="10" spans="1:12" x14ac:dyDescent="0.3">
      <c r="A10">
        <v>13556</v>
      </c>
      <c r="B10">
        <v>15391</v>
      </c>
      <c r="D10">
        <f t="shared" si="0"/>
        <v>6</v>
      </c>
      <c r="E10">
        <f t="shared" si="1"/>
        <v>54</v>
      </c>
      <c r="G10" t="s">
        <v>13</v>
      </c>
      <c r="H10">
        <f>H8*I8+H8*(H8+1)/2-H5</f>
        <v>900</v>
      </c>
    </row>
    <row r="11" spans="1:12" x14ac:dyDescent="0.3">
      <c r="A11">
        <v>13581</v>
      </c>
      <c r="B11">
        <v>15367</v>
      </c>
      <c r="D11">
        <f t="shared" si="0"/>
        <v>15</v>
      </c>
      <c r="E11">
        <f t="shared" si="1"/>
        <v>47</v>
      </c>
      <c r="G11" t="s">
        <v>14</v>
      </c>
      <c r="H11">
        <f>H8*I8+I8*(I8+1)/2-I5</f>
        <v>0</v>
      </c>
    </row>
    <row r="12" spans="1:12" x14ac:dyDescent="0.3">
      <c r="A12">
        <v>13571</v>
      </c>
      <c r="B12">
        <v>15320</v>
      </c>
      <c r="D12">
        <f t="shared" si="0"/>
        <v>12</v>
      </c>
      <c r="E12">
        <f t="shared" si="1"/>
        <v>32</v>
      </c>
    </row>
    <row r="13" spans="1:12" x14ac:dyDescent="0.3">
      <c r="A13">
        <v>13605</v>
      </c>
      <c r="B13">
        <v>15351</v>
      </c>
      <c r="D13">
        <f t="shared" si="0"/>
        <v>18</v>
      </c>
      <c r="E13">
        <f t="shared" si="1"/>
        <v>42</v>
      </c>
      <c r="G13" t="s">
        <v>15</v>
      </c>
      <c r="H13">
        <f>MIN(H10,H11)</f>
        <v>0</v>
      </c>
    </row>
    <row r="14" spans="1:12" x14ac:dyDescent="0.3">
      <c r="A14">
        <v>13620</v>
      </c>
      <c r="B14">
        <v>15347</v>
      </c>
      <c r="D14">
        <f t="shared" si="0"/>
        <v>19</v>
      </c>
      <c r="E14">
        <f t="shared" si="1"/>
        <v>40.5</v>
      </c>
    </row>
    <row r="15" spans="1:12" x14ac:dyDescent="0.3">
      <c r="A15">
        <v>13553</v>
      </c>
      <c r="B15">
        <v>15337</v>
      </c>
      <c r="D15">
        <f t="shared" si="0"/>
        <v>5</v>
      </c>
      <c r="E15">
        <f t="shared" si="1"/>
        <v>35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13647</v>
      </c>
      <c r="B16">
        <v>15338</v>
      </c>
      <c r="D16">
        <f t="shared" si="0"/>
        <v>26</v>
      </c>
      <c r="E16">
        <f t="shared" si="1"/>
        <v>36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13560</v>
      </c>
      <c r="B17">
        <v>15422</v>
      </c>
      <c r="D17">
        <f t="shared" si="0"/>
        <v>9.5</v>
      </c>
      <c r="E17">
        <f t="shared" si="1"/>
        <v>58.5</v>
      </c>
    </row>
    <row r="18" spans="1:12" x14ac:dyDescent="0.3">
      <c r="A18">
        <v>13653</v>
      </c>
      <c r="B18">
        <v>15355</v>
      </c>
      <c r="D18">
        <f t="shared" si="0"/>
        <v>27</v>
      </c>
      <c r="E18">
        <f t="shared" si="1"/>
        <v>43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13537</v>
      </c>
      <c r="B19">
        <v>15372</v>
      </c>
      <c r="D19">
        <f t="shared" si="0"/>
        <v>2</v>
      </c>
      <c r="E19">
        <f t="shared" si="1"/>
        <v>48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13541</v>
      </c>
      <c r="B20">
        <v>15384</v>
      </c>
      <c r="D20">
        <f t="shared" si="0"/>
        <v>3</v>
      </c>
      <c r="E20">
        <f t="shared" si="1"/>
        <v>53</v>
      </c>
    </row>
    <row r="21" spans="1:12" x14ac:dyDescent="0.3">
      <c r="A21">
        <v>13578</v>
      </c>
      <c r="B21">
        <v>15362</v>
      </c>
      <c r="D21">
        <f t="shared" si="0"/>
        <v>13</v>
      </c>
      <c r="E21">
        <f t="shared" si="1"/>
        <v>45</v>
      </c>
    </row>
    <row r="22" spans="1:12" x14ac:dyDescent="0.3">
      <c r="A22">
        <v>13557</v>
      </c>
      <c r="B22">
        <v>15344</v>
      </c>
      <c r="D22">
        <f t="shared" si="0"/>
        <v>7</v>
      </c>
      <c r="E22">
        <f t="shared" si="1"/>
        <v>38</v>
      </c>
    </row>
    <row r="23" spans="1:12" x14ac:dyDescent="0.3">
      <c r="A23">
        <v>13579</v>
      </c>
      <c r="B23">
        <v>15405</v>
      </c>
      <c r="D23">
        <f t="shared" si="0"/>
        <v>14</v>
      </c>
      <c r="E23">
        <f t="shared" si="1"/>
        <v>55</v>
      </c>
    </row>
    <row r="24" spans="1:12" x14ac:dyDescent="0.3">
      <c r="A24">
        <v>13528</v>
      </c>
      <c r="B24">
        <v>15346</v>
      </c>
      <c r="D24">
        <f t="shared" si="0"/>
        <v>1</v>
      </c>
      <c r="E24">
        <f t="shared" si="1"/>
        <v>39</v>
      </c>
    </row>
    <row r="25" spans="1:12" x14ac:dyDescent="0.3">
      <c r="A25">
        <v>13548</v>
      </c>
      <c r="B25">
        <v>15419</v>
      </c>
      <c r="D25">
        <f t="shared" si="0"/>
        <v>4</v>
      </c>
      <c r="E25">
        <f t="shared" si="1"/>
        <v>57</v>
      </c>
    </row>
    <row r="26" spans="1:12" x14ac:dyDescent="0.3">
      <c r="A26">
        <v>13567</v>
      </c>
      <c r="B26">
        <v>15329</v>
      </c>
      <c r="D26">
        <f t="shared" si="0"/>
        <v>11</v>
      </c>
      <c r="E26">
        <f t="shared" si="1"/>
        <v>34</v>
      </c>
    </row>
    <row r="27" spans="1:12" x14ac:dyDescent="0.3">
      <c r="A27">
        <v>13599</v>
      </c>
      <c r="B27">
        <v>15422</v>
      </c>
      <c r="D27">
        <f t="shared" si="0"/>
        <v>17</v>
      </c>
      <c r="E27">
        <f t="shared" si="1"/>
        <v>58.5</v>
      </c>
    </row>
    <row r="28" spans="1:12" x14ac:dyDescent="0.3">
      <c r="A28">
        <v>13560</v>
      </c>
      <c r="B28">
        <v>15411</v>
      </c>
      <c r="D28">
        <f t="shared" si="0"/>
        <v>9.5</v>
      </c>
      <c r="E28">
        <f t="shared" si="1"/>
        <v>56</v>
      </c>
    </row>
    <row r="29" spans="1:12" x14ac:dyDescent="0.3">
      <c r="A29">
        <v>13559</v>
      </c>
      <c r="B29">
        <v>15373</v>
      </c>
      <c r="D29">
        <f t="shared" si="0"/>
        <v>8</v>
      </c>
      <c r="E29">
        <f t="shared" si="1"/>
        <v>49</v>
      </c>
    </row>
    <row r="30" spans="1:12" x14ac:dyDescent="0.3">
      <c r="A30">
        <v>13628</v>
      </c>
      <c r="B30">
        <v>15362</v>
      </c>
      <c r="D30">
        <f t="shared" si="0"/>
        <v>21</v>
      </c>
      <c r="E30">
        <f t="shared" si="1"/>
        <v>45</v>
      </c>
    </row>
    <row r="31" spans="1:12" x14ac:dyDescent="0.3">
      <c r="A31">
        <v>13673</v>
      </c>
      <c r="B31">
        <v>15323</v>
      </c>
      <c r="D31">
        <f t="shared" si="0"/>
        <v>28</v>
      </c>
      <c r="E31">
        <f t="shared" si="1"/>
        <v>33</v>
      </c>
    </row>
    <row r="32" spans="1:12" x14ac:dyDescent="0.3">
      <c r="A32">
        <v>13636</v>
      </c>
      <c r="B32">
        <v>15375</v>
      </c>
      <c r="D32">
        <f t="shared" si="0"/>
        <v>23</v>
      </c>
      <c r="E32">
        <f t="shared" si="1"/>
        <v>50</v>
      </c>
    </row>
    <row r="33" spans="1:5" x14ac:dyDescent="0.3">
      <c r="A33">
        <v>13627</v>
      </c>
      <c r="B33">
        <v>15376</v>
      </c>
      <c r="D33">
        <f t="shared" si="0"/>
        <v>20</v>
      </c>
      <c r="E33">
        <f t="shared" si="1"/>
        <v>51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38</v>
      </c>
      <c r="D1" t="s">
        <v>2</v>
      </c>
      <c r="E1">
        <v>680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8007.5</v>
      </c>
      <c r="I2">
        <f>MEDIAN($B$4:$B$33)</f>
        <v>9173</v>
      </c>
      <c r="K2">
        <f>AVERAGE($A$4:$A$33)</f>
        <v>8020.5666666666666</v>
      </c>
      <c r="L2">
        <f>AVERAGE($B$4:$B$33)</f>
        <v>9184.4666666666672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8217</v>
      </c>
      <c r="B4">
        <v>9211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55.5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8068</v>
      </c>
      <c r="B5">
        <v>9230</v>
      </c>
      <c r="D5">
        <f t="shared" si="0"/>
        <v>28</v>
      </c>
      <c r="E5">
        <f t="shared" si="1"/>
        <v>58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47.661083589117965</v>
      </c>
      <c r="L5">
        <f>STDEVP($B$4:$B$33)</f>
        <v>36.342567633867333</v>
      </c>
    </row>
    <row r="6" spans="1:12" x14ac:dyDescent="0.3">
      <c r="A6">
        <v>7999</v>
      </c>
      <c r="B6">
        <v>9215</v>
      </c>
      <c r="D6">
        <f t="shared" si="0"/>
        <v>12.5</v>
      </c>
      <c r="E6">
        <f t="shared" si="1"/>
        <v>57</v>
      </c>
    </row>
    <row r="7" spans="1:12" x14ac:dyDescent="0.3">
      <c r="A7">
        <v>8040</v>
      </c>
      <c r="B7">
        <v>9200</v>
      </c>
      <c r="D7">
        <f t="shared" si="0"/>
        <v>26</v>
      </c>
      <c r="E7">
        <f t="shared" si="1"/>
        <v>54</v>
      </c>
      <c r="H7" s="1" t="s">
        <v>11</v>
      </c>
      <c r="I7" s="1" t="s">
        <v>12</v>
      </c>
    </row>
    <row r="8" spans="1:12" x14ac:dyDescent="0.3">
      <c r="A8">
        <v>7992</v>
      </c>
      <c r="B8">
        <v>9160</v>
      </c>
      <c r="D8">
        <f t="shared" si="0"/>
        <v>7</v>
      </c>
      <c r="E8">
        <f t="shared" si="1"/>
        <v>37.5</v>
      </c>
      <c r="H8">
        <f>COUNT($A$4:$A$33)</f>
        <v>30</v>
      </c>
      <c r="I8">
        <f>COUNT($B$4:$B$33)</f>
        <v>30</v>
      </c>
    </row>
    <row r="9" spans="1:12" x14ac:dyDescent="0.3">
      <c r="A9">
        <v>8007</v>
      </c>
      <c r="B9">
        <v>9168</v>
      </c>
      <c r="D9">
        <f t="shared" si="0"/>
        <v>15</v>
      </c>
      <c r="E9">
        <f t="shared" si="1"/>
        <v>42</v>
      </c>
    </row>
    <row r="10" spans="1:12" x14ac:dyDescent="0.3">
      <c r="A10">
        <v>7983</v>
      </c>
      <c r="B10">
        <v>9159</v>
      </c>
      <c r="D10">
        <f t="shared" si="0"/>
        <v>3</v>
      </c>
      <c r="E10">
        <f t="shared" si="1"/>
        <v>35.5</v>
      </c>
      <c r="G10" t="s">
        <v>13</v>
      </c>
      <c r="H10">
        <f>H8*I8+H8*(H8+1)/2-H5</f>
        <v>900</v>
      </c>
    </row>
    <row r="11" spans="1:12" x14ac:dyDescent="0.3">
      <c r="A11">
        <v>8013</v>
      </c>
      <c r="B11">
        <v>9179</v>
      </c>
      <c r="D11">
        <f t="shared" si="0"/>
        <v>19</v>
      </c>
      <c r="E11">
        <f t="shared" si="1"/>
        <v>49</v>
      </c>
      <c r="G11" t="s">
        <v>14</v>
      </c>
      <c r="H11">
        <f>H8*I8+I8*(I8+1)/2-I5</f>
        <v>0</v>
      </c>
    </row>
    <row r="12" spans="1:12" x14ac:dyDescent="0.3">
      <c r="A12">
        <v>7994</v>
      </c>
      <c r="B12">
        <v>9175</v>
      </c>
      <c r="D12">
        <f t="shared" si="0"/>
        <v>9</v>
      </c>
      <c r="E12">
        <f t="shared" si="1"/>
        <v>46</v>
      </c>
    </row>
    <row r="13" spans="1:12" x14ac:dyDescent="0.3">
      <c r="A13">
        <v>8026</v>
      </c>
      <c r="B13">
        <v>9211</v>
      </c>
      <c r="D13">
        <f t="shared" si="0"/>
        <v>21</v>
      </c>
      <c r="E13">
        <f t="shared" si="1"/>
        <v>55.5</v>
      </c>
      <c r="G13" t="s">
        <v>15</v>
      </c>
      <c r="H13">
        <f>MIN(H10,H11)</f>
        <v>0</v>
      </c>
    </row>
    <row r="14" spans="1:12" x14ac:dyDescent="0.3">
      <c r="A14">
        <v>8039</v>
      </c>
      <c r="B14">
        <v>9171</v>
      </c>
      <c r="D14">
        <f t="shared" si="0"/>
        <v>25</v>
      </c>
      <c r="E14">
        <f t="shared" si="1"/>
        <v>44.5</v>
      </c>
    </row>
    <row r="15" spans="1:12" x14ac:dyDescent="0.3">
      <c r="A15">
        <v>8054</v>
      </c>
      <c r="B15">
        <v>9163</v>
      </c>
      <c r="D15">
        <f t="shared" si="0"/>
        <v>27</v>
      </c>
      <c r="E15">
        <f t="shared" si="1"/>
        <v>40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7988</v>
      </c>
      <c r="B16">
        <v>9178</v>
      </c>
      <c r="D16">
        <f t="shared" si="0"/>
        <v>5.5</v>
      </c>
      <c r="E16">
        <f t="shared" si="1"/>
        <v>48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7998</v>
      </c>
      <c r="B17">
        <v>9160</v>
      </c>
      <c r="D17">
        <f t="shared" si="0"/>
        <v>10.5</v>
      </c>
      <c r="E17">
        <f t="shared" si="1"/>
        <v>37.5</v>
      </c>
    </row>
    <row r="18" spans="1:12" x14ac:dyDescent="0.3">
      <c r="A18">
        <v>7988</v>
      </c>
      <c r="B18">
        <v>9171</v>
      </c>
      <c r="D18">
        <f t="shared" si="0"/>
        <v>5.5</v>
      </c>
      <c r="E18">
        <f t="shared" si="1"/>
        <v>44.5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8008</v>
      </c>
      <c r="B19">
        <v>9340</v>
      </c>
      <c r="D19">
        <f t="shared" si="0"/>
        <v>16.5</v>
      </c>
      <c r="E19">
        <f t="shared" si="1"/>
        <v>60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7998</v>
      </c>
      <c r="B20">
        <v>9192</v>
      </c>
      <c r="D20">
        <f t="shared" si="0"/>
        <v>10.5</v>
      </c>
      <c r="E20">
        <f t="shared" si="1"/>
        <v>53</v>
      </c>
    </row>
    <row r="21" spans="1:12" x14ac:dyDescent="0.3">
      <c r="A21">
        <v>8129</v>
      </c>
      <c r="B21">
        <v>9156</v>
      </c>
      <c r="D21">
        <f t="shared" si="0"/>
        <v>29</v>
      </c>
      <c r="E21">
        <f t="shared" si="1"/>
        <v>33</v>
      </c>
    </row>
    <row r="22" spans="1:12" x14ac:dyDescent="0.3">
      <c r="A22">
        <v>8037</v>
      </c>
      <c r="B22">
        <v>9159</v>
      </c>
      <c r="D22">
        <f t="shared" si="0"/>
        <v>24</v>
      </c>
      <c r="E22">
        <f t="shared" si="1"/>
        <v>35.5</v>
      </c>
    </row>
    <row r="23" spans="1:12" x14ac:dyDescent="0.3">
      <c r="A23">
        <v>7999</v>
      </c>
      <c r="B23">
        <v>9158</v>
      </c>
      <c r="D23">
        <f t="shared" si="0"/>
        <v>12.5</v>
      </c>
      <c r="E23">
        <f t="shared" si="1"/>
        <v>34</v>
      </c>
    </row>
    <row r="24" spans="1:12" x14ac:dyDescent="0.3">
      <c r="A24">
        <v>8003</v>
      </c>
      <c r="B24">
        <v>9154</v>
      </c>
      <c r="D24">
        <f t="shared" si="0"/>
        <v>14</v>
      </c>
      <c r="E24">
        <f t="shared" si="1"/>
        <v>31</v>
      </c>
    </row>
    <row r="25" spans="1:12" x14ac:dyDescent="0.3">
      <c r="A25">
        <v>8008</v>
      </c>
      <c r="B25">
        <v>9155</v>
      </c>
      <c r="D25">
        <f t="shared" si="0"/>
        <v>16.5</v>
      </c>
      <c r="E25">
        <f t="shared" si="1"/>
        <v>32</v>
      </c>
    </row>
    <row r="26" spans="1:12" x14ac:dyDescent="0.3">
      <c r="A26">
        <v>8012</v>
      </c>
      <c r="B26">
        <v>9191</v>
      </c>
      <c r="D26">
        <f t="shared" si="0"/>
        <v>18</v>
      </c>
      <c r="E26">
        <f t="shared" si="1"/>
        <v>52</v>
      </c>
    </row>
    <row r="27" spans="1:12" x14ac:dyDescent="0.3">
      <c r="A27">
        <v>7993</v>
      </c>
      <c r="B27">
        <v>9188</v>
      </c>
      <c r="D27">
        <f t="shared" si="0"/>
        <v>8</v>
      </c>
      <c r="E27">
        <f t="shared" si="1"/>
        <v>51</v>
      </c>
    </row>
    <row r="28" spans="1:12" x14ac:dyDescent="0.3">
      <c r="A28">
        <v>8030</v>
      </c>
      <c r="B28">
        <v>9177</v>
      </c>
      <c r="D28">
        <f t="shared" si="0"/>
        <v>23</v>
      </c>
      <c r="E28">
        <f t="shared" si="1"/>
        <v>47</v>
      </c>
    </row>
    <row r="29" spans="1:12" x14ac:dyDescent="0.3">
      <c r="A29">
        <v>8021</v>
      </c>
      <c r="B29">
        <v>9165</v>
      </c>
      <c r="D29">
        <f t="shared" si="0"/>
        <v>20</v>
      </c>
      <c r="E29">
        <f t="shared" si="1"/>
        <v>41</v>
      </c>
    </row>
    <row r="30" spans="1:12" x14ac:dyDescent="0.3">
      <c r="A30">
        <v>7986</v>
      </c>
      <c r="B30">
        <v>9182</v>
      </c>
      <c r="D30">
        <f t="shared" si="0"/>
        <v>4</v>
      </c>
      <c r="E30">
        <f t="shared" si="1"/>
        <v>50</v>
      </c>
    </row>
    <row r="31" spans="1:12" x14ac:dyDescent="0.3">
      <c r="A31">
        <v>7978</v>
      </c>
      <c r="B31">
        <v>9162</v>
      </c>
      <c r="D31">
        <f t="shared" si="0"/>
        <v>1</v>
      </c>
      <c r="E31">
        <f t="shared" si="1"/>
        <v>39</v>
      </c>
    </row>
    <row r="32" spans="1:12" x14ac:dyDescent="0.3">
      <c r="A32">
        <v>7981</v>
      </c>
      <c r="B32">
        <v>9170</v>
      </c>
      <c r="D32">
        <f t="shared" si="0"/>
        <v>2</v>
      </c>
      <c r="E32">
        <f t="shared" si="1"/>
        <v>43</v>
      </c>
    </row>
    <row r="33" spans="1:5" x14ac:dyDescent="0.3">
      <c r="A33">
        <v>8028</v>
      </c>
      <c r="B33">
        <v>9234</v>
      </c>
      <c r="D33">
        <f t="shared" si="0"/>
        <v>22</v>
      </c>
      <c r="E33">
        <f t="shared" si="1"/>
        <v>59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39</v>
      </c>
      <c r="D1" t="s">
        <v>2</v>
      </c>
      <c r="E1">
        <v>588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6894</v>
      </c>
      <c r="I2">
        <f>MEDIAN($B$4:$B$33)</f>
        <v>7868.5</v>
      </c>
      <c r="K2">
        <f>AVERAGE($A$4:$A$33)</f>
        <v>6901.1333333333332</v>
      </c>
      <c r="L2">
        <f>AVERAGE($B$4:$B$33)</f>
        <v>7877.9666666666662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7004</v>
      </c>
      <c r="B4">
        <v>7878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51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6936</v>
      </c>
      <c r="B5">
        <v>7872</v>
      </c>
      <c r="D5">
        <f t="shared" si="0"/>
        <v>28</v>
      </c>
      <c r="E5">
        <f t="shared" si="1"/>
        <v>47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29.202435210478978</v>
      </c>
      <c r="L5">
        <f>STDEVP($B$4:$B$33)</f>
        <v>30.700144769836005</v>
      </c>
    </row>
    <row r="6" spans="1:12" x14ac:dyDescent="0.3">
      <c r="A6">
        <v>6933</v>
      </c>
      <c r="B6">
        <v>7881</v>
      </c>
      <c r="D6">
        <f t="shared" si="0"/>
        <v>27</v>
      </c>
      <c r="E6">
        <f t="shared" si="1"/>
        <v>52</v>
      </c>
    </row>
    <row r="7" spans="1:12" x14ac:dyDescent="0.3">
      <c r="A7">
        <v>6893</v>
      </c>
      <c r="B7">
        <v>7867</v>
      </c>
      <c r="D7">
        <f t="shared" si="0"/>
        <v>13</v>
      </c>
      <c r="E7">
        <f t="shared" si="1"/>
        <v>42.5</v>
      </c>
      <c r="H7" s="1" t="s">
        <v>11</v>
      </c>
      <c r="I7" s="1" t="s">
        <v>12</v>
      </c>
    </row>
    <row r="8" spans="1:12" x14ac:dyDescent="0.3">
      <c r="A8">
        <v>6871</v>
      </c>
      <c r="B8">
        <v>7863</v>
      </c>
      <c r="D8">
        <f t="shared" si="0"/>
        <v>3</v>
      </c>
      <c r="E8">
        <f t="shared" si="1"/>
        <v>39.5</v>
      </c>
      <c r="H8">
        <f>COUNT($A$4:$A$33)</f>
        <v>30</v>
      </c>
      <c r="I8">
        <f>COUNT($B$4:$B$33)</f>
        <v>30</v>
      </c>
    </row>
    <row r="9" spans="1:12" x14ac:dyDescent="0.3">
      <c r="A9">
        <v>6888</v>
      </c>
      <c r="B9">
        <v>7854</v>
      </c>
      <c r="D9">
        <f t="shared" si="0"/>
        <v>9.5</v>
      </c>
      <c r="E9">
        <f t="shared" si="1"/>
        <v>34</v>
      </c>
    </row>
    <row r="10" spans="1:12" x14ac:dyDescent="0.3">
      <c r="A10">
        <v>6888</v>
      </c>
      <c r="B10">
        <v>7910</v>
      </c>
      <c r="D10">
        <f t="shared" si="0"/>
        <v>9.5</v>
      </c>
      <c r="E10">
        <f t="shared" si="1"/>
        <v>58</v>
      </c>
      <c r="G10" t="s">
        <v>13</v>
      </c>
      <c r="H10">
        <f>H8*I8+H8*(H8+1)/2-H5</f>
        <v>900</v>
      </c>
    </row>
    <row r="11" spans="1:12" x14ac:dyDescent="0.3">
      <c r="A11">
        <v>6901</v>
      </c>
      <c r="B11">
        <v>7868</v>
      </c>
      <c r="D11">
        <f t="shared" si="0"/>
        <v>22</v>
      </c>
      <c r="E11">
        <f t="shared" si="1"/>
        <v>44.5</v>
      </c>
      <c r="G11" t="s">
        <v>14</v>
      </c>
      <c r="H11">
        <f>H8*I8+I8*(I8+1)/2-I5</f>
        <v>0</v>
      </c>
    </row>
    <row r="12" spans="1:12" x14ac:dyDescent="0.3">
      <c r="A12">
        <v>6894</v>
      </c>
      <c r="B12">
        <v>7856</v>
      </c>
      <c r="D12">
        <f t="shared" si="0"/>
        <v>15</v>
      </c>
      <c r="E12">
        <f t="shared" si="1"/>
        <v>35</v>
      </c>
    </row>
    <row r="13" spans="1:12" x14ac:dyDescent="0.3">
      <c r="A13">
        <v>6880</v>
      </c>
      <c r="B13">
        <v>7868</v>
      </c>
      <c r="D13">
        <f t="shared" si="0"/>
        <v>6</v>
      </c>
      <c r="E13">
        <f t="shared" si="1"/>
        <v>44.5</v>
      </c>
      <c r="G13" t="s">
        <v>15</v>
      </c>
      <c r="H13">
        <f>MIN(H10,H11)</f>
        <v>0</v>
      </c>
    </row>
    <row r="14" spans="1:12" x14ac:dyDescent="0.3">
      <c r="A14">
        <v>6923</v>
      </c>
      <c r="B14">
        <v>7876</v>
      </c>
      <c r="D14">
        <f t="shared" si="0"/>
        <v>25</v>
      </c>
      <c r="E14">
        <f t="shared" si="1"/>
        <v>49.5</v>
      </c>
    </row>
    <row r="15" spans="1:12" x14ac:dyDescent="0.3">
      <c r="A15">
        <v>6888</v>
      </c>
      <c r="B15">
        <v>7869</v>
      </c>
      <c r="D15">
        <f t="shared" si="0"/>
        <v>9.5</v>
      </c>
      <c r="E15">
        <f t="shared" si="1"/>
        <v>46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6894</v>
      </c>
      <c r="B16">
        <v>7873</v>
      </c>
      <c r="D16">
        <f t="shared" si="0"/>
        <v>15</v>
      </c>
      <c r="E16">
        <f t="shared" si="1"/>
        <v>48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6916</v>
      </c>
      <c r="B17">
        <v>7892</v>
      </c>
      <c r="D17">
        <f t="shared" si="0"/>
        <v>23</v>
      </c>
      <c r="E17">
        <f t="shared" si="1"/>
        <v>55</v>
      </c>
    </row>
    <row r="18" spans="1:12" x14ac:dyDescent="0.3">
      <c r="A18">
        <v>6876</v>
      </c>
      <c r="B18">
        <v>7863</v>
      </c>
      <c r="D18">
        <f t="shared" si="0"/>
        <v>5</v>
      </c>
      <c r="E18">
        <f t="shared" si="1"/>
        <v>39.5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6896</v>
      </c>
      <c r="B19">
        <v>7850</v>
      </c>
      <c r="D19">
        <f t="shared" si="0"/>
        <v>19</v>
      </c>
      <c r="E19">
        <f t="shared" si="1"/>
        <v>32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6889</v>
      </c>
      <c r="B20">
        <v>7886</v>
      </c>
      <c r="D20">
        <f t="shared" si="0"/>
        <v>12</v>
      </c>
      <c r="E20">
        <f t="shared" si="1"/>
        <v>54</v>
      </c>
    </row>
    <row r="21" spans="1:12" x14ac:dyDescent="0.3">
      <c r="A21">
        <v>6896</v>
      </c>
      <c r="B21">
        <v>7884</v>
      </c>
      <c r="D21">
        <f t="shared" si="0"/>
        <v>19</v>
      </c>
      <c r="E21">
        <f t="shared" si="1"/>
        <v>53</v>
      </c>
    </row>
    <row r="22" spans="1:12" x14ac:dyDescent="0.3">
      <c r="A22">
        <v>6896</v>
      </c>
      <c r="B22">
        <v>7865</v>
      </c>
      <c r="D22">
        <f t="shared" si="0"/>
        <v>19</v>
      </c>
      <c r="E22">
        <f t="shared" si="1"/>
        <v>41</v>
      </c>
    </row>
    <row r="23" spans="1:12" x14ac:dyDescent="0.3">
      <c r="A23">
        <v>6925</v>
      </c>
      <c r="B23">
        <v>7861</v>
      </c>
      <c r="D23">
        <f t="shared" si="0"/>
        <v>26</v>
      </c>
      <c r="E23">
        <f t="shared" si="1"/>
        <v>38</v>
      </c>
    </row>
    <row r="24" spans="1:12" x14ac:dyDescent="0.3">
      <c r="A24">
        <v>6870</v>
      </c>
      <c r="B24">
        <v>7973</v>
      </c>
      <c r="D24">
        <f t="shared" si="0"/>
        <v>2</v>
      </c>
      <c r="E24">
        <f t="shared" si="1"/>
        <v>59</v>
      </c>
    </row>
    <row r="25" spans="1:12" x14ac:dyDescent="0.3">
      <c r="A25">
        <v>6861</v>
      </c>
      <c r="B25">
        <v>7981</v>
      </c>
      <c r="D25">
        <f t="shared" si="0"/>
        <v>1</v>
      </c>
      <c r="E25">
        <f t="shared" si="1"/>
        <v>60</v>
      </c>
    </row>
    <row r="26" spans="1:12" x14ac:dyDescent="0.3">
      <c r="A26">
        <v>6875</v>
      </c>
      <c r="B26">
        <v>7860</v>
      </c>
      <c r="D26">
        <f t="shared" si="0"/>
        <v>4</v>
      </c>
      <c r="E26">
        <f t="shared" si="1"/>
        <v>37</v>
      </c>
    </row>
    <row r="27" spans="1:12" x14ac:dyDescent="0.3">
      <c r="A27">
        <v>6897</v>
      </c>
      <c r="B27">
        <v>7867</v>
      </c>
      <c r="D27">
        <f t="shared" si="0"/>
        <v>21</v>
      </c>
      <c r="E27">
        <f t="shared" si="1"/>
        <v>42.5</v>
      </c>
    </row>
    <row r="28" spans="1:12" x14ac:dyDescent="0.3">
      <c r="A28">
        <v>6967</v>
      </c>
      <c r="B28">
        <v>7838</v>
      </c>
      <c r="D28">
        <f t="shared" si="0"/>
        <v>29</v>
      </c>
      <c r="E28">
        <f t="shared" si="1"/>
        <v>31</v>
      </c>
    </row>
    <row r="29" spans="1:12" x14ac:dyDescent="0.3">
      <c r="A29">
        <v>6895</v>
      </c>
      <c r="B29">
        <v>7876</v>
      </c>
      <c r="D29">
        <f t="shared" si="0"/>
        <v>17</v>
      </c>
      <c r="E29">
        <f t="shared" si="1"/>
        <v>49.5</v>
      </c>
    </row>
    <row r="30" spans="1:12" x14ac:dyDescent="0.3">
      <c r="A30">
        <v>6888</v>
      </c>
      <c r="B30">
        <v>7851</v>
      </c>
      <c r="D30">
        <f t="shared" si="0"/>
        <v>9.5</v>
      </c>
      <c r="E30">
        <f t="shared" si="1"/>
        <v>33</v>
      </c>
    </row>
    <row r="31" spans="1:12" x14ac:dyDescent="0.3">
      <c r="A31">
        <v>6894</v>
      </c>
      <c r="B31">
        <v>7859</v>
      </c>
      <c r="D31">
        <f t="shared" si="0"/>
        <v>15</v>
      </c>
      <c r="E31">
        <f t="shared" si="1"/>
        <v>36</v>
      </c>
    </row>
    <row r="32" spans="1:12" x14ac:dyDescent="0.3">
      <c r="A32">
        <v>6919</v>
      </c>
      <c r="B32">
        <v>7893</v>
      </c>
      <c r="D32">
        <f t="shared" si="0"/>
        <v>24</v>
      </c>
      <c r="E32">
        <f t="shared" si="1"/>
        <v>56</v>
      </c>
    </row>
    <row r="33" spans="1:5" x14ac:dyDescent="0.3">
      <c r="A33">
        <v>6881</v>
      </c>
      <c r="B33">
        <v>7905</v>
      </c>
      <c r="D33">
        <f t="shared" si="0"/>
        <v>7</v>
      </c>
      <c r="E33">
        <f t="shared" si="1"/>
        <v>57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40</v>
      </c>
      <c r="D1" t="s">
        <v>2</v>
      </c>
      <c r="E1">
        <v>539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6241.5</v>
      </c>
      <c r="I2">
        <f>MEDIAN($B$4:$B$33)</f>
        <v>7190</v>
      </c>
      <c r="K2">
        <f>AVERAGE($A$4:$A$33)</f>
        <v>6262</v>
      </c>
      <c r="L2">
        <f>AVERAGE($B$4:$B$33)</f>
        <v>7202.7333333333336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6357</v>
      </c>
      <c r="B4">
        <v>7206</v>
      </c>
      <c r="D4">
        <f t="shared" ref="D4:D33" si="0">RANK(A4,$A$4:$B$33,1)+(COUNT($A$4:$B$33)+1-RANK(A4,$A$4:$B$33,1)-RANK(A4,$A$4:$B$33,0))/2</f>
        <v>29</v>
      </c>
      <c r="E4">
        <f t="shared" ref="E4:E33" si="1">RANK(B4,$A$4:$B$33,1)+(COUNT($A$4:$B$33)+1-RANK(B4,$A$4:$B$33,1)-RANK(B4,$A$4:$B$33,0))/2</f>
        <v>52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6260</v>
      </c>
      <c r="B5">
        <v>7182</v>
      </c>
      <c r="D5">
        <f t="shared" si="0"/>
        <v>23</v>
      </c>
      <c r="E5">
        <f t="shared" si="1"/>
        <v>40.5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60.438949913666328</v>
      </c>
      <c r="L5">
        <f>STDEVP($B$4:$B$33)</f>
        <v>41.273828134653165</v>
      </c>
    </row>
    <row r="6" spans="1:12" x14ac:dyDescent="0.3">
      <c r="A6">
        <v>6235</v>
      </c>
      <c r="B6">
        <v>7172</v>
      </c>
      <c r="D6">
        <f t="shared" si="0"/>
        <v>10</v>
      </c>
      <c r="E6">
        <f t="shared" si="1"/>
        <v>35</v>
      </c>
    </row>
    <row r="7" spans="1:12" x14ac:dyDescent="0.3">
      <c r="A7">
        <v>6253</v>
      </c>
      <c r="B7">
        <v>7253</v>
      </c>
      <c r="D7">
        <f t="shared" si="0"/>
        <v>21</v>
      </c>
      <c r="E7">
        <f t="shared" si="1"/>
        <v>58</v>
      </c>
      <c r="H7" s="1" t="s">
        <v>11</v>
      </c>
      <c r="I7" s="1" t="s">
        <v>12</v>
      </c>
    </row>
    <row r="8" spans="1:12" x14ac:dyDescent="0.3">
      <c r="A8">
        <v>6283</v>
      </c>
      <c r="B8">
        <v>7161</v>
      </c>
      <c r="D8">
        <f t="shared" si="0"/>
        <v>24.5</v>
      </c>
      <c r="E8">
        <f t="shared" si="1"/>
        <v>31</v>
      </c>
      <c r="H8">
        <f>COUNT($A$4:$A$33)</f>
        <v>30</v>
      </c>
      <c r="I8">
        <f>COUNT($B$4:$B$33)</f>
        <v>30</v>
      </c>
    </row>
    <row r="9" spans="1:12" x14ac:dyDescent="0.3">
      <c r="A9">
        <v>6242</v>
      </c>
      <c r="B9">
        <v>7182</v>
      </c>
      <c r="D9">
        <f t="shared" si="0"/>
        <v>16</v>
      </c>
      <c r="E9">
        <f t="shared" si="1"/>
        <v>40.5</v>
      </c>
    </row>
    <row r="10" spans="1:12" x14ac:dyDescent="0.3">
      <c r="A10">
        <v>6245</v>
      </c>
      <c r="B10">
        <v>7165</v>
      </c>
      <c r="D10">
        <f t="shared" si="0"/>
        <v>19.5</v>
      </c>
      <c r="E10">
        <f t="shared" si="1"/>
        <v>32.5</v>
      </c>
      <c r="G10" t="s">
        <v>13</v>
      </c>
      <c r="H10">
        <f>H8*I8+H8*(H8+1)/2-H5</f>
        <v>900</v>
      </c>
    </row>
    <row r="11" spans="1:12" x14ac:dyDescent="0.3">
      <c r="A11">
        <v>6240</v>
      </c>
      <c r="B11">
        <v>7175</v>
      </c>
      <c r="D11">
        <f t="shared" si="0"/>
        <v>13</v>
      </c>
      <c r="E11">
        <f t="shared" si="1"/>
        <v>36</v>
      </c>
      <c r="G11" t="s">
        <v>14</v>
      </c>
      <c r="H11">
        <f>H8*I8+I8*(I8+1)/2-I5</f>
        <v>0</v>
      </c>
    </row>
    <row r="12" spans="1:12" x14ac:dyDescent="0.3">
      <c r="A12">
        <v>6241</v>
      </c>
      <c r="B12">
        <v>7231</v>
      </c>
      <c r="D12">
        <f t="shared" si="0"/>
        <v>14.5</v>
      </c>
      <c r="E12">
        <f t="shared" si="1"/>
        <v>55</v>
      </c>
    </row>
    <row r="13" spans="1:12" x14ac:dyDescent="0.3">
      <c r="A13">
        <v>6245</v>
      </c>
      <c r="B13">
        <v>7183</v>
      </c>
      <c r="D13">
        <f t="shared" si="0"/>
        <v>19.5</v>
      </c>
      <c r="E13">
        <f t="shared" si="1"/>
        <v>42.5</v>
      </c>
      <c r="G13" t="s">
        <v>15</v>
      </c>
      <c r="H13">
        <f>MIN(H10,H11)</f>
        <v>0</v>
      </c>
    </row>
    <row r="14" spans="1:12" x14ac:dyDescent="0.3">
      <c r="A14">
        <v>6231</v>
      </c>
      <c r="B14">
        <v>7190</v>
      </c>
      <c r="D14">
        <f t="shared" si="0"/>
        <v>5.5</v>
      </c>
      <c r="E14">
        <f t="shared" si="1"/>
        <v>45.5</v>
      </c>
    </row>
    <row r="15" spans="1:12" x14ac:dyDescent="0.3">
      <c r="A15">
        <v>6234</v>
      </c>
      <c r="B15">
        <v>7227</v>
      </c>
      <c r="D15">
        <f t="shared" si="0"/>
        <v>8</v>
      </c>
      <c r="E15">
        <f t="shared" si="1"/>
        <v>54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6231</v>
      </c>
      <c r="B16">
        <v>7183</v>
      </c>
      <c r="D16">
        <f t="shared" si="0"/>
        <v>5.5</v>
      </c>
      <c r="E16">
        <f t="shared" si="1"/>
        <v>42.5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6224</v>
      </c>
      <c r="B17">
        <v>7362</v>
      </c>
      <c r="D17">
        <f t="shared" si="0"/>
        <v>3</v>
      </c>
      <c r="E17">
        <f t="shared" si="1"/>
        <v>60</v>
      </c>
    </row>
    <row r="18" spans="1:12" x14ac:dyDescent="0.3">
      <c r="A18">
        <v>6316</v>
      </c>
      <c r="B18">
        <v>7185</v>
      </c>
      <c r="D18">
        <f t="shared" si="0"/>
        <v>28</v>
      </c>
      <c r="E18">
        <f t="shared" si="1"/>
        <v>44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6231</v>
      </c>
      <c r="B19">
        <v>7190</v>
      </c>
      <c r="D19">
        <f t="shared" si="0"/>
        <v>5.5</v>
      </c>
      <c r="E19">
        <f t="shared" si="1"/>
        <v>45.5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6235</v>
      </c>
      <c r="B20">
        <v>7198</v>
      </c>
      <c r="D20">
        <f t="shared" si="0"/>
        <v>10</v>
      </c>
      <c r="E20">
        <f t="shared" si="1"/>
        <v>50</v>
      </c>
    </row>
    <row r="21" spans="1:12" x14ac:dyDescent="0.3">
      <c r="A21">
        <v>6241</v>
      </c>
      <c r="B21">
        <v>7213</v>
      </c>
      <c r="D21">
        <f t="shared" si="0"/>
        <v>14.5</v>
      </c>
      <c r="E21">
        <f t="shared" si="1"/>
        <v>53</v>
      </c>
    </row>
    <row r="22" spans="1:12" x14ac:dyDescent="0.3">
      <c r="A22">
        <v>6283</v>
      </c>
      <c r="B22">
        <v>7166</v>
      </c>
      <c r="D22">
        <f t="shared" si="0"/>
        <v>24.5</v>
      </c>
      <c r="E22">
        <f t="shared" si="1"/>
        <v>34</v>
      </c>
    </row>
    <row r="23" spans="1:12" x14ac:dyDescent="0.3">
      <c r="A23">
        <v>6231</v>
      </c>
      <c r="B23">
        <v>7203</v>
      </c>
      <c r="D23">
        <f t="shared" si="0"/>
        <v>5.5</v>
      </c>
      <c r="E23">
        <f t="shared" si="1"/>
        <v>51</v>
      </c>
    </row>
    <row r="24" spans="1:12" x14ac:dyDescent="0.3">
      <c r="A24">
        <v>6312</v>
      </c>
      <c r="B24">
        <v>7290</v>
      </c>
      <c r="D24">
        <f t="shared" si="0"/>
        <v>27</v>
      </c>
      <c r="E24">
        <f t="shared" si="1"/>
        <v>59</v>
      </c>
    </row>
    <row r="25" spans="1:12" x14ac:dyDescent="0.3">
      <c r="A25">
        <v>6244</v>
      </c>
      <c r="B25">
        <v>7179</v>
      </c>
      <c r="D25">
        <f t="shared" si="0"/>
        <v>17.5</v>
      </c>
      <c r="E25">
        <f t="shared" si="1"/>
        <v>37</v>
      </c>
    </row>
    <row r="26" spans="1:12" x14ac:dyDescent="0.3">
      <c r="A26">
        <v>6244</v>
      </c>
      <c r="B26">
        <v>7181</v>
      </c>
      <c r="D26">
        <f t="shared" si="0"/>
        <v>17.5</v>
      </c>
      <c r="E26">
        <f t="shared" si="1"/>
        <v>38.5</v>
      </c>
    </row>
    <row r="27" spans="1:12" x14ac:dyDescent="0.3">
      <c r="A27">
        <v>6236</v>
      </c>
      <c r="B27">
        <v>7165</v>
      </c>
      <c r="D27">
        <f t="shared" si="0"/>
        <v>12</v>
      </c>
      <c r="E27">
        <f t="shared" si="1"/>
        <v>32.5</v>
      </c>
    </row>
    <row r="28" spans="1:12" x14ac:dyDescent="0.3">
      <c r="A28">
        <v>6297</v>
      </c>
      <c r="B28">
        <v>7181</v>
      </c>
      <c r="D28">
        <f t="shared" si="0"/>
        <v>26</v>
      </c>
      <c r="E28">
        <f t="shared" si="1"/>
        <v>38.5</v>
      </c>
    </row>
    <row r="29" spans="1:12" x14ac:dyDescent="0.3">
      <c r="A29">
        <v>6256</v>
      </c>
      <c r="B29">
        <v>7191</v>
      </c>
      <c r="D29">
        <f t="shared" si="0"/>
        <v>22</v>
      </c>
      <c r="E29">
        <f t="shared" si="1"/>
        <v>47</v>
      </c>
    </row>
    <row r="30" spans="1:12" x14ac:dyDescent="0.3">
      <c r="A30">
        <v>6235</v>
      </c>
      <c r="B30">
        <v>7196</v>
      </c>
      <c r="D30">
        <f t="shared" si="0"/>
        <v>10</v>
      </c>
      <c r="E30">
        <f t="shared" si="1"/>
        <v>48</v>
      </c>
    </row>
    <row r="31" spans="1:12" x14ac:dyDescent="0.3">
      <c r="A31">
        <v>6221</v>
      </c>
      <c r="B31">
        <v>7238</v>
      </c>
      <c r="D31">
        <f t="shared" si="0"/>
        <v>2</v>
      </c>
      <c r="E31">
        <f t="shared" si="1"/>
        <v>57</v>
      </c>
    </row>
    <row r="32" spans="1:12" x14ac:dyDescent="0.3">
      <c r="A32">
        <v>6217</v>
      </c>
      <c r="B32">
        <v>7237</v>
      </c>
      <c r="D32">
        <f t="shared" si="0"/>
        <v>1</v>
      </c>
      <c r="E32">
        <f t="shared" si="1"/>
        <v>56</v>
      </c>
    </row>
    <row r="33" spans="1:5" x14ac:dyDescent="0.3">
      <c r="A33">
        <v>6540</v>
      </c>
      <c r="B33">
        <v>7197</v>
      </c>
      <c r="D33">
        <f t="shared" si="0"/>
        <v>30</v>
      </c>
      <c r="E33">
        <f t="shared" si="1"/>
        <v>49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41</v>
      </c>
      <c r="D1" t="s">
        <v>2</v>
      </c>
      <c r="E1">
        <v>772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9001.5</v>
      </c>
      <c r="I2">
        <f>MEDIAN($B$4:$B$33)</f>
        <v>10193.5</v>
      </c>
      <c r="K2">
        <f>AVERAGE($A$4:$A$33)</f>
        <v>9028.9</v>
      </c>
      <c r="L2">
        <f>AVERAGE($B$4:$B$33)</f>
        <v>10203.799999999999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9206</v>
      </c>
      <c r="B4">
        <v>10184</v>
      </c>
      <c r="D4">
        <f t="shared" ref="D4:D33" si="0">RANK(A4,$A$4:$B$33,1)+(COUNT($A$4:$B$33)+1-RANK(A4,$A$4:$B$33,1)-RANK(A4,$A$4:$B$33,0))/2</f>
        <v>29</v>
      </c>
      <c r="E4">
        <f t="shared" ref="E4:E33" si="1">RANK(B4,$A$4:$B$33,1)+(COUNT($A$4:$B$33)+1-RANK(B4,$A$4:$B$33,1)-RANK(B4,$A$4:$B$33,0))/2</f>
        <v>38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9004</v>
      </c>
      <c r="B5">
        <v>10193</v>
      </c>
      <c r="D5">
        <f t="shared" si="0"/>
        <v>18</v>
      </c>
      <c r="E5">
        <f t="shared" si="1"/>
        <v>44.5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61.363588552169929</v>
      </c>
      <c r="L5">
        <f>STDEVP($B$4:$B$33)</f>
        <v>27.081851241498743</v>
      </c>
    </row>
    <row r="6" spans="1:12" x14ac:dyDescent="0.3">
      <c r="A6">
        <v>8991</v>
      </c>
      <c r="B6">
        <v>10183</v>
      </c>
      <c r="D6">
        <f t="shared" si="0"/>
        <v>6</v>
      </c>
      <c r="E6">
        <f t="shared" si="1"/>
        <v>37</v>
      </c>
    </row>
    <row r="7" spans="1:12" x14ac:dyDescent="0.3">
      <c r="A7">
        <v>8993</v>
      </c>
      <c r="B7">
        <v>10220</v>
      </c>
      <c r="D7">
        <f t="shared" si="0"/>
        <v>8.5</v>
      </c>
      <c r="E7">
        <f t="shared" si="1"/>
        <v>52</v>
      </c>
      <c r="H7" s="1" t="s">
        <v>11</v>
      </c>
      <c r="I7" s="1" t="s">
        <v>12</v>
      </c>
    </row>
    <row r="8" spans="1:12" x14ac:dyDescent="0.3">
      <c r="A8">
        <v>9230</v>
      </c>
      <c r="B8">
        <v>10259</v>
      </c>
      <c r="D8">
        <f t="shared" si="0"/>
        <v>30</v>
      </c>
      <c r="E8">
        <f t="shared" si="1"/>
        <v>59</v>
      </c>
      <c r="H8">
        <f>COUNT($A$4:$A$33)</f>
        <v>30</v>
      </c>
      <c r="I8">
        <f>COUNT($B$4:$B$33)</f>
        <v>30</v>
      </c>
    </row>
    <row r="9" spans="1:12" x14ac:dyDescent="0.3">
      <c r="A9">
        <v>9059</v>
      </c>
      <c r="B9">
        <v>10173</v>
      </c>
      <c r="D9">
        <f t="shared" si="0"/>
        <v>24</v>
      </c>
      <c r="E9">
        <f t="shared" si="1"/>
        <v>33</v>
      </c>
    </row>
    <row r="10" spans="1:12" x14ac:dyDescent="0.3">
      <c r="A10">
        <v>8985</v>
      </c>
      <c r="B10">
        <v>10226</v>
      </c>
      <c r="D10">
        <f t="shared" si="0"/>
        <v>2</v>
      </c>
      <c r="E10">
        <f t="shared" si="1"/>
        <v>54</v>
      </c>
      <c r="G10" t="s">
        <v>13</v>
      </c>
      <c r="H10">
        <f>H8*I8+H8*(H8+1)/2-H5</f>
        <v>900</v>
      </c>
    </row>
    <row r="11" spans="1:12" x14ac:dyDescent="0.3">
      <c r="A11">
        <v>9062</v>
      </c>
      <c r="B11">
        <v>10169</v>
      </c>
      <c r="D11">
        <f t="shared" si="0"/>
        <v>25</v>
      </c>
      <c r="E11">
        <f t="shared" si="1"/>
        <v>31</v>
      </c>
      <c r="G11" t="s">
        <v>14</v>
      </c>
      <c r="H11">
        <f>H8*I8+I8*(I8+1)/2-I5</f>
        <v>0</v>
      </c>
    </row>
    <row r="12" spans="1:12" x14ac:dyDescent="0.3">
      <c r="A12">
        <v>9017</v>
      </c>
      <c r="B12">
        <v>10196</v>
      </c>
      <c r="D12">
        <f t="shared" si="0"/>
        <v>20</v>
      </c>
      <c r="E12">
        <f t="shared" si="1"/>
        <v>47</v>
      </c>
    </row>
    <row r="13" spans="1:12" x14ac:dyDescent="0.3">
      <c r="A13">
        <v>8997</v>
      </c>
      <c r="B13">
        <v>10228</v>
      </c>
      <c r="D13">
        <f t="shared" si="0"/>
        <v>13</v>
      </c>
      <c r="E13">
        <f t="shared" si="1"/>
        <v>55</v>
      </c>
      <c r="G13" t="s">
        <v>15</v>
      </c>
      <c r="H13">
        <f>MIN(H10,H11)</f>
        <v>0</v>
      </c>
    </row>
    <row r="14" spans="1:12" x14ac:dyDescent="0.3">
      <c r="A14">
        <v>9011</v>
      </c>
      <c r="B14">
        <v>10242</v>
      </c>
      <c r="D14">
        <f t="shared" si="0"/>
        <v>19</v>
      </c>
      <c r="E14">
        <f t="shared" si="1"/>
        <v>57</v>
      </c>
    </row>
    <row r="15" spans="1:12" x14ac:dyDescent="0.3">
      <c r="A15">
        <v>9103</v>
      </c>
      <c r="B15">
        <v>10182</v>
      </c>
      <c r="D15">
        <f t="shared" si="0"/>
        <v>27</v>
      </c>
      <c r="E15">
        <f t="shared" si="1"/>
        <v>36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9000</v>
      </c>
      <c r="B16">
        <v>10251</v>
      </c>
      <c r="D16">
        <f t="shared" si="0"/>
        <v>14</v>
      </c>
      <c r="E16">
        <f t="shared" si="1"/>
        <v>58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9027</v>
      </c>
      <c r="B17">
        <v>10202</v>
      </c>
      <c r="D17">
        <f t="shared" si="0"/>
        <v>21</v>
      </c>
      <c r="E17">
        <f t="shared" si="1"/>
        <v>48</v>
      </c>
    </row>
    <row r="18" spans="1:12" x14ac:dyDescent="0.3">
      <c r="A18">
        <v>8991</v>
      </c>
      <c r="B18">
        <v>10186</v>
      </c>
      <c r="D18">
        <f t="shared" si="0"/>
        <v>6</v>
      </c>
      <c r="E18">
        <f t="shared" si="1"/>
        <v>39.5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8981</v>
      </c>
      <c r="B19">
        <v>10237</v>
      </c>
      <c r="D19">
        <f t="shared" si="0"/>
        <v>1</v>
      </c>
      <c r="E19">
        <f t="shared" si="1"/>
        <v>56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8991</v>
      </c>
      <c r="B20">
        <v>10194</v>
      </c>
      <c r="D20">
        <f t="shared" si="0"/>
        <v>6</v>
      </c>
      <c r="E20">
        <f t="shared" si="1"/>
        <v>46</v>
      </c>
    </row>
    <row r="21" spans="1:12" x14ac:dyDescent="0.3">
      <c r="A21">
        <v>9118</v>
      </c>
      <c r="B21">
        <v>10207</v>
      </c>
      <c r="D21">
        <f t="shared" si="0"/>
        <v>28</v>
      </c>
      <c r="E21">
        <f t="shared" si="1"/>
        <v>49.5</v>
      </c>
    </row>
    <row r="22" spans="1:12" x14ac:dyDescent="0.3">
      <c r="A22">
        <v>8994</v>
      </c>
      <c r="B22">
        <v>10174</v>
      </c>
      <c r="D22">
        <f t="shared" si="0"/>
        <v>10</v>
      </c>
      <c r="E22">
        <f t="shared" si="1"/>
        <v>34</v>
      </c>
    </row>
    <row r="23" spans="1:12" x14ac:dyDescent="0.3">
      <c r="A23">
        <v>8995</v>
      </c>
      <c r="B23">
        <v>10170</v>
      </c>
      <c r="D23">
        <f t="shared" si="0"/>
        <v>11.5</v>
      </c>
      <c r="E23">
        <f t="shared" si="1"/>
        <v>32</v>
      </c>
    </row>
    <row r="24" spans="1:12" x14ac:dyDescent="0.3">
      <c r="A24">
        <v>9080</v>
      </c>
      <c r="B24">
        <v>10193</v>
      </c>
      <c r="D24">
        <f t="shared" si="0"/>
        <v>26</v>
      </c>
      <c r="E24">
        <f t="shared" si="1"/>
        <v>44.5</v>
      </c>
    </row>
    <row r="25" spans="1:12" x14ac:dyDescent="0.3">
      <c r="A25">
        <v>8995</v>
      </c>
      <c r="B25">
        <v>10273</v>
      </c>
      <c r="D25">
        <f t="shared" si="0"/>
        <v>11.5</v>
      </c>
      <c r="E25">
        <f t="shared" si="1"/>
        <v>60</v>
      </c>
    </row>
    <row r="26" spans="1:12" x14ac:dyDescent="0.3">
      <c r="A26">
        <v>8986</v>
      </c>
      <c r="B26">
        <v>10186</v>
      </c>
      <c r="D26">
        <f t="shared" si="0"/>
        <v>3</v>
      </c>
      <c r="E26">
        <f t="shared" si="1"/>
        <v>39.5</v>
      </c>
    </row>
    <row r="27" spans="1:12" x14ac:dyDescent="0.3">
      <c r="A27">
        <v>9034</v>
      </c>
      <c r="B27">
        <v>10190</v>
      </c>
      <c r="D27">
        <f t="shared" si="0"/>
        <v>23</v>
      </c>
      <c r="E27">
        <f t="shared" si="1"/>
        <v>41.5</v>
      </c>
    </row>
    <row r="28" spans="1:12" x14ac:dyDescent="0.3">
      <c r="A28">
        <v>9002</v>
      </c>
      <c r="B28">
        <v>10190</v>
      </c>
      <c r="D28">
        <f t="shared" si="0"/>
        <v>16</v>
      </c>
      <c r="E28">
        <f t="shared" si="1"/>
        <v>41.5</v>
      </c>
    </row>
    <row r="29" spans="1:12" x14ac:dyDescent="0.3">
      <c r="A29">
        <v>8993</v>
      </c>
      <c r="B29">
        <v>10178</v>
      </c>
      <c r="D29">
        <f t="shared" si="0"/>
        <v>8.5</v>
      </c>
      <c r="E29">
        <f t="shared" si="1"/>
        <v>35</v>
      </c>
    </row>
    <row r="30" spans="1:12" x14ac:dyDescent="0.3">
      <c r="A30">
        <v>9001</v>
      </c>
      <c r="B30">
        <v>10207</v>
      </c>
      <c r="D30">
        <f t="shared" si="0"/>
        <v>15</v>
      </c>
      <c r="E30">
        <f t="shared" si="1"/>
        <v>49.5</v>
      </c>
    </row>
    <row r="31" spans="1:12" x14ac:dyDescent="0.3">
      <c r="A31">
        <v>9028</v>
      </c>
      <c r="B31">
        <v>10208</v>
      </c>
      <c r="D31">
        <f t="shared" si="0"/>
        <v>22</v>
      </c>
      <c r="E31">
        <f t="shared" si="1"/>
        <v>51</v>
      </c>
    </row>
    <row r="32" spans="1:12" x14ac:dyDescent="0.3">
      <c r="A32">
        <v>8990</v>
      </c>
      <c r="B32">
        <v>10221</v>
      </c>
      <c r="D32">
        <f t="shared" si="0"/>
        <v>4</v>
      </c>
      <c r="E32">
        <f t="shared" si="1"/>
        <v>53</v>
      </c>
    </row>
    <row r="33" spans="1:5" x14ac:dyDescent="0.3">
      <c r="A33">
        <v>9003</v>
      </c>
      <c r="B33">
        <v>10192</v>
      </c>
      <c r="D33">
        <f t="shared" si="0"/>
        <v>17</v>
      </c>
      <c r="E33">
        <f t="shared" si="1"/>
        <v>43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24</v>
      </c>
      <c r="D1" t="s">
        <v>2</v>
      </c>
      <c r="E1">
        <v>810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9525.5</v>
      </c>
      <c r="I2">
        <f>MEDIAN($B$4:$B$33)</f>
        <v>10889.5</v>
      </c>
      <c r="K2">
        <f>AVERAGE($A$4:$A$33)</f>
        <v>9535.4666666666672</v>
      </c>
      <c r="L2">
        <f>AVERAGE($B$4:$B$33)</f>
        <v>10912.7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9824</v>
      </c>
      <c r="B4">
        <v>10925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54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9556</v>
      </c>
      <c r="B5">
        <v>10844</v>
      </c>
      <c r="D5">
        <f t="shared" si="0"/>
        <v>22</v>
      </c>
      <c r="E5">
        <f t="shared" si="1"/>
        <v>35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69.762804479814989</v>
      </c>
      <c r="L5">
        <f>STDEVP($B$4:$B$33)</f>
        <v>109.9097053646007</v>
      </c>
    </row>
    <row r="6" spans="1:12" x14ac:dyDescent="0.3">
      <c r="A6">
        <v>9513</v>
      </c>
      <c r="B6">
        <v>10889</v>
      </c>
      <c r="D6">
        <f t="shared" si="0"/>
        <v>14</v>
      </c>
      <c r="E6">
        <f t="shared" si="1"/>
        <v>45</v>
      </c>
    </row>
    <row r="7" spans="1:12" x14ac:dyDescent="0.3">
      <c r="A7">
        <v>9535</v>
      </c>
      <c r="B7">
        <v>10831</v>
      </c>
      <c r="D7">
        <f t="shared" si="0"/>
        <v>21</v>
      </c>
      <c r="E7">
        <f t="shared" si="1"/>
        <v>32</v>
      </c>
      <c r="H7" s="1" t="s">
        <v>11</v>
      </c>
      <c r="I7" s="1" t="s">
        <v>12</v>
      </c>
    </row>
    <row r="8" spans="1:12" x14ac:dyDescent="0.3">
      <c r="A8">
        <v>9598</v>
      </c>
      <c r="B8">
        <v>10909</v>
      </c>
      <c r="D8">
        <f t="shared" si="0"/>
        <v>27</v>
      </c>
      <c r="E8">
        <f t="shared" si="1"/>
        <v>48.5</v>
      </c>
      <c r="H8">
        <f>COUNT($A$4:$A$33)</f>
        <v>30</v>
      </c>
      <c r="I8">
        <f>COUNT($B$4:$B$33)</f>
        <v>30</v>
      </c>
    </row>
    <row r="9" spans="1:12" x14ac:dyDescent="0.3">
      <c r="A9">
        <v>9465</v>
      </c>
      <c r="B9">
        <v>10915</v>
      </c>
      <c r="D9">
        <f t="shared" si="0"/>
        <v>3</v>
      </c>
      <c r="E9">
        <f t="shared" si="1"/>
        <v>50.5</v>
      </c>
    </row>
    <row r="10" spans="1:12" x14ac:dyDescent="0.3">
      <c r="A10">
        <v>9475</v>
      </c>
      <c r="B10">
        <v>10854</v>
      </c>
      <c r="D10">
        <f t="shared" si="0"/>
        <v>5</v>
      </c>
      <c r="E10">
        <f t="shared" si="1"/>
        <v>37.5</v>
      </c>
      <c r="G10" t="s">
        <v>13</v>
      </c>
      <c r="H10">
        <f>H8*I8+H8*(H8+1)/2-H5</f>
        <v>900</v>
      </c>
    </row>
    <row r="11" spans="1:12" x14ac:dyDescent="0.3">
      <c r="A11">
        <v>9512</v>
      </c>
      <c r="B11">
        <v>10890</v>
      </c>
      <c r="D11">
        <f t="shared" si="0"/>
        <v>13</v>
      </c>
      <c r="E11">
        <f t="shared" si="1"/>
        <v>46</v>
      </c>
      <c r="G11" t="s">
        <v>14</v>
      </c>
      <c r="H11">
        <f>H8*I8+I8*(I8+1)/2-I5</f>
        <v>0</v>
      </c>
    </row>
    <row r="12" spans="1:12" x14ac:dyDescent="0.3">
      <c r="A12">
        <v>9473</v>
      </c>
      <c r="B12">
        <v>11029</v>
      </c>
      <c r="D12">
        <f t="shared" si="0"/>
        <v>4</v>
      </c>
      <c r="E12">
        <f t="shared" si="1"/>
        <v>59</v>
      </c>
    </row>
    <row r="13" spans="1:12" x14ac:dyDescent="0.3">
      <c r="A13">
        <v>9524</v>
      </c>
      <c r="B13">
        <v>10886</v>
      </c>
      <c r="D13">
        <f t="shared" si="0"/>
        <v>15</v>
      </c>
      <c r="E13">
        <f t="shared" si="1"/>
        <v>43</v>
      </c>
      <c r="G13" t="s">
        <v>15</v>
      </c>
      <c r="H13">
        <f>MIN(H10,H11)</f>
        <v>0</v>
      </c>
    </row>
    <row r="14" spans="1:12" x14ac:dyDescent="0.3">
      <c r="A14">
        <v>9616</v>
      </c>
      <c r="B14">
        <v>10999</v>
      </c>
      <c r="D14">
        <f t="shared" si="0"/>
        <v>29</v>
      </c>
      <c r="E14">
        <f t="shared" si="1"/>
        <v>58</v>
      </c>
    </row>
    <row r="15" spans="1:12" x14ac:dyDescent="0.3">
      <c r="A15">
        <v>9533</v>
      </c>
      <c r="B15">
        <v>11443</v>
      </c>
      <c r="D15">
        <f t="shared" si="0"/>
        <v>20</v>
      </c>
      <c r="E15">
        <f t="shared" si="1"/>
        <v>60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9507</v>
      </c>
      <c r="B16">
        <v>10861</v>
      </c>
      <c r="D16">
        <f t="shared" si="0"/>
        <v>10</v>
      </c>
      <c r="E16">
        <f t="shared" si="1"/>
        <v>41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9530</v>
      </c>
      <c r="B17">
        <v>10906</v>
      </c>
      <c r="D17">
        <f t="shared" si="0"/>
        <v>19</v>
      </c>
      <c r="E17">
        <f t="shared" si="1"/>
        <v>47</v>
      </c>
    </row>
    <row r="18" spans="1:12" x14ac:dyDescent="0.3">
      <c r="A18">
        <v>9498</v>
      </c>
      <c r="B18">
        <v>10854</v>
      </c>
      <c r="D18">
        <f t="shared" si="0"/>
        <v>8</v>
      </c>
      <c r="E18">
        <f t="shared" si="1"/>
        <v>37.5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9454</v>
      </c>
      <c r="B19">
        <v>10921</v>
      </c>
      <c r="D19">
        <f t="shared" si="0"/>
        <v>2</v>
      </c>
      <c r="E19">
        <f t="shared" si="1"/>
        <v>52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9575</v>
      </c>
      <c r="B20">
        <v>10951</v>
      </c>
      <c r="D20">
        <f t="shared" si="0"/>
        <v>24</v>
      </c>
      <c r="E20">
        <f t="shared" si="1"/>
        <v>56</v>
      </c>
    </row>
    <row r="21" spans="1:12" x14ac:dyDescent="0.3">
      <c r="A21">
        <v>9614</v>
      </c>
      <c r="B21">
        <v>10835</v>
      </c>
      <c r="D21">
        <f t="shared" si="0"/>
        <v>28</v>
      </c>
      <c r="E21">
        <f t="shared" si="1"/>
        <v>33</v>
      </c>
    </row>
    <row r="22" spans="1:12" x14ac:dyDescent="0.3">
      <c r="A22">
        <v>9499</v>
      </c>
      <c r="B22">
        <v>10909</v>
      </c>
      <c r="D22">
        <f t="shared" si="0"/>
        <v>9</v>
      </c>
      <c r="E22">
        <f t="shared" si="1"/>
        <v>48.5</v>
      </c>
    </row>
    <row r="23" spans="1:12" x14ac:dyDescent="0.3">
      <c r="A23">
        <v>9453</v>
      </c>
      <c r="B23">
        <v>10852</v>
      </c>
      <c r="D23">
        <f t="shared" si="0"/>
        <v>1</v>
      </c>
      <c r="E23">
        <f t="shared" si="1"/>
        <v>36</v>
      </c>
    </row>
    <row r="24" spans="1:12" x14ac:dyDescent="0.3">
      <c r="A24">
        <v>9576</v>
      </c>
      <c r="B24">
        <v>10856</v>
      </c>
      <c r="D24">
        <f t="shared" si="0"/>
        <v>25</v>
      </c>
      <c r="E24">
        <f t="shared" si="1"/>
        <v>39</v>
      </c>
    </row>
    <row r="25" spans="1:12" x14ac:dyDescent="0.3">
      <c r="A25">
        <v>9477</v>
      </c>
      <c r="B25">
        <v>10961</v>
      </c>
      <c r="D25">
        <f t="shared" si="0"/>
        <v>6</v>
      </c>
      <c r="E25">
        <f t="shared" si="1"/>
        <v>57</v>
      </c>
    </row>
    <row r="26" spans="1:12" x14ac:dyDescent="0.3">
      <c r="A26">
        <v>9527</v>
      </c>
      <c r="B26">
        <v>10888</v>
      </c>
      <c r="D26">
        <f t="shared" si="0"/>
        <v>16.5</v>
      </c>
      <c r="E26">
        <f t="shared" si="1"/>
        <v>44</v>
      </c>
    </row>
    <row r="27" spans="1:12" x14ac:dyDescent="0.3">
      <c r="A27">
        <v>9597</v>
      </c>
      <c r="B27">
        <v>10817</v>
      </c>
      <c r="D27">
        <f t="shared" si="0"/>
        <v>26</v>
      </c>
      <c r="E27">
        <f t="shared" si="1"/>
        <v>31</v>
      </c>
    </row>
    <row r="28" spans="1:12" x14ac:dyDescent="0.3">
      <c r="A28">
        <v>9488</v>
      </c>
      <c r="B28">
        <v>10879</v>
      </c>
      <c r="D28">
        <f t="shared" si="0"/>
        <v>7</v>
      </c>
      <c r="E28">
        <f t="shared" si="1"/>
        <v>42</v>
      </c>
    </row>
    <row r="29" spans="1:12" x14ac:dyDescent="0.3">
      <c r="A29">
        <v>9527</v>
      </c>
      <c r="B29">
        <v>10839</v>
      </c>
      <c r="D29">
        <f t="shared" si="0"/>
        <v>16.5</v>
      </c>
      <c r="E29">
        <f t="shared" si="1"/>
        <v>34</v>
      </c>
    </row>
    <row r="30" spans="1:12" x14ac:dyDescent="0.3">
      <c r="A30">
        <v>9511</v>
      </c>
      <c r="B30">
        <v>10915</v>
      </c>
      <c r="D30">
        <f t="shared" si="0"/>
        <v>11.5</v>
      </c>
      <c r="E30">
        <f t="shared" si="1"/>
        <v>50.5</v>
      </c>
    </row>
    <row r="31" spans="1:12" x14ac:dyDescent="0.3">
      <c r="A31">
        <v>9511</v>
      </c>
      <c r="B31">
        <v>10942</v>
      </c>
      <c r="D31">
        <f t="shared" si="0"/>
        <v>11.5</v>
      </c>
      <c r="E31">
        <f t="shared" si="1"/>
        <v>55</v>
      </c>
    </row>
    <row r="32" spans="1:12" x14ac:dyDescent="0.3">
      <c r="A32">
        <v>9529</v>
      </c>
      <c r="B32">
        <v>10857</v>
      </c>
      <c r="D32">
        <f t="shared" si="0"/>
        <v>18</v>
      </c>
      <c r="E32">
        <f t="shared" si="1"/>
        <v>40</v>
      </c>
    </row>
    <row r="33" spans="1:5" x14ac:dyDescent="0.3">
      <c r="A33">
        <v>9567</v>
      </c>
      <c r="B33">
        <v>10924</v>
      </c>
      <c r="D33">
        <f t="shared" si="0"/>
        <v>23</v>
      </c>
      <c r="E33">
        <f t="shared" si="1"/>
        <v>53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42</v>
      </c>
      <c r="D1" t="s">
        <v>2</v>
      </c>
      <c r="E1">
        <v>753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8904</v>
      </c>
      <c r="I2">
        <f>MEDIAN($B$4:$B$33)</f>
        <v>10101.5</v>
      </c>
      <c r="K2">
        <f>AVERAGE($A$4:$A$33)</f>
        <v>8953.1</v>
      </c>
      <c r="L2">
        <f>AVERAGE($B$4:$B$33)</f>
        <v>10162.433333333332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9236</v>
      </c>
      <c r="B4">
        <v>10543</v>
      </c>
      <c r="D4">
        <f t="shared" ref="D4:D33" si="0">RANK(A4,$A$4:$B$33,1)+(COUNT($A$4:$B$33)+1-RANK(A4,$A$4:$B$33,1)-RANK(A4,$A$4:$B$33,0))/2</f>
        <v>28</v>
      </c>
      <c r="E4">
        <f t="shared" ref="E4:E33" si="1">RANK(B4,$A$4:$B$33,1)+(COUNT($A$4:$B$33)+1-RANK(B4,$A$4:$B$33,1)-RANK(B4,$A$4:$B$33,0))/2</f>
        <v>58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8975</v>
      </c>
      <c r="B5">
        <v>10479</v>
      </c>
      <c r="D5">
        <f t="shared" si="0"/>
        <v>26</v>
      </c>
      <c r="E5">
        <f t="shared" si="1"/>
        <v>57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139.19131917376649</v>
      </c>
      <c r="L5">
        <f>STDEVP($B$4:$B$33)</f>
        <v>155.26121716499441</v>
      </c>
    </row>
    <row r="6" spans="1:12" x14ac:dyDescent="0.3">
      <c r="A6">
        <v>8897</v>
      </c>
      <c r="B6">
        <v>10551</v>
      </c>
      <c r="D6">
        <f t="shared" si="0"/>
        <v>13</v>
      </c>
      <c r="E6">
        <f t="shared" si="1"/>
        <v>59</v>
      </c>
    </row>
    <row r="7" spans="1:12" x14ac:dyDescent="0.3">
      <c r="A7">
        <v>8881</v>
      </c>
      <c r="B7">
        <v>10582</v>
      </c>
      <c r="D7">
        <f t="shared" si="0"/>
        <v>4</v>
      </c>
      <c r="E7">
        <f t="shared" si="1"/>
        <v>60</v>
      </c>
      <c r="H7" s="1" t="s">
        <v>11</v>
      </c>
      <c r="I7" s="1" t="s">
        <v>12</v>
      </c>
    </row>
    <row r="8" spans="1:12" x14ac:dyDescent="0.3">
      <c r="A8">
        <v>8901</v>
      </c>
      <c r="B8">
        <v>10173</v>
      </c>
      <c r="D8">
        <f t="shared" si="0"/>
        <v>15</v>
      </c>
      <c r="E8">
        <f t="shared" si="1"/>
        <v>53</v>
      </c>
      <c r="H8">
        <f>COUNT($A$4:$A$33)</f>
        <v>30</v>
      </c>
      <c r="I8">
        <f>COUNT($B$4:$B$33)</f>
        <v>30</v>
      </c>
    </row>
    <row r="9" spans="1:12" x14ac:dyDescent="0.3">
      <c r="A9">
        <v>8892</v>
      </c>
      <c r="B9">
        <v>10099</v>
      </c>
      <c r="D9">
        <f t="shared" si="0"/>
        <v>10</v>
      </c>
      <c r="E9">
        <f t="shared" si="1"/>
        <v>45</v>
      </c>
    </row>
    <row r="10" spans="1:12" x14ac:dyDescent="0.3">
      <c r="A10">
        <v>8890</v>
      </c>
      <c r="B10">
        <v>10113</v>
      </c>
      <c r="D10">
        <f t="shared" si="0"/>
        <v>8</v>
      </c>
      <c r="E10">
        <f t="shared" si="1"/>
        <v>47</v>
      </c>
      <c r="G10" t="s">
        <v>13</v>
      </c>
      <c r="H10">
        <f>H8*I8+H8*(H8+1)/2-H5</f>
        <v>900</v>
      </c>
    </row>
    <row r="11" spans="1:12" x14ac:dyDescent="0.3">
      <c r="A11">
        <v>8948</v>
      </c>
      <c r="B11">
        <v>10080</v>
      </c>
      <c r="D11">
        <f t="shared" si="0"/>
        <v>24</v>
      </c>
      <c r="E11">
        <f t="shared" si="1"/>
        <v>39</v>
      </c>
      <c r="G11" t="s">
        <v>14</v>
      </c>
      <c r="H11">
        <f>H8*I8+I8*(I8+1)/2-I5</f>
        <v>0</v>
      </c>
    </row>
    <row r="12" spans="1:12" x14ac:dyDescent="0.3">
      <c r="A12">
        <v>8909</v>
      </c>
      <c r="B12">
        <v>10079</v>
      </c>
      <c r="D12">
        <f t="shared" si="0"/>
        <v>17</v>
      </c>
      <c r="E12">
        <f t="shared" si="1"/>
        <v>38</v>
      </c>
    </row>
    <row r="13" spans="1:12" x14ac:dyDescent="0.3">
      <c r="A13">
        <v>8898</v>
      </c>
      <c r="B13">
        <v>10124</v>
      </c>
      <c r="D13">
        <f t="shared" si="0"/>
        <v>14</v>
      </c>
      <c r="E13">
        <f t="shared" si="1"/>
        <v>50</v>
      </c>
      <c r="G13" t="s">
        <v>15</v>
      </c>
      <c r="H13">
        <f>MIN(H10,H11)</f>
        <v>0</v>
      </c>
    </row>
    <row r="14" spans="1:12" x14ac:dyDescent="0.3">
      <c r="A14">
        <v>8945</v>
      </c>
      <c r="B14">
        <v>10255</v>
      </c>
      <c r="D14">
        <f t="shared" si="0"/>
        <v>23</v>
      </c>
      <c r="E14">
        <f t="shared" si="1"/>
        <v>56</v>
      </c>
    </row>
    <row r="15" spans="1:12" x14ac:dyDescent="0.3">
      <c r="A15">
        <v>8894</v>
      </c>
      <c r="B15">
        <v>10188</v>
      </c>
      <c r="D15">
        <f t="shared" si="0"/>
        <v>11</v>
      </c>
      <c r="E15">
        <f t="shared" si="1"/>
        <v>55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8890</v>
      </c>
      <c r="B16">
        <v>10104</v>
      </c>
      <c r="D16">
        <f t="shared" si="0"/>
        <v>8</v>
      </c>
      <c r="E16">
        <f t="shared" si="1"/>
        <v>46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8896</v>
      </c>
      <c r="B17">
        <v>10131</v>
      </c>
      <c r="D17">
        <f t="shared" si="0"/>
        <v>12</v>
      </c>
      <c r="E17">
        <f t="shared" si="1"/>
        <v>51.5</v>
      </c>
    </row>
    <row r="18" spans="1:12" x14ac:dyDescent="0.3">
      <c r="A18">
        <v>8920</v>
      </c>
      <c r="B18">
        <v>10085</v>
      </c>
      <c r="D18">
        <f t="shared" si="0"/>
        <v>19</v>
      </c>
      <c r="E18">
        <f t="shared" si="1"/>
        <v>41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8907</v>
      </c>
      <c r="B19">
        <v>10095</v>
      </c>
      <c r="D19">
        <f t="shared" si="0"/>
        <v>16</v>
      </c>
      <c r="E19">
        <f t="shared" si="1"/>
        <v>44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8890</v>
      </c>
      <c r="B20">
        <v>10083</v>
      </c>
      <c r="D20">
        <f t="shared" si="0"/>
        <v>8</v>
      </c>
      <c r="E20">
        <f t="shared" si="1"/>
        <v>40</v>
      </c>
    </row>
    <row r="21" spans="1:12" x14ac:dyDescent="0.3">
      <c r="A21">
        <v>8931</v>
      </c>
      <c r="B21">
        <v>10061</v>
      </c>
      <c r="D21">
        <f t="shared" si="0"/>
        <v>21</v>
      </c>
      <c r="E21">
        <f t="shared" si="1"/>
        <v>35</v>
      </c>
    </row>
    <row r="22" spans="1:12" x14ac:dyDescent="0.3">
      <c r="A22">
        <v>8911</v>
      </c>
      <c r="B22">
        <v>10182</v>
      </c>
      <c r="D22">
        <f t="shared" si="0"/>
        <v>18</v>
      </c>
      <c r="E22">
        <f t="shared" si="1"/>
        <v>54</v>
      </c>
    </row>
    <row r="23" spans="1:12" x14ac:dyDescent="0.3">
      <c r="A23">
        <v>8876</v>
      </c>
      <c r="B23">
        <v>10122</v>
      </c>
      <c r="D23">
        <f t="shared" si="0"/>
        <v>3</v>
      </c>
      <c r="E23">
        <f t="shared" si="1"/>
        <v>49</v>
      </c>
    </row>
    <row r="24" spans="1:12" x14ac:dyDescent="0.3">
      <c r="A24">
        <v>8995</v>
      </c>
      <c r="B24">
        <v>10053</v>
      </c>
      <c r="D24">
        <f t="shared" si="0"/>
        <v>27</v>
      </c>
      <c r="E24">
        <f t="shared" si="1"/>
        <v>34</v>
      </c>
    </row>
    <row r="25" spans="1:12" x14ac:dyDescent="0.3">
      <c r="A25">
        <v>8921</v>
      </c>
      <c r="B25">
        <v>10086</v>
      </c>
      <c r="D25">
        <f t="shared" si="0"/>
        <v>20</v>
      </c>
      <c r="E25">
        <f t="shared" si="1"/>
        <v>42</v>
      </c>
    </row>
    <row r="26" spans="1:12" x14ac:dyDescent="0.3">
      <c r="A26">
        <v>8868</v>
      </c>
      <c r="B26">
        <v>10043</v>
      </c>
      <c r="D26">
        <f t="shared" si="0"/>
        <v>2</v>
      </c>
      <c r="E26">
        <f t="shared" si="1"/>
        <v>33</v>
      </c>
    </row>
    <row r="27" spans="1:12" x14ac:dyDescent="0.3">
      <c r="A27">
        <v>8882</v>
      </c>
      <c r="B27">
        <v>10042</v>
      </c>
      <c r="D27">
        <f t="shared" si="0"/>
        <v>5</v>
      </c>
      <c r="E27">
        <f t="shared" si="1"/>
        <v>32</v>
      </c>
    </row>
    <row r="28" spans="1:12" x14ac:dyDescent="0.3">
      <c r="A28">
        <v>8848</v>
      </c>
      <c r="B28">
        <v>10039</v>
      </c>
      <c r="D28">
        <f t="shared" si="0"/>
        <v>1</v>
      </c>
      <c r="E28">
        <f t="shared" si="1"/>
        <v>31</v>
      </c>
    </row>
    <row r="29" spans="1:12" x14ac:dyDescent="0.3">
      <c r="A29">
        <v>8944</v>
      </c>
      <c r="B29">
        <v>10114</v>
      </c>
      <c r="D29">
        <f t="shared" si="0"/>
        <v>22</v>
      </c>
      <c r="E29">
        <f t="shared" si="1"/>
        <v>48</v>
      </c>
    </row>
    <row r="30" spans="1:12" x14ac:dyDescent="0.3">
      <c r="A30">
        <v>8889</v>
      </c>
      <c r="B30">
        <v>10070</v>
      </c>
      <c r="D30">
        <f t="shared" si="0"/>
        <v>6</v>
      </c>
      <c r="E30">
        <f t="shared" si="1"/>
        <v>36</v>
      </c>
    </row>
    <row r="31" spans="1:12" x14ac:dyDescent="0.3">
      <c r="A31">
        <v>8951</v>
      </c>
      <c r="B31">
        <v>10093</v>
      </c>
      <c r="D31">
        <f t="shared" si="0"/>
        <v>25</v>
      </c>
      <c r="E31">
        <f t="shared" si="1"/>
        <v>43</v>
      </c>
    </row>
    <row r="32" spans="1:12" x14ac:dyDescent="0.3">
      <c r="A32">
        <v>9487</v>
      </c>
      <c r="B32">
        <v>10073</v>
      </c>
      <c r="D32">
        <f t="shared" si="0"/>
        <v>30</v>
      </c>
      <c r="E32">
        <f t="shared" si="1"/>
        <v>37</v>
      </c>
    </row>
    <row r="33" spans="1:5" x14ac:dyDescent="0.3">
      <c r="A33">
        <v>9321</v>
      </c>
      <c r="B33">
        <v>10131</v>
      </c>
      <c r="D33">
        <f t="shared" si="0"/>
        <v>29</v>
      </c>
      <c r="E33">
        <f t="shared" si="1"/>
        <v>51.5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43</v>
      </c>
      <c r="D1" t="s">
        <v>2</v>
      </c>
      <c r="E1">
        <v>894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10628.5</v>
      </c>
      <c r="I2">
        <f>MEDIAN($B$4:$B$33)</f>
        <v>11889</v>
      </c>
      <c r="K2">
        <f>AVERAGE($A$4:$A$33)</f>
        <v>10659.8</v>
      </c>
      <c r="L2">
        <f>AVERAGE($B$4:$B$33)</f>
        <v>11903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11025</v>
      </c>
      <c r="B4">
        <v>11856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33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10847</v>
      </c>
      <c r="B5">
        <v>11852</v>
      </c>
      <c r="D5">
        <f t="shared" si="0"/>
        <v>28</v>
      </c>
      <c r="E5">
        <f t="shared" si="1"/>
        <v>32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109.62645666078969</v>
      </c>
      <c r="L5">
        <f>STDEVP($B$4:$B$33)</f>
        <v>45.649388458846488</v>
      </c>
    </row>
    <row r="6" spans="1:12" x14ac:dyDescent="0.3">
      <c r="A6">
        <v>10692</v>
      </c>
      <c r="B6">
        <v>11866</v>
      </c>
      <c r="D6">
        <f t="shared" si="0"/>
        <v>24</v>
      </c>
      <c r="E6">
        <f t="shared" si="1"/>
        <v>36</v>
      </c>
    </row>
    <row r="7" spans="1:12" x14ac:dyDescent="0.3">
      <c r="A7">
        <v>10641</v>
      </c>
      <c r="B7">
        <v>11869</v>
      </c>
      <c r="D7">
        <f t="shared" si="0"/>
        <v>18</v>
      </c>
      <c r="E7">
        <f t="shared" si="1"/>
        <v>37</v>
      </c>
      <c r="H7" s="1" t="s">
        <v>11</v>
      </c>
      <c r="I7" s="1" t="s">
        <v>12</v>
      </c>
    </row>
    <row r="8" spans="1:12" x14ac:dyDescent="0.3">
      <c r="A8">
        <v>10898</v>
      </c>
      <c r="B8">
        <v>11913</v>
      </c>
      <c r="D8">
        <f t="shared" si="0"/>
        <v>29</v>
      </c>
      <c r="E8">
        <f t="shared" si="1"/>
        <v>51</v>
      </c>
      <c r="H8">
        <f>COUNT($A$4:$A$33)</f>
        <v>30</v>
      </c>
      <c r="I8">
        <f>COUNT($B$4:$B$33)</f>
        <v>30</v>
      </c>
    </row>
    <row r="9" spans="1:12" x14ac:dyDescent="0.3">
      <c r="A9">
        <v>10758</v>
      </c>
      <c r="B9">
        <v>11864</v>
      </c>
      <c r="D9">
        <f t="shared" si="0"/>
        <v>25</v>
      </c>
      <c r="E9">
        <f t="shared" si="1"/>
        <v>35</v>
      </c>
    </row>
    <row r="10" spans="1:12" x14ac:dyDescent="0.3">
      <c r="A10">
        <v>10632</v>
      </c>
      <c r="B10">
        <v>11862</v>
      </c>
      <c r="D10">
        <f t="shared" si="0"/>
        <v>17</v>
      </c>
      <c r="E10">
        <f t="shared" si="1"/>
        <v>34</v>
      </c>
      <c r="G10" t="s">
        <v>13</v>
      </c>
      <c r="H10">
        <f>H8*I8+H8*(H8+1)/2-H5</f>
        <v>900</v>
      </c>
    </row>
    <row r="11" spans="1:12" x14ac:dyDescent="0.3">
      <c r="A11">
        <v>10577</v>
      </c>
      <c r="B11">
        <v>11879</v>
      </c>
      <c r="D11">
        <f t="shared" si="0"/>
        <v>7</v>
      </c>
      <c r="E11">
        <f t="shared" si="1"/>
        <v>41</v>
      </c>
      <c r="G11" t="s">
        <v>14</v>
      </c>
      <c r="H11">
        <f>H8*I8+I8*(I8+1)/2-I5</f>
        <v>0</v>
      </c>
    </row>
    <row r="12" spans="1:12" x14ac:dyDescent="0.3">
      <c r="A12">
        <v>10569</v>
      </c>
      <c r="B12">
        <v>11848</v>
      </c>
      <c r="D12">
        <f t="shared" si="0"/>
        <v>5</v>
      </c>
      <c r="E12">
        <f t="shared" si="1"/>
        <v>31</v>
      </c>
    </row>
    <row r="13" spans="1:12" x14ac:dyDescent="0.3">
      <c r="A13">
        <v>10651</v>
      </c>
      <c r="B13">
        <v>11931</v>
      </c>
      <c r="D13">
        <f t="shared" si="0"/>
        <v>21</v>
      </c>
      <c r="E13">
        <f t="shared" si="1"/>
        <v>54</v>
      </c>
      <c r="G13" t="s">
        <v>15</v>
      </c>
      <c r="H13">
        <f>MIN(H10,H11)</f>
        <v>0</v>
      </c>
    </row>
    <row r="14" spans="1:12" x14ac:dyDescent="0.3">
      <c r="A14">
        <v>10566</v>
      </c>
      <c r="B14">
        <v>12055</v>
      </c>
      <c r="D14">
        <f t="shared" si="0"/>
        <v>4</v>
      </c>
      <c r="E14">
        <f t="shared" si="1"/>
        <v>60</v>
      </c>
    </row>
    <row r="15" spans="1:12" x14ac:dyDescent="0.3">
      <c r="A15">
        <v>10552</v>
      </c>
      <c r="B15">
        <v>11880</v>
      </c>
      <c r="D15">
        <f t="shared" si="0"/>
        <v>1</v>
      </c>
      <c r="E15">
        <f t="shared" si="1"/>
        <v>42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10646</v>
      </c>
      <c r="B16">
        <v>11914</v>
      </c>
      <c r="D16">
        <f t="shared" si="0"/>
        <v>19</v>
      </c>
      <c r="E16">
        <f t="shared" si="1"/>
        <v>52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10801</v>
      </c>
      <c r="B17">
        <v>11887</v>
      </c>
      <c r="D17">
        <f t="shared" si="0"/>
        <v>27</v>
      </c>
      <c r="E17">
        <f t="shared" si="1"/>
        <v>45</v>
      </c>
    </row>
    <row r="18" spans="1:12" x14ac:dyDescent="0.3">
      <c r="A18">
        <v>10784</v>
      </c>
      <c r="B18">
        <v>11924</v>
      </c>
      <c r="D18">
        <f t="shared" si="0"/>
        <v>26</v>
      </c>
      <c r="E18">
        <f t="shared" si="1"/>
        <v>53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10629</v>
      </c>
      <c r="B19">
        <v>11936</v>
      </c>
      <c r="D19">
        <f t="shared" si="0"/>
        <v>16</v>
      </c>
      <c r="E19">
        <f t="shared" si="1"/>
        <v>56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10562</v>
      </c>
      <c r="B20">
        <v>11900</v>
      </c>
      <c r="D20">
        <f t="shared" si="0"/>
        <v>3</v>
      </c>
      <c r="E20">
        <f t="shared" si="1"/>
        <v>48</v>
      </c>
    </row>
    <row r="21" spans="1:12" x14ac:dyDescent="0.3">
      <c r="A21">
        <v>10648</v>
      </c>
      <c r="B21">
        <v>11891</v>
      </c>
      <c r="D21">
        <f t="shared" si="0"/>
        <v>20</v>
      </c>
      <c r="E21">
        <f t="shared" si="1"/>
        <v>46.5</v>
      </c>
    </row>
    <row r="22" spans="1:12" x14ac:dyDescent="0.3">
      <c r="A22">
        <v>10619</v>
      </c>
      <c r="B22">
        <v>11878</v>
      </c>
      <c r="D22">
        <f t="shared" si="0"/>
        <v>12</v>
      </c>
      <c r="E22">
        <f t="shared" si="1"/>
        <v>39.5</v>
      </c>
    </row>
    <row r="23" spans="1:12" x14ac:dyDescent="0.3">
      <c r="A23">
        <v>10582</v>
      </c>
      <c r="B23">
        <v>11911</v>
      </c>
      <c r="D23">
        <f t="shared" si="0"/>
        <v>9</v>
      </c>
      <c r="E23">
        <f t="shared" si="1"/>
        <v>50</v>
      </c>
    </row>
    <row r="24" spans="1:12" x14ac:dyDescent="0.3">
      <c r="A24">
        <v>10593</v>
      </c>
      <c r="B24">
        <v>11881</v>
      </c>
      <c r="D24">
        <f t="shared" si="0"/>
        <v>10</v>
      </c>
      <c r="E24">
        <f t="shared" si="1"/>
        <v>43.5</v>
      </c>
    </row>
    <row r="25" spans="1:12" x14ac:dyDescent="0.3">
      <c r="A25">
        <v>10581</v>
      </c>
      <c r="B25">
        <v>11981</v>
      </c>
      <c r="D25">
        <f t="shared" si="0"/>
        <v>8</v>
      </c>
      <c r="E25">
        <f t="shared" si="1"/>
        <v>58</v>
      </c>
    </row>
    <row r="26" spans="1:12" x14ac:dyDescent="0.3">
      <c r="A26">
        <v>10655</v>
      </c>
      <c r="B26">
        <v>12002</v>
      </c>
      <c r="D26">
        <f t="shared" si="0"/>
        <v>22</v>
      </c>
      <c r="E26">
        <f t="shared" si="1"/>
        <v>59</v>
      </c>
    </row>
    <row r="27" spans="1:12" x14ac:dyDescent="0.3">
      <c r="A27">
        <v>10628</v>
      </c>
      <c r="B27">
        <v>11907</v>
      </c>
      <c r="D27">
        <f t="shared" si="0"/>
        <v>15</v>
      </c>
      <c r="E27">
        <f t="shared" si="1"/>
        <v>49</v>
      </c>
    </row>
    <row r="28" spans="1:12" x14ac:dyDescent="0.3">
      <c r="A28">
        <v>10573</v>
      </c>
      <c r="B28">
        <v>11946</v>
      </c>
      <c r="D28">
        <f t="shared" si="0"/>
        <v>6</v>
      </c>
      <c r="E28">
        <f t="shared" si="1"/>
        <v>57</v>
      </c>
    </row>
    <row r="29" spans="1:12" x14ac:dyDescent="0.3">
      <c r="A29">
        <v>10561</v>
      </c>
      <c r="B29">
        <v>11875</v>
      </c>
      <c r="D29">
        <f t="shared" si="0"/>
        <v>2</v>
      </c>
      <c r="E29">
        <f t="shared" si="1"/>
        <v>38</v>
      </c>
    </row>
    <row r="30" spans="1:12" x14ac:dyDescent="0.3">
      <c r="A30">
        <v>10624</v>
      </c>
      <c r="B30">
        <v>11881</v>
      </c>
      <c r="D30">
        <f t="shared" si="0"/>
        <v>14</v>
      </c>
      <c r="E30">
        <f t="shared" si="1"/>
        <v>43.5</v>
      </c>
    </row>
    <row r="31" spans="1:12" x14ac:dyDescent="0.3">
      <c r="A31">
        <v>10666</v>
      </c>
      <c r="B31">
        <v>11891</v>
      </c>
      <c r="D31">
        <f t="shared" si="0"/>
        <v>23</v>
      </c>
      <c r="E31">
        <f t="shared" si="1"/>
        <v>46.5</v>
      </c>
    </row>
    <row r="32" spans="1:12" x14ac:dyDescent="0.3">
      <c r="A32">
        <v>10611</v>
      </c>
      <c r="B32">
        <v>11878</v>
      </c>
      <c r="D32">
        <f t="shared" si="0"/>
        <v>11</v>
      </c>
      <c r="E32">
        <f t="shared" si="1"/>
        <v>39.5</v>
      </c>
    </row>
    <row r="33" spans="1:5" x14ac:dyDescent="0.3">
      <c r="A33">
        <v>10623</v>
      </c>
      <c r="B33">
        <v>11932</v>
      </c>
      <c r="D33">
        <f t="shared" si="0"/>
        <v>13</v>
      </c>
      <c r="E33">
        <f t="shared" si="1"/>
        <v>55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44</v>
      </c>
      <c r="D1" t="s">
        <v>2</v>
      </c>
      <c r="E1">
        <v>762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9021.5</v>
      </c>
      <c r="I2">
        <f>MEDIAN($B$4:$B$33)</f>
        <v>10465.5</v>
      </c>
      <c r="K2">
        <f>AVERAGE($A$4:$A$33)</f>
        <v>9043.4333333333325</v>
      </c>
      <c r="L2">
        <f>AVERAGE($B$4:$B$33)</f>
        <v>10496.2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9201</v>
      </c>
      <c r="B4">
        <v>10525</v>
      </c>
      <c r="D4">
        <f t="shared" ref="D4:D33" si="0">RANK(A4,$A$4:$B$33,1)+(COUNT($A$4:$B$33)+1-RANK(A4,$A$4:$B$33,1)-RANK(A4,$A$4:$B$33,0))/2</f>
        <v>29</v>
      </c>
      <c r="E4">
        <f t="shared" ref="E4:E33" si="1">RANK(B4,$A$4:$B$33,1)+(COUNT($A$4:$B$33)+1-RANK(B4,$A$4:$B$33,1)-RANK(B4,$A$4:$B$33,0))/2</f>
        <v>54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9036</v>
      </c>
      <c r="B5">
        <v>10467</v>
      </c>
      <c r="D5">
        <f t="shared" si="0"/>
        <v>21</v>
      </c>
      <c r="E5">
        <f t="shared" si="1"/>
        <v>46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59.555399046228828</v>
      </c>
      <c r="L5">
        <f>STDEVP($B$4:$B$33)</f>
        <v>82.198296819338054</v>
      </c>
    </row>
    <row r="6" spans="1:12" x14ac:dyDescent="0.3">
      <c r="A6">
        <v>9025</v>
      </c>
      <c r="B6">
        <v>10438</v>
      </c>
      <c r="D6">
        <f t="shared" si="0"/>
        <v>18</v>
      </c>
      <c r="E6">
        <f t="shared" si="1"/>
        <v>33</v>
      </c>
    </row>
    <row r="7" spans="1:12" x14ac:dyDescent="0.3">
      <c r="A7">
        <v>9054</v>
      </c>
      <c r="B7">
        <v>10445</v>
      </c>
      <c r="D7">
        <f t="shared" si="0"/>
        <v>24</v>
      </c>
      <c r="E7">
        <f t="shared" si="1"/>
        <v>39</v>
      </c>
      <c r="H7" s="1" t="s">
        <v>11</v>
      </c>
      <c r="I7" s="1" t="s">
        <v>12</v>
      </c>
    </row>
    <row r="8" spans="1:12" x14ac:dyDescent="0.3">
      <c r="A8">
        <v>9016</v>
      </c>
      <c r="B8">
        <v>10437</v>
      </c>
      <c r="D8">
        <f t="shared" si="0"/>
        <v>10.5</v>
      </c>
      <c r="E8">
        <f t="shared" si="1"/>
        <v>32</v>
      </c>
      <c r="H8">
        <f>COUNT($A$4:$A$33)</f>
        <v>30</v>
      </c>
      <c r="I8">
        <f>COUNT($B$4:$B$33)</f>
        <v>30</v>
      </c>
    </row>
    <row r="9" spans="1:12" x14ac:dyDescent="0.3">
      <c r="A9">
        <v>9017</v>
      </c>
      <c r="B9">
        <v>10482</v>
      </c>
      <c r="D9">
        <f t="shared" si="0"/>
        <v>12</v>
      </c>
      <c r="E9">
        <f t="shared" si="1"/>
        <v>49</v>
      </c>
    </row>
    <row r="10" spans="1:12" x14ac:dyDescent="0.3">
      <c r="A10">
        <v>9005</v>
      </c>
      <c r="B10">
        <v>10483</v>
      </c>
      <c r="D10">
        <f t="shared" si="0"/>
        <v>5.5</v>
      </c>
      <c r="E10">
        <f t="shared" si="1"/>
        <v>50</v>
      </c>
      <c r="G10" t="s">
        <v>13</v>
      </c>
      <c r="H10">
        <f>H8*I8+H8*(H8+1)/2-H5</f>
        <v>900</v>
      </c>
    </row>
    <row r="11" spans="1:12" x14ac:dyDescent="0.3">
      <c r="A11">
        <v>8997</v>
      </c>
      <c r="B11">
        <v>10446</v>
      </c>
      <c r="D11">
        <f t="shared" si="0"/>
        <v>1</v>
      </c>
      <c r="E11">
        <f t="shared" si="1"/>
        <v>40.5</v>
      </c>
      <c r="G11" t="s">
        <v>14</v>
      </c>
      <c r="H11">
        <f>H8*I8+I8*(I8+1)/2-I5</f>
        <v>0</v>
      </c>
    </row>
    <row r="12" spans="1:12" x14ac:dyDescent="0.3">
      <c r="A12">
        <v>9013</v>
      </c>
      <c r="B12">
        <v>10443</v>
      </c>
      <c r="D12">
        <f t="shared" si="0"/>
        <v>9</v>
      </c>
      <c r="E12">
        <f t="shared" si="1"/>
        <v>36.5</v>
      </c>
    </row>
    <row r="13" spans="1:12" x14ac:dyDescent="0.3">
      <c r="A13">
        <v>9012</v>
      </c>
      <c r="B13">
        <v>10618</v>
      </c>
      <c r="D13">
        <f t="shared" si="0"/>
        <v>7.5</v>
      </c>
      <c r="E13">
        <f t="shared" si="1"/>
        <v>58</v>
      </c>
      <c r="G13" t="s">
        <v>15</v>
      </c>
      <c r="H13">
        <f>MIN(H10,H11)</f>
        <v>0</v>
      </c>
    </row>
    <row r="14" spans="1:12" x14ac:dyDescent="0.3">
      <c r="A14">
        <v>9093</v>
      </c>
      <c r="B14">
        <v>10457</v>
      </c>
      <c r="D14">
        <f t="shared" si="0"/>
        <v>27</v>
      </c>
      <c r="E14">
        <f t="shared" si="1"/>
        <v>43.5</v>
      </c>
    </row>
    <row r="15" spans="1:12" x14ac:dyDescent="0.3">
      <c r="A15">
        <v>9019</v>
      </c>
      <c r="B15">
        <v>10496</v>
      </c>
      <c r="D15">
        <f t="shared" si="0"/>
        <v>14</v>
      </c>
      <c r="E15">
        <f t="shared" si="1"/>
        <v>51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9001</v>
      </c>
      <c r="B16">
        <v>10446</v>
      </c>
      <c r="D16">
        <f t="shared" si="0"/>
        <v>2</v>
      </c>
      <c r="E16">
        <f t="shared" si="1"/>
        <v>40.5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9016</v>
      </c>
      <c r="B17">
        <v>10443</v>
      </c>
      <c r="D17">
        <f t="shared" si="0"/>
        <v>10.5</v>
      </c>
      <c r="E17">
        <f t="shared" si="1"/>
        <v>36.5</v>
      </c>
    </row>
    <row r="18" spans="1:12" x14ac:dyDescent="0.3">
      <c r="A18">
        <v>9020</v>
      </c>
      <c r="B18">
        <v>10457</v>
      </c>
      <c r="D18">
        <f t="shared" si="0"/>
        <v>15</v>
      </c>
      <c r="E18">
        <f t="shared" si="1"/>
        <v>43.5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9004</v>
      </c>
      <c r="B19">
        <v>10479</v>
      </c>
      <c r="D19">
        <f t="shared" si="0"/>
        <v>4</v>
      </c>
      <c r="E19">
        <f t="shared" si="1"/>
        <v>48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9002</v>
      </c>
      <c r="B20">
        <v>10450</v>
      </c>
      <c r="D20">
        <f t="shared" si="0"/>
        <v>3</v>
      </c>
      <c r="E20">
        <f t="shared" si="1"/>
        <v>42</v>
      </c>
    </row>
    <row r="21" spans="1:12" x14ac:dyDescent="0.3">
      <c r="A21">
        <v>9044</v>
      </c>
      <c r="B21">
        <v>10477</v>
      </c>
      <c r="D21">
        <f t="shared" si="0"/>
        <v>22</v>
      </c>
      <c r="E21">
        <f t="shared" si="1"/>
        <v>47</v>
      </c>
    </row>
    <row r="22" spans="1:12" x14ac:dyDescent="0.3">
      <c r="A22">
        <v>9028</v>
      </c>
      <c r="B22">
        <v>10436</v>
      </c>
      <c r="D22">
        <f t="shared" si="0"/>
        <v>19</v>
      </c>
      <c r="E22">
        <f t="shared" si="1"/>
        <v>31</v>
      </c>
    </row>
    <row r="23" spans="1:12" x14ac:dyDescent="0.3">
      <c r="A23">
        <v>9012</v>
      </c>
      <c r="B23">
        <v>10443</v>
      </c>
      <c r="D23">
        <f t="shared" si="0"/>
        <v>7.5</v>
      </c>
      <c r="E23">
        <f t="shared" si="1"/>
        <v>36.5</v>
      </c>
    </row>
    <row r="24" spans="1:12" x14ac:dyDescent="0.3">
      <c r="A24">
        <v>9271</v>
      </c>
      <c r="B24">
        <v>10443</v>
      </c>
      <c r="D24">
        <f t="shared" si="0"/>
        <v>30</v>
      </c>
      <c r="E24">
        <f t="shared" si="1"/>
        <v>36.5</v>
      </c>
    </row>
    <row r="25" spans="1:12" x14ac:dyDescent="0.3">
      <c r="A25">
        <v>9122</v>
      </c>
      <c r="B25">
        <v>10439</v>
      </c>
      <c r="D25">
        <f t="shared" si="0"/>
        <v>28</v>
      </c>
      <c r="E25">
        <f t="shared" si="1"/>
        <v>34</v>
      </c>
    </row>
    <row r="26" spans="1:12" x14ac:dyDescent="0.3">
      <c r="A26">
        <v>9005</v>
      </c>
      <c r="B26">
        <v>10464</v>
      </c>
      <c r="D26">
        <f t="shared" si="0"/>
        <v>5.5</v>
      </c>
      <c r="E26">
        <f t="shared" si="1"/>
        <v>45</v>
      </c>
    </row>
    <row r="27" spans="1:12" x14ac:dyDescent="0.3">
      <c r="A27">
        <v>9055</v>
      </c>
      <c r="B27">
        <v>10781</v>
      </c>
      <c r="D27">
        <f t="shared" si="0"/>
        <v>25</v>
      </c>
      <c r="E27">
        <f t="shared" si="1"/>
        <v>60</v>
      </c>
    </row>
    <row r="28" spans="1:12" x14ac:dyDescent="0.3">
      <c r="A28">
        <v>9018</v>
      </c>
      <c r="B28">
        <v>10733</v>
      </c>
      <c r="D28">
        <f t="shared" si="0"/>
        <v>13</v>
      </c>
      <c r="E28">
        <f t="shared" si="1"/>
        <v>59</v>
      </c>
    </row>
    <row r="29" spans="1:12" x14ac:dyDescent="0.3">
      <c r="A29">
        <v>9023</v>
      </c>
      <c r="B29">
        <v>10506</v>
      </c>
      <c r="D29">
        <f t="shared" si="0"/>
        <v>16.5</v>
      </c>
      <c r="E29">
        <f t="shared" si="1"/>
        <v>53</v>
      </c>
    </row>
    <row r="30" spans="1:12" x14ac:dyDescent="0.3">
      <c r="A30">
        <v>9050</v>
      </c>
      <c r="B30">
        <v>10537</v>
      </c>
      <c r="D30">
        <f t="shared" si="0"/>
        <v>23</v>
      </c>
      <c r="E30">
        <f t="shared" si="1"/>
        <v>55</v>
      </c>
    </row>
    <row r="31" spans="1:12" x14ac:dyDescent="0.3">
      <c r="A31">
        <v>9090</v>
      </c>
      <c r="B31">
        <v>10562</v>
      </c>
      <c r="D31">
        <f t="shared" si="0"/>
        <v>26</v>
      </c>
      <c r="E31">
        <f t="shared" si="1"/>
        <v>57</v>
      </c>
    </row>
    <row r="32" spans="1:12" x14ac:dyDescent="0.3">
      <c r="A32">
        <v>9031</v>
      </c>
      <c r="B32">
        <v>10549</v>
      </c>
      <c r="D32">
        <f t="shared" si="0"/>
        <v>20</v>
      </c>
      <c r="E32">
        <f t="shared" si="1"/>
        <v>56</v>
      </c>
    </row>
    <row r="33" spans="1:5" x14ac:dyDescent="0.3">
      <c r="A33">
        <v>9023</v>
      </c>
      <c r="B33">
        <v>10504</v>
      </c>
      <c r="D33">
        <f t="shared" si="0"/>
        <v>16.5</v>
      </c>
      <c r="E33">
        <f t="shared" si="1"/>
        <v>52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45</v>
      </c>
      <c r="D1" t="s">
        <v>2</v>
      </c>
      <c r="E1">
        <v>712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8324.5</v>
      </c>
      <c r="I2">
        <f>MEDIAN($B$4:$B$33)</f>
        <v>9406</v>
      </c>
      <c r="K2">
        <f>AVERAGE($A$4:$A$33)</f>
        <v>8346.2000000000007</v>
      </c>
      <c r="L2">
        <f>AVERAGE($B$4:$B$33)</f>
        <v>9430.4333333333325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8519</v>
      </c>
      <c r="B4">
        <v>9541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59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8424</v>
      </c>
      <c r="B5">
        <v>9635</v>
      </c>
      <c r="D5">
        <f t="shared" si="0"/>
        <v>25</v>
      </c>
      <c r="E5">
        <f t="shared" si="1"/>
        <v>60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59.608947874179634</v>
      </c>
      <c r="L5">
        <f>STDEVP($B$4:$B$33)</f>
        <v>55.716953334590073</v>
      </c>
    </row>
    <row r="6" spans="1:12" x14ac:dyDescent="0.3">
      <c r="A6">
        <v>8328</v>
      </c>
      <c r="B6">
        <v>9457</v>
      </c>
      <c r="D6">
        <f t="shared" si="0"/>
        <v>16</v>
      </c>
      <c r="E6">
        <f t="shared" si="1"/>
        <v>52</v>
      </c>
    </row>
    <row r="7" spans="1:12" x14ac:dyDescent="0.3">
      <c r="A7">
        <v>8329</v>
      </c>
      <c r="B7">
        <v>9451</v>
      </c>
      <c r="D7">
        <f t="shared" si="0"/>
        <v>17</v>
      </c>
      <c r="E7">
        <f t="shared" si="1"/>
        <v>51</v>
      </c>
      <c r="H7" s="1" t="s">
        <v>11</v>
      </c>
      <c r="I7" s="1" t="s">
        <v>12</v>
      </c>
    </row>
    <row r="8" spans="1:12" x14ac:dyDescent="0.3">
      <c r="A8">
        <v>8427</v>
      </c>
      <c r="B8">
        <v>9407</v>
      </c>
      <c r="D8">
        <f t="shared" si="0"/>
        <v>26</v>
      </c>
      <c r="E8">
        <f t="shared" si="1"/>
        <v>46</v>
      </c>
      <c r="H8">
        <f>COUNT($A$4:$A$33)</f>
        <v>30</v>
      </c>
      <c r="I8">
        <f>COUNT($B$4:$B$33)</f>
        <v>30</v>
      </c>
    </row>
    <row r="9" spans="1:12" x14ac:dyDescent="0.3">
      <c r="A9">
        <v>8330</v>
      </c>
      <c r="B9">
        <v>9388</v>
      </c>
      <c r="D9">
        <f t="shared" si="0"/>
        <v>18.5</v>
      </c>
      <c r="E9">
        <f t="shared" si="1"/>
        <v>35</v>
      </c>
    </row>
    <row r="10" spans="1:12" x14ac:dyDescent="0.3">
      <c r="A10">
        <v>8321</v>
      </c>
      <c r="B10">
        <v>9398</v>
      </c>
      <c r="D10">
        <f t="shared" si="0"/>
        <v>14.5</v>
      </c>
      <c r="E10">
        <f t="shared" si="1"/>
        <v>40.5</v>
      </c>
      <c r="G10" t="s">
        <v>13</v>
      </c>
      <c r="H10">
        <f>H8*I8+H8*(H8+1)/2-H5</f>
        <v>900</v>
      </c>
    </row>
    <row r="11" spans="1:12" x14ac:dyDescent="0.3">
      <c r="A11">
        <v>8330</v>
      </c>
      <c r="B11">
        <v>9373</v>
      </c>
      <c r="D11">
        <f t="shared" si="0"/>
        <v>18.5</v>
      </c>
      <c r="E11">
        <f t="shared" si="1"/>
        <v>31.5</v>
      </c>
      <c r="G11" t="s">
        <v>14</v>
      </c>
      <c r="H11">
        <f>H8*I8+I8*(I8+1)/2-I5</f>
        <v>0</v>
      </c>
    </row>
    <row r="12" spans="1:12" x14ac:dyDescent="0.3">
      <c r="A12">
        <v>8367</v>
      </c>
      <c r="B12">
        <v>9395</v>
      </c>
      <c r="D12">
        <f t="shared" si="0"/>
        <v>23</v>
      </c>
      <c r="E12">
        <f t="shared" si="1"/>
        <v>39</v>
      </c>
    </row>
    <row r="13" spans="1:12" x14ac:dyDescent="0.3">
      <c r="A13">
        <v>8399</v>
      </c>
      <c r="B13">
        <v>9415</v>
      </c>
      <c r="D13">
        <f t="shared" si="0"/>
        <v>24</v>
      </c>
      <c r="E13">
        <f t="shared" si="1"/>
        <v>47</v>
      </c>
      <c r="G13" t="s">
        <v>15</v>
      </c>
      <c r="H13">
        <f>MIN(H10,H11)</f>
        <v>0</v>
      </c>
    </row>
    <row r="14" spans="1:12" x14ac:dyDescent="0.3">
      <c r="A14">
        <v>8314</v>
      </c>
      <c r="B14">
        <v>9404</v>
      </c>
      <c r="D14">
        <f t="shared" si="0"/>
        <v>11.5</v>
      </c>
      <c r="E14">
        <f t="shared" si="1"/>
        <v>44</v>
      </c>
    </row>
    <row r="15" spans="1:12" x14ac:dyDescent="0.3">
      <c r="A15">
        <v>8434</v>
      </c>
      <c r="B15">
        <v>9393</v>
      </c>
      <c r="D15">
        <f t="shared" si="0"/>
        <v>28</v>
      </c>
      <c r="E15">
        <f t="shared" si="1"/>
        <v>38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8312</v>
      </c>
      <c r="B16">
        <v>9405</v>
      </c>
      <c r="D16">
        <f t="shared" si="0"/>
        <v>9.5</v>
      </c>
      <c r="E16">
        <f t="shared" si="1"/>
        <v>45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8314</v>
      </c>
      <c r="B17">
        <v>9403</v>
      </c>
      <c r="D17">
        <f t="shared" si="0"/>
        <v>11.5</v>
      </c>
      <c r="E17">
        <f t="shared" si="1"/>
        <v>43</v>
      </c>
    </row>
    <row r="18" spans="1:12" x14ac:dyDescent="0.3">
      <c r="A18">
        <v>8271</v>
      </c>
      <c r="B18">
        <v>9487</v>
      </c>
      <c r="D18">
        <f t="shared" si="0"/>
        <v>1</v>
      </c>
      <c r="E18">
        <f t="shared" si="1"/>
        <v>57.5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8337</v>
      </c>
      <c r="B19">
        <v>9465</v>
      </c>
      <c r="D19">
        <f t="shared" si="0"/>
        <v>20</v>
      </c>
      <c r="E19">
        <f t="shared" si="1"/>
        <v>53.5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8294</v>
      </c>
      <c r="B20">
        <v>9465</v>
      </c>
      <c r="D20">
        <f t="shared" si="0"/>
        <v>3.5</v>
      </c>
      <c r="E20">
        <f t="shared" si="1"/>
        <v>53.5</v>
      </c>
    </row>
    <row r="21" spans="1:12" x14ac:dyDescent="0.3">
      <c r="A21">
        <v>8301</v>
      </c>
      <c r="B21">
        <v>9487</v>
      </c>
      <c r="D21">
        <f t="shared" si="0"/>
        <v>6</v>
      </c>
      <c r="E21">
        <f t="shared" si="1"/>
        <v>57.5</v>
      </c>
    </row>
    <row r="22" spans="1:12" x14ac:dyDescent="0.3">
      <c r="A22">
        <v>8312</v>
      </c>
      <c r="B22">
        <v>9400</v>
      </c>
      <c r="D22">
        <f t="shared" si="0"/>
        <v>9.5</v>
      </c>
      <c r="E22">
        <f t="shared" si="1"/>
        <v>42</v>
      </c>
    </row>
    <row r="23" spans="1:12" x14ac:dyDescent="0.3">
      <c r="A23">
        <v>8281</v>
      </c>
      <c r="B23">
        <v>9425</v>
      </c>
      <c r="D23">
        <f t="shared" si="0"/>
        <v>2</v>
      </c>
      <c r="E23">
        <f t="shared" si="1"/>
        <v>48</v>
      </c>
    </row>
    <row r="24" spans="1:12" x14ac:dyDescent="0.3">
      <c r="A24">
        <v>8307</v>
      </c>
      <c r="B24">
        <v>9398</v>
      </c>
      <c r="D24">
        <f t="shared" si="0"/>
        <v>7</v>
      </c>
      <c r="E24">
        <f t="shared" si="1"/>
        <v>40.5</v>
      </c>
    </row>
    <row r="25" spans="1:12" x14ac:dyDescent="0.3">
      <c r="A25">
        <v>8315</v>
      </c>
      <c r="B25">
        <v>9469</v>
      </c>
      <c r="D25">
        <f t="shared" si="0"/>
        <v>13</v>
      </c>
      <c r="E25">
        <f t="shared" si="1"/>
        <v>55</v>
      </c>
    </row>
    <row r="26" spans="1:12" x14ac:dyDescent="0.3">
      <c r="A26">
        <v>8294</v>
      </c>
      <c r="B26">
        <v>9427</v>
      </c>
      <c r="D26">
        <f t="shared" si="0"/>
        <v>3.5</v>
      </c>
      <c r="E26">
        <f t="shared" si="1"/>
        <v>49</v>
      </c>
    </row>
    <row r="27" spans="1:12" x14ac:dyDescent="0.3">
      <c r="A27">
        <v>8338</v>
      </c>
      <c r="B27">
        <v>9373</v>
      </c>
      <c r="D27">
        <f t="shared" si="0"/>
        <v>21</v>
      </c>
      <c r="E27">
        <f t="shared" si="1"/>
        <v>31.5</v>
      </c>
    </row>
    <row r="28" spans="1:12" x14ac:dyDescent="0.3">
      <c r="A28">
        <v>8308</v>
      </c>
      <c r="B28">
        <v>9389</v>
      </c>
      <c r="D28">
        <f t="shared" si="0"/>
        <v>8</v>
      </c>
      <c r="E28">
        <f t="shared" si="1"/>
        <v>37</v>
      </c>
    </row>
    <row r="29" spans="1:12" x14ac:dyDescent="0.3">
      <c r="A29">
        <v>8321</v>
      </c>
      <c r="B29">
        <v>9388</v>
      </c>
      <c r="D29">
        <f t="shared" si="0"/>
        <v>14.5</v>
      </c>
      <c r="E29">
        <f t="shared" si="1"/>
        <v>35</v>
      </c>
    </row>
    <row r="30" spans="1:12" x14ac:dyDescent="0.3">
      <c r="A30">
        <v>8300</v>
      </c>
      <c r="B30">
        <v>9479</v>
      </c>
      <c r="D30">
        <f t="shared" si="0"/>
        <v>5</v>
      </c>
      <c r="E30">
        <f t="shared" si="1"/>
        <v>56</v>
      </c>
    </row>
    <row r="31" spans="1:12" x14ac:dyDescent="0.3">
      <c r="A31">
        <v>8471</v>
      </c>
      <c r="B31">
        <v>9388</v>
      </c>
      <c r="D31">
        <f t="shared" si="0"/>
        <v>29</v>
      </c>
      <c r="E31">
        <f t="shared" si="1"/>
        <v>35</v>
      </c>
    </row>
    <row r="32" spans="1:12" x14ac:dyDescent="0.3">
      <c r="A32">
        <v>8358</v>
      </c>
      <c r="B32">
        <v>9376</v>
      </c>
      <c r="D32">
        <f t="shared" si="0"/>
        <v>22</v>
      </c>
      <c r="E32">
        <f t="shared" si="1"/>
        <v>33</v>
      </c>
    </row>
    <row r="33" spans="1:5" x14ac:dyDescent="0.3">
      <c r="A33">
        <v>8430</v>
      </c>
      <c r="B33">
        <v>9432</v>
      </c>
      <c r="D33">
        <f t="shared" si="0"/>
        <v>27</v>
      </c>
      <c r="E33">
        <f t="shared" si="1"/>
        <v>50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46</v>
      </c>
      <c r="D1" t="s">
        <v>2</v>
      </c>
      <c r="E1">
        <v>949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11223</v>
      </c>
      <c r="I2">
        <f>MEDIAN($B$4:$B$33)</f>
        <v>12865</v>
      </c>
      <c r="K2">
        <f>AVERAGE($A$4:$A$33)</f>
        <v>11256.966666666667</v>
      </c>
      <c r="L2">
        <f>AVERAGE($B$4:$B$33)</f>
        <v>12896.933333333332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11401</v>
      </c>
      <c r="B4">
        <v>13633</v>
      </c>
      <c r="D4">
        <f t="shared" ref="D4:D33" si="0">RANK(A4,$A$4:$B$33,1)+(COUNT($A$4:$B$33)+1-RANK(A4,$A$4:$B$33,1)-RANK(A4,$A$4:$B$33,0))/2</f>
        <v>27</v>
      </c>
      <c r="E4">
        <f t="shared" ref="E4:E33" si="1">RANK(B4,$A$4:$B$33,1)+(COUNT($A$4:$B$33)+1-RANK(B4,$A$4:$B$33,1)-RANK(B4,$A$4:$B$33,0))/2</f>
        <v>60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11278</v>
      </c>
      <c r="B5">
        <v>13600</v>
      </c>
      <c r="D5">
        <f t="shared" si="0"/>
        <v>25</v>
      </c>
      <c r="E5">
        <f t="shared" si="1"/>
        <v>59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116.0236996862662</v>
      </c>
      <c r="L5">
        <f>STDEVP($B$4:$B$33)</f>
        <v>208.73251357232829</v>
      </c>
    </row>
    <row r="6" spans="1:12" x14ac:dyDescent="0.3">
      <c r="A6">
        <v>11213</v>
      </c>
      <c r="B6">
        <v>12969</v>
      </c>
      <c r="D6">
        <f t="shared" si="0"/>
        <v>14</v>
      </c>
      <c r="E6">
        <f t="shared" si="1"/>
        <v>55</v>
      </c>
    </row>
    <row r="7" spans="1:12" x14ac:dyDescent="0.3">
      <c r="A7">
        <v>11230</v>
      </c>
      <c r="B7">
        <v>12836</v>
      </c>
      <c r="D7">
        <f t="shared" si="0"/>
        <v>20</v>
      </c>
      <c r="E7">
        <f t="shared" si="1"/>
        <v>42</v>
      </c>
      <c r="H7" s="1" t="s">
        <v>11</v>
      </c>
      <c r="I7" s="1" t="s">
        <v>12</v>
      </c>
    </row>
    <row r="8" spans="1:12" x14ac:dyDescent="0.3">
      <c r="A8">
        <v>11183</v>
      </c>
      <c r="B8">
        <v>12760</v>
      </c>
      <c r="D8">
        <f t="shared" si="0"/>
        <v>6</v>
      </c>
      <c r="E8">
        <f t="shared" si="1"/>
        <v>36</v>
      </c>
      <c r="H8">
        <f>COUNT($A$4:$A$33)</f>
        <v>30</v>
      </c>
      <c r="I8">
        <f>COUNT($B$4:$B$33)</f>
        <v>30</v>
      </c>
    </row>
    <row r="9" spans="1:12" x14ac:dyDescent="0.3">
      <c r="A9">
        <v>11189</v>
      </c>
      <c r="B9">
        <v>12725</v>
      </c>
      <c r="D9">
        <f t="shared" si="0"/>
        <v>7</v>
      </c>
      <c r="E9">
        <f t="shared" si="1"/>
        <v>35</v>
      </c>
    </row>
    <row r="10" spans="1:12" x14ac:dyDescent="0.3">
      <c r="A10">
        <v>11195</v>
      </c>
      <c r="B10">
        <v>12710</v>
      </c>
      <c r="D10">
        <f t="shared" si="0"/>
        <v>10</v>
      </c>
      <c r="E10">
        <f t="shared" si="1"/>
        <v>32</v>
      </c>
      <c r="G10" t="s">
        <v>13</v>
      </c>
      <c r="H10">
        <f>H8*I8+H8*(H8+1)/2-H5</f>
        <v>900</v>
      </c>
    </row>
    <row r="11" spans="1:12" x14ac:dyDescent="0.3">
      <c r="A11">
        <v>11196</v>
      </c>
      <c r="B11">
        <v>12717</v>
      </c>
      <c r="D11">
        <f t="shared" si="0"/>
        <v>11</v>
      </c>
      <c r="E11">
        <f t="shared" si="1"/>
        <v>34</v>
      </c>
      <c r="G11" t="s">
        <v>14</v>
      </c>
      <c r="H11">
        <f>H8*I8+I8*(I8+1)/2-I5</f>
        <v>0</v>
      </c>
    </row>
    <row r="12" spans="1:12" x14ac:dyDescent="0.3">
      <c r="A12">
        <v>11269</v>
      </c>
      <c r="B12">
        <v>12709</v>
      </c>
      <c r="D12">
        <f t="shared" si="0"/>
        <v>23.5</v>
      </c>
      <c r="E12">
        <f t="shared" si="1"/>
        <v>31</v>
      </c>
    </row>
    <row r="13" spans="1:12" x14ac:dyDescent="0.3">
      <c r="A13">
        <v>11202</v>
      </c>
      <c r="B13">
        <v>12831</v>
      </c>
      <c r="D13">
        <f t="shared" si="0"/>
        <v>13</v>
      </c>
      <c r="E13">
        <f t="shared" si="1"/>
        <v>40</v>
      </c>
      <c r="G13" t="s">
        <v>15</v>
      </c>
      <c r="H13">
        <f>MIN(H10,H11)</f>
        <v>0</v>
      </c>
    </row>
    <row r="14" spans="1:12" x14ac:dyDescent="0.3">
      <c r="A14">
        <v>11224</v>
      </c>
      <c r="B14">
        <v>12846</v>
      </c>
      <c r="D14">
        <f t="shared" si="0"/>
        <v>16</v>
      </c>
      <c r="E14">
        <f t="shared" si="1"/>
        <v>44</v>
      </c>
    </row>
    <row r="15" spans="1:12" x14ac:dyDescent="0.3">
      <c r="A15">
        <v>11389</v>
      </c>
      <c r="B15">
        <v>13005</v>
      </c>
      <c r="D15">
        <f t="shared" si="0"/>
        <v>26</v>
      </c>
      <c r="E15">
        <f t="shared" si="1"/>
        <v>58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11269</v>
      </c>
      <c r="B16">
        <v>12986</v>
      </c>
      <c r="D16">
        <f t="shared" si="0"/>
        <v>23.5</v>
      </c>
      <c r="E16">
        <f t="shared" si="1"/>
        <v>57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11229</v>
      </c>
      <c r="B17">
        <v>12842</v>
      </c>
      <c r="D17">
        <f t="shared" si="0"/>
        <v>18</v>
      </c>
      <c r="E17">
        <f t="shared" si="1"/>
        <v>43</v>
      </c>
    </row>
    <row r="18" spans="1:12" x14ac:dyDescent="0.3">
      <c r="A18">
        <v>11200</v>
      </c>
      <c r="B18">
        <v>12776</v>
      </c>
      <c r="D18">
        <f t="shared" si="0"/>
        <v>12</v>
      </c>
      <c r="E18">
        <f t="shared" si="1"/>
        <v>37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11173</v>
      </c>
      <c r="B19">
        <v>12715</v>
      </c>
      <c r="D19">
        <f t="shared" si="0"/>
        <v>2.5</v>
      </c>
      <c r="E19">
        <f t="shared" si="1"/>
        <v>33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11241</v>
      </c>
      <c r="B20">
        <v>12793</v>
      </c>
      <c r="D20">
        <f t="shared" si="0"/>
        <v>21</v>
      </c>
      <c r="E20">
        <f t="shared" si="1"/>
        <v>38</v>
      </c>
    </row>
    <row r="21" spans="1:12" x14ac:dyDescent="0.3">
      <c r="A21">
        <v>11229</v>
      </c>
      <c r="B21">
        <v>12799</v>
      </c>
      <c r="D21">
        <f t="shared" si="0"/>
        <v>18</v>
      </c>
      <c r="E21">
        <f t="shared" si="1"/>
        <v>39</v>
      </c>
    </row>
    <row r="22" spans="1:12" x14ac:dyDescent="0.3">
      <c r="A22">
        <v>11173</v>
      </c>
      <c r="B22">
        <v>12880</v>
      </c>
      <c r="D22">
        <f t="shared" si="0"/>
        <v>2.5</v>
      </c>
      <c r="E22">
        <f t="shared" si="1"/>
        <v>49</v>
      </c>
    </row>
    <row r="23" spans="1:12" x14ac:dyDescent="0.3">
      <c r="A23">
        <v>11222</v>
      </c>
      <c r="B23">
        <v>12867</v>
      </c>
      <c r="D23">
        <f t="shared" si="0"/>
        <v>15</v>
      </c>
      <c r="E23">
        <f t="shared" si="1"/>
        <v>46</v>
      </c>
    </row>
    <row r="24" spans="1:12" x14ac:dyDescent="0.3">
      <c r="A24">
        <v>11190</v>
      </c>
      <c r="B24">
        <v>12834</v>
      </c>
      <c r="D24">
        <f t="shared" si="0"/>
        <v>8</v>
      </c>
      <c r="E24">
        <f t="shared" si="1"/>
        <v>41</v>
      </c>
    </row>
    <row r="25" spans="1:12" x14ac:dyDescent="0.3">
      <c r="A25">
        <v>11174</v>
      </c>
      <c r="B25">
        <v>12972</v>
      </c>
      <c r="D25">
        <f t="shared" si="0"/>
        <v>4</v>
      </c>
      <c r="E25">
        <f t="shared" si="1"/>
        <v>56</v>
      </c>
    </row>
    <row r="26" spans="1:12" x14ac:dyDescent="0.3">
      <c r="A26">
        <v>11192</v>
      </c>
      <c r="B26">
        <v>12872</v>
      </c>
      <c r="D26">
        <f t="shared" si="0"/>
        <v>9</v>
      </c>
      <c r="E26">
        <f t="shared" si="1"/>
        <v>47</v>
      </c>
    </row>
    <row r="27" spans="1:12" x14ac:dyDescent="0.3">
      <c r="A27">
        <v>11159</v>
      </c>
      <c r="B27">
        <v>12901</v>
      </c>
      <c r="D27">
        <f t="shared" si="0"/>
        <v>1</v>
      </c>
      <c r="E27">
        <f t="shared" si="1"/>
        <v>53</v>
      </c>
    </row>
    <row r="28" spans="1:12" x14ac:dyDescent="0.3">
      <c r="A28">
        <v>11248</v>
      </c>
      <c r="B28">
        <v>12863</v>
      </c>
      <c r="D28">
        <f t="shared" si="0"/>
        <v>22</v>
      </c>
      <c r="E28">
        <f t="shared" si="1"/>
        <v>45</v>
      </c>
    </row>
    <row r="29" spans="1:12" x14ac:dyDescent="0.3">
      <c r="A29">
        <v>11229</v>
      </c>
      <c r="B29">
        <v>12875</v>
      </c>
      <c r="D29">
        <f t="shared" si="0"/>
        <v>18</v>
      </c>
      <c r="E29">
        <f t="shared" si="1"/>
        <v>48</v>
      </c>
    </row>
    <row r="30" spans="1:12" x14ac:dyDescent="0.3">
      <c r="A30">
        <v>11177</v>
      </c>
      <c r="B30">
        <v>12914</v>
      </c>
      <c r="D30">
        <f t="shared" si="0"/>
        <v>5</v>
      </c>
      <c r="E30">
        <f t="shared" si="1"/>
        <v>54</v>
      </c>
    </row>
    <row r="31" spans="1:12" x14ac:dyDescent="0.3">
      <c r="A31">
        <v>11492</v>
      </c>
      <c r="B31">
        <v>12888</v>
      </c>
      <c r="D31">
        <f t="shared" si="0"/>
        <v>29</v>
      </c>
      <c r="E31">
        <f t="shared" si="1"/>
        <v>50</v>
      </c>
    </row>
    <row r="32" spans="1:12" x14ac:dyDescent="0.3">
      <c r="A32">
        <v>11440</v>
      </c>
      <c r="B32">
        <v>12893</v>
      </c>
      <c r="D32">
        <f t="shared" si="0"/>
        <v>28</v>
      </c>
      <c r="E32">
        <f t="shared" si="1"/>
        <v>51</v>
      </c>
    </row>
    <row r="33" spans="1:5" x14ac:dyDescent="0.3">
      <c r="A33">
        <v>11703</v>
      </c>
      <c r="B33">
        <v>12897</v>
      </c>
      <c r="D33">
        <f t="shared" si="0"/>
        <v>30</v>
      </c>
      <c r="E33">
        <f t="shared" si="1"/>
        <v>52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47</v>
      </c>
      <c r="D1" t="s">
        <v>2</v>
      </c>
      <c r="E1">
        <v>794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9401</v>
      </c>
      <c r="I2">
        <f>MEDIAN($B$4:$B$33)</f>
        <v>10774</v>
      </c>
      <c r="K2">
        <f>AVERAGE($A$4:$A$33)</f>
        <v>9511.5333333333328</v>
      </c>
      <c r="L2">
        <f>AVERAGE($B$4:$B$33)</f>
        <v>10784.166666666666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9613</v>
      </c>
      <c r="B4">
        <v>10775</v>
      </c>
      <c r="D4">
        <f t="shared" ref="D4:D33" si="0">RANK(A4,$A$4:$B$33,1)+(COUNT($A$4:$B$33)+1-RANK(A4,$A$4:$B$33,1)-RANK(A4,$A$4:$B$33,0))/2</f>
        <v>23</v>
      </c>
      <c r="E4">
        <f t="shared" ref="E4:E33" si="1">RANK(B4,$A$4:$B$33,1)+(COUNT($A$4:$B$33)+1-RANK(B4,$A$4:$B$33,1)-RANK(B4,$A$4:$B$33,0))/2</f>
        <v>48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9623</v>
      </c>
      <c r="B5">
        <v>10770</v>
      </c>
      <c r="D5">
        <f t="shared" si="0"/>
        <v>25</v>
      </c>
      <c r="E5">
        <f t="shared" si="1"/>
        <v>43.5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216.55387833567474</v>
      </c>
      <c r="L5">
        <f>STDEVP($B$4:$B$33)</f>
        <v>34.759251366442804</v>
      </c>
    </row>
    <row r="6" spans="1:12" x14ac:dyDescent="0.3">
      <c r="A6">
        <v>9802</v>
      </c>
      <c r="B6">
        <v>10804</v>
      </c>
      <c r="D6">
        <f t="shared" si="0"/>
        <v>27</v>
      </c>
      <c r="E6">
        <f t="shared" si="1"/>
        <v>53</v>
      </c>
    </row>
    <row r="7" spans="1:12" x14ac:dyDescent="0.3">
      <c r="A7">
        <v>9783</v>
      </c>
      <c r="B7">
        <v>10755</v>
      </c>
      <c r="D7">
        <f t="shared" si="0"/>
        <v>26</v>
      </c>
      <c r="E7">
        <f t="shared" si="1"/>
        <v>33</v>
      </c>
      <c r="H7" s="1" t="s">
        <v>11</v>
      </c>
      <c r="I7" s="1" t="s">
        <v>12</v>
      </c>
    </row>
    <row r="8" spans="1:12" x14ac:dyDescent="0.3">
      <c r="A8">
        <v>9621</v>
      </c>
      <c r="B8">
        <v>10821</v>
      </c>
      <c r="D8">
        <f t="shared" si="0"/>
        <v>24</v>
      </c>
      <c r="E8">
        <f t="shared" si="1"/>
        <v>57</v>
      </c>
      <c r="H8">
        <f>COUNT($A$4:$A$33)</f>
        <v>30</v>
      </c>
      <c r="I8">
        <f>COUNT($B$4:$B$33)</f>
        <v>30</v>
      </c>
    </row>
    <row r="9" spans="1:12" x14ac:dyDescent="0.3">
      <c r="A9">
        <v>10037</v>
      </c>
      <c r="B9">
        <v>10788</v>
      </c>
      <c r="D9">
        <f t="shared" si="0"/>
        <v>29</v>
      </c>
      <c r="E9">
        <f t="shared" si="1"/>
        <v>52</v>
      </c>
    </row>
    <row r="10" spans="1:12" x14ac:dyDescent="0.3">
      <c r="A10">
        <v>9998</v>
      </c>
      <c r="B10">
        <v>10758</v>
      </c>
      <c r="D10">
        <f t="shared" si="0"/>
        <v>28</v>
      </c>
      <c r="E10">
        <f t="shared" si="1"/>
        <v>35</v>
      </c>
      <c r="G10" t="s">
        <v>13</v>
      </c>
      <c r="H10">
        <f>H8*I8+H8*(H8+1)/2-H5</f>
        <v>900</v>
      </c>
    </row>
    <row r="11" spans="1:12" x14ac:dyDescent="0.3">
      <c r="A11">
        <v>10081</v>
      </c>
      <c r="B11">
        <v>10762</v>
      </c>
      <c r="D11">
        <f t="shared" si="0"/>
        <v>30</v>
      </c>
      <c r="E11">
        <f t="shared" si="1"/>
        <v>36.5</v>
      </c>
      <c r="G11" t="s">
        <v>14</v>
      </c>
      <c r="H11">
        <f>H8*I8+I8*(I8+1)/2-I5</f>
        <v>0</v>
      </c>
    </row>
    <row r="12" spans="1:12" x14ac:dyDescent="0.3">
      <c r="A12">
        <v>9564</v>
      </c>
      <c r="B12">
        <v>10774</v>
      </c>
      <c r="D12">
        <f t="shared" si="0"/>
        <v>21</v>
      </c>
      <c r="E12">
        <f t="shared" si="1"/>
        <v>45.5</v>
      </c>
    </row>
    <row r="13" spans="1:12" x14ac:dyDescent="0.3">
      <c r="A13">
        <v>9508</v>
      </c>
      <c r="B13">
        <v>10775</v>
      </c>
      <c r="D13">
        <f t="shared" si="0"/>
        <v>20</v>
      </c>
      <c r="E13">
        <f t="shared" si="1"/>
        <v>48</v>
      </c>
      <c r="G13" t="s">
        <v>15</v>
      </c>
      <c r="H13">
        <f>MIN(H10,H11)</f>
        <v>0</v>
      </c>
    </row>
    <row r="14" spans="1:12" x14ac:dyDescent="0.3">
      <c r="A14">
        <v>9583</v>
      </c>
      <c r="B14">
        <v>10819</v>
      </c>
      <c r="D14">
        <f t="shared" si="0"/>
        <v>22</v>
      </c>
      <c r="E14">
        <f t="shared" si="1"/>
        <v>56</v>
      </c>
    </row>
    <row r="15" spans="1:12" x14ac:dyDescent="0.3">
      <c r="A15">
        <v>9382</v>
      </c>
      <c r="B15">
        <v>10768</v>
      </c>
      <c r="D15">
        <f t="shared" si="0"/>
        <v>11</v>
      </c>
      <c r="E15">
        <f t="shared" si="1"/>
        <v>41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9399</v>
      </c>
      <c r="B16">
        <v>10811</v>
      </c>
      <c r="D16">
        <f t="shared" si="0"/>
        <v>15</v>
      </c>
      <c r="E16">
        <f t="shared" si="1"/>
        <v>55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9439</v>
      </c>
      <c r="B17">
        <v>10929</v>
      </c>
      <c r="D17">
        <f t="shared" si="0"/>
        <v>19</v>
      </c>
      <c r="E17">
        <f t="shared" si="1"/>
        <v>60</v>
      </c>
    </row>
    <row r="18" spans="1:12" x14ac:dyDescent="0.3">
      <c r="A18">
        <v>9392</v>
      </c>
      <c r="B18">
        <v>10775</v>
      </c>
      <c r="D18">
        <f t="shared" si="0"/>
        <v>12</v>
      </c>
      <c r="E18">
        <f t="shared" si="1"/>
        <v>48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9420</v>
      </c>
      <c r="B19">
        <v>10822</v>
      </c>
      <c r="D19">
        <f t="shared" si="0"/>
        <v>18</v>
      </c>
      <c r="E19">
        <f t="shared" si="1"/>
        <v>58.5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9394</v>
      </c>
      <c r="B20">
        <v>10806</v>
      </c>
      <c r="D20">
        <f t="shared" si="0"/>
        <v>13</v>
      </c>
      <c r="E20">
        <f t="shared" si="1"/>
        <v>54</v>
      </c>
    </row>
    <row r="21" spans="1:12" x14ac:dyDescent="0.3">
      <c r="A21">
        <v>9353</v>
      </c>
      <c r="B21">
        <v>10746</v>
      </c>
      <c r="D21">
        <f t="shared" si="0"/>
        <v>6</v>
      </c>
      <c r="E21">
        <f t="shared" si="1"/>
        <v>31</v>
      </c>
    </row>
    <row r="22" spans="1:12" x14ac:dyDescent="0.3">
      <c r="A22">
        <v>9371</v>
      </c>
      <c r="B22">
        <v>10769</v>
      </c>
      <c r="D22">
        <f t="shared" si="0"/>
        <v>10</v>
      </c>
      <c r="E22">
        <f t="shared" si="1"/>
        <v>42</v>
      </c>
    </row>
    <row r="23" spans="1:12" x14ac:dyDescent="0.3">
      <c r="A23">
        <v>9341</v>
      </c>
      <c r="B23">
        <v>10753</v>
      </c>
      <c r="D23">
        <f t="shared" si="0"/>
        <v>3.5</v>
      </c>
      <c r="E23">
        <f t="shared" si="1"/>
        <v>32</v>
      </c>
    </row>
    <row r="24" spans="1:12" x14ac:dyDescent="0.3">
      <c r="A24">
        <v>9397</v>
      </c>
      <c r="B24">
        <v>10757</v>
      </c>
      <c r="D24">
        <f t="shared" si="0"/>
        <v>14</v>
      </c>
      <c r="E24">
        <f t="shared" si="1"/>
        <v>34</v>
      </c>
    </row>
    <row r="25" spans="1:12" x14ac:dyDescent="0.3">
      <c r="A25">
        <v>9347</v>
      </c>
      <c r="B25">
        <v>10785</v>
      </c>
      <c r="D25">
        <f t="shared" si="0"/>
        <v>5</v>
      </c>
      <c r="E25">
        <f t="shared" si="1"/>
        <v>51</v>
      </c>
    </row>
    <row r="26" spans="1:12" x14ac:dyDescent="0.3">
      <c r="A26">
        <v>9406</v>
      </c>
      <c r="B26">
        <v>10763</v>
      </c>
      <c r="D26">
        <f t="shared" si="0"/>
        <v>17</v>
      </c>
      <c r="E26">
        <f t="shared" si="1"/>
        <v>38.5</v>
      </c>
    </row>
    <row r="27" spans="1:12" x14ac:dyDescent="0.3">
      <c r="A27">
        <v>9336</v>
      </c>
      <c r="B27">
        <v>10763</v>
      </c>
      <c r="D27">
        <f t="shared" si="0"/>
        <v>1.5</v>
      </c>
      <c r="E27">
        <f t="shared" si="1"/>
        <v>38.5</v>
      </c>
    </row>
    <row r="28" spans="1:12" x14ac:dyDescent="0.3">
      <c r="A28">
        <v>9355</v>
      </c>
      <c r="B28">
        <v>10774</v>
      </c>
      <c r="D28">
        <f t="shared" si="0"/>
        <v>8</v>
      </c>
      <c r="E28">
        <f t="shared" si="1"/>
        <v>45.5</v>
      </c>
    </row>
    <row r="29" spans="1:12" x14ac:dyDescent="0.3">
      <c r="A29">
        <v>9336</v>
      </c>
      <c r="B29">
        <v>10782</v>
      </c>
      <c r="D29">
        <f t="shared" si="0"/>
        <v>1.5</v>
      </c>
      <c r="E29">
        <f t="shared" si="1"/>
        <v>50</v>
      </c>
    </row>
    <row r="30" spans="1:12" x14ac:dyDescent="0.3">
      <c r="A30">
        <v>9367</v>
      </c>
      <c r="B30">
        <v>10822</v>
      </c>
      <c r="D30">
        <f t="shared" si="0"/>
        <v>9</v>
      </c>
      <c r="E30">
        <f t="shared" si="1"/>
        <v>58.5</v>
      </c>
    </row>
    <row r="31" spans="1:12" x14ac:dyDescent="0.3">
      <c r="A31">
        <v>9341</v>
      </c>
      <c r="B31">
        <v>10762</v>
      </c>
      <c r="D31">
        <f t="shared" si="0"/>
        <v>3.5</v>
      </c>
      <c r="E31">
        <f t="shared" si="1"/>
        <v>36.5</v>
      </c>
    </row>
    <row r="32" spans="1:12" x14ac:dyDescent="0.3">
      <c r="A32">
        <v>9403</v>
      </c>
      <c r="B32">
        <v>10770</v>
      </c>
      <c r="D32">
        <f t="shared" si="0"/>
        <v>16</v>
      </c>
      <c r="E32">
        <f t="shared" si="1"/>
        <v>43.5</v>
      </c>
    </row>
    <row r="33" spans="1:5" x14ac:dyDescent="0.3">
      <c r="A33">
        <v>9354</v>
      </c>
      <c r="B33">
        <v>10767</v>
      </c>
      <c r="D33">
        <f t="shared" si="0"/>
        <v>7</v>
      </c>
      <c r="E33">
        <f t="shared" si="1"/>
        <v>40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48</v>
      </c>
      <c r="D1" t="s">
        <v>2</v>
      </c>
      <c r="E1">
        <v>997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12385</v>
      </c>
      <c r="I2">
        <f>MEDIAN($B$4:$B$33)</f>
        <v>13507</v>
      </c>
      <c r="K2">
        <f>AVERAGE($A$4:$A$33)</f>
        <v>12351</v>
      </c>
      <c r="L2">
        <f>AVERAGE($B$4:$B$33)</f>
        <v>13534.866666666667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12047</v>
      </c>
      <c r="B4">
        <v>13784</v>
      </c>
      <c r="D4">
        <f t="shared" ref="D4:D33" si="0">RANK(A4,$A$4:$B$33,1)+(COUNT($A$4:$B$33)+1-RANK(A4,$A$4:$B$33,1)-RANK(A4,$A$4:$B$33,0))/2</f>
        <v>10</v>
      </c>
      <c r="E4">
        <f t="shared" ref="E4:E33" si="1">RANK(B4,$A$4:$B$33,1)+(COUNT($A$4:$B$33)+1-RANK(B4,$A$4:$B$33,1)-RANK(B4,$A$4:$B$33,0))/2</f>
        <v>59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11884</v>
      </c>
      <c r="B5">
        <v>13746</v>
      </c>
      <c r="D5">
        <f t="shared" si="0"/>
        <v>4</v>
      </c>
      <c r="E5">
        <f t="shared" si="1"/>
        <v>58</v>
      </c>
      <c r="H5">
        <f>SUM($D$4:$D$33)</f>
        <v>495</v>
      </c>
      <c r="I5">
        <f>SUM($E$4:$E$33)</f>
        <v>1335</v>
      </c>
      <c r="J5" s="2" t="s">
        <v>23</v>
      </c>
      <c r="K5">
        <f>STDEVP($A$4:$A$33)</f>
        <v>408.83541920924608</v>
      </c>
      <c r="L5">
        <f>STDEVP($B$4:$B$33)</f>
        <v>77.597565826656066</v>
      </c>
    </row>
    <row r="6" spans="1:12" x14ac:dyDescent="0.3">
      <c r="A6">
        <v>11920</v>
      </c>
      <c r="B6">
        <v>13530</v>
      </c>
      <c r="D6">
        <f t="shared" si="0"/>
        <v>7</v>
      </c>
      <c r="E6">
        <f t="shared" si="1"/>
        <v>46.5</v>
      </c>
    </row>
    <row r="7" spans="1:12" x14ac:dyDescent="0.3">
      <c r="A7">
        <v>11926</v>
      </c>
      <c r="B7">
        <v>13476</v>
      </c>
      <c r="D7">
        <f t="shared" si="0"/>
        <v>8</v>
      </c>
      <c r="E7">
        <f t="shared" si="1"/>
        <v>37</v>
      </c>
      <c r="H7" s="1" t="s">
        <v>11</v>
      </c>
      <c r="I7" s="1" t="s">
        <v>12</v>
      </c>
    </row>
    <row r="8" spans="1:12" x14ac:dyDescent="0.3">
      <c r="A8">
        <v>11855</v>
      </c>
      <c r="B8">
        <v>13510</v>
      </c>
      <c r="D8">
        <f t="shared" si="0"/>
        <v>2</v>
      </c>
      <c r="E8">
        <f t="shared" si="1"/>
        <v>45</v>
      </c>
      <c r="H8">
        <f>COUNT($A$4:$A$33)</f>
        <v>30</v>
      </c>
      <c r="I8">
        <f>COUNT($B$4:$B$33)</f>
        <v>30</v>
      </c>
    </row>
    <row r="9" spans="1:12" x14ac:dyDescent="0.3">
      <c r="A9">
        <v>11915</v>
      </c>
      <c r="B9">
        <v>13587</v>
      </c>
      <c r="D9">
        <f t="shared" si="0"/>
        <v>6</v>
      </c>
      <c r="E9">
        <f t="shared" si="1"/>
        <v>54.5</v>
      </c>
    </row>
    <row r="10" spans="1:12" x14ac:dyDescent="0.3">
      <c r="A10">
        <v>11850</v>
      </c>
      <c r="B10">
        <v>13587</v>
      </c>
      <c r="D10">
        <f t="shared" si="0"/>
        <v>1</v>
      </c>
      <c r="E10">
        <f t="shared" si="1"/>
        <v>54.5</v>
      </c>
      <c r="G10" t="s">
        <v>13</v>
      </c>
      <c r="H10">
        <f>H8*I8+H8*(H8+1)/2-H5</f>
        <v>870</v>
      </c>
    </row>
    <row r="11" spans="1:12" x14ac:dyDescent="0.3">
      <c r="A11">
        <v>11908</v>
      </c>
      <c r="B11">
        <v>13566</v>
      </c>
      <c r="D11">
        <f t="shared" si="0"/>
        <v>5</v>
      </c>
      <c r="E11">
        <f t="shared" si="1"/>
        <v>53</v>
      </c>
      <c r="G11" t="s">
        <v>14</v>
      </c>
      <c r="H11">
        <f>H8*I8+I8*(I8+1)/2-I5</f>
        <v>30</v>
      </c>
    </row>
    <row r="12" spans="1:12" x14ac:dyDescent="0.3">
      <c r="A12">
        <v>11866</v>
      </c>
      <c r="B12">
        <v>13630</v>
      </c>
      <c r="D12">
        <f t="shared" si="0"/>
        <v>3</v>
      </c>
      <c r="E12">
        <f t="shared" si="1"/>
        <v>57</v>
      </c>
    </row>
    <row r="13" spans="1:12" x14ac:dyDescent="0.3">
      <c r="A13">
        <v>11998</v>
      </c>
      <c r="B13">
        <v>13499</v>
      </c>
      <c r="D13">
        <f t="shared" si="0"/>
        <v>9</v>
      </c>
      <c r="E13">
        <f t="shared" si="1"/>
        <v>42</v>
      </c>
      <c r="G13" t="s">
        <v>15</v>
      </c>
      <c r="H13">
        <f>MIN(H10,H11)</f>
        <v>30</v>
      </c>
    </row>
    <row r="14" spans="1:12" x14ac:dyDescent="0.3">
      <c r="A14">
        <v>12353</v>
      </c>
      <c r="B14">
        <v>13551</v>
      </c>
      <c r="D14">
        <f t="shared" si="0"/>
        <v>13</v>
      </c>
      <c r="E14">
        <f t="shared" si="1"/>
        <v>50</v>
      </c>
    </row>
    <row r="15" spans="1:12" x14ac:dyDescent="0.3">
      <c r="A15">
        <v>12574</v>
      </c>
      <c r="B15">
        <v>13557</v>
      </c>
      <c r="D15">
        <f t="shared" si="0"/>
        <v>23</v>
      </c>
      <c r="E15">
        <f t="shared" si="1"/>
        <v>51</v>
      </c>
      <c r="G15" t="s">
        <v>16</v>
      </c>
      <c r="H15">
        <f>(H13-H8*I8/2)/SQRT(H8*I8*(H8+I8+1)/12)</f>
        <v>-6.2094586760184116</v>
      </c>
    </row>
    <row r="16" spans="1:12" x14ac:dyDescent="0.3">
      <c r="A16">
        <v>12750</v>
      </c>
      <c r="B16">
        <v>13619</v>
      </c>
      <c r="D16">
        <f t="shared" si="0"/>
        <v>27</v>
      </c>
      <c r="E16">
        <f t="shared" si="1"/>
        <v>56</v>
      </c>
      <c r="G16" s="3" t="s">
        <v>17</v>
      </c>
      <c r="H16" s="4">
        <f>(1-NORMSDIST(ABS(H15)))*2</f>
        <v>5.3167426017353137E-10</v>
      </c>
    </row>
    <row r="17" spans="1:12" x14ac:dyDescent="0.3">
      <c r="A17">
        <v>12651</v>
      </c>
      <c r="B17">
        <v>13469</v>
      </c>
      <c r="D17">
        <f t="shared" si="0"/>
        <v>26</v>
      </c>
      <c r="E17">
        <f t="shared" si="1"/>
        <v>34</v>
      </c>
    </row>
    <row r="18" spans="1:12" x14ac:dyDescent="0.3">
      <c r="A18">
        <v>13848</v>
      </c>
      <c r="B18">
        <v>13504</v>
      </c>
      <c r="D18">
        <f t="shared" si="0"/>
        <v>60</v>
      </c>
      <c r="E18">
        <f t="shared" si="1"/>
        <v>44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12456</v>
      </c>
      <c r="B19">
        <v>13457</v>
      </c>
      <c r="D19">
        <f t="shared" si="0"/>
        <v>20</v>
      </c>
      <c r="E19">
        <f t="shared" si="1"/>
        <v>30.5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12393</v>
      </c>
      <c r="B20">
        <v>13490</v>
      </c>
      <c r="D20">
        <f t="shared" si="0"/>
        <v>17.5</v>
      </c>
      <c r="E20">
        <f t="shared" si="1"/>
        <v>38.5</v>
      </c>
    </row>
    <row r="21" spans="1:12" x14ac:dyDescent="0.3">
      <c r="A21">
        <v>12388</v>
      </c>
      <c r="B21">
        <v>13491</v>
      </c>
      <c r="D21">
        <f t="shared" si="0"/>
        <v>16</v>
      </c>
      <c r="E21">
        <f t="shared" si="1"/>
        <v>40</v>
      </c>
    </row>
    <row r="22" spans="1:12" x14ac:dyDescent="0.3">
      <c r="A22">
        <v>12313</v>
      </c>
      <c r="B22">
        <v>13490</v>
      </c>
      <c r="D22">
        <f t="shared" si="0"/>
        <v>12</v>
      </c>
      <c r="E22">
        <f t="shared" si="1"/>
        <v>38.5</v>
      </c>
    </row>
    <row r="23" spans="1:12" x14ac:dyDescent="0.3">
      <c r="A23">
        <v>12495</v>
      </c>
      <c r="B23">
        <v>13562</v>
      </c>
      <c r="D23">
        <f t="shared" si="0"/>
        <v>22</v>
      </c>
      <c r="E23">
        <f t="shared" si="1"/>
        <v>52</v>
      </c>
    </row>
    <row r="24" spans="1:12" x14ac:dyDescent="0.3">
      <c r="A24">
        <v>12308</v>
      </c>
      <c r="B24">
        <v>13545</v>
      </c>
      <c r="D24">
        <f t="shared" si="0"/>
        <v>11</v>
      </c>
      <c r="E24">
        <f t="shared" si="1"/>
        <v>49</v>
      </c>
    </row>
    <row r="25" spans="1:12" x14ac:dyDescent="0.3">
      <c r="A25">
        <v>12376</v>
      </c>
      <c r="B25">
        <v>13542</v>
      </c>
      <c r="D25">
        <f t="shared" si="0"/>
        <v>14</v>
      </c>
      <c r="E25">
        <f t="shared" si="1"/>
        <v>48</v>
      </c>
    </row>
    <row r="26" spans="1:12" x14ac:dyDescent="0.3">
      <c r="A26">
        <v>12420</v>
      </c>
      <c r="B26">
        <v>13503</v>
      </c>
      <c r="D26">
        <f t="shared" si="0"/>
        <v>19</v>
      </c>
      <c r="E26">
        <f t="shared" si="1"/>
        <v>43</v>
      </c>
    </row>
    <row r="27" spans="1:12" x14ac:dyDescent="0.3">
      <c r="A27">
        <v>12382</v>
      </c>
      <c r="B27">
        <v>13530</v>
      </c>
      <c r="D27">
        <f t="shared" si="0"/>
        <v>15</v>
      </c>
      <c r="E27">
        <f t="shared" si="1"/>
        <v>46.5</v>
      </c>
    </row>
    <row r="28" spans="1:12" x14ac:dyDescent="0.3">
      <c r="A28">
        <v>12600</v>
      </c>
      <c r="B28">
        <v>13471</v>
      </c>
      <c r="D28">
        <f t="shared" si="0"/>
        <v>24</v>
      </c>
      <c r="E28">
        <f t="shared" si="1"/>
        <v>35</v>
      </c>
    </row>
    <row r="29" spans="1:12" x14ac:dyDescent="0.3">
      <c r="A29">
        <v>12489</v>
      </c>
      <c r="B29">
        <v>13463</v>
      </c>
      <c r="D29">
        <f t="shared" si="0"/>
        <v>21</v>
      </c>
      <c r="E29">
        <f t="shared" si="1"/>
        <v>33</v>
      </c>
    </row>
    <row r="30" spans="1:12" x14ac:dyDescent="0.3">
      <c r="A30">
        <v>12393</v>
      </c>
      <c r="B30">
        <v>13460</v>
      </c>
      <c r="D30">
        <f t="shared" si="0"/>
        <v>17.5</v>
      </c>
      <c r="E30">
        <f t="shared" si="1"/>
        <v>32</v>
      </c>
    </row>
    <row r="31" spans="1:12" x14ac:dyDescent="0.3">
      <c r="A31">
        <v>12760</v>
      </c>
      <c r="B31">
        <v>13495</v>
      </c>
      <c r="D31">
        <f t="shared" si="0"/>
        <v>28</v>
      </c>
      <c r="E31">
        <f t="shared" si="1"/>
        <v>41</v>
      </c>
    </row>
    <row r="32" spans="1:12" x14ac:dyDescent="0.3">
      <c r="A32">
        <v>12644</v>
      </c>
      <c r="B32">
        <v>13475</v>
      </c>
      <c r="D32">
        <f t="shared" si="0"/>
        <v>25</v>
      </c>
      <c r="E32">
        <f t="shared" si="1"/>
        <v>36</v>
      </c>
    </row>
    <row r="33" spans="1:5" x14ac:dyDescent="0.3">
      <c r="A33">
        <v>12768</v>
      </c>
      <c r="B33">
        <v>13457</v>
      </c>
      <c r="D33">
        <f t="shared" si="0"/>
        <v>29</v>
      </c>
      <c r="E33">
        <f t="shared" si="1"/>
        <v>30.5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49</v>
      </c>
      <c r="D1" t="s">
        <v>2</v>
      </c>
      <c r="E1">
        <v>712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8338</v>
      </c>
      <c r="I2">
        <f>MEDIAN($B$4:$B$33)</f>
        <v>9373</v>
      </c>
      <c r="K2">
        <f>AVERAGE($A$4:$A$33)</f>
        <v>8353.7333333333336</v>
      </c>
      <c r="L2">
        <f>AVERAGE($B$4:$B$33)</f>
        <v>9390.2999999999993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8452</v>
      </c>
      <c r="B4">
        <v>9358</v>
      </c>
      <c r="D4">
        <f t="shared" ref="D4:D33" si="0">RANK(A4,$A$4:$B$33,1)+(COUNT($A$4:$B$33)+1-RANK(A4,$A$4:$B$33,1)-RANK(A4,$A$4:$B$33,0))/2</f>
        <v>29</v>
      </c>
      <c r="E4">
        <f t="shared" ref="E4:E33" si="1">RANK(B4,$A$4:$B$33,1)+(COUNT($A$4:$B$33)+1-RANK(B4,$A$4:$B$33,1)-RANK(B4,$A$4:$B$33,0))/2</f>
        <v>38.5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8480</v>
      </c>
      <c r="B5">
        <v>9460</v>
      </c>
      <c r="D5">
        <f t="shared" si="0"/>
        <v>30</v>
      </c>
      <c r="E5">
        <f t="shared" si="1"/>
        <v>59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42.401991567482852</v>
      </c>
      <c r="L5">
        <f>STDEVP($B$4:$B$33)</f>
        <v>69.143401709779951</v>
      </c>
    </row>
    <row r="6" spans="1:12" x14ac:dyDescent="0.3">
      <c r="A6">
        <v>8436</v>
      </c>
      <c r="B6">
        <v>9373</v>
      </c>
      <c r="D6">
        <f t="shared" si="0"/>
        <v>28</v>
      </c>
      <c r="E6">
        <f t="shared" si="1"/>
        <v>46.5</v>
      </c>
    </row>
    <row r="7" spans="1:12" x14ac:dyDescent="0.3">
      <c r="A7">
        <v>8357</v>
      </c>
      <c r="B7">
        <v>9357</v>
      </c>
      <c r="D7">
        <f t="shared" si="0"/>
        <v>19</v>
      </c>
      <c r="E7">
        <f t="shared" si="1"/>
        <v>35.5</v>
      </c>
      <c r="H7" s="1" t="s">
        <v>11</v>
      </c>
      <c r="I7" s="1" t="s">
        <v>12</v>
      </c>
    </row>
    <row r="8" spans="1:12" x14ac:dyDescent="0.3">
      <c r="A8">
        <v>8337</v>
      </c>
      <c r="B8">
        <v>9373</v>
      </c>
      <c r="D8">
        <f t="shared" si="0"/>
        <v>13.5</v>
      </c>
      <c r="E8">
        <f t="shared" si="1"/>
        <v>46.5</v>
      </c>
      <c r="H8">
        <f>COUNT($A$4:$A$33)</f>
        <v>30</v>
      </c>
      <c r="I8">
        <f>COUNT($B$4:$B$33)</f>
        <v>30</v>
      </c>
    </row>
    <row r="9" spans="1:12" x14ac:dyDescent="0.3">
      <c r="A9">
        <v>8392</v>
      </c>
      <c r="B9">
        <v>9436</v>
      </c>
      <c r="D9">
        <f t="shared" si="0"/>
        <v>27</v>
      </c>
      <c r="E9">
        <f t="shared" si="1"/>
        <v>58</v>
      </c>
    </row>
    <row r="10" spans="1:12" x14ac:dyDescent="0.3">
      <c r="A10">
        <v>8337</v>
      </c>
      <c r="B10">
        <v>9357</v>
      </c>
      <c r="D10">
        <f t="shared" si="0"/>
        <v>13.5</v>
      </c>
      <c r="E10">
        <f t="shared" si="1"/>
        <v>35.5</v>
      </c>
      <c r="G10" t="s">
        <v>13</v>
      </c>
      <c r="H10">
        <f>H8*I8+H8*(H8+1)/2-H5</f>
        <v>900</v>
      </c>
    </row>
    <row r="11" spans="1:12" x14ac:dyDescent="0.3">
      <c r="A11">
        <v>8327</v>
      </c>
      <c r="B11">
        <v>9413</v>
      </c>
      <c r="D11">
        <f t="shared" si="0"/>
        <v>11</v>
      </c>
      <c r="E11">
        <f t="shared" si="1"/>
        <v>55</v>
      </c>
      <c r="G11" t="s">
        <v>14</v>
      </c>
      <c r="H11">
        <f>H8*I8+I8*(I8+1)/2-I5</f>
        <v>0</v>
      </c>
    </row>
    <row r="12" spans="1:12" x14ac:dyDescent="0.3">
      <c r="A12">
        <v>8375</v>
      </c>
      <c r="B12">
        <v>9366</v>
      </c>
      <c r="D12">
        <f t="shared" si="0"/>
        <v>23</v>
      </c>
      <c r="E12">
        <f t="shared" si="1"/>
        <v>43</v>
      </c>
    </row>
    <row r="13" spans="1:12" x14ac:dyDescent="0.3">
      <c r="A13">
        <v>8388</v>
      </c>
      <c r="B13">
        <v>9370</v>
      </c>
      <c r="D13">
        <f t="shared" si="0"/>
        <v>26</v>
      </c>
      <c r="E13">
        <f t="shared" si="1"/>
        <v>44</v>
      </c>
      <c r="G13" t="s">
        <v>15</v>
      </c>
      <c r="H13">
        <f>MIN(H10,H11)</f>
        <v>0</v>
      </c>
    </row>
    <row r="14" spans="1:12" x14ac:dyDescent="0.3">
      <c r="A14">
        <v>8350</v>
      </c>
      <c r="B14">
        <v>9361</v>
      </c>
      <c r="D14">
        <f t="shared" si="0"/>
        <v>18</v>
      </c>
      <c r="E14">
        <f t="shared" si="1"/>
        <v>41.5</v>
      </c>
    </row>
    <row r="15" spans="1:12" x14ac:dyDescent="0.3">
      <c r="A15">
        <v>8387</v>
      </c>
      <c r="B15">
        <v>9381</v>
      </c>
      <c r="D15">
        <f t="shared" si="0"/>
        <v>25</v>
      </c>
      <c r="E15">
        <f t="shared" si="1"/>
        <v>50.5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8310</v>
      </c>
      <c r="B16">
        <v>9357</v>
      </c>
      <c r="D16">
        <f t="shared" si="0"/>
        <v>2</v>
      </c>
      <c r="E16">
        <f t="shared" si="1"/>
        <v>35.5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8378</v>
      </c>
      <c r="B17">
        <v>9388</v>
      </c>
      <c r="D17">
        <f t="shared" si="0"/>
        <v>24</v>
      </c>
      <c r="E17">
        <f t="shared" si="1"/>
        <v>52</v>
      </c>
    </row>
    <row r="18" spans="1:12" x14ac:dyDescent="0.3">
      <c r="A18">
        <v>8338</v>
      </c>
      <c r="B18">
        <v>9426</v>
      </c>
      <c r="D18">
        <f t="shared" si="0"/>
        <v>15.5</v>
      </c>
      <c r="E18">
        <f t="shared" si="1"/>
        <v>57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8338</v>
      </c>
      <c r="B19">
        <v>9734</v>
      </c>
      <c r="D19">
        <f t="shared" si="0"/>
        <v>15.5</v>
      </c>
      <c r="E19">
        <f t="shared" si="1"/>
        <v>60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8364</v>
      </c>
      <c r="B20">
        <v>9373</v>
      </c>
      <c r="D20">
        <f t="shared" si="0"/>
        <v>21</v>
      </c>
      <c r="E20">
        <f t="shared" si="1"/>
        <v>46.5</v>
      </c>
    </row>
    <row r="21" spans="1:12" x14ac:dyDescent="0.3">
      <c r="A21">
        <v>8325</v>
      </c>
      <c r="B21">
        <v>9415</v>
      </c>
      <c r="D21">
        <f t="shared" si="0"/>
        <v>8.5</v>
      </c>
      <c r="E21">
        <f t="shared" si="1"/>
        <v>56</v>
      </c>
    </row>
    <row r="22" spans="1:12" x14ac:dyDescent="0.3">
      <c r="A22">
        <v>8326</v>
      </c>
      <c r="B22">
        <v>9390</v>
      </c>
      <c r="D22">
        <f t="shared" si="0"/>
        <v>10</v>
      </c>
      <c r="E22">
        <f t="shared" si="1"/>
        <v>53</v>
      </c>
    </row>
    <row r="23" spans="1:12" x14ac:dyDescent="0.3">
      <c r="A23">
        <v>8319</v>
      </c>
      <c r="B23">
        <v>9358</v>
      </c>
      <c r="D23">
        <f t="shared" si="0"/>
        <v>7</v>
      </c>
      <c r="E23">
        <f t="shared" si="1"/>
        <v>38.5</v>
      </c>
    </row>
    <row r="24" spans="1:12" x14ac:dyDescent="0.3">
      <c r="A24">
        <v>8341</v>
      </c>
      <c r="B24">
        <v>9396</v>
      </c>
      <c r="D24">
        <f t="shared" si="0"/>
        <v>17</v>
      </c>
      <c r="E24">
        <f t="shared" si="1"/>
        <v>54</v>
      </c>
    </row>
    <row r="25" spans="1:12" x14ac:dyDescent="0.3">
      <c r="A25">
        <v>8311</v>
      </c>
      <c r="B25">
        <v>9361</v>
      </c>
      <c r="D25">
        <f t="shared" si="0"/>
        <v>3</v>
      </c>
      <c r="E25">
        <f t="shared" si="1"/>
        <v>41.5</v>
      </c>
    </row>
    <row r="26" spans="1:12" x14ac:dyDescent="0.3">
      <c r="A26">
        <v>8308</v>
      </c>
      <c r="B26">
        <v>9354</v>
      </c>
      <c r="D26">
        <f t="shared" si="0"/>
        <v>1</v>
      </c>
      <c r="E26">
        <f t="shared" si="1"/>
        <v>33</v>
      </c>
    </row>
    <row r="27" spans="1:12" x14ac:dyDescent="0.3">
      <c r="A27">
        <v>8360</v>
      </c>
      <c r="B27">
        <v>9353</v>
      </c>
      <c r="D27">
        <f t="shared" si="0"/>
        <v>20</v>
      </c>
      <c r="E27">
        <f t="shared" si="1"/>
        <v>32</v>
      </c>
    </row>
    <row r="28" spans="1:12" x14ac:dyDescent="0.3">
      <c r="A28">
        <v>8372</v>
      </c>
      <c r="B28">
        <v>9352</v>
      </c>
      <c r="D28">
        <f t="shared" si="0"/>
        <v>22</v>
      </c>
      <c r="E28">
        <f t="shared" si="1"/>
        <v>31</v>
      </c>
    </row>
    <row r="29" spans="1:12" x14ac:dyDescent="0.3">
      <c r="A29">
        <v>8315</v>
      </c>
      <c r="B29">
        <v>9373</v>
      </c>
      <c r="D29">
        <f t="shared" si="0"/>
        <v>5</v>
      </c>
      <c r="E29">
        <f t="shared" si="1"/>
        <v>46.5</v>
      </c>
    </row>
    <row r="30" spans="1:12" x14ac:dyDescent="0.3">
      <c r="A30">
        <v>8314</v>
      </c>
      <c r="B30">
        <v>9381</v>
      </c>
      <c r="D30">
        <f t="shared" si="0"/>
        <v>4</v>
      </c>
      <c r="E30">
        <f t="shared" si="1"/>
        <v>50.5</v>
      </c>
    </row>
    <row r="31" spans="1:12" x14ac:dyDescent="0.3">
      <c r="A31">
        <v>8334</v>
      </c>
      <c r="B31">
        <v>9360</v>
      </c>
      <c r="D31">
        <f t="shared" si="0"/>
        <v>12</v>
      </c>
      <c r="E31">
        <f t="shared" si="1"/>
        <v>40</v>
      </c>
    </row>
    <row r="32" spans="1:12" x14ac:dyDescent="0.3">
      <c r="A32">
        <v>8316</v>
      </c>
      <c r="B32">
        <v>9357</v>
      </c>
      <c r="D32">
        <f t="shared" si="0"/>
        <v>6</v>
      </c>
      <c r="E32">
        <f t="shared" si="1"/>
        <v>35.5</v>
      </c>
    </row>
    <row r="33" spans="1:5" x14ac:dyDescent="0.3">
      <c r="A33">
        <v>8325</v>
      </c>
      <c r="B33">
        <v>9376</v>
      </c>
      <c r="D33">
        <f t="shared" si="0"/>
        <v>8.5</v>
      </c>
      <c r="E33">
        <f t="shared" si="1"/>
        <v>49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50</v>
      </c>
      <c r="D1" t="s">
        <v>2</v>
      </c>
      <c r="E1">
        <v>869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10430.5</v>
      </c>
      <c r="I2">
        <f>MEDIAN($B$4:$B$33)</f>
        <v>12019.5</v>
      </c>
      <c r="K2">
        <f>AVERAGE($A$4:$A$33)</f>
        <v>10465.866666666667</v>
      </c>
      <c r="L2">
        <f>AVERAGE($B$4:$B$33)</f>
        <v>12021.1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10747</v>
      </c>
      <c r="B4">
        <v>12051</v>
      </c>
      <c r="D4">
        <f t="shared" ref="D4:D33" si="0">RANK(A4,$A$4:$B$33,1)+(COUNT($A$4:$B$33)+1-RANK(A4,$A$4:$B$33,1)-RANK(A4,$A$4:$B$33,0))/2</f>
        <v>29</v>
      </c>
      <c r="E4">
        <f t="shared" ref="E4:E33" si="1">RANK(B4,$A$4:$B$33,1)+(COUNT($A$4:$B$33)+1-RANK(B4,$A$4:$B$33,1)-RANK(B4,$A$4:$B$33,0))/2</f>
        <v>49.5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10434</v>
      </c>
      <c r="B5">
        <v>12035</v>
      </c>
      <c r="D5">
        <f t="shared" si="0"/>
        <v>16</v>
      </c>
      <c r="E5">
        <f t="shared" si="1"/>
        <v>47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134.89841445407066</v>
      </c>
      <c r="L5">
        <f>STDEVP($B$4:$B$33)</f>
        <v>120.41770357108348</v>
      </c>
    </row>
    <row r="6" spans="1:12" x14ac:dyDescent="0.3">
      <c r="A6">
        <v>10378</v>
      </c>
      <c r="B6">
        <v>11951</v>
      </c>
      <c r="D6">
        <f t="shared" si="0"/>
        <v>12</v>
      </c>
      <c r="E6">
        <f t="shared" si="1"/>
        <v>36</v>
      </c>
    </row>
    <row r="7" spans="1:12" x14ac:dyDescent="0.3">
      <c r="A7">
        <v>10487</v>
      </c>
      <c r="B7">
        <v>11970</v>
      </c>
      <c r="D7">
        <f t="shared" si="0"/>
        <v>20</v>
      </c>
      <c r="E7">
        <f t="shared" si="1"/>
        <v>41</v>
      </c>
      <c r="H7" s="1" t="s">
        <v>11</v>
      </c>
      <c r="I7" s="1" t="s">
        <v>12</v>
      </c>
    </row>
    <row r="8" spans="1:12" x14ac:dyDescent="0.3">
      <c r="A8">
        <v>10352</v>
      </c>
      <c r="B8">
        <v>11975</v>
      </c>
      <c r="D8">
        <f t="shared" si="0"/>
        <v>7</v>
      </c>
      <c r="E8">
        <f t="shared" si="1"/>
        <v>42</v>
      </c>
      <c r="H8">
        <f>COUNT($A$4:$A$33)</f>
        <v>30</v>
      </c>
      <c r="I8">
        <f>COUNT($B$4:$B$33)</f>
        <v>30</v>
      </c>
    </row>
    <row r="9" spans="1:12" x14ac:dyDescent="0.3">
      <c r="A9">
        <v>10311</v>
      </c>
      <c r="B9">
        <v>12112</v>
      </c>
      <c r="D9">
        <f t="shared" si="0"/>
        <v>2</v>
      </c>
      <c r="E9">
        <f t="shared" si="1"/>
        <v>56</v>
      </c>
    </row>
    <row r="10" spans="1:12" x14ac:dyDescent="0.3">
      <c r="A10">
        <v>10365</v>
      </c>
      <c r="B10">
        <v>11905</v>
      </c>
      <c r="D10">
        <f t="shared" si="0"/>
        <v>11</v>
      </c>
      <c r="E10">
        <f t="shared" si="1"/>
        <v>34</v>
      </c>
      <c r="G10" t="s">
        <v>13</v>
      </c>
      <c r="H10">
        <f>H8*I8+H8*(H8+1)/2-H5</f>
        <v>900</v>
      </c>
    </row>
    <row r="11" spans="1:12" x14ac:dyDescent="0.3">
      <c r="A11">
        <v>10330</v>
      </c>
      <c r="B11">
        <v>11825</v>
      </c>
      <c r="D11">
        <f t="shared" si="0"/>
        <v>4</v>
      </c>
      <c r="E11">
        <f t="shared" si="1"/>
        <v>33</v>
      </c>
      <c r="G11" t="s">
        <v>14</v>
      </c>
      <c r="H11">
        <f>H8*I8+I8*(I8+1)/2-I5</f>
        <v>0</v>
      </c>
    </row>
    <row r="12" spans="1:12" x14ac:dyDescent="0.3">
      <c r="A12">
        <v>10359</v>
      </c>
      <c r="B12">
        <v>11798</v>
      </c>
      <c r="D12">
        <f t="shared" si="0"/>
        <v>9</v>
      </c>
      <c r="E12">
        <f t="shared" si="1"/>
        <v>32</v>
      </c>
    </row>
    <row r="13" spans="1:12" x14ac:dyDescent="0.3">
      <c r="A13">
        <v>10363</v>
      </c>
      <c r="B13">
        <v>11790</v>
      </c>
      <c r="D13">
        <f t="shared" si="0"/>
        <v>10</v>
      </c>
      <c r="E13">
        <f t="shared" si="1"/>
        <v>31</v>
      </c>
      <c r="G13" t="s">
        <v>15</v>
      </c>
      <c r="H13">
        <f>MIN(H10,H11)</f>
        <v>0</v>
      </c>
    </row>
    <row r="14" spans="1:12" x14ac:dyDescent="0.3">
      <c r="A14">
        <v>10307</v>
      </c>
      <c r="B14">
        <v>12046</v>
      </c>
      <c r="D14">
        <f t="shared" si="0"/>
        <v>1</v>
      </c>
      <c r="E14">
        <f t="shared" si="1"/>
        <v>48</v>
      </c>
    </row>
    <row r="15" spans="1:12" x14ac:dyDescent="0.3">
      <c r="A15">
        <v>10353</v>
      </c>
      <c r="B15">
        <v>12081</v>
      </c>
      <c r="D15">
        <f t="shared" si="0"/>
        <v>8</v>
      </c>
      <c r="E15">
        <f t="shared" si="1"/>
        <v>52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10333</v>
      </c>
      <c r="B16">
        <v>12125</v>
      </c>
      <c r="D16">
        <f t="shared" si="0"/>
        <v>5</v>
      </c>
      <c r="E16">
        <f t="shared" si="1"/>
        <v>58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10445</v>
      </c>
      <c r="B17">
        <v>12439</v>
      </c>
      <c r="D17">
        <f t="shared" si="0"/>
        <v>17</v>
      </c>
      <c r="E17">
        <f t="shared" si="1"/>
        <v>60</v>
      </c>
    </row>
    <row r="18" spans="1:12" x14ac:dyDescent="0.3">
      <c r="A18">
        <v>10464</v>
      </c>
      <c r="B18">
        <v>12099</v>
      </c>
      <c r="D18">
        <f t="shared" si="0"/>
        <v>18</v>
      </c>
      <c r="E18">
        <f t="shared" si="1"/>
        <v>55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10404</v>
      </c>
      <c r="B19">
        <v>11968</v>
      </c>
      <c r="D19">
        <f t="shared" si="0"/>
        <v>14</v>
      </c>
      <c r="E19">
        <f t="shared" si="1"/>
        <v>39.5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10328</v>
      </c>
      <c r="B20">
        <v>11968</v>
      </c>
      <c r="D20">
        <f t="shared" si="0"/>
        <v>3</v>
      </c>
      <c r="E20">
        <f t="shared" si="1"/>
        <v>39.5</v>
      </c>
    </row>
    <row r="21" spans="1:12" x14ac:dyDescent="0.3">
      <c r="A21">
        <v>10383</v>
      </c>
      <c r="B21">
        <v>11964</v>
      </c>
      <c r="D21">
        <f t="shared" si="0"/>
        <v>13</v>
      </c>
      <c r="E21">
        <f t="shared" si="1"/>
        <v>37</v>
      </c>
    </row>
    <row r="22" spans="1:12" x14ac:dyDescent="0.3">
      <c r="A22">
        <v>10348</v>
      </c>
      <c r="B22">
        <v>11967</v>
      </c>
      <c r="D22">
        <f t="shared" si="0"/>
        <v>6</v>
      </c>
      <c r="E22">
        <f t="shared" si="1"/>
        <v>38</v>
      </c>
    </row>
    <row r="23" spans="1:12" x14ac:dyDescent="0.3">
      <c r="A23">
        <v>10427</v>
      </c>
      <c r="B23">
        <v>12096</v>
      </c>
      <c r="D23">
        <f t="shared" si="0"/>
        <v>15</v>
      </c>
      <c r="E23">
        <f t="shared" si="1"/>
        <v>54</v>
      </c>
    </row>
    <row r="24" spans="1:12" x14ac:dyDescent="0.3">
      <c r="A24">
        <v>10567</v>
      </c>
      <c r="B24">
        <v>12025</v>
      </c>
      <c r="D24">
        <f t="shared" si="0"/>
        <v>22</v>
      </c>
      <c r="E24">
        <f t="shared" si="1"/>
        <v>46</v>
      </c>
    </row>
    <row r="25" spans="1:12" x14ac:dyDescent="0.3">
      <c r="A25">
        <v>10616</v>
      </c>
      <c r="B25">
        <v>12014</v>
      </c>
      <c r="D25">
        <f t="shared" si="0"/>
        <v>26</v>
      </c>
      <c r="E25">
        <f t="shared" si="1"/>
        <v>45</v>
      </c>
    </row>
    <row r="26" spans="1:12" x14ac:dyDescent="0.3">
      <c r="A26">
        <v>10605</v>
      </c>
      <c r="B26">
        <v>12068</v>
      </c>
      <c r="D26">
        <f t="shared" si="0"/>
        <v>25</v>
      </c>
      <c r="E26">
        <f t="shared" si="1"/>
        <v>51</v>
      </c>
    </row>
    <row r="27" spans="1:12" x14ac:dyDescent="0.3">
      <c r="A27">
        <v>10588</v>
      </c>
      <c r="B27">
        <v>12173</v>
      </c>
      <c r="D27">
        <f t="shared" si="0"/>
        <v>24</v>
      </c>
      <c r="E27">
        <f t="shared" si="1"/>
        <v>59</v>
      </c>
    </row>
    <row r="28" spans="1:12" x14ac:dyDescent="0.3">
      <c r="A28">
        <v>10669</v>
      </c>
      <c r="B28">
        <v>12051</v>
      </c>
      <c r="D28">
        <f t="shared" si="0"/>
        <v>27</v>
      </c>
      <c r="E28">
        <f t="shared" si="1"/>
        <v>49.5</v>
      </c>
    </row>
    <row r="29" spans="1:12" x14ac:dyDescent="0.3">
      <c r="A29">
        <v>10500</v>
      </c>
      <c r="B29">
        <v>12093</v>
      </c>
      <c r="D29">
        <f t="shared" si="0"/>
        <v>21</v>
      </c>
      <c r="E29">
        <f t="shared" si="1"/>
        <v>53</v>
      </c>
    </row>
    <row r="30" spans="1:12" x14ac:dyDescent="0.3">
      <c r="A30">
        <v>10466</v>
      </c>
      <c r="B30">
        <v>12115</v>
      </c>
      <c r="D30">
        <f t="shared" si="0"/>
        <v>19</v>
      </c>
      <c r="E30">
        <f t="shared" si="1"/>
        <v>57</v>
      </c>
    </row>
    <row r="31" spans="1:12" x14ac:dyDescent="0.3">
      <c r="A31">
        <v>10574</v>
      </c>
      <c r="B31">
        <v>11978</v>
      </c>
      <c r="D31">
        <f t="shared" si="0"/>
        <v>23</v>
      </c>
      <c r="E31">
        <f t="shared" si="1"/>
        <v>43</v>
      </c>
    </row>
    <row r="32" spans="1:12" x14ac:dyDescent="0.3">
      <c r="A32">
        <v>10711</v>
      </c>
      <c r="B32">
        <v>12003</v>
      </c>
      <c r="D32">
        <f t="shared" si="0"/>
        <v>28</v>
      </c>
      <c r="E32">
        <f t="shared" si="1"/>
        <v>44</v>
      </c>
    </row>
    <row r="33" spans="1:5" x14ac:dyDescent="0.3">
      <c r="A33">
        <v>10762</v>
      </c>
      <c r="B33">
        <v>11948</v>
      </c>
      <c r="D33">
        <f t="shared" si="0"/>
        <v>30</v>
      </c>
      <c r="E33">
        <f t="shared" si="1"/>
        <v>35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51</v>
      </c>
      <c r="D1" t="s">
        <v>2</v>
      </c>
      <c r="E1">
        <v>1028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12663</v>
      </c>
      <c r="I2">
        <f>MEDIAN($B$4:$B$33)</f>
        <v>14236.5</v>
      </c>
      <c r="K2">
        <f>AVERAGE($A$4:$A$33)</f>
        <v>12672.8</v>
      </c>
      <c r="L2">
        <f>AVERAGE($B$4:$B$33)</f>
        <v>14243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12824</v>
      </c>
      <c r="B4">
        <v>14219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41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12607</v>
      </c>
      <c r="B5">
        <v>14230</v>
      </c>
      <c r="D5">
        <f t="shared" si="0"/>
        <v>1</v>
      </c>
      <c r="E5">
        <f t="shared" si="1"/>
        <v>43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52.712680321405252</v>
      </c>
      <c r="L5">
        <f>STDEVP($B$4:$B$33)</f>
        <v>81.063349712842893</v>
      </c>
    </row>
    <row r="6" spans="1:12" x14ac:dyDescent="0.3">
      <c r="A6">
        <v>12629</v>
      </c>
      <c r="B6">
        <v>14194</v>
      </c>
      <c r="D6">
        <f t="shared" si="0"/>
        <v>6</v>
      </c>
      <c r="E6">
        <f t="shared" si="1"/>
        <v>36</v>
      </c>
    </row>
    <row r="7" spans="1:12" x14ac:dyDescent="0.3">
      <c r="A7">
        <v>12631</v>
      </c>
      <c r="B7">
        <v>14249</v>
      </c>
      <c r="D7">
        <f t="shared" si="0"/>
        <v>8</v>
      </c>
      <c r="E7">
        <f t="shared" si="1"/>
        <v>49</v>
      </c>
      <c r="H7" s="1" t="s">
        <v>11</v>
      </c>
      <c r="I7" s="1" t="s">
        <v>12</v>
      </c>
    </row>
    <row r="8" spans="1:12" x14ac:dyDescent="0.3">
      <c r="A8">
        <v>12610</v>
      </c>
      <c r="B8">
        <v>14236</v>
      </c>
      <c r="D8">
        <f t="shared" si="0"/>
        <v>2</v>
      </c>
      <c r="E8">
        <f t="shared" si="1"/>
        <v>45</v>
      </c>
      <c r="H8">
        <f>COUNT($A$4:$A$33)</f>
        <v>30</v>
      </c>
      <c r="I8">
        <f>COUNT($B$4:$B$33)</f>
        <v>30</v>
      </c>
    </row>
    <row r="9" spans="1:12" x14ac:dyDescent="0.3">
      <c r="A9">
        <v>12665</v>
      </c>
      <c r="B9">
        <v>14299</v>
      </c>
      <c r="D9">
        <f t="shared" si="0"/>
        <v>16</v>
      </c>
      <c r="E9">
        <f t="shared" si="1"/>
        <v>54</v>
      </c>
    </row>
    <row r="10" spans="1:12" x14ac:dyDescent="0.3">
      <c r="A10">
        <v>12621</v>
      </c>
      <c r="B10">
        <v>14335</v>
      </c>
      <c r="D10">
        <f t="shared" si="0"/>
        <v>3</v>
      </c>
      <c r="E10">
        <f t="shared" si="1"/>
        <v>56</v>
      </c>
      <c r="G10" t="s">
        <v>13</v>
      </c>
      <c r="H10">
        <f>H8*I8+H8*(H8+1)/2-H5</f>
        <v>900</v>
      </c>
    </row>
    <row r="11" spans="1:12" x14ac:dyDescent="0.3">
      <c r="A11">
        <v>12629</v>
      </c>
      <c r="B11">
        <v>14266</v>
      </c>
      <c r="D11">
        <f t="shared" si="0"/>
        <v>6</v>
      </c>
      <c r="E11">
        <f t="shared" si="1"/>
        <v>52</v>
      </c>
      <c r="G11" t="s">
        <v>14</v>
      </c>
      <c r="H11">
        <f>H8*I8+I8*(I8+1)/2-I5</f>
        <v>0</v>
      </c>
    </row>
    <row r="12" spans="1:12" x14ac:dyDescent="0.3">
      <c r="A12">
        <v>12658</v>
      </c>
      <c r="B12">
        <v>14212</v>
      </c>
      <c r="D12">
        <f t="shared" si="0"/>
        <v>14</v>
      </c>
      <c r="E12">
        <f t="shared" si="1"/>
        <v>40</v>
      </c>
    </row>
    <row r="13" spans="1:12" x14ac:dyDescent="0.3">
      <c r="A13">
        <v>12657</v>
      </c>
      <c r="B13">
        <v>14230</v>
      </c>
      <c r="D13">
        <f t="shared" si="0"/>
        <v>13</v>
      </c>
      <c r="E13">
        <f t="shared" si="1"/>
        <v>43</v>
      </c>
      <c r="G13" t="s">
        <v>15</v>
      </c>
      <c r="H13">
        <f>MIN(H10,H11)</f>
        <v>0</v>
      </c>
    </row>
    <row r="14" spans="1:12" x14ac:dyDescent="0.3">
      <c r="A14">
        <v>12690</v>
      </c>
      <c r="B14">
        <v>14241</v>
      </c>
      <c r="D14">
        <f t="shared" si="0"/>
        <v>23</v>
      </c>
      <c r="E14">
        <f t="shared" si="1"/>
        <v>48</v>
      </c>
    </row>
    <row r="15" spans="1:12" x14ac:dyDescent="0.3">
      <c r="A15">
        <v>12702</v>
      </c>
      <c r="B15">
        <v>14230</v>
      </c>
      <c r="D15">
        <f t="shared" si="0"/>
        <v>25</v>
      </c>
      <c r="E15">
        <f t="shared" si="1"/>
        <v>43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12814</v>
      </c>
      <c r="B16">
        <v>14265</v>
      </c>
      <c r="D16">
        <f t="shared" si="0"/>
        <v>29</v>
      </c>
      <c r="E16">
        <f t="shared" si="1"/>
        <v>51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12736</v>
      </c>
      <c r="B17">
        <v>14193</v>
      </c>
      <c r="D17">
        <f t="shared" si="0"/>
        <v>27</v>
      </c>
      <c r="E17">
        <f t="shared" si="1"/>
        <v>35</v>
      </c>
    </row>
    <row r="18" spans="1:12" x14ac:dyDescent="0.3">
      <c r="A18">
        <v>12698</v>
      </c>
      <c r="B18">
        <v>14237</v>
      </c>
      <c r="D18">
        <f t="shared" si="0"/>
        <v>24</v>
      </c>
      <c r="E18">
        <f t="shared" si="1"/>
        <v>46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12677</v>
      </c>
      <c r="B19">
        <v>14238</v>
      </c>
      <c r="D19">
        <f t="shared" si="0"/>
        <v>19</v>
      </c>
      <c r="E19">
        <f t="shared" si="1"/>
        <v>47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12643</v>
      </c>
      <c r="B20">
        <v>14399</v>
      </c>
      <c r="D20">
        <f t="shared" si="0"/>
        <v>10.5</v>
      </c>
      <c r="E20">
        <f t="shared" si="1"/>
        <v>60</v>
      </c>
    </row>
    <row r="21" spans="1:12" x14ac:dyDescent="0.3">
      <c r="A21">
        <v>12679</v>
      </c>
      <c r="B21">
        <v>14203</v>
      </c>
      <c r="D21">
        <f t="shared" si="0"/>
        <v>20.5</v>
      </c>
      <c r="E21">
        <f t="shared" si="1"/>
        <v>39</v>
      </c>
    </row>
    <row r="22" spans="1:12" x14ac:dyDescent="0.3">
      <c r="A22">
        <v>12685</v>
      </c>
      <c r="B22">
        <v>14202</v>
      </c>
      <c r="D22">
        <f t="shared" si="0"/>
        <v>22</v>
      </c>
      <c r="E22">
        <f t="shared" si="1"/>
        <v>38</v>
      </c>
    </row>
    <row r="23" spans="1:12" x14ac:dyDescent="0.3">
      <c r="A23">
        <v>12674</v>
      </c>
      <c r="B23">
        <v>14154</v>
      </c>
      <c r="D23">
        <f t="shared" si="0"/>
        <v>18</v>
      </c>
      <c r="E23">
        <f t="shared" si="1"/>
        <v>33</v>
      </c>
    </row>
    <row r="24" spans="1:12" x14ac:dyDescent="0.3">
      <c r="A24">
        <v>12629</v>
      </c>
      <c r="B24">
        <v>14392</v>
      </c>
      <c r="D24">
        <f t="shared" si="0"/>
        <v>6</v>
      </c>
      <c r="E24">
        <f t="shared" si="1"/>
        <v>59</v>
      </c>
    </row>
    <row r="25" spans="1:12" x14ac:dyDescent="0.3">
      <c r="A25">
        <v>12647</v>
      </c>
      <c r="B25">
        <v>14199</v>
      </c>
      <c r="D25">
        <f t="shared" si="0"/>
        <v>12</v>
      </c>
      <c r="E25">
        <f t="shared" si="1"/>
        <v>37</v>
      </c>
    </row>
    <row r="26" spans="1:12" x14ac:dyDescent="0.3">
      <c r="A26">
        <v>12661</v>
      </c>
      <c r="B26">
        <v>13992</v>
      </c>
      <c r="D26">
        <f t="shared" si="0"/>
        <v>15</v>
      </c>
      <c r="E26">
        <f t="shared" si="1"/>
        <v>31</v>
      </c>
    </row>
    <row r="27" spans="1:12" x14ac:dyDescent="0.3">
      <c r="A27">
        <v>12679</v>
      </c>
      <c r="B27">
        <v>14119</v>
      </c>
      <c r="D27">
        <f t="shared" si="0"/>
        <v>20.5</v>
      </c>
      <c r="E27">
        <f t="shared" si="1"/>
        <v>32</v>
      </c>
    </row>
    <row r="28" spans="1:12" x14ac:dyDescent="0.3">
      <c r="A28">
        <v>12669</v>
      </c>
      <c r="B28">
        <v>14256</v>
      </c>
      <c r="D28">
        <f t="shared" si="0"/>
        <v>17</v>
      </c>
      <c r="E28">
        <f t="shared" si="1"/>
        <v>50</v>
      </c>
    </row>
    <row r="29" spans="1:12" x14ac:dyDescent="0.3">
      <c r="A29">
        <v>12643</v>
      </c>
      <c r="B29">
        <v>14183</v>
      </c>
      <c r="D29">
        <f t="shared" si="0"/>
        <v>10.5</v>
      </c>
      <c r="E29">
        <f t="shared" si="1"/>
        <v>34</v>
      </c>
    </row>
    <row r="30" spans="1:12" x14ac:dyDescent="0.3">
      <c r="A30">
        <v>12622</v>
      </c>
      <c r="B30">
        <v>14321</v>
      </c>
      <c r="D30">
        <f t="shared" si="0"/>
        <v>4</v>
      </c>
      <c r="E30">
        <f t="shared" si="1"/>
        <v>55</v>
      </c>
    </row>
    <row r="31" spans="1:12" x14ac:dyDescent="0.3">
      <c r="A31">
        <v>12636</v>
      </c>
      <c r="B31">
        <v>14337</v>
      </c>
      <c r="D31">
        <f t="shared" si="0"/>
        <v>9</v>
      </c>
      <c r="E31">
        <f t="shared" si="1"/>
        <v>57</v>
      </c>
    </row>
    <row r="32" spans="1:12" x14ac:dyDescent="0.3">
      <c r="A32">
        <v>12708</v>
      </c>
      <c r="B32">
        <v>14276</v>
      </c>
      <c r="D32">
        <f t="shared" si="0"/>
        <v>26</v>
      </c>
      <c r="E32">
        <f t="shared" si="1"/>
        <v>53</v>
      </c>
    </row>
    <row r="33" spans="1:5" x14ac:dyDescent="0.3">
      <c r="A33">
        <v>12761</v>
      </c>
      <c r="B33">
        <v>14383</v>
      </c>
      <c r="D33">
        <f t="shared" si="0"/>
        <v>28</v>
      </c>
      <c r="E33">
        <f t="shared" si="1"/>
        <v>58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844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10001.5</v>
      </c>
      <c r="I2">
        <f>MEDIAN($B$4:$B$33)</f>
        <v>11226.5</v>
      </c>
      <c r="K2">
        <f>AVERAGE($A$4:$A$33)</f>
        <v>10039.733333333334</v>
      </c>
      <c r="L2">
        <f>AVERAGE($B$4:$B$33)</f>
        <v>11233.233333333334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10222</v>
      </c>
      <c r="B4">
        <v>11262</v>
      </c>
      <c r="D4">
        <f t="shared" ref="D4:D33" si="0">RANK(A4,$A$4:$B$33,1)+(COUNT($A$4:$B$33)+1-RANK(A4,$A$4:$B$33,1)-RANK(A4,$A$4:$B$33,0))/2</f>
        <v>29</v>
      </c>
      <c r="E4">
        <f t="shared" ref="E4:E33" si="1">RANK(B4,$A$4:$B$33,1)+(COUNT($A$4:$B$33)+1-RANK(B4,$A$4:$B$33,1)-RANK(B4,$A$4:$B$33,0))/2</f>
        <v>53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9997</v>
      </c>
      <c r="B5">
        <v>11181</v>
      </c>
      <c r="D5">
        <f t="shared" si="0"/>
        <v>13</v>
      </c>
      <c r="E5">
        <f t="shared" si="1"/>
        <v>37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83.111945925694428</v>
      </c>
      <c r="L5">
        <f>STDEVP($B$4:$B$33)</f>
        <v>50.093701089946322</v>
      </c>
    </row>
    <row r="6" spans="1:12" x14ac:dyDescent="0.3">
      <c r="A6">
        <v>9995</v>
      </c>
      <c r="B6">
        <v>11218</v>
      </c>
      <c r="D6">
        <f t="shared" si="0"/>
        <v>12</v>
      </c>
      <c r="E6">
        <f t="shared" si="1"/>
        <v>44</v>
      </c>
    </row>
    <row r="7" spans="1:12" x14ac:dyDescent="0.3">
      <c r="A7">
        <v>9962</v>
      </c>
      <c r="B7">
        <v>11175</v>
      </c>
      <c r="D7">
        <f t="shared" si="0"/>
        <v>4</v>
      </c>
      <c r="E7">
        <f t="shared" si="1"/>
        <v>34</v>
      </c>
      <c r="H7" s="1" t="s">
        <v>11</v>
      </c>
      <c r="I7" s="1" t="s">
        <v>12</v>
      </c>
    </row>
    <row r="8" spans="1:12" x14ac:dyDescent="0.3">
      <c r="A8">
        <v>9947</v>
      </c>
      <c r="B8">
        <v>11250</v>
      </c>
      <c r="D8">
        <f t="shared" si="0"/>
        <v>1</v>
      </c>
      <c r="E8">
        <f t="shared" si="1"/>
        <v>49</v>
      </c>
      <c r="H8">
        <f>COUNT($A$4:$A$33)</f>
        <v>30</v>
      </c>
      <c r="I8">
        <f>COUNT($B$4:$B$33)</f>
        <v>30</v>
      </c>
    </row>
    <row r="9" spans="1:12" x14ac:dyDescent="0.3">
      <c r="A9">
        <v>10211</v>
      </c>
      <c r="B9">
        <v>11258</v>
      </c>
      <c r="D9">
        <f t="shared" si="0"/>
        <v>28</v>
      </c>
      <c r="E9">
        <f t="shared" si="1"/>
        <v>52</v>
      </c>
    </row>
    <row r="10" spans="1:12" x14ac:dyDescent="0.3">
      <c r="A10">
        <v>9987</v>
      </c>
      <c r="B10">
        <v>11344</v>
      </c>
      <c r="D10">
        <f t="shared" si="0"/>
        <v>9</v>
      </c>
      <c r="E10">
        <f t="shared" si="1"/>
        <v>60</v>
      </c>
      <c r="G10" t="s">
        <v>13</v>
      </c>
      <c r="H10">
        <f>H8*I8+H8*(H8+1)/2-H5</f>
        <v>900</v>
      </c>
    </row>
    <row r="11" spans="1:12" x14ac:dyDescent="0.3">
      <c r="A11">
        <v>9958</v>
      </c>
      <c r="B11">
        <v>11257</v>
      </c>
      <c r="D11">
        <f t="shared" si="0"/>
        <v>3</v>
      </c>
      <c r="E11">
        <f t="shared" si="1"/>
        <v>51</v>
      </c>
      <c r="G11" t="s">
        <v>14</v>
      </c>
      <c r="H11">
        <f>H8*I8+I8*(I8+1)/2-I5</f>
        <v>0</v>
      </c>
    </row>
    <row r="12" spans="1:12" x14ac:dyDescent="0.3">
      <c r="A12">
        <v>9977</v>
      </c>
      <c r="B12">
        <v>11173</v>
      </c>
      <c r="D12">
        <f t="shared" si="0"/>
        <v>7</v>
      </c>
      <c r="E12">
        <f t="shared" si="1"/>
        <v>32</v>
      </c>
    </row>
    <row r="13" spans="1:12" x14ac:dyDescent="0.3">
      <c r="A13">
        <v>10051</v>
      </c>
      <c r="B13">
        <v>11240</v>
      </c>
      <c r="D13">
        <f t="shared" si="0"/>
        <v>20</v>
      </c>
      <c r="E13">
        <f t="shared" si="1"/>
        <v>48</v>
      </c>
      <c r="G13" t="s">
        <v>15</v>
      </c>
      <c r="H13">
        <f>MIN(H10,H11)</f>
        <v>0</v>
      </c>
    </row>
    <row r="14" spans="1:12" x14ac:dyDescent="0.3">
      <c r="A14">
        <v>10053</v>
      </c>
      <c r="B14">
        <v>11305</v>
      </c>
      <c r="D14">
        <f t="shared" si="0"/>
        <v>21</v>
      </c>
      <c r="E14">
        <f t="shared" si="1"/>
        <v>58</v>
      </c>
    </row>
    <row r="15" spans="1:12" x14ac:dyDescent="0.3">
      <c r="A15">
        <v>10121</v>
      </c>
      <c r="B15">
        <v>11180</v>
      </c>
      <c r="D15">
        <f t="shared" si="0"/>
        <v>25</v>
      </c>
      <c r="E15">
        <f t="shared" si="1"/>
        <v>36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9970</v>
      </c>
      <c r="B16">
        <v>11178</v>
      </c>
      <c r="D16">
        <f t="shared" si="0"/>
        <v>6</v>
      </c>
      <c r="E16">
        <f t="shared" si="1"/>
        <v>35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10013</v>
      </c>
      <c r="B17">
        <v>11298</v>
      </c>
      <c r="D17">
        <f t="shared" si="0"/>
        <v>17</v>
      </c>
      <c r="E17">
        <f t="shared" si="1"/>
        <v>56</v>
      </c>
    </row>
    <row r="18" spans="1:12" x14ac:dyDescent="0.3">
      <c r="A18">
        <v>10003</v>
      </c>
      <c r="B18">
        <v>11194</v>
      </c>
      <c r="D18">
        <f t="shared" si="0"/>
        <v>16</v>
      </c>
      <c r="E18">
        <f t="shared" si="1"/>
        <v>38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9950</v>
      </c>
      <c r="B19">
        <v>11340</v>
      </c>
      <c r="D19">
        <f t="shared" si="0"/>
        <v>2</v>
      </c>
      <c r="E19">
        <f t="shared" si="1"/>
        <v>59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9967</v>
      </c>
      <c r="B20">
        <v>11197</v>
      </c>
      <c r="D20">
        <f t="shared" si="0"/>
        <v>5</v>
      </c>
      <c r="E20">
        <f t="shared" si="1"/>
        <v>39.5</v>
      </c>
    </row>
    <row r="21" spans="1:12" x14ac:dyDescent="0.3">
      <c r="A21">
        <v>10228</v>
      </c>
      <c r="B21">
        <v>11208</v>
      </c>
      <c r="D21">
        <f t="shared" si="0"/>
        <v>30</v>
      </c>
      <c r="E21">
        <f t="shared" si="1"/>
        <v>43</v>
      </c>
    </row>
    <row r="22" spans="1:12" x14ac:dyDescent="0.3">
      <c r="A22">
        <v>10186</v>
      </c>
      <c r="B22">
        <v>11220</v>
      </c>
      <c r="D22">
        <f t="shared" si="0"/>
        <v>27</v>
      </c>
      <c r="E22">
        <f t="shared" si="1"/>
        <v>45</v>
      </c>
    </row>
    <row r="23" spans="1:12" x14ac:dyDescent="0.3">
      <c r="A23">
        <v>10016</v>
      </c>
      <c r="B23">
        <v>11197</v>
      </c>
      <c r="D23">
        <f t="shared" si="0"/>
        <v>18</v>
      </c>
      <c r="E23">
        <f t="shared" si="1"/>
        <v>39.5</v>
      </c>
    </row>
    <row r="24" spans="1:12" x14ac:dyDescent="0.3">
      <c r="A24">
        <v>10028</v>
      </c>
      <c r="B24">
        <v>11256</v>
      </c>
      <c r="D24">
        <f t="shared" si="0"/>
        <v>19</v>
      </c>
      <c r="E24">
        <f t="shared" si="1"/>
        <v>50</v>
      </c>
    </row>
    <row r="25" spans="1:12" x14ac:dyDescent="0.3">
      <c r="A25">
        <v>9998</v>
      </c>
      <c r="B25">
        <v>11264</v>
      </c>
      <c r="D25">
        <f t="shared" si="0"/>
        <v>14</v>
      </c>
      <c r="E25">
        <f t="shared" si="1"/>
        <v>54</v>
      </c>
    </row>
    <row r="26" spans="1:12" x14ac:dyDescent="0.3">
      <c r="A26">
        <v>9980</v>
      </c>
      <c r="B26">
        <v>11171</v>
      </c>
      <c r="D26">
        <f t="shared" si="0"/>
        <v>8</v>
      </c>
      <c r="E26">
        <f t="shared" si="1"/>
        <v>31</v>
      </c>
    </row>
    <row r="27" spans="1:12" x14ac:dyDescent="0.3">
      <c r="A27">
        <v>10116</v>
      </c>
      <c r="B27">
        <v>11233</v>
      </c>
      <c r="D27">
        <f t="shared" si="0"/>
        <v>24</v>
      </c>
      <c r="E27">
        <f t="shared" si="1"/>
        <v>46</v>
      </c>
    </row>
    <row r="28" spans="1:12" x14ac:dyDescent="0.3">
      <c r="A28">
        <v>9988</v>
      </c>
      <c r="B28">
        <v>11174</v>
      </c>
      <c r="D28">
        <f t="shared" si="0"/>
        <v>10</v>
      </c>
      <c r="E28">
        <f t="shared" si="1"/>
        <v>33</v>
      </c>
    </row>
    <row r="29" spans="1:12" x14ac:dyDescent="0.3">
      <c r="A29">
        <v>9992</v>
      </c>
      <c r="B29">
        <v>11198</v>
      </c>
      <c r="D29">
        <f t="shared" si="0"/>
        <v>11</v>
      </c>
      <c r="E29">
        <f t="shared" si="1"/>
        <v>41</v>
      </c>
    </row>
    <row r="30" spans="1:12" x14ac:dyDescent="0.3">
      <c r="A30">
        <v>10000</v>
      </c>
      <c r="B30">
        <v>11304</v>
      </c>
      <c r="D30">
        <f t="shared" si="0"/>
        <v>15</v>
      </c>
      <c r="E30">
        <f t="shared" si="1"/>
        <v>57</v>
      </c>
    </row>
    <row r="31" spans="1:12" x14ac:dyDescent="0.3">
      <c r="A31">
        <v>10067</v>
      </c>
      <c r="B31">
        <v>11287</v>
      </c>
      <c r="D31">
        <f t="shared" si="0"/>
        <v>22</v>
      </c>
      <c r="E31">
        <f t="shared" si="1"/>
        <v>55</v>
      </c>
    </row>
    <row r="32" spans="1:12" x14ac:dyDescent="0.3">
      <c r="A32">
        <v>10079</v>
      </c>
      <c r="B32">
        <v>11235</v>
      </c>
      <c r="D32">
        <f t="shared" si="0"/>
        <v>23</v>
      </c>
      <c r="E32">
        <f t="shared" si="1"/>
        <v>47</v>
      </c>
    </row>
    <row r="33" spans="1:5" x14ac:dyDescent="0.3">
      <c r="A33">
        <v>10130</v>
      </c>
      <c r="B33">
        <v>11200</v>
      </c>
      <c r="D33">
        <f t="shared" si="0"/>
        <v>26</v>
      </c>
      <c r="E33">
        <f t="shared" si="1"/>
        <v>42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52</v>
      </c>
      <c r="D1" t="s">
        <v>2</v>
      </c>
      <c r="E1">
        <v>673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7905</v>
      </c>
      <c r="I2">
        <f>MEDIAN($B$4:$B$33)</f>
        <v>8933.5</v>
      </c>
      <c r="K2">
        <f>AVERAGE($A$4:$A$33)</f>
        <v>7928.5333333333338</v>
      </c>
      <c r="L2">
        <f>AVERAGE($B$4:$B$33)</f>
        <v>8941.7666666666664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8287</v>
      </c>
      <c r="B4">
        <v>8936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49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8015</v>
      </c>
      <c r="B5">
        <v>8947</v>
      </c>
      <c r="D5">
        <f t="shared" si="0"/>
        <v>19</v>
      </c>
      <c r="E5">
        <f t="shared" si="1"/>
        <v>51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121.14584415305197</v>
      </c>
      <c r="L5">
        <f>STDEVP($B$4:$B$33)</f>
        <v>35.869841866888059</v>
      </c>
    </row>
    <row r="6" spans="1:12" x14ac:dyDescent="0.3">
      <c r="A6">
        <v>8038</v>
      </c>
      <c r="B6">
        <v>8924</v>
      </c>
      <c r="D6">
        <f t="shared" si="0"/>
        <v>26</v>
      </c>
      <c r="E6">
        <f t="shared" si="1"/>
        <v>39</v>
      </c>
    </row>
    <row r="7" spans="1:12" x14ac:dyDescent="0.3">
      <c r="A7">
        <v>8021</v>
      </c>
      <c r="B7">
        <v>8927</v>
      </c>
      <c r="D7">
        <f t="shared" si="0"/>
        <v>21.5</v>
      </c>
      <c r="E7">
        <f t="shared" si="1"/>
        <v>41.5</v>
      </c>
      <c r="H7" s="1" t="s">
        <v>11</v>
      </c>
      <c r="I7" s="1" t="s">
        <v>12</v>
      </c>
    </row>
    <row r="8" spans="1:12" x14ac:dyDescent="0.3">
      <c r="A8">
        <v>8048</v>
      </c>
      <c r="B8">
        <v>8963</v>
      </c>
      <c r="D8">
        <f t="shared" si="0"/>
        <v>28</v>
      </c>
      <c r="E8">
        <f t="shared" si="1"/>
        <v>56</v>
      </c>
      <c r="H8">
        <f>COUNT($A$4:$A$33)</f>
        <v>30</v>
      </c>
      <c r="I8">
        <f>COUNT($B$4:$B$33)</f>
        <v>30</v>
      </c>
    </row>
    <row r="9" spans="1:12" x14ac:dyDescent="0.3">
      <c r="A9">
        <v>8026</v>
      </c>
      <c r="B9">
        <v>8951</v>
      </c>
      <c r="D9">
        <f t="shared" si="0"/>
        <v>25</v>
      </c>
      <c r="E9">
        <f t="shared" si="1"/>
        <v>54.5</v>
      </c>
    </row>
    <row r="10" spans="1:12" x14ac:dyDescent="0.3">
      <c r="A10">
        <v>8021</v>
      </c>
      <c r="B10">
        <v>8934</v>
      </c>
      <c r="D10">
        <f t="shared" si="0"/>
        <v>21.5</v>
      </c>
      <c r="E10">
        <f t="shared" si="1"/>
        <v>47</v>
      </c>
      <c r="G10" t="s">
        <v>13</v>
      </c>
      <c r="H10">
        <f>H8*I8+H8*(H8+1)/2-H5</f>
        <v>900</v>
      </c>
    </row>
    <row r="11" spans="1:12" x14ac:dyDescent="0.3">
      <c r="A11">
        <v>8022</v>
      </c>
      <c r="B11">
        <v>8926</v>
      </c>
      <c r="D11">
        <f t="shared" si="0"/>
        <v>23</v>
      </c>
      <c r="E11">
        <f t="shared" si="1"/>
        <v>40</v>
      </c>
      <c r="G11" t="s">
        <v>14</v>
      </c>
      <c r="H11">
        <f>H8*I8+I8*(I8+1)/2-I5</f>
        <v>0</v>
      </c>
    </row>
    <row r="12" spans="1:12" x14ac:dyDescent="0.3">
      <c r="A12">
        <v>8024</v>
      </c>
      <c r="B12">
        <v>8982</v>
      </c>
      <c r="D12">
        <f t="shared" si="0"/>
        <v>24</v>
      </c>
      <c r="E12">
        <f t="shared" si="1"/>
        <v>58</v>
      </c>
    </row>
    <row r="13" spans="1:12" x14ac:dyDescent="0.3">
      <c r="A13">
        <v>8047</v>
      </c>
      <c r="B13">
        <v>8930</v>
      </c>
      <c r="D13">
        <f t="shared" si="0"/>
        <v>27</v>
      </c>
      <c r="E13">
        <f t="shared" si="1"/>
        <v>44</v>
      </c>
      <c r="G13" t="s">
        <v>15</v>
      </c>
      <c r="H13">
        <f>MIN(H10,H11)</f>
        <v>0</v>
      </c>
    </row>
    <row r="14" spans="1:12" x14ac:dyDescent="0.3">
      <c r="A14">
        <v>8017</v>
      </c>
      <c r="B14">
        <v>8907</v>
      </c>
      <c r="D14">
        <f t="shared" si="0"/>
        <v>20</v>
      </c>
      <c r="E14">
        <f t="shared" si="1"/>
        <v>32</v>
      </c>
    </row>
    <row r="15" spans="1:12" x14ac:dyDescent="0.3">
      <c r="A15">
        <v>8084</v>
      </c>
      <c r="B15">
        <v>8976</v>
      </c>
      <c r="D15">
        <f t="shared" si="0"/>
        <v>29</v>
      </c>
      <c r="E15">
        <f t="shared" si="1"/>
        <v>57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7921</v>
      </c>
      <c r="B16">
        <v>8929</v>
      </c>
      <c r="D16">
        <f t="shared" si="0"/>
        <v>16</v>
      </c>
      <c r="E16">
        <f t="shared" si="1"/>
        <v>43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7834</v>
      </c>
      <c r="B17">
        <v>8927</v>
      </c>
      <c r="D17">
        <f t="shared" si="0"/>
        <v>12</v>
      </c>
      <c r="E17">
        <f t="shared" si="1"/>
        <v>41.5</v>
      </c>
    </row>
    <row r="18" spans="1:12" x14ac:dyDescent="0.3">
      <c r="A18">
        <v>7793</v>
      </c>
      <c r="B18">
        <v>8933</v>
      </c>
      <c r="D18">
        <f t="shared" si="0"/>
        <v>2</v>
      </c>
      <c r="E18">
        <f t="shared" si="1"/>
        <v>45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7794</v>
      </c>
      <c r="B19">
        <v>8948</v>
      </c>
      <c r="D19">
        <f t="shared" si="0"/>
        <v>3</v>
      </c>
      <c r="E19">
        <f t="shared" si="1"/>
        <v>53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7997</v>
      </c>
      <c r="B20">
        <v>8934</v>
      </c>
      <c r="D20">
        <f t="shared" si="0"/>
        <v>18</v>
      </c>
      <c r="E20">
        <f t="shared" si="1"/>
        <v>47</v>
      </c>
    </row>
    <row r="21" spans="1:12" x14ac:dyDescent="0.3">
      <c r="A21">
        <v>7889</v>
      </c>
      <c r="B21">
        <v>8947</v>
      </c>
      <c r="D21">
        <f t="shared" si="0"/>
        <v>15</v>
      </c>
      <c r="E21">
        <f t="shared" si="1"/>
        <v>51</v>
      </c>
    </row>
    <row r="22" spans="1:12" x14ac:dyDescent="0.3">
      <c r="A22">
        <v>7800</v>
      </c>
      <c r="B22">
        <v>9001</v>
      </c>
      <c r="D22">
        <f t="shared" si="0"/>
        <v>5</v>
      </c>
      <c r="E22">
        <f t="shared" si="1"/>
        <v>59</v>
      </c>
    </row>
    <row r="23" spans="1:12" x14ac:dyDescent="0.3">
      <c r="A23">
        <v>7816</v>
      </c>
      <c r="B23">
        <v>8919</v>
      </c>
      <c r="D23">
        <f t="shared" si="0"/>
        <v>7</v>
      </c>
      <c r="E23">
        <f t="shared" si="1"/>
        <v>36.5</v>
      </c>
    </row>
    <row r="24" spans="1:12" x14ac:dyDescent="0.3">
      <c r="A24">
        <v>7823</v>
      </c>
      <c r="B24">
        <v>8904</v>
      </c>
      <c r="D24">
        <f t="shared" si="0"/>
        <v>9</v>
      </c>
      <c r="E24">
        <f t="shared" si="1"/>
        <v>31</v>
      </c>
    </row>
    <row r="25" spans="1:12" x14ac:dyDescent="0.3">
      <c r="A25">
        <v>7803</v>
      </c>
      <c r="B25">
        <v>8947</v>
      </c>
      <c r="D25">
        <f t="shared" si="0"/>
        <v>6</v>
      </c>
      <c r="E25">
        <f t="shared" si="1"/>
        <v>51</v>
      </c>
    </row>
    <row r="26" spans="1:12" x14ac:dyDescent="0.3">
      <c r="A26">
        <v>7797</v>
      </c>
      <c r="B26">
        <v>8920</v>
      </c>
      <c r="D26">
        <f t="shared" si="0"/>
        <v>4</v>
      </c>
      <c r="E26">
        <f t="shared" si="1"/>
        <v>38</v>
      </c>
    </row>
    <row r="27" spans="1:12" x14ac:dyDescent="0.3">
      <c r="A27">
        <v>7789</v>
      </c>
      <c r="B27">
        <v>8917</v>
      </c>
      <c r="D27">
        <f t="shared" si="0"/>
        <v>1</v>
      </c>
      <c r="E27">
        <f t="shared" si="1"/>
        <v>35</v>
      </c>
    </row>
    <row r="28" spans="1:12" x14ac:dyDescent="0.3">
      <c r="A28">
        <v>7873</v>
      </c>
      <c r="B28">
        <v>8951</v>
      </c>
      <c r="D28">
        <f t="shared" si="0"/>
        <v>14</v>
      </c>
      <c r="E28">
        <f t="shared" si="1"/>
        <v>54.5</v>
      </c>
    </row>
    <row r="29" spans="1:12" x14ac:dyDescent="0.3">
      <c r="A29">
        <v>7957</v>
      </c>
      <c r="B29">
        <v>8919</v>
      </c>
      <c r="D29">
        <f t="shared" si="0"/>
        <v>17</v>
      </c>
      <c r="E29">
        <f t="shared" si="1"/>
        <v>36.5</v>
      </c>
    </row>
    <row r="30" spans="1:12" x14ac:dyDescent="0.3">
      <c r="A30">
        <v>7829</v>
      </c>
      <c r="B30">
        <v>8915</v>
      </c>
      <c r="D30">
        <f t="shared" si="0"/>
        <v>11</v>
      </c>
      <c r="E30">
        <f t="shared" si="1"/>
        <v>34</v>
      </c>
    </row>
    <row r="31" spans="1:12" x14ac:dyDescent="0.3">
      <c r="A31">
        <v>7844</v>
      </c>
      <c r="B31">
        <v>8910</v>
      </c>
      <c r="D31">
        <f t="shared" si="0"/>
        <v>13</v>
      </c>
      <c r="E31">
        <f t="shared" si="1"/>
        <v>33</v>
      </c>
    </row>
    <row r="32" spans="1:12" x14ac:dyDescent="0.3">
      <c r="A32">
        <v>7825</v>
      </c>
      <c r="B32">
        <v>9095</v>
      </c>
      <c r="D32">
        <f t="shared" si="0"/>
        <v>10</v>
      </c>
      <c r="E32">
        <f t="shared" si="1"/>
        <v>60</v>
      </c>
    </row>
    <row r="33" spans="1:5" x14ac:dyDescent="0.3">
      <c r="A33">
        <v>7822</v>
      </c>
      <c r="B33">
        <v>8934</v>
      </c>
      <c r="D33">
        <f t="shared" si="0"/>
        <v>8</v>
      </c>
      <c r="E33">
        <f t="shared" si="1"/>
        <v>47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53</v>
      </c>
      <c r="D1" t="s">
        <v>2</v>
      </c>
      <c r="E1">
        <v>782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9289.5</v>
      </c>
      <c r="I2">
        <f>MEDIAN($B$4:$B$33)</f>
        <v>10836</v>
      </c>
      <c r="K2">
        <f>AVERAGE($A$4:$A$33)</f>
        <v>9416.2666666666664</v>
      </c>
      <c r="L2">
        <f>AVERAGE($B$4:$B$33)</f>
        <v>10827.933333333332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9380</v>
      </c>
      <c r="B4">
        <v>10894</v>
      </c>
      <c r="D4">
        <f t="shared" ref="D4:D33" si="0">RANK(A4,$A$4:$B$33,1)+(COUNT($A$4:$B$33)+1-RANK(A4,$A$4:$B$33,1)-RANK(A4,$A$4:$B$33,0))/2</f>
        <v>18</v>
      </c>
      <c r="E4">
        <f t="shared" ref="E4:E33" si="1">RANK(B4,$A$4:$B$33,1)+(COUNT($A$4:$B$33)+1-RANK(B4,$A$4:$B$33,1)-RANK(B4,$A$4:$B$33,0))/2</f>
        <v>57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9243</v>
      </c>
      <c r="B5">
        <v>10855</v>
      </c>
      <c r="D5">
        <f t="shared" si="0"/>
        <v>8</v>
      </c>
      <c r="E5">
        <f t="shared" si="1"/>
        <v>52</v>
      </c>
      <c r="H5">
        <f>SUM($D$4:$D$33)</f>
        <v>472</v>
      </c>
      <c r="I5">
        <f>SUM($E$4:$E$33)</f>
        <v>1358</v>
      </c>
      <c r="J5" s="2" t="s">
        <v>23</v>
      </c>
      <c r="K5">
        <f>STDEVP($A$4:$A$33)</f>
        <v>312.02135966771397</v>
      </c>
      <c r="L5">
        <f>STDEVP($B$4:$B$33)</f>
        <v>146.31949820702485</v>
      </c>
    </row>
    <row r="6" spans="1:12" x14ac:dyDescent="0.3">
      <c r="A6">
        <v>9247</v>
      </c>
      <c r="B6">
        <v>10879</v>
      </c>
      <c r="D6">
        <f t="shared" si="0"/>
        <v>10</v>
      </c>
      <c r="E6">
        <f t="shared" si="1"/>
        <v>55</v>
      </c>
    </row>
    <row r="7" spans="1:12" x14ac:dyDescent="0.3">
      <c r="A7">
        <v>9230</v>
      </c>
      <c r="B7">
        <v>10853</v>
      </c>
      <c r="D7">
        <f t="shared" si="0"/>
        <v>3</v>
      </c>
      <c r="E7">
        <f t="shared" si="1"/>
        <v>50</v>
      </c>
      <c r="H7" s="1" t="s">
        <v>11</v>
      </c>
      <c r="I7" s="1" t="s">
        <v>12</v>
      </c>
    </row>
    <row r="8" spans="1:12" x14ac:dyDescent="0.3">
      <c r="A8">
        <v>9287</v>
      </c>
      <c r="B8">
        <v>10827</v>
      </c>
      <c r="D8">
        <f t="shared" si="0"/>
        <v>15</v>
      </c>
      <c r="E8">
        <f t="shared" si="1"/>
        <v>42</v>
      </c>
      <c r="H8">
        <f>COUNT($A$4:$A$33)</f>
        <v>30</v>
      </c>
      <c r="I8">
        <f>COUNT($B$4:$B$33)</f>
        <v>30</v>
      </c>
    </row>
    <row r="9" spans="1:12" x14ac:dyDescent="0.3">
      <c r="A9">
        <v>9253</v>
      </c>
      <c r="B9">
        <v>10849</v>
      </c>
      <c r="D9">
        <f t="shared" si="0"/>
        <v>11</v>
      </c>
      <c r="E9">
        <f t="shared" si="1"/>
        <v>48</v>
      </c>
    </row>
    <row r="10" spans="1:12" x14ac:dyDescent="0.3">
      <c r="A10">
        <v>9237</v>
      </c>
      <c r="B10">
        <v>10829</v>
      </c>
      <c r="D10">
        <f t="shared" si="0"/>
        <v>6</v>
      </c>
      <c r="E10">
        <f t="shared" si="1"/>
        <v>43.5</v>
      </c>
      <c r="G10" t="s">
        <v>13</v>
      </c>
      <c r="H10">
        <f>H8*I8+H8*(H8+1)/2-H5</f>
        <v>893</v>
      </c>
    </row>
    <row r="11" spans="1:12" x14ac:dyDescent="0.3">
      <c r="A11">
        <v>9225</v>
      </c>
      <c r="B11">
        <v>10822</v>
      </c>
      <c r="D11">
        <f t="shared" si="0"/>
        <v>1</v>
      </c>
      <c r="E11">
        <f t="shared" si="1"/>
        <v>39</v>
      </c>
      <c r="G11" t="s">
        <v>14</v>
      </c>
      <c r="H11">
        <f>H8*I8+I8*(I8+1)/2-I5</f>
        <v>7</v>
      </c>
    </row>
    <row r="12" spans="1:12" x14ac:dyDescent="0.3">
      <c r="A12">
        <v>9235</v>
      </c>
      <c r="B12">
        <v>10829</v>
      </c>
      <c r="D12">
        <f t="shared" si="0"/>
        <v>5</v>
      </c>
      <c r="E12">
        <f t="shared" si="1"/>
        <v>43.5</v>
      </c>
    </row>
    <row r="13" spans="1:12" x14ac:dyDescent="0.3">
      <c r="A13">
        <v>9232</v>
      </c>
      <c r="B13">
        <v>10841</v>
      </c>
      <c r="D13">
        <f t="shared" si="0"/>
        <v>4</v>
      </c>
      <c r="E13">
        <f t="shared" si="1"/>
        <v>46</v>
      </c>
      <c r="G13" t="s">
        <v>15</v>
      </c>
      <c r="H13">
        <f>MIN(H10,H11)</f>
        <v>7</v>
      </c>
    </row>
    <row r="14" spans="1:12" x14ac:dyDescent="0.3">
      <c r="A14">
        <v>9275</v>
      </c>
      <c r="B14">
        <v>10846</v>
      </c>
      <c r="D14">
        <f t="shared" si="0"/>
        <v>13</v>
      </c>
      <c r="E14">
        <f t="shared" si="1"/>
        <v>47</v>
      </c>
    </row>
    <row r="15" spans="1:12" x14ac:dyDescent="0.3">
      <c r="A15">
        <v>9385</v>
      </c>
      <c r="B15">
        <v>10854</v>
      </c>
      <c r="D15">
        <f t="shared" si="0"/>
        <v>19</v>
      </c>
      <c r="E15">
        <f t="shared" si="1"/>
        <v>51</v>
      </c>
      <c r="G15" t="s">
        <v>16</v>
      </c>
      <c r="H15">
        <f>(H13-H8*I8/2)/SQRT(H8*I8*(H8+I8+1)/12)</f>
        <v>-6.5495004606575158</v>
      </c>
    </row>
    <row r="16" spans="1:12" x14ac:dyDescent="0.3">
      <c r="A16">
        <v>9270</v>
      </c>
      <c r="B16">
        <v>10825</v>
      </c>
      <c r="D16">
        <f t="shared" si="0"/>
        <v>12</v>
      </c>
      <c r="E16">
        <f t="shared" si="1"/>
        <v>40.5</v>
      </c>
      <c r="G16" s="3" t="s">
        <v>17</v>
      </c>
      <c r="H16" s="4">
        <f>(1-NORMSDIST(ABS(H15)))*2</f>
        <v>5.772982092366874E-11</v>
      </c>
    </row>
    <row r="17" spans="1:12" x14ac:dyDescent="0.3">
      <c r="A17">
        <v>9226</v>
      </c>
      <c r="B17">
        <v>10860</v>
      </c>
      <c r="D17">
        <f t="shared" si="0"/>
        <v>2</v>
      </c>
      <c r="E17">
        <f t="shared" si="1"/>
        <v>53</v>
      </c>
    </row>
    <row r="18" spans="1:12" x14ac:dyDescent="0.3">
      <c r="A18">
        <v>9319</v>
      </c>
      <c r="B18">
        <v>10851</v>
      </c>
      <c r="D18">
        <f t="shared" si="0"/>
        <v>17</v>
      </c>
      <c r="E18">
        <f t="shared" si="1"/>
        <v>49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9242</v>
      </c>
      <c r="B19">
        <v>10889</v>
      </c>
      <c r="D19">
        <f t="shared" si="0"/>
        <v>7</v>
      </c>
      <c r="E19">
        <f t="shared" si="1"/>
        <v>56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9292</v>
      </c>
      <c r="B20">
        <v>10908</v>
      </c>
      <c r="D20">
        <f t="shared" si="0"/>
        <v>16</v>
      </c>
      <c r="E20">
        <f t="shared" si="1"/>
        <v>58</v>
      </c>
    </row>
    <row r="21" spans="1:12" x14ac:dyDescent="0.3">
      <c r="A21">
        <v>9280</v>
      </c>
      <c r="B21">
        <v>10825</v>
      </c>
      <c r="D21">
        <f t="shared" si="0"/>
        <v>14</v>
      </c>
      <c r="E21">
        <f t="shared" si="1"/>
        <v>40.5</v>
      </c>
    </row>
    <row r="22" spans="1:12" x14ac:dyDescent="0.3">
      <c r="A22">
        <v>9245</v>
      </c>
      <c r="B22">
        <v>10831</v>
      </c>
      <c r="D22">
        <f t="shared" si="0"/>
        <v>9</v>
      </c>
      <c r="E22">
        <f t="shared" si="1"/>
        <v>45</v>
      </c>
    </row>
    <row r="23" spans="1:12" x14ac:dyDescent="0.3">
      <c r="A23">
        <v>9543</v>
      </c>
      <c r="B23">
        <v>11171</v>
      </c>
      <c r="D23">
        <f t="shared" si="0"/>
        <v>27</v>
      </c>
      <c r="E23">
        <f t="shared" si="1"/>
        <v>59</v>
      </c>
    </row>
    <row r="24" spans="1:12" x14ac:dyDescent="0.3">
      <c r="A24">
        <v>10774</v>
      </c>
      <c r="B24">
        <v>11332</v>
      </c>
      <c r="D24">
        <f t="shared" si="0"/>
        <v>37</v>
      </c>
      <c r="E24">
        <f t="shared" si="1"/>
        <v>60</v>
      </c>
    </row>
    <row r="25" spans="1:12" x14ac:dyDescent="0.3">
      <c r="A25">
        <v>10042</v>
      </c>
      <c r="B25">
        <v>10868</v>
      </c>
      <c r="D25">
        <f t="shared" si="0"/>
        <v>29</v>
      </c>
      <c r="E25">
        <f t="shared" si="1"/>
        <v>54</v>
      </c>
    </row>
    <row r="26" spans="1:12" x14ac:dyDescent="0.3">
      <c r="A26">
        <v>9859</v>
      </c>
      <c r="B26">
        <v>10793</v>
      </c>
      <c r="D26">
        <f t="shared" si="0"/>
        <v>28</v>
      </c>
      <c r="E26">
        <f t="shared" si="1"/>
        <v>38</v>
      </c>
    </row>
    <row r="27" spans="1:12" x14ac:dyDescent="0.3">
      <c r="A27">
        <v>9538</v>
      </c>
      <c r="B27">
        <v>10682</v>
      </c>
      <c r="D27">
        <f t="shared" si="0"/>
        <v>26</v>
      </c>
      <c r="E27">
        <f t="shared" si="1"/>
        <v>35</v>
      </c>
    </row>
    <row r="28" spans="1:12" x14ac:dyDescent="0.3">
      <c r="A28">
        <v>9459</v>
      </c>
      <c r="B28">
        <v>10604</v>
      </c>
      <c r="D28">
        <f t="shared" si="0"/>
        <v>25</v>
      </c>
      <c r="E28">
        <f t="shared" si="1"/>
        <v>30</v>
      </c>
    </row>
    <row r="29" spans="1:12" x14ac:dyDescent="0.3">
      <c r="A29">
        <v>9435</v>
      </c>
      <c r="B29">
        <v>10647</v>
      </c>
      <c r="D29">
        <f t="shared" si="0"/>
        <v>22</v>
      </c>
      <c r="E29">
        <f t="shared" si="1"/>
        <v>34</v>
      </c>
    </row>
    <row r="30" spans="1:12" x14ac:dyDescent="0.3">
      <c r="A30">
        <v>9439</v>
      </c>
      <c r="B30">
        <v>10644</v>
      </c>
      <c r="D30">
        <f t="shared" si="0"/>
        <v>23</v>
      </c>
      <c r="E30">
        <f t="shared" si="1"/>
        <v>33</v>
      </c>
    </row>
    <row r="31" spans="1:12" x14ac:dyDescent="0.3">
      <c r="A31">
        <v>9429</v>
      </c>
      <c r="B31">
        <v>10705</v>
      </c>
      <c r="D31">
        <f t="shared" si="0"/>
        <v>21</v>
      </c>
      <c r="E31">
        <f t="shared" si="1"/>
        <v>36</v>
      </c>
    </row>
    <row r="32" spans="1:12" x14ac:dyDescent="0.3">
      <c r="A32">
        <v>9441</v>
      </c>
      <c r="B32">
        <v>10615</v>
      </c>
      <c r="D32">
        <f t="shared" si="0"/>
        <v>24</v>
      </c>
      <c r="E32">
        <f t="shared" si="1"/>
        <v>32</v>
      </c>
    </row>
    <row r="33" spans="1:5" x14ac:dyDescent="0.3">
      <c r="A33">
        <v>9426</v>
      </c>
      <c r="B33">
        <v>10610</v>
      </c>
      <c r="D33">
        <f t="shared" si="0"/>
        <v>20</v>
      </c>
      <c r="E33">
        <f t="shared" si="1"/>
        <v>31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54</v>
      </c>
      <c r="D1" t="s">
        <v>2</v>
      </c>
      <c r="E1">
        <v>772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9111</v>
      </c>
      <c r="I2">
        <f>MEDIAN($B$4:$B$33)</f>
        <v>10366</v>
      </c>
      <c r="K2">
        <f>AVERAGE($A$4:$A$33)</f>
        <v>9127.0666666666675</v>
      </c>
      <c r="L2">
        <f>AVERAGE($B$4:$B$33)</f>
        <v>10384.466666666667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9290</v>
      </c>
      <c r="B4">
        <v>10341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34.5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9106</v>
      </c>
      <c r="B5">
        <v>10385</v>
      </c>
      <c r="D5">
        <f t="shared" si="0"/>
        <v>12</v>
      </c>
      <c r="E5">
        <f t="shared" si="1"/>
        <v>51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38.168864565535891</v>
      </c>
      <c r="L5">
        <f>STDEVP($B$4:$B$33)</f>
        <v>56.448639389172989</v>
      </c>
    </row>
    <row r="6" spans="1:12" x14ac:dyDescent="0.3">
      <c r="A6">
        <v>9118</v>
      </c>
      <c r="B6">
        <v>10351</v>
      </c>
      <c r="D6">
        <f t="shared" si="0"/>
        <v>18</v>
      </c>
      <c r="E6">
        <f t="shared" si="1"/>
        <v>38</v>
      </c>
    </row>
    <row r="7" spans="1:12" x14ac:dyDescent="0.3">
      <c r="A7">
        <v>9143</v>
      </c>
      <c r="B7">
        <v>10326</v>
      </c>
      <c r="D7">
        <f t="shared" si="0"/>
        <v>21</v>
      </c>
      <c r="E7">
        <f t="shared" si="1"/>
        <v>31</v>
      </c>
      <c r="H7" s="1" t="s">
        <v>11</v>
      </c>
      <c r="I7" s="1" t="s">
        <v>12</v>
      </c>
    </row>
    <row r="8" spans="1:12" x14ac:dyDescent="0.3">
      <c r="A8">
        <v>9104</v>
      </c>
      <c r="B8">
        <v>10337</v>
      </c>
      <c r="D8">
        <f t="shared" si="0"/>
        <v>8</v>
      </c>
      <c r="E8">
        <f t="shared" si="1"/>
        <v>33</v>
      </c>
      <c r="H8">
        <f>COUNT($A$4:$A$33)</f>
        <v>30</v>
      </c>
      <c r="I8">
        <f>COUNT($B$4:$B$33)</f>
        <v>30</v>
      </c>
    </row>
    <row r="9" spans="1:12" x14ac:dyDescent="0.3">
      <c r="A9">
        <v>9145</v>
      </c>
      <c r="B9">
        <v>10361</v>
      </c>
      <c r="D9">
        <f t="shared" si="0"/>
        <v>22</v>
      </c>
      <c r="E9">
        <f t="shared" si="1"/>
        <v>41</v>
      </c>
    </row>
    <row r="10" spans="1:12" x14ac:dyDescent="0.3">
      <c r="A10">
        <v>9105</v>
      </c>
      <c r="B10">
        <v>10341</v>
      </c>
      <c r="D10">
        <f t="shared" si="0"/>
        <v>10</v>
      </c>
      <c r="E10">
        <f t="shared" si="1"/>
        <v>34.5</v>
      </c>
      <c r="G10" t="s">
        <v>13</v>
      </c>
      <c r="H10">
        <f>H8*I8+H8*(H8+1)/2-H5</f>
        <v>900</v>
      </c>
    </row>
    <row r="11" spans="1:12" x14ac:dyDescent="0.3">
      <c r="A11">
        <v>9105</v>
      </c>
      <c r="B11">
        <v>10392</v>
      </c>
      <c r="D11">
        <f t="shared" si="0"/>
        <v>10</v>
      </c>
      <c r="E11">
        <f t="shared" si="1"/>
        <v>53</v>
      </c>
      <c r="G11" t="s">
        <v>14</v>
      </c>
      <c r="H11">
        <f>H8*I8+I8*(I8+1)/2-I5</f>
        <v>0</v>
      </c>
    </row>
    <row r="12" spans="1:12" x14ac:dyDescent="0.3">
      <c r="A12">
        <v>9102</v>
      </c>
      <c r="B12">
        <v>10352</v>
      </c>
      <c r="D12">
        <f t="shared" si="0"/>
        <v>6.5</v>
      </c>
      <c r="E12">
        <f t="shared" si="1"/>
        <v>39</v>
      </c>
    </row>
    <row r="13" spans="1:12" x14ac:dyDescent="0.3">
      <c r="A13">
        <v>9167</v>
      </c>
      <c r="B13">
        <v>10549</v>
      </c>
      <c r="D13">
        <f t="shared" si="0"/>
        <v>29</v>
      </c>
      <c r="E13">
        <f t="shared" si="1"/>
        <v>60</v>
      </c>
      <c r="G13" t="s">
        <v>15</v>
      </c>
      <c r="H13">
        <f>MIN(H10,H11)</f>
        <v>0</v>
      </c>
    </row>
    <row r="14" spans="1:12" x14ac:dyDescent="0.3">
      <c r="A14">
        <v>9166</v>
      </c>
      <c r="B14">
        <v>10534</v>
      </c>
      <c r="D14">
        <f t="shared" si="0"/>
        <v>28</v>
      </c>
      <c r="E14">
        <f t="shared" si="1"/>
        <v>59</v>
      </c>
    </row>
    <row r="15" spans="1:12" x14ac:dyDescent="0.3">
      <c r="A15">
        <v>9117</v>
      </c>
      <c r="B15">
        <v>10451</v>
      </c>
      <c r="D15">
        <f t="shared" si="0"/>
        <v>17</v>
      </c>
      <c r="E15">
        <f t="shared" si="1"/>
        <v>57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9157</v>
      </c>
      <c r="B16">
        <v>10348</v>
      </c>
      <c r="D16">
        <f t="shared" si="0"/>
        <v>26</v>
      </c>
      <c r="E16">
        <f t="shared" si="1"/>
        <v>37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9110</v>
      </c>
      <c r="B17">
        <v>10391</v>
      </c>
      <c r="D17">
        <f t="shared" si="0"/>
        <v>14.5</v>
      </c>
      <c r="E17">
        <f t="shared" si="1"/>
        <v>52</v>
      </c>
    </row>
    <row r="18" spans="1:12" x14ac:dyDescent="0.3">
      <c r="A18">
        <v>9107</v>
      </c>
      <c r="B18">
        <v>10366</v>
      </c>
      <c r="D18">
        <f t="shared" si="0"/>
        <v>13</v>
      </c>
      <c r="E18">
        <f t="shared" si="1"/>
        <v>45.5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9112</v>
      </c>
      <c r="B19">
        <v>10336</v>
      </c>
      <c r="D19">
        <f t="shared" si="0"/>
        <v>16</v>
      </c>
      <c r="E19">
        <f t="shared" si="1"/>
        <v>32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9102</v>
      </c>
      <c r="B20">
        <v>10362</v>
      </c>
      <c r="D20">
        <f t="shared" si="0"/>
        <v>6.5</v>
      </c>
      <c r="E20">
        <f t="shared" si="1"/>
        <v>42</v>
      </c>
    </row>
    <row r="21" spans="1:12" x14ac:dyDescent="0.3">
      <c r="A21">
        <v>9097</v>
      </c>
      <c r="B21">
        <v>10524</v>
      </c>
      <c r="D21">
        <f t="shared" si="0"/>
        <v>2</v>
      </c>
      <c r="E21">
        <f t="shared" si="1"/>
        <v>58</v>
      </c>
    </row>
    <row r="22" spans="1:12" x14ac:dyDescent="0.3">
      <c r="A22">
        <v>9150</v>
      </c>
      <c r="B22">
        <v>10368</v>
      </c>
      <c r="D22">
        <f t="shared" si="0"/>
        <v>24</v>
      </c>
      <c r="E22">
        <f t="shared" si="1"/>
        <v>47</v>
      </c>
    </row>
    <row r="23" spans="1:12" x14ac:dyDescent="0.3">
      <c r="A23">
        <v>9119</v>
      </c>
      <c r="B23">
        <v>10411</v>
      </c>
      <c r="D23">
        <f t="shared" si="0"/>
        <v>19</v>
      </c>
      <c r="E23">
        <f t="shared" si="1"/>
        <v>56</v>
      </c>
    </row>
    <row r="24" spans="1:12" x14ac:dyDescent="0.3">
      <c r="A24">
        <v>9147</v>
      </c>
      <c r="B24">
        <v>10369</v>
      </c>
      <c r="D24">
        <f t="shared" si="0"/>
        <v>23</v>
      </c>
      <c r="E24">
        <f t="shared" si="1"/>
        <v>48</v>
      </c>
    </row>
    <row r="25" spans="1:12" x14ac:dyDescent="0.3">
      <c r="A25">
        <v>9101</v>
      </c>
      <c r="B25">
        <v>10346</v>
      </c>
      <c r="D25">
        <f t="shared" si="0"/>
        <v>5</v>
      </c>
      <c r="E25">
        <f t="shared" si="1"/>
        <v>36</v>
      </c>
    </row>
    <row r="26" spans="1:12" x14ac:dyDescent="0.3">
      <c r="A26">
        <v>9088</v>
      </c>
      <c r="B26">
        <v>10371</v>
      </c>
      <c r="D26">
        <f t="shared" si="0"/>
        <v>1</v>
      </c>
      <c r="E26">
        <f t="shared" si="1"/>
        <v>50</v>
      </c>
    </row>
    <row r="27" spans="1:12" x14ac:dyDescent="0.3">
      <c r="A27">
        <v>9100</v>
      </c>
      <c r="B27">
        <v>10370</v>
      </c>
      <c r="D27">
        <f t="shared" si="0"/>
        <v>4</v>
      </c>
      <c r="E27">
        <f t="shared" si="1"/>
        <v>49</v>
      </c>
    </row>
    <row r="28" spans="1:12" x14ac:dyDescent="0.3">
      <c r="A28">
        <v>9110</v>
      </c>
      <c r="B28">
        <v>10397</v>
      </c>
      <c r="D28">
        <f t="shared" si="0"/>
        <v>14.5</v>
      </c>
      <c r="E28">
        <f t="shared" si="1"/>
        <v>54</v>
      </c>
    </row>
    <row r="29" spans="1:12" x14ac:dyDescent="0.3">
      <c r="A29">
        <v>9155</v>
      </c>
      <c r="B29">
        <v>10365</v>
      </c>
      <c r="D29">
        <f t="shared" si="0"/>
        <v>25</v>
      </c>
      <c r="E29">
        <f t="shared" si="1"/>
        <v>44</v>
      </c>
    </row>
    <row r="30" spans="1:12" x14ac:dyDescent="0.3">
      <c r="A30">
        <v>9160</v>
      </c>
      <c r="B30">
        <v>10366</v>
      </c>
      <c r="D30">
        <f t="shared" si="0"/>
        <v>27</v>
      </c>
      <c r="E30">
        <f t="shared" si="1"/>
        <v>45.5</v>
      </c>
    </row>
    <row r="31" spans="1:12" x14ac:dyDescent="0.3">
      <c r="A31">
        <v>9099</v>
      </c>
      <c r="B31">
        <v>10358</v>
      </c>
      <c r="D31">
        <f t="shared" si="0"/>
        <v>3</v>
      </c>
      <c r="E31">
        <f t="shared" si="1"/>
        <v>40</v>
      </c>
    </row>
    <row r="32" spans="1:12" x14ac:dyDescent="0.3">
      <c r="A32">
        <v>9125</v>
      </c>
      <c r="B32">
        <v>10403</v>
      </c>
      <c r="D32">
        <f t="shared" si="0"/>
        <v>20</v>
      </c>
      <c r="E32">
        <f t="shared" si="1"/>
        <v>55</v>
      </c>
    </row>
    <row r="33" spans="1:5" x14ac:dyDescent="0.3">
      <c r="A33">
        <v>9105</v>
      </c>
      <c r="B33">
        <v>10363</v>
      </c>
      <c r="D33">
        <f t="shared" si="0"/>
        <v>10</v>
      </c>
      <c r="E33">
        <f t="shared" si="1"/>
        <v>43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55</v>
      </c>
      <c r="D1" t="s">
        <v>2</v>
      </c>
      <c r="E1">
        <v>422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4856.5</v>
      </c>
      <c r="I2">
        <f>MEDIAN($B$4:$B$33)</f>
        <v>5615.5</v>
      </c>
      <c r="K2">
        <f>AVERAGE($A$4:$A$33)</f>
        <v>4868.7</v>
      </c>
      <c r="L2">
        <f>AVERAGE($B$4:$B$33)</f>
        <v>5617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4896</v>
      </c>
      <c r="B4">
        <v>5605</v>
      </c>
      <c r="D4">
        <f t="shared" ref="D4:D33" si="0">RANK(A4,$A$4:$B$33,1)+(COUNT($A$4:$B$33)+1-RANK(A4,$A$4:$B$33,1)-RANK(A4,$A$4:$B$33,0))/2</f>
        <v>23.5</v>
      </c>
      <c r="E4">
        <f t="shared" ref="E4:E33" si="1">RANK(B4,$A$4:$B$33,1)+(COUNT($A$4:$B$33)+1-RANK(B4,$A$4:$B$33,1)-RANK(B4,$A$4:$B$33,0))/2</f>
        <v>35.5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4953</v>
      </c>
      <c r="B5">
        <v>5616</v>
      </c>
      <c r="D5">
        <f t="shared" si="0"/>
        <v>30</v>
      </c>
      <c r="E5">
        <f t="shared" si="1"/>
        <v>47.5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37.312330401624607</v>
      </c>
      <c r="L5">
        <f>STDEVP($B$4:$B$33)</f>
        <v>15.154757228892407</v>
      </c>
    </row>
    <row r="6" spans="1:12" x14ac:dyDescent="0.3">
      <c r="A6">
        <v>4849</v>
      </c>
      <c r="B6">
        <v>5605</v>
      </c>
      <c r="D6">
        <f t="shared" si="0"/>
        <v>9</v>
      </c>
      <c r="E6">
        <f t="shared" si="1"/>
        <v>35.5</v>
      </c>
    </row>
    <row r="7" spans="1:12" x14ac:dyDescent="0.3">
      <c r="A7">
        <v>4852</v>
      </c>
      <c r="B7">
        <v>5617</v>
      </c>
      <c r="D7">
        <f t="shared" si="0"/>
        <v>10</v>
      </c>
      <c r="E7">
        <f t="shared" si="1"/>
        <v>50</v>
      </c>
      <c r="H7" s="1" t="s">
        <v>11</v>
      </c>
      <c r="I7" s="1" t="s">
        <v>12</v>
      </c>
    </row>
    <row r="8" spans="1:12" x14ac:dyDescent="0.3">
      <c r="A8">
        <v>4853</v>
      </c>
      <c r="B8">
        <v>5608</v>
      </c>
      <c r="D8">
        <f t="shared" si="0"/>
        <v>11</v>
      </c>
      <c r="E8">
        <f t="shared" si="1"/>
        <v>40</v>
      </c>
      <c r="H8">
        <f>COUNT($A$4:$A$33)</f>
        <v>30</v>
      </c>
      <c r="I8">
        <f>COUNT($B$4:$B$33)</f>
        <v>30</v>
      </c>
    </row>
    <row r="9" spans="1:12" x14ac:dyDescent="0.3">
      <c r="A9">
        <v>4854</v>
      </c>
      <c r="B9">
        <v>5638</v>
      </c>
      <c r="D9">
        <f t="shared" si="0"/>
        <v>13</v>
      </c>
      <c r="E9">
        <f t="shared" si="1"/>
        <v>57</v>
      </c>
    </row>
    <row r="10" spans="1:12" x14ac:dyDescent="0.3">
      <c r="A10">
        <v>4845</v>
      </c>
      <c r="B10">
        <v>5614</v>
      </c>
      <c r="D10">
        <f t="shared" si="0"/>
        <v>7.5</v>
      </c>
      <c r="E10">
        <f t="shared" si="1"/>
        <v>44</v>
      </c>
      <c r="G10" t="s">
        <v>13</v>
      </c>
      <c r="H10">
        <f>H8*I8+H8*(H8+1)/2-H5</f>
        <v>900</v>
      </c>
    </row>
    <row r="11" spans="1:12" x14ac:dyDescent="0.3">
      <c r="A11">
        <v>4845</v>
      </c>
      <c r="B11">
        <v>5649</v>
      </c>
      <c r="D11">
        <f t="shared" si="0"/>
        <v>7.5</v>
      </c>
      <c r="E11">
        <f t="shared" si="1"/>
        <v>59</v>
      </c>
      <c r="G11" t="s">
        <v>14</v>
      </c>
      <c r="H11">
        <f>H8*I8+I8*(I8+1)/2-I5</f>
        <v>0</v>
      </c>
    </row>
    <row r="12" spans="1:12" x14ac:dyDescent="0.3">
      <c r="A12">
        <v>4937</v>
      </c>
      <c r="B12">
        <v>5635</v>
      </c>
      <c r="D12">
        <f t="shared" si="0"/>
        <v>29</v>
      </c>
      <c r="E12">
        <f t="shared" si="1"/>
        <v>56</v>
      </c>
    </row>
    <row r="13" spans="1:12" x14ac:dyDescent="0.3">
      <c r="A13">
        <v>4910</v>
      </c>
      <c r="B13">
        <v>5623</v>
      </c>
      <c r="D13">
        <f t="shared" si="0"/>
        <v>25.5</v>
      </c>
      <c r="E13">
        <f t="shared" si="1"/>
        <v>54</v>
      </c>
      <c r="G13" t="s">
        <v>15</v>
      </c>
      <c r="H13">
        <f>MIN(H10,H11)</f>
        <v>0</v>
      </c>
    </row>
    <row r="14" spans="1:12" x14ac:dyDescent="0.3">
      <c r="A14">
        <v>4858</v>
      </c>
      <c r="B14">
        <v>5619</v>
      </c>
      <c r="D14">
        <f t="shared" si="0"/>
        <v>16</v>
      </c>
      <c r="E14">
        <f t="shared" si="1"/>
        <v>51.5</v>
      </c>
    </row>
    <row r="15" spans="1:12" x14ac:dyDescent="0.3">
      <c r="A15">
        <v>4913</v>
      </c>
      <c r="B15">
        <v>5606</v>
      </c>
      <c r="D15">
        <f t="shared" si="0"/>
        <v>27</v>
      </c>
      <c r="E15">
        <f t="shared" si="1"/>
        <v>38.5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4854</v>
      </c>
      <c r="B16">
        <v>5590</v>
      </c>
      <c r="D16">
        <f t="shared" si="0"/>
        <v>13</v>
      </c>
      <c r="E16">
        <f t="shared" si="1"/>
        <v>31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4893</v>
      </c>
      <c r="B17">
        <v>5616</v>
      </c>
      <c r="D17">
        <f t="shared" si="0"/>
        <v>21</v>
      </c>
      <c r="E17">
        <f t="shared" si="1"/>
        <v>47.5</v>
      </c>
    </row>
    <row r="18" spans="1:12" x14ac:dyDescent="0.3">
      <c r="A18">
        <v>4878</v>
      </c>
      <c r="B18">
        <v>5620</v>
      </c>
      <c r="D18">
        <f t="shared" si="0"/>
        <v>18.5</v>
      </c>
      <c r="E18">
        <f t="shared" si="1"/>
        <v>53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4854</v>
      </c>
      <c r="B19">
        <v>5604</v>
      </c>
      <c r="D19">
        <f t="shared" si="0"/>
        <v>13</v>
      </c>
      <c r="E19">
        <f t="shared" si="1"/>
        <v>33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4819</v>
      </c>
      <c r="B20">
        <v>5616</v>
      </c>
      <c r="D20">
        <f t="shared" si="0"/>
        <v>4</v>
      </c>
      <c r="E20">
        <f t="shared" si="1"/>
        <v>47.5</v>
      </c>
    </row>
    <row r="21" spans="1:12" x14ac:dyDescent="0.3">
      <c r="A21">
        <v>4818</v>
      </c>
      <c r="B21">
        <v>5659</v>
      </c>
      <c r="D21">
        <f t="shared" si="0"/>
        <v>3</v>
      </c>
      <c r="E21">
        <f t="shared" si="1"/>
        <v>60</v>
      </c>
    </row>
    <row r="22" spans="1:12" x14ac:dyDescent="0.3">
      <c r="A22">
        <v>4894</v>
      </c>
      <c r="B22">
        <v>5610</v>
      </c>
      <c r="D22">
        <f t="shared" si="0"/>
        <v>22</v>
      </c>
      <c r="E22">
        <f t="shared" si="1"/>
        <v>41</v>
      </c>
    </row>
    <row r="23" spans="1:12" x14ac:dyDescent="0.3">
      <c r="A23">
        <v>4896</v>
      </c>
      <c r="B23">
        <v>5605</v>
      </c>
      <c r="D23">
        <f t="shared" si="0"/>
        <v>23.5</v>
      </c>
      <c r="E23">
        <f t="shared" si="1"/>
        <v>35.5</v>
      </c>
    </row>
    <row r="24" spans="1:12" x14ac:dyDescent="0.3">
      <c r="A24">
        <v>4803</v>
      </c>
      <c r="B24">
        <v>5615</v>
      </c>
      <c r="D24">
        <f t="shared" si="0"/>
        <v>2</v>
      </c>
      <c r="E24">
        <f t="shared" si="1"/>
        <v>45</v>
      </c>
    </row>
    <row r="25" spans="1:12" x14ac:dyDescent="0.3">
      <c r="A25">
        <v>4800</v>
      </c>
      <c r="B25">
        <v>5605</v>
      </c>
      <c r="D25">
        <f t="shared" si="0"/>
        <v>1</v>
      </c>
      <c r="E25">
        <f t="shared" si="1"/>
        <v>35.5</v>
      </c>
    </row>
    <row r="26" spans="1:12" x14ac:dyDescent="0.3">
      <c r="A26">
        <v>4869</v>
      </c>
      <c r="B26">
        <v>5619</v>
      </c>
      <c r="D26">
        <f t="shared" si="0"/>
        <v>17</v>
      </c>
      <c r="E26">
        <f t="shared" si="1"/>
        <v>51.5</v>
      </c>
    </row>
    <row r="27" spans="1:12" x14ac:dyDescent="0.3">
      <c r="A27">
        <v>4878</v>
      </c>
      <c r="B27">
        <v>5606</v>
      </c>
      <c r="D27">
        <f t="shared" si="0"/>
        <v>18.5</v>
      </c>
      <c r="E27">
        <f t="shared" si="1"/>
        <v>38.5</v>
      </c>
    </row>
    <row r="28" spans="1:12" x14ac:dyDescent="0.3">
      <c r="A28">
        <v>4834</v>
      </c>
      <c r="B28">
        <v>5628</v>
      </c>
      <c r="D28">
        <f t="shared" si="0"/>
        <v>5</v>
      </c>
      <c r="E28">
        <f t="shared" si="1"/>
        <v>55</v>
      </c>
    </row>
    <row r="29" spans="1:12" x14ac:dyDescent="0.3">
      <c r="A29">
        <v>4915</v>
      </c>
      <c r="B29">
        <v>5613</v>
      </c>
      <c r="D29">
        <f t="shared" si="0"/>
        <v>28</v>
      </c>
      <c r="E29">
        <f t="shared" si="1"/>
        <v>42.5</v>
      </c>
    </row>
    <row r="30" spans="1:12" x14ac:dyDescent="0.3">
      <c r="A30">
        <v>4888</v>
      </c>
      <c r="B30">
        <v>5595</v>
      </c>
      <c r="D30">
        <f t="shared" si="0"/>
        <v>20</v>
      </c>
      <c r="E30">
        <f t="shared" si="1"/>
        <v>32</v>
      </c>
    </row>
    <row r="31" spans="1:12" x14ac:dyDescent="0.3">
      <c r="A31">
        <v>4910</v>
      </c>
      <c r="B31">
        <v>5616</v>
      </c>
      <c r="D31">
        <f t="shared" si="0"/>
        <v>25.5</v>
      </c>
      <c r="E31">
        <f t="shared" si="1"/>
        <v>47.5</v>
      </c>
    </row>
    <row r="32" spans="1:12" x14ac:dyDescent="0.3">
      <c r="A32">
        <v>4855</v>
      </c>
      <c r="B32">
        <v>5645</v>
      </c>
      <c r="D32">
        <f t="shared" si="0"/>
        <v>15</v>
      </c>
      <c r="E32">
        <f t="shared" si="1"/>
        <v>58</v>
      </c>
    </row>
    <row r="33" spans="1:5" x14ac:dyDescent="0.3">
      <c r="A33">
        <v>4838</v>
      </c>
      <c r="B33">
        <v>5613</v>
      </c>
      <c r="D33">
        <f t="shared" si="0"/>
        <v>6</v>
      </c>
      <c r="E33">
        <f t="shared" si="1"/>
        <v>42.5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56</v>
      </c>
      <c r="D1" t="s">
        <v>2</v>
      </c>
      <c r="E1">
        <v>606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6989.5</v>
      </c>
      <c r="I2">
        <f>MEDIAN($B$4:$B$33)</f>
        <v>7881.5</v>
      </c>
      <c r="K2">
        <f>AVERAGE($A$4:$A$33)</f>
        <v>6993.833333333333</v>
      </c>
      <c r="L2">
        <f>AVERAGE($B$4:$B$33)</f>
        <v>7908.333333333333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7067</v>
      </c>
      <c r="B4">
        <v>8184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59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7059</v>
      </c>
      <c r="B5">
        <v>7964</v>
      </c>
      <c r="D5">
        <f t="shared" si="0"/>
        <v>29</v>
      </c>
      <c r="E5">
        <f t="shared" si="1"/>
        <v>57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27.628588253634838</v>
      </c>
      <c r="L5">
        <f>STDEVP($B$4:$B$33)</f>
        <v>87.401500114255612</v>
      </c>
    </row>
    <row r="6" spans="1:12" x14ac:dyDescent="0.3">
      <c r="A6">
        <v>6995</v>
      </c>
      <c r="B6">
        <v>8235</v>
      </c>
      <c r="D6">
        <f t="shared" si="0"/>
        <v>18.5</v>
      </c>
      <c r="E6">
        <f t="shared" si="1"/>
        <v>60</v>
      </c>
    </row>
    <row r="7" spans="1:12" x14ac:dyDescent="0.3">
      <c r="A7">
        <v>6990</v>
      </c>
      <c r="B7">
        <v>7889</v>
      </c>
      <c r="D7">
        <f t="shared" si="0"/>
        <v>16</v>
      </c>
      <c r="E7">
        <f t="shared" si="1"/>
        <v>49</v>
      </c>
      <c r="H7" s="1" t="s">
        <v>11</v>
      </c>
      <c r="I7" s="1" t="s">
        <v>12</v>
      </c>
    </row>
    <row r="8" spans="1:12" x14ac:dyDescent="0.3">
      <c r="A8">
        <v>6962</v>
      </c>
      <c r="B8">
        <v>7873</v>
      </c>
      <c r="D8">
        <f t="shared" si="0"/>
        <v>4</v>
      </c>
      <c r="E8">
        <f t="shared" si="1"/>
        <v>41</v>
      </c>
      <c r="H8">
        <f>COUNT($A$4:$A$33)</f>
        <v>30</v>
      </c>
      <c r="I8">
        <f>COUNT($B$4:$B$33)</f>
        <v>30</v>
      </c>
    </row>
    <row r="9" spans="1:12" x14ac:dyDescent="0.3">
      <c r="A9">
        <v>6991</v>
      </c>
      <c r="B9">
        <v>7838</v>
      </c>
      <c r="D9">
        <f t="shared" si="0"/>
        <v>17</v>
      </c>
      <c r="E9">
        <f t="shared" si="1"/>
        <v>31</v>
      </c>
    </row>
    <row r="10" spans="1:12" x14ac:dyDescent="0.3">
      <c r="A10">
        <v>6947</v>
      </c>
      <c r="B10">
        <v>7872</v>
      </c>
      <c r="D10">
        <f t="shared" si="0"/>
        <v>1</v>
      </c>
      <c r="E10">
        <f t="shared" si="1"/>
        <v>40</v>
      </c>
      <c r="G10" t="s">
        <v>13</v>
      </c>
      <c r="H10">
        <f>H8*I8+H8*(H8+1)/2-H5</f>
        <v>900</v>
      </c>
    </row>
    <row r="11" spans="1:12" x14ac:dyDescent="0.3">
      <c r="A11">
        <v>6986</v>
      </c>
      <c r="B11">
        <v>7855</v>
      </c>
      <c r="D11">
        <f t="shared" si="0"/>
        <v>13.5</v>
      </c>
      <c r="E11">
        <f t="shared" si="1"/>
        <v>32</v>
      </c>
      <c r="G11" t="s">
        <v>14</v>
      </c>
      <c r="H11">
        <f>H8*I8+I8*(I8+1)/2-I5</f>
        <v>0</v>
      </c>
    </row>
    <row r="12" spans="1:12" x14ac:dyDescent="0.3">
      <c r="A12">
        <v>7002</v>
      </c>
      <c r="B12">
        <v>7867</v>
      </c>
      <c r="D12">
        <f t="shared" si="0"/>
        <v>22</v>
      </c>
      <c r="E12">
        <f t="shared" si="1"/>
        <v>37</v>
      </c>
    </row>
    <row r="13" spans="1:12" x14ac:dyDescent="0.3">
      <c r="A13">
        <v>6975</v>
      </c>
      <c r="B13">
        <v>7884</v>
      </c>
      <c r="D13">
        <f t="shared" si="0"/>
        <v>7</v>
      </c>
      <c r="E13">
        <f t="shared" si="1"/>
        <v>47.5</v>
      </c>
      <c r="G13" t="s">
        <v>15</v>
      </c>
      <c r="H13">
        <f>MIN(H10,H11)</f>
        <v>0</v>
      </c>
    </row>
    <row r="14" spans="1:12" x14ac:dyDescent="0.3">
      <c r="A14">
        <v>6981</v>
      </c>
      <c r="B14">
        <v>8020</v>
      </c>
      <c r="D14">
        <f t="shared" si="0"/>
        <v>8.5</v>
      </c>
      <c r="E14">
        <f t="shared" si="1"/>
        <v>58</v>
      </c>
    </row>
    <row r="15" spans="1:12" x14ac:dyDescent="0.3">
      <c r="A15">
        <v>7011</v>
      </c>
      <c r="B15">
        <v>7891</v>
      </c>
      <c r="D15">
        <f t="shared" si="0"/>
        <v>23</v>
      </c>
      <c r="E15">
        <f t="shared" si="1"/>
        <v>51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6981</v>
      </c>
      <c r="B16">
        <v>7860</v>
      </c>
      <c r="D16">
        <f t="shared" si="0"/>
        <v>8.5</v>
      </c>
      <c r="E16">
        <f t="shared" si="1"/>
        <v>33.5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7028</v>
      </c>
      <c r="B17">
        <v>7910</v>
      </c>
      <c r="D17">
        <f t="shared" si="0"/>
        <v>27</v>
      </c>
      <c r="E17">
        <f t="shared" si="1"/>
        <v>55</v>
      </c>
    </row>
    <row r="18" spans="1:12" x14ac:dyDescent="0.3">
      <c r="A18">
        <v>6956</v>
      </c>
      <c r="B18">
        <v>7901</v>
      </c>
      <c r="D18">
        <f t="shared" si="0"/>
        <v>3</v>
      </c>
      <c r="E18">
        <f t="shared" si="1"/>
        <v>53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6996</v>
      </c>
      <c r="B19">
        <v>7860</v>
      </c>
      <c r="D19">
        <f t="shared" si="0"/>
        <v>20.5</v>
      </c>
      <c r="E19">
        <f t="shared" si="1"/>
        <v>33.5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6985</v>
      </c>
      <c r="B20">
        <v>7867</v>
      </c>
      <c r="D20">
        <f t="shared" si="0"/>
        <v>11.5</v>
      </c>
      <c r="E20">
        <f t="shared" si="1"/>
        <v>37</v>
      </c>
    </row>
    <row r="21" spans="1:12" x14ac:dyDescent="0.3">
      <c r="A21">
        <v>6989</v>
      </c>
      <c r="B21">
        <v>7906</v>
      </c>
      <c r="D21">
        <f t="shared" si="0"/>
        <v>15</v>
      </c>
      <c r="E21">
        <f t="shared" si="1"/>
        <v>54</v>
      </c>
    </row>
    <row r="22" spans="1:12" x14ac:dyDescent="0.3">
      <c r="A22">
        <v>6986</v>
      </c>
      <c r="B22">
        <v>7890</v>
      </c>
      <c r="D22">
        <f t="shared" si="0"/>
        <v>13.5</v>
      </c>
      <c r="E22">
        <f t="shared" si="1"/>
        <v>50</v>
      </c>
    </row>
    <row r="23" spans="1:12" x14ac:dyDescent="0.3">
      <c r="A23">
        <v>6995</v>
      </c>
      <c r="B23">
        <v>7880</v>
      </c>
      <c r="D23">
        <f t="shared" si="0"/>
        <v>18.5</v>
      </c>
      <c r="E23">
        <f t="shared" si="1"/>
        <v>45</v>
      </c>
    </row>
    <row r="24" spans="1:12" x14ac:dyDescent="0.3">
      <c r="A24">
        <v>7018</v>
      </c>
      <c r="B24">
        <v>7875</v>
      </c>
      <c r="D24">
        <f t="shared" si="0"/>
        <v>26</v>
      </c>
      <c r="E24">
        <f t="shared" si="1"/>
        <v>42</v>
      </c>
    </row>
    <row r="25" spans="1:12" x14ac:dyDescent="0.3">
      <c r="A25">
        <v>7031</v>
      </c>
      <c r="B25">
        <v>7892</v>
      </c>
      <c r="D25">
        <f t="shared" si="0"/>
        <v>28</v>
      </c>
      <c r="E25">
        <f t="shared" si="1"/>
        <v>52</v>
      </c>
    </row>
    <row r="26" spans="1:12" x14ac:dyDescent="0.3">
      <c r="A26">
        <v>6985</v>
      </c>
      <c r="B26">
        <v>7883</v>
      </c>
      <c r="D26">
        <f t="shared" si="0"/>
        <v>11.5</v>
      </c>
      <c r="E26">
        <f t="shared" si="1"/>
        <v>46</v>
      </c>
    </row>
    <row r="27" spans="1:12" x14ac:dyDescent="0.3">
      <c r="A27">
        <v>6983</v>
      </c>
      <c r="B27">
        <v>7867</v>
      </c>
      <c r="D27">
        <f t="shared" si="0"/>
        <v>10</v>
      </c>
      <c r="E27">
        <f t="shared" si="1"/>
        <v>37</v>
      </c>
    </row>
    <row r="28" spans="1:12" x14ac:dyDescent="0.3">
      <c r="A28">
        <v>7014</v>
      </c>
      <c r="B28">
        <v>7863</v>
      </c>
      <c r="D28">
        <f t="shared" si="0"/>
        <v>24</v>
      </c>
      <c r="E28">
        <f t="shared" si="1"/>
        <v>35</v>
      </c>
    </row>
    <row r="29" spans="1:12" x14ac:dyDescent="0.3">
      <c r="A29">
        <v>6996</v>
      </c>
      <c r="B29">
        <v>7876</v>
      </c>
      <c r="D29">
        <f t="shared" si="0"/>
        <v>20.5</v>
      </c>
      <c r="E29">
        <f t="shared" si="1"/>
        <v>43</v>
      </c>
    </row>
    <row r="30" spans="1:12" x14ac:dyDescent="0.3">
      <c r="A30">
        <v>6951</v>
      </c>
      <c r="B30">
        <v>7884</v>
      </c>
      <c r="D30">
        <f t="shared" si="0"/>
        <v>2</v>
      </c>
      <c r="E30">
        <f t="shared" si="1"/>
        <v>47.5</v>
      </c>
    </row>
    <row r="31" spans="1:12" x14ac:dyDescent="0.3">
      <c r="A31">
        <v>6972</v>
      </c>
      <c r="B31">
        <v>7868</v>
      </c>
      <c r="D31">
        <f t="shared" si="0"/>
        <v>6</v>
      </c>
      <c r="E31">
        <f t="shared" si="1"/>
        <v>39</v>
      </c>
    </row>
    <row r="32" spans="1:12" x14ac:dyDescent="0.3">
      <c r="A32">
        <v>7017</v>
      </c>
      <c r="B32">
        <v>7879</v>
      </c>
      <c r="D32">
        <f t="shared" si="0"/>
        <v>25</v>
      </c>
      <c r="E32">
        <f t="shared" si="1"/>
        <v>44</v>
      </c>
    </row>
    <row r="33" spans="1:5" x14ac:dyDescent="0.3">
      <c r="A33">
        <v>6966</v>
      </c>
      <c r="B33">
        <v>7917</v>
      </c>
      <c r="D33">
        <f t="shared" si="0"/>
        <v>5</v>
      </c>
      <c r="E33">
        <f t="shared" si="1"/>
        <v>56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57</v>
      </c>
      <c r="D1" t="s">
        <v>2</v>
      </c>
      <c r="E1">
        <v>580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6714</v>
      </c>
      <c r="I2">
        <f>MEDIAN($B$4:$B$33)</f>
        <v>7658</v>
      </c>
      <c r="K2">
        <f>AVERAGE($A$4:$A$33)</f>
        <v>6723.1333333333332</v>
      </c>
      <c r="L2">
        <f>AVERAGE($B$4:$B$33)</f>
        <v>7674.3666666666668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6875</v>
      </c>
      <c r="B4">
        <v>7644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34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6732</v>
      </c>
      <c r="B5">
        <v>7654</v>
      </c>
      <c r="D5">
        <f t="shared" si="0"/>
        <v>24</v>
      </c>
      <c r="E5">
        <f t="shared" si="1"/>
        <v>42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32.290074154279829</v>
      </c>
      <c r="L5">
        <f>STDEVP($B$4:$B$33)</f>
        <v>44.831152363308959</v>
      </c>
    </row>
    <row r="6" spans="1:12" x14ac:dyDescent="0.3">
      <c r="A6">
        <v>6708</v>
      </c>
      <c r="B6">
        <v>7743</v>
      </c>
      <c r="D6">
        <f t="shared" si="0"/>
        <v>10</v>
      </c>
      <c r="E6">
        <f t="shared" si="1"/>
        <v>59</v>
      </c>
    </row>
    <row r="7" spans="1:12" x14ac:dyDescent="0.3">
      <c r="A7">
        <v>6719</v>
      </c>
      <c r="B7">
        <v>7664</v>
      </c>
      <c r="D7">
        <f t="shared" si="0"/>
        <v>18</v>
      </c>
      <c r="E7">
        <f t="shared" si="1"/>
        <v>49</v>
      </c>
      <c r="H7" s="1" t="s">
        <v>11</v>
      </c>
      <c r="I7" s="1" t="s">
        <v>12</v>
      </c>
    </row>
    <row r="8" spans="1:12" x14ac:dyDescent="0.3">
      <c r="A8">
        <v>6714</v>
      </c>
      <c r="B8">
        <v>7694</v>
      </c>
      <c r="D8">
        <f t="shared" si="0"/>
        <v>15</v>
      </c>
      <c r="E8">
        <f t="shared" si="1"/>
        <v>54</v>
      </c>
      <c r="H8">
        <f>COUNT($A$4:$A$33)</f>
        <v>30</v>
      </c>
      <c r="I8">
        <f>COUNT($B$4:$B$33)</f>
        <v>30</v>
      </c>
    </row>
    <row r="9" spans="1:12" x14ac:dyDescent="0.3">
      <c r="A9">
        <v>6705</v>
      </c>
      <c r="B9">
        <v>7717</v>
      </c>
      <c r="D9">
        <f t="shared" si="0"/>
        <v>7</v>
      </c>
      <c r="E9">
        <f t="shared" si="1"/>
        <v>58</v>
      </c>
    </row>
    <row r="10" spans="1:12" x14ac:dyDescent="0.3">
      <c r="A10">
        <v>6702</v>
      </c>
      <c r="B10">
        <v>7673</v>
      </c>
      <c r="D10">
        <f t="shared" si="0"/>
        <v>5</v>
      </c>
      <c r="E10">
        <f t="shared" si="1"/>
        <v>52</v>
      </c>
      <c r="G10" t="s">
        <v>13</v>
      </c>
      <c r="H10">
        <f>H8*I8+H8*(H8+1)/2-H5</f>
        <v>900</v>
      </c>
    </row>
    <row r="11" spans="1:12" x14ac:dyDescent="0.3">
      <c r="A11">
        <v>6734</v>
      </c>
      <c r="B11">
        <v>7662</v>
      </c>
      <c r="D11">
        <f t="shared" si="0"/>
        <v>25</v>
      </c>
      <c r="E11">
        <f t="shared" si="1"/>
        <v>48</v>
      </c>
      <c r="G11" t="s">
        <v>14</v>
      </c>
      <c r="H11">
        <f>H8*I8+I8*(I8+1)/2-I5</f>
        <v>0</v>
      </c>
    </row>
    <row r="12" spans="1:12" x14ac:dyDescent="0.3">
      <c r="A12">
        <v>6717</v>
      </c>
      <c r="B12">
        <v>7659</v>
      </c>
      <c r="D12">
        <f t="shared" si="0"/>
        <v>17</v>
      </c>
      <c r="E12">
        <f t="shared" si="1"/>
        <v>46</v>
      </c>
    </row>
    <row r="13" spans="1:12" x14ac:dyDescent="0.3">
      <c r="A13">
        <v>6752</v>
      </c>
      <c r="B13">
        <v>7656</v>
      </c>
      <c r="D13">
        <f t="shared" si="0"/>
        <v>29</v>
      </c>
      <c r="E13">
        <f t="shared" si="1"/>
        <v>43.5</v>
      </c>
      <c r="G13" t="s">
        <v>15</v>
      </c>
      <c r="H13">
        <f>MIN(H10,H11)</f>
        <v>0</v>
      </c>
    </row>
    <row r="14" spans="1:12" x14ac:dyDescent="0.3">
      <c r="A14">
        <v>6714</v>
      </c>
      <c r="B14">
        <v>7653</v>
      </c>
      <c r="D14">
        <f t="shared" si="0"/>
        <v>15</v>
      </c>
      <c r="E14">
        <f t="shared" si="1"/>
        <v>41</v>
      </c>
    </row>
    <row r="15" spans="1:12" x14ac:dyDescent="0.3">
      <c r="A15">
        <v>6714</v>
      </c>
      <c r="B15">
        <v>7657</v>
      </c>
      <c r="D15">
        <f t="shared" si="0"/>
        <v>15</v>
      </c>
      <c r="E15">
        <f t="shared" si="1"/>
        <v>45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6698</v>
      </c>
      <c r="B16">
        <v>7651</v>
      </c>
      <c r="D16">
        <f t="shared" si="0"/>
        <v>4</v>
      </c>
      <c r="E16">
        <f t="shared" si="1"/>
        <v>39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6751</v>
      </c>
      <c r="B17">
        <v>7704</v>
      </c>
      <c r="D17">
        <f t="shared" si="0"/>
        <v>28</v>
      </c>
      <c r="E17">
        <f t="shared" si="1"/>
        <v>56</v>
      </c>
    </row>
    <row r="18" spans="1:12" x14ac:dyDescent="0.3">
      <c r="A18">
        <v>6731</v>
      </c>
      <c r="B18">
        <v>7672</v>
      </c>
      <c r="D18">
        <f t="shared" si="0"/>
        <v>23</v>
      </c>
      <c r="E18">
        <f t="shared" si="1"/>
        <v>51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6706</v>
      </c>
      <c r="B19">
        <v>7661</v>
      </c>
      <c r="D19">
        <f t="shared" si="0"/>
        <v>8.5</v>
      </c>
      <c r="E19">
        <f t="shared" si="1"/>
        <v>47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6704</v>
      </c>
      <c r="B20">
        <v>7641</v>
      </c>
      <c r="D20">
        <f t="shared" si="0"/>
        <v>6</v>
      </c>
      <c r="E20">
        <f t="shared" si="1"/>
        <v>32</v>
      </c>
    </row>
    <row r="21" spans="1:12" x14ac:dyDescent="0.3">
      <c r="A21">
        <v>6728</v>
      </c>
      <c r="B21">
        <v>7646</v>
      </c>
      <c r="D21">
        <f t="shared" si="0"/>
        <v>20.5</v>
      </c>
      <c r="E21">
        <f t="shared" si="1"/>
        <v>35</v>
      </c>
    </row>
    <row r="22" spans="1:12" x14ac:dyDescent="0.3">
      <c r="A22">
        <v>6742</v>
      </c>
      <c r="B22">
        <v>7639</v>
      </c>
      <c r="D22">
        <f t="shared" si="0"/>
        <v>27</v>
      </c>
      <c r="E22">
        <f t="shared" si="1"/>
        <v>31</v>
      </c>
    </row>
    <row r="23" spans="1:12" x14ac:dyDescent="0.3">
      <c r="A23">
        <v>6712</v>
      </c>
      <c r="B23">
        <v>7647</v>
      </c>
      <c r="D23">
        <f t="shared" si="0"/>
        <v>12</v>
      </c>
      <c r="E23">
        <f t="shared" si="1"/>
        <v>36</v>
      </c>
    </row>
    <row r="24" spans="1:12" x14ac:dyDescent="0.3">
      <c r="A24">
        <v>6712</v>
      </c>
      <c r="B24">
        <v>7643</v>
      </c>
      <c r="D24">
        <f t="shared" si="0"/>
        <v>12</v>
      </c>
      <c r="E24">
        <f t="shared" si="1"/>
        <v>33</v>
      </c>
    </row>
    <row r="25" spans="1:12" x14ac:dyDescent="0.3">
      <c r="A25">
        <v>6712</v>
      </c>
      <c r="B25">
        <v>7694</v>
      </c>
      <c r="D25">
        <f t="shared" si="0"/>
        <v>12</v>
      </c>
      <c r="E25">
        <f t="shared" si="1"/>
        <v>54</v>
      </c>
    </row>
    <row r="26" spans="1:12" x14ac:dyDescent="0.3">
      <c r="A26">
        <v>6728</v>
      </c>
      <c r="B26">
        <v>7873</v>
      </c>
      <c r="D26">
        <f t="shared" si="0"/>
        <v>20.5</v>
      </c>
      <c r="E26">
        <f t="shared" si="1"/>
        <v>60</v>
      </c>
    </row>
    <row r="27" spans="1:12" x14ac:dyDescent="0.3">
      <c r="A27">
        <v>6695</v>
      </c>
      <c r="B27">
        <v>7652</v>
      </c>
      <c r="D27">
        <f t="shared" si="0"/>
        <v>2</v>
      </c>
      <c r="E27">
        <f t="shared" si="1"/>
        <v>40</v>
      </c>
    </row>
    <row r="28" spans="1:12" x14ac:dyDescent="0.3">
      <c r="A28">
        <v>6694</v>
      </c>
      <c r="B28">
        <v>7694</v>
      </c>
      <c r="D28">
        <f t="shared" si="0"/>
        <v>1</v>
      </c>
      <c r="E28">
        <f t="shared" si="1"/>
        <v>54</v>
      </c>
    </row>
    <row r="29" spans="1:12" x14ac:dyDescent="0.3">
      <c r="A29">
        <v>6697</v>
      </c>
      <c r="B29">
        <v>7656</v>
      </c>
      <c r="D29">
        <f t="shared" si="0"/>
        <v>3</v>
      </c>
      <c r="E29">
        <f t="shared" si="1"/>
        <v>43.5</v>
      </c>
    </row>
    <row r="30" spans="1:12" x14ac:dyDescent="0.3">
      <c r="A30">
        <v>6706</v>
      </c>
      <c r="B30">
        <v>7670</v>
      </c>
      <c r="D30">
        <f t="shared" si="0"/>
        <v>8.5</v>
      </c>
      <c r="E30">
        <f t="shared" si="1"/>
        <v>50</v>
      </c>
    </row>
    <row r="31" spans="1:12" x14ac:dyDescent="0.3">
      <c r="A31">
        <v>6741</v>
      </c>
      <c r="B31">
        <v>7649</v>
      </c>
      <c r="D31">
        <f t="shared" si="0"/>
        <v>26</v>
      </c>
      <c r="E31">
        <f t="shared" si="1"/>
        <v>37.5</v>
      </c>
    </row>
    <row r="32" spans="1:12" x14ac:dyDescent="0.3">
      <c r="A32">
        <v>6729</v>
      </c>
      <c r="B32">
        <v>7649</v>
      </c>
      <c r="D32">
        <f t="shared" si="0"/>
        <v>22</v>
      </c>
      <c r="E32">
        <f t="shared" si="1"/>
        <v>37.5</v>
      </c>
    </row>
    <row r="33" spans="1:5" x14ac:dyDescent="0.3">
      <c r="A33">
        <v>6722</v>
      </c>
      <c r="B33">
        <v>7714</v>
      </c>
      <c r="D33">
        <f t="shared" si="0"/>
        <v>19</v>
      </c>
      <c r="E33">
        <f t="shared" si="1"/>
        <v>57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58</v>
      </c>
      <c r="D1" t="s">
        <v>2</v>
      </c>
      <c r="E1">
        <v>483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5544.5</v>
      </c>
      <c r="I2">
        <f>MEDIAN($B$4:$B$33)</f>
        <v>6368.5</v>
      </c>
      <c r="K2">
        <f>AVERAGE($A$4:$A$33)</f>
        <v>5553.333333333333</v>
      </c>
      <c r="L2">
        <f>AVERAGE($B$4:$B$33)</f>
        <v>6378.333333333333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5700</v>
      </c>
      <c r="B4">
        <v>6370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47.5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5562</v>
      </c>
      <c r="B5">
        <v>6374</v>
      </c>
      <c r="D5">
        <f t="shared" si="0"/>
        <v>24</v>
      </c>
      <c r="E5">
        <f t="shared" si="1"/>
        <v>50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38.401678204069263</v>
      </c>
      <c r="L5">
        <f>STDEVP($B$4:$B$33)</f>
        <v>42.153159892099296</v>
      </c>
    </row>
    <row r="6" spans="1:12" x14ac:dyDescent="0.3">
      <c r="A6">
        <v>5561</v>
      </c>
      <c r="B6">
        <v>6419</v>
      </c>
      <c r="D6">
        <f t="shared" si="0"/>
        <v>22</v>
      </c>
      <c r="E6">
        <f t="shared" si="1"/>
        <v>59</v>
      </c>
    </row>
    <row r="7" spans="1:12" x14ac:dyDescent="0.3">
      <c r="A7">
        <v>5542</v>
      </c>
      <c r="B7">
        <v>6370</v>
      </c>
      <c r="D7">
        <f t="shared" si="0"/>
        <v>15</v>
      </c>
      <c r="E7">
        <f t="shared" si="1"/>
        <v>47.5</v>
      </c>
      <c r="H7" s="1" t="s">
        <v>11</v>
      </c>
      <c r="I7" s="1" t="s">
        <v>12</v>
      </c>
    </row>
    <row r="8" spans="1:12" x14ac:dyDescent="0.3">
      <c r="A8">
        <v>5576</v>
      </c>
      <c r="B8">
        <v>6369</v>
      </c>
      <c r="D8">
        <f t="shared" si="0"/>
        <v>27</v>
      </c>
      <c r="E8">
        <f t="shared" si="1"/>
        <v>46</v>
      </c>
      <c r="H8">
        <f>COUNT($A$4:$A$33)</f>
        <v>30</v>
      </c>
      <c r="I8">
        <f>COUNT($B$4:$B$33)</f>
        <v>30</v>
      </c>
    </row>
    <row r="9" spans="1:12" x14ac:dyDescent="0.3">
      <c r="A9">
        <v>5536</v>
      </c>
      <c r="B9">
        <v>6337</v>
      </c>
      <c r="D9">
        <f t="shared" si="0"/>
        <v>13</v>
      </c>
      <c r="E9">
        <f t="shared" si="1"/>
        <v>31</v>
      </c>
    </row>
    <row r="10" spans="1:12" x14ac:dyDescent="0.3">
      <c r="A10">
        <v>5553</v>
      </c>
      <c r="B10">
        <v>6346</v>
      </c>
      <c r="D10">
        <f t="shared" si="0"/>
        <v>19</v>
      </c>
      <c r="E10">
        <f t="shared" si="1"/>
        <v>33.5</v>
      </c>
      <c r="G10" t="s">
        <v>13</v>
      </c>
      <c r="H10">
        <f>H8*I8+H8*(H8+1)/2-H5</f>
        <v>900</v>
      </c>
    </row>
    <row r="11" spans="1:12" x14ac:dyDescent="0.3">
      <c r="A11">
        <v>5657</v>
      </c>
      <c r="B11">
        <v>6351</v>
      </c>
      <c r="D11">
        <f t="shared" si="0"/>
        <v>29</v>
      </c>
      <c r="E11">
        <f t="shared" si="1"/>
        <v>35</v>
      </c>
      <c r="G11" t="s">
        <v>14</v>
      </c>
      <c r="H11">
        <f>H8*I8+I8*(I8+1)/2-I5</f>
        <v>0</v>
      </c>
    </row>
    <row r="12" spans="1:12" x14ac:dyDescent="0.3">
      <c r="A12">
        <v>5585</v>
      </c>
      <c r="B12">
        <v>6358</v>
      </c>
      <c r="D12">
        <f t="shared" si="0"/>
        <v>28</v>
      </c>
      <c r="E12">
        <f t="shared" si="1"/>
        <v>38</v>
      </c>
    </row>
    <row r="13" spans="1:12" x14ac:dyDescent="0.3">
      <c r="A13">
        <v>5557</v>
      </c>
      <c r="B13">
        <v>6364</v>
      </c>
      <c r="D13">
        <f t="shared" si="0"/>
        <v>20</v>
      </c>
      <c r="E13">
        <f t="shared" si="1"/>
        <v>41</v>
      </c>
      <c r="G13" t="s">
        <v>15</v>
      </c>
      <c r="H13">
        <f>MIN(H10,H11)</f>
        <v>0</v>
      </c>
    </row>
    <row r="14" spans="1:12" x14ac:dyDescent="0.3">
      <c r="A14">
        <v>5512</v>
      </c>
      <c r="B14">
        <v>6346</v>
      </c>
      <c r="D14">
        <f t="shared" si="0"/>
        <v>1</v>
      </c>
      <c r="E14">
        <f t="shared" si="1"/>
        <v>33.5</v>
      </c>
    </row>
    <row r="15" spans="1:12" x14ac:dyDescent="0.3">
      <c r="A15">
        <v>5561</v>
      </c>
      <c r="B15">
        <v>6367</v>
      </c>
      <c r="D15">
        <f t="shared" si="0"/>
        <v>22</v>
      </c>
      <c r="E15">
        <f t="shared" si="1"/>
        <v>43.5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5540</v>
      </c>
      <c r="B16">
        <v>6408</v>
      </c>
      <c r="D16">
        <f t="shared" si="0"/>
        <v>14</v>
      </c>
      <c r="E16">
        <f t="shared" si="1"/>
        <v>57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5533</v>
      </c>
      <c r="B17">
        <v>6366</v>
      </c>
      <c r="D17">
        <f t="shared" si="0"/>
        <v>10.5</v>
      </c>
      <c r="E17">
        <f t="shared" si="1"/>
        <v>42</v>
      </c>
    </row>
    <row r="18" spans="1:12" x14ac:dyDescent="0.3">
      <c r="A18">
        <v>5552</v>
      </c>
      <c r="B18">
        <v>6342</v>
      </c>
      <c r="D18">
        <f t="shared" si="0"/>
        <v>18</v>
      </c>
      <c r="E18">
        <f t="shared" si="1"/>
        <v>32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5525</v>
      </c>
      <c r="B19">
        <v>6357</v>
      </c>
      <c r="D19">
        <f t="shared" si="0"/>
        <v>5</v>
      </c>
      <c r="E19">
        <f t="shared" si="1"/>
        <v>37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5561</v>
      </c>
      <c r="B20">
        <v>6352</v>
      </c>
      <c r="D20">
        <f t="shared" si="0"/>
        <v>22</v>
      </c>
      <c r="E20">
        <f t="shared" si="1"/>
        <v>36</v>
      </c>
    </row>
    <row r="21" spans="1:12" x14ac:dyDescent="0.3">
      <c r="A21">
        <v>5547</v>
      </c>
      <c r="B21">
        <v>6577</v>
      </c>
      <c r="D21">
        <f t="shared" si="0"/>
        <v>16</v>
      </c>
      <c r="E21">
        <f t="shared" si="1"/>
        <v>60</v>
      </c>
    </row>
    <row r="22" spans="1:12" x14ac:dyDescent="0.3">
      <c r="A22">
        <v>5530</v>
      </c>
      <c r="B22">
        <v>6361</v>
      </c>
      <c r="D22">
        <f t="shared" si="0"/>
        <v>8</v>
      </c>
      <c r="E22">
        <f t="shared" si="1"/>
        <v>39</v>
      </c>
    </row>
    <row r="23" spans="1:12" x14ac:dyDescent="0.3">
      <c r="A23">
        <v>5528</v>
      </c>
      <c r="B23">
        <v>6404</v>
      </c>
      <c r="D23">
        <f t="shared" si="0"/>
        <v>6</v>
      </c>
      <c r="E23">
        <f t="shared" si="1"/>
        <v>56</v>
      </c>
    </row>
    <row r="24" spans="1:12" x14ac:dyDescent="0.3">
      <c r="A24">
        <v>5523</v>
      </c>
      <c r="B24">
        <v>6363</v>
      </c>
      <c r="D24">
        <f t="shared" si="0"/>
        <v>3</v>
      </c>
      <c r="E24">
        <f t="shared" si="1"/>
        <v>40</v>
      </c>
    </row>
    <row r="25" spans="1:12" x14ac:dyDescent="0.3">
      <c r="A25">
        <v>5518</v>
      </c>
      <c r="B25">
        <v>6393</v>
      </c>
      <c r="D25">
        <f t="shared" si="0"/>
        <v>2</v>
      </c>
      <c r="E25">
        <f t="shared" si="1"/>
        <v>55</v>
      </c>
    </row>
    <row r="26" spans="1:12" x14ac:dyDescent="0.3">
      <c r="A26">
        <v>5574</v>
      </c>
      <c r="B26">
        <v>6386</v>
      </c>
      <c r="D26">
        <f t="shared" si="0"/>
        <v>26</v>
      </c>
      <c r="E26">
        <f t="shared" si="1"/>
        <v>53</v>
      </c>
    </row>
    <row r="27" spans="1:12" x14ac:dyDescent="0.3">
      <c r="A27">
        <v>5548</v>
      </c>
      <c r="B27">
        <v>6373</v>
      </c>
      <c r="D27">
        <f t="shared" si="0"/>
        <v>17</v>
      </c>
      <c r="E27">
        <f t="shared" si="1"/>
        <v>49</v>
      </c>
    </row>
    <row r="28" spans="1:12" x14ac:dyDescent="0.3">
      <c r="A28">
        <v>5566</v>
      </c>
      <c r="B28">
        <v>6368</v>
      </c>
      <c r="D28">
        <f t="shared" si="0"/>
        <v>25</v>
      </c>
      <c r="E28">
        <f t="shared" si="1"/>
        <v>45</v>
      </c>
    </row>
    <row r="29" spans="1:12" x14ac:dyDescent="0.3">
      <c r="A29">
        <v>5535</v>
      </c>
      <c r="B29">
        <v>6367</v>
      </c>
      <c r="D29">
        <f t="shared" si="0"/>
        <v>12</v>
      </c>
      <c r="E29">
        <f t="shared" si="1"/>
        <v>43.5</v>
      </c>
    </row>
    <row r="30" spans="1:12" x14ac:dyDescent="0.3">
      <c r="A30">
        <v>5532</v>
      </c>
      <c r="B30">
        <v>6389</v>
      </c>
      <c r="D30">
        <f t="shared" si="0"/>
        <v>9</v>
      </c>
      <c r="E30">
        <f t="shared" si="1"/>
        <v>54</v>
      </c>
    </row>
    <row r="31" spans="1:12" x14ac:dyDescent="0.3">
      <c r="A31">
        <v>5529</v>
      </c>
      <c r="B31">
        <v>6414</v>
      </c>
      <c r="D31">
        <f t="shared" si="0"/>
        <v>7</v>
      </c>
      <c r="E31">
        <f t="shared" si="1"/>
        <v>58</v>
      </c>
    </row>
    <row r="32" spans="1:12" x14ac:dyDescent="0.3">
      <c r="A32">
        <v>5533</v>
      </c>
      <c r="B32">
        <v>6383</v>
      </c>
      <c r="D32">
        <f t="shared" si="0"/>
        <v>10.5</v>
      </c>
      <c r="E32">
        <f t="shared" si="1"/>
        <v>52</v>
      </c>
    </row>
    <row r="33" spans="1:5" x14ac:dyDescent="0.3">
      <c r="A33">
        <v>5524</v>
      </c>
      <c r="B33">
        <v>6376</v>
      </c>
      <c r="D33">
        <f t="shared" si="0"/>
        <v>4</v>
      </c>
      <c r="E33">
        <f t="shared" si="1"/>
        <v>51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59</v>
      </c>
      <c r="D1" t="s">
        <v>2</v>
      </c>
      <c r="E1">
        <v>1231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14874</v>
      </c>
      <c r="I2">
        <f>MEDIAN($B$4:$B$33)</f>
        <v>16895</v>
      </c>
      <c r="K2">
        <f>AVERAGE($A$4:$A$33)</f>
        <v>14893.2</v>
      </c>
      <c r="L2">
        <f>AVERAGE($B$4:$B$33)</f>
        <v>16904.066666666666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15142</v>
      </c>
      <c r="B4">
        <v>16851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32.5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14879</v>
      </c>
      <c r="B5">
        <v>16873</v>
      </c>
      <c r="D5">
        <f t="shared" si="0"/>
        <v>17</v>
      </c>
      <c r="E5">
        <f t="shared" si="1"/>
        <v>36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81.379932006197521</v>
      </c>
      <c r="L5">
        <f>STDEVP($B$4:$B$33)</f>
        <v>41.373045438895211</v>
      </c>
    </row>
    <row r="6" spans="1:12" x14ac:dyDescent="0.3">
      <c r="A6">
        <v>14927</v>
      </c>
      <c r="B6">
        <v>16947</v>
      </c>
      <c r="D6">
        <f t="shared" si="0"/>
        <v>24</v>
      </c>
      <c r="E6">
        <f t="shared" si="1"/>
        <v>57</v>
      </c>
    </row>
    <row r="7" spans="1:12" x14ac:dyDescent="0.3">
      <c r="A7">
        <v>14884</v>
      </c>
      <c r="B7">
        <v>16867</v>
      </c>
      <c r="D7">
        <f t="shared" si="0"/>
        <v>18.5</v>
      </c>
      <c r="E7">
        <f t="shared" si="1"/>
        <v>35</v>
      </c>
      <c r="H7" s="1" t="s">
        <v>11</v>
      </c>
      <c r="I7" s="1" t="s">
        <v>12</v>
      </c>
    </row>
    <row r="8" spans="1:12" x14ac:dyDescent="0.3">
      <c r="A8">
        <v>14904</v>
      </c>
      <c r="B8">
        <v>16944</v>
      </c>
      <c r="D8">
        <f t="shared" si="0"/>
        <v>21</v>
      </c>
      <c r="E8">
        <f t="shared" si="1"/>
        <v>55.5</v>
      </c>
      <c r="H8">
        <f>COUNT($A$4:$A$33)</f>
        <v>30</v>
      </c>
      <c r="I8">
        <f>COUNT($B$4:$B$33)</f>
        <v>30</v>
      </c>
    </row>
    <row r="9" spans="1:12" x14ac:dyDescent="0.3">
      <c r="A9">
        <v>14969</v>
      </c>
      <c r="B9">
        <v>17013</v>
      </c>
      <c r="D9">
        <f t="shared" si="0"/>
        <v>27</v>
      </c>
      <c r="E9">
        <f t="shared" si="1"/>
        <v>60</v>
      </c>
    </row>
    <row r="10" spans="1:12" x14ac:dyDescent="0.3">
      <c r="A10">
        <v>14845</v>
      </c>
      <c r="B10">
        <v>16944</v>
      </c>
      <c r="D10">
        <f t="shared" si="0"/>
        <v>11</v>
      </c>
      <c r="E10">
        <f t="shared" si="1"/>
        <v>55.5</v>
      </c>
      <c r="G10" t="s">
        <v>13</v>
      </c>
      <c r="H10">
        <f>H8*I8+H8*(H8+1)/2-H5</f>
        <v>900</v>
      </c>
    </row>
    <row r="11" spans="1:12" x14ac:dyDescent="0.3">
      <c r="A11">
        <v>14868</v>
      </c>
      <c r="B11">
        <v>16889</v>
      </c>
      <c r="D11">
        <f t="shared" si="0"/>
        <v>14</v>
      </c>
      <c r="E11">
        <f t="shared" si="1"/>
        <v>42</v>
      </c>
      <c r="G11" t="s">
        <v>14</v>
      </c>
      <c r="H11">
        <f>H8*I8+I8*(I8+1)/2-I5</f>
        <v>0</v>
      </c>
    </row>
    <row r="12" spans="1:12" x14ac:dyDescent="0.3">
      <c r="A12">
        <v>14921</v>
      </c>
      <c r="B12">
        <v>16866</v>
      </c>
      <c r="D12">
        <f t="shared" si="0"/>
        <v>22</v>
      </c>
      <c r="E12">
        <f t="shared" si="1"/>
        <v>34</v>
      </c>
    </row>
    <row r="13" spans="1:12" x14ac:dyDescent="0.3">
      <c r="A13">
        <v>14884</v>
      </c>
      <c r="B13">
        <v>16896</v>
      </c>
      <c r="D13">
        <f t="shared" si="0"/>
        <v>18.5</v>
      </c>
      <c r="E13">
        <f t="shared" si="1"/>
        <v>47</v>
      </c>
      <c r="G13" t="s">
        <v>15</v>
      </c>
      <c r="H13">
        <f>MIN(H10,H11)</f>
        <v>0</v>
      </c>
    </row>
    <row r="14" spans="1:12" x14ac:dyDescent="0.3">
      <c r="A14">
        <v>14878</v>
      </c>
      <c r="B14">
        <v>16878</v>
      </c>
      <c r="D14">
        <f t="shared" si="0"/>
        <v>16</v>
      </c>
      <c r="E14">
        <f t="shared" si="1"/>
        <v>38.5</v>
      </c>
    </row>
    <row r="15" spans="1:12" x14ac:dyDescent="0.3">
      <c r="A15">
        <v>14888</v>
      </c>
      <c r="B15">
        <v>16895</v>
      </c>
      <c r="D15">
        <f t="shared" si="0"/>
        <v>20</v>
      </c>
      <c r="E15">
        <f t="shared" si="1"/>
        <v>45.5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14958</v>
      </c>
      <c r="B16">
        <v>16895</v>
      </c>
      <c r="D16">
        <f t="shared" si="0"/>
        <v>26</v>
      </c>
      <c r="E16">
        <f t="shared" si="1"/>
        <v>45.5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14844</v>
      </c>
      <c r="B17">
        <v>17008</v>
      </c>
      <c r="D17">
        <f t="shared" si="0"/>
        <v>10</v>
      </c>
      <c r="E17">
        <f t="shared" si="1"/>
        <v>59</v>
      </c>
    </row>
    <row r="18" spans="1:12" x14ac:dyDescent="0.3">
      <c r="A18">
        <v>14836</v>
      </c>
      <c r="B18">
        <v>16845</v>
      </c>
      <c r="D18">
        <f t="shared" si="0"/>
        <v>8.5</v>
      </c>
      <c r="E18">
        <f t="shared" si="1"/>
        <v>31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15093</v>
      </c>
      <c r="B19">
        <v>16904</v>
      </c>
      <c r="D19">
        <f t="shared" si="0"/>
        <v>29</v>
      </c>
      <c r="E19">
        <f t="shared" si="1"/>
        <v>50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14926</v>
      </c>
      <c r="B20">
        <v>16914</v>
      </c>
      <c r="D20">
        <f t="shared" si="0"/>
        <v>23</v>
      </c>
      <c r="E20">
        <f t="shared" si="1"/>
        <v>52</v>
      </c>
    </row>
    <row r="21" spans="1:12" x14ac:dyDescent="0.3">
      <c r="A21">
        <v>14833</v>
      </c>
      <c r="B21">
        <v>16897</v>
      </c>
      <c r="D21">
        <f t="shared" si="0"/>
        <v>6</v>
      </c>
      <c r="E21">
        <f t="shared" si="1"/>
        <v>48</v>
      </c>
    </row>
    <row r="22" spans="1:12" x14ac:dyDescent="0.3">
      <c r="A22">
        <v>14834</v>
      </c>
      <c r="B22">
        <v>16913</v>
      </c>
      <c r="D22">
        <f t="shared" si="0"/>
        <v>7</v>
      </c>
      <c r="E22">
        <f t="shared" si="1"/>
        <v>51</v>
      </c>
    </row>
    <row r="23" spans="1:12" x14ac:dyDescent="0.3">
      <c r="A23">
        <v>14820</v>
      </c>
      <c r="B23">
        <v>16885</v>
      </c>
      <c r="D23">
        <f t="shared" si="0"/>
        <v>5</v>
      </c>
      <c r="E23">
        <f t="shared" si="1"/>
        <v>40</v>
      </c>
    </row>
    <row r="24" spans="1:12" x14ac:dyDescent="0.3">
      <c r="A24">
        <v>14870</v>
      </c>
      <c r="B24">
        <v>16902</v>
      </c>
      <c r="D24">
        <f t="shared" si="0"/>
        <v>15</v>
      </c>
      <c r="E24">
        <f t="shared" si="1"/>
        <v>49</v>
      </c>
    </row>
    <row r="25" spans="1:12" x14ac:dyDescent="0.3">
      <c r="A25">
        <v>14863</v>
      </c>
      <c r="B25">
        <v>16878</v>
      </c>
      <c r="D25">
        <f t="shared" si="0"/>
        <v>13</v>
      </c>
      <c r="E25">
        <f t="shared" si="1"/>
        <v>38.5</v>
      </c>
    </row>
    <row r="26" spans="1:12" x14ac:dyDescent="0.3">
      <c r="A26">
        <v>14814</v>
      </c>
      <c r="B26">
        <v>16984</v>
      </c>
      <c r="D26">
        <f t="shared" si="0"/>
        <v>3</v>
      </c>
      <c r="E26">
        <f t="shared" si="1"/>
        <v>58</v>
      </c>
    </row>
    <row r="27" spans="1:12" x14ac:dyDescent="0.3">
      <c r="A27">
        <v>14811</v>
      </c>
      <c r="B27">
        <v>16892</v>
      </c>
      <c r="D27">
        <f t="shared" si="0"/>
        <v>2</v>
      </c>
      <c r="E27">
        <f t="shared" si="1"/>
        <v>43.5</v>
      </c>
    </row>
    <row r="28" spans="1:12" x14ac:dyDescent="0.3">
      <c r="A28">
        <v>14802</v>
      </c>
      <c r="B28">
        <v>16917</v>
      </c>
      <c r="D28">
        <f t="shared" si="0"/>
        <v>1</v>
      </c>
      <c r="E28">
        <f t="shared" si="1"/>
        <v>53</v>
      </c>
    </row>
    <row r="29" spans="1:12" x14ac:dyDescent="0.3">
      <c r="A29">
        <v>15052</v>
      </c>
      <c r="B29">
        <v>16887</v>
      </c>
      <c r="D29">
        <f t="shared" si="0"/>
        <v>28</v>
      </c>
      <c r="E29">
        <f t="shared" si="1"/>
        <v>41</v>
      </c>
    </row>
    <row r="30" spans="1:12" x14ac:dyDescent="0.3">
      <c r="A30">
        <v>14819</v>
      </c>
      <c r="B30">
        <v>16892</v>
      </c>
      <c r="D30">
        <f t="shared" si="0"/>
        <v>4</v>
      </c>
      <c r="E30">
        <f t="shared" si="1"/>
        <v>43.5</v>
      </c>
    </row>
    <row r="31" spans="1:12" x14ac:dyDescent="0.3">
      <c r="A31">
        <v>14847</v>
      </c>
      <c r="B31">
        <v>16921</v>
      </c>
      <c r="D31">
        <f t="shared" si="0"/>
        <v>12</v>
      </c>
      <c r="E31">
        <f t="shared" si="1"/>
        <v>54</v>
      </c>
    </row>
    <row r="32" spans="1:12" x14ac:dyDescent="0.3">
      <c r="A32">
        <v>14836</v>
      </c>
      <c r="B32">
        <v>16851</v>
      </c>
      <c r="D32">
        <f t="shared" si="0"/>
        <v>8.5</v>
      </c>
      <c r="E32">
        <f t="shared" si="1"/>
        <v>32.5</v>
      </c>
    </row>
    <row r="33" spans="1:5" x14ac:dyDescent="0.3">
      <c r="A33">
        <v>14949</v>
      </c>
      <c r="B33">
        <v>16874</v>
      </c>
      <c r="D33">
        <f t="shared" si="0"/>
        <v>25</v>
      </c>
      <c r="E33">
        <f t="shared" si="1"/>
        <v>37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60</v>
      </c>
      <c r="D1" t="s">
        <v>2</v>
      </c>
      <c r="E1">
        <v>642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7521</v>
      </c>
      <c r="I2">
        <f>MEDIAN($B$4:$B$33)</f>
        <v>8610.5</v>
      </c>
      <c r="K2">
        <f>AVERAGE($A$4:$A$33)</f>
        <v>7528.3666666666668</v>
      </c>
      <c r="L2">
        <f>AVERAGE($B$4:$B$33)</f>
        <v>8628.4333333333325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7662</v>
      </c>
      <c r="B4">
        <v>8656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55.5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7542</v>
      </c>
      <c r="B5">
        <v>8612</v>
      </c>
      <c r="D5">
        <f t="shared" si="0"/>
        <v>23.5</v>
      </c>
      <c r="E5">
        <f t="shared" si="1"/>
        <v>47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32.105537770851228</v>
      </c>
      <c r="L5">
        <f>STDEVP($B$4:$B$33)</f>
        <v>57.946920155911265</v>
      </c>
    </row>
    <row r="6" spans="1:12" x14ac:dyDescent="0.3">
      <c r="A6">
        <v>7505</v>
      </c>
      <c r="B6">
        <v>8637</v>
      </c>
      <c r="D6">
        <f t="shared" si="0"/>
        <v>6</v>
      </c>
      <c r="E6">
        <f t="shared" si="1"/>
        <v>52</v>
      </c>
    </row>
    <row r="7" spans="1:12" x14ac:dyDescent="0.3">
      <c r="A7">
        <v>7500</v>
      </c>
      <c r="B7">
        <v>8616</v>
      </c>
      <c r="D7">
        <f t="shared" si="0"/>
        <v>4</v>
      </c>
      <c r="E7">
        <f t="shared" si="1"/>
        <v>49</v>
      </c>
      <c r="H7" s="1" t="s">
        <v>11</v>
      </c>
      <c r="I7" s="1" t="s">
        <v>12</v>
      </c>
    </row>
    <row r="8" spans="1:12" x14ac:dyDescent="0.3">
      <c r="A8">
        <v>7513</v>
      </c>
      <c r="B8">
        <v>8592</v>
      </c>
      <c r="D8">
        <f t="shared" si="0"/>
        <v>9</v>
      </c>
      <c r="E8">
        <f t="shared" si="1"/>
        <v>38.5</v>
      </c>
      <c r="H8">
        <f>COUNT($A$4:$A$33)</f>
        <v>30</v>
      </c>
      <c r="I8">
        <f>COUNT($B$4:$B$33)</f>
        <v>30</v>
      </c>
    </row>
    <row r="9" spans="1:12" x14ac:dyDescent="0.3">
      <c r="A9">
        <v>7559</v>
      </c>
      <c r="B9">
        <v>8611</v>
      </c>
      <c r="D9">
        <f t="shared" si="0"/>
        <v>26.5</v>
      </c>
      <c r="E9">
        <f t="shared" si="1"/>
        <v>46</v>
      </c>
    </row>
    <row r="10" spans="1:12" x14ac:dyDescent="0.3">
      <c r="A10">
        <v>7516</v>
      </c>
      <c r="B10">
        <v>8671</v>
      </c>
      <c r="D10">
        <f t="shared" si="0"/>
        <v>13</v>
      </c>
      <c r="E10">
        <f t="shared" si="1"/>
        <v>57</v>
      </c>
      <c r="G10" t="s">
        <v>13</v>
      </c>
      <c r="H10">
        <f>H8*I8+H8*(H8+1)/2-H5</f>
        <v>900</v>
      </c>
    </row>
    <row r="11" spans="1:12" x14ac:dyDescent="0.3">
      <c r="A11">
        <v>7514</v>
      </c>
      <c r="B11">
        <v>8621</v>
      </c>
      <c r="D11">
        <f t="shared" si="0"/>
        <v>11</v>
      </c>
      <c r="E11">
        <f t="shared" si="1"/>
        <v>50</v>
      </c>
      <c r="G11" t="s">
        <v>14</v>
      </c>
      <c r="H11">
        <f>H8*I8+I8*(I8+1)/2-I5</f>
        <v>0</v>
      </c>
    </row>
    <row r="12" spans="1:12" x14ac:dyDescent="0.3">
      <c r="A12">
        <v>7496</v>
      </c>
      <c r="B12">
        <v>8603</v>
      </c>
      <c r="D12">
        <f t="shared" si="0"/>
        <v>1.5</v>
      </c>
      <c r="E12">
        <f t="shared" si="1"/>
        <v>42</v>
      </c>
    </row>
    <row r="13" spans="1:12" x14ac:dyDescent="0.3">
      <c r="A13">
        <v>7560</v>
      </c>
      <c r="B13">
        <v>8610</v>
      </c>
      <c r="D13">
        <f t="shared" si="0"/>
        <v>28</v>
      </c>
      <c r="E13">
        <f t="shared" si="1"/>
        <v>45</v>
      </c>
      <c r="G13" t="s">
        <v>15</v>
      </c>
      <c r="H13">
        <f>MIN(H10,H11)</f>
        <v>0</v>
      </c>
    </row>
    <row r="14" spans="1:12" x14ac:dyDescent="0.3">
      <c r="A14">
        <v>7534</v>
      </c>
      <c r="B14">
        <v>8592</v>
      </c>
      <c r="D14">
        <f t="shared" si="0"/>
        <v>22</v>
      </c>
      <c r="E14">
        <f t="shared" si="1"/>
        <v>38.5</v>
      </c>
    </row>
    <row r="15" spans="1:12" x14ac:dyDescent="0.3">
      <c r="A15">
        <v>7510</v>
      </c>
      <c r="B15">
        <v>8588</v>
      </c>
      <c r="D15">
        <f t="shared" si="0"/>
        <v>8</v>
      </c>
      <c r="E15">
        <f t="shared" si="1"/>
        <v>35.5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7542</v>
      </c>
      <c r="B16">
        <v>8590</v>
      </c>
      <c r="D16">
        <f t="shared" si="0"/>
        <v>23.5</v>
      </c>
      <c r="E16">
        <f t="shared" si="1"/>
        <v>37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7559</v>
      </c>
      <c r="B17">
        <v>8650</v>
      </c>
      <c r="D17">
        <f t="shared" si="0"/>
        <v>26.5</v>
      </c>
      <c r="E17">
        <f t="shared" si="1"/>
        <v>54</v>
      </c>
    </row>
    <row r="18" spans="1:12" x14ac:dyDescent="0.3">
      <c r="A18">
        <v>7521</v>
      </c>
      <c r="B18">
        <v>8588</v>
      </c>
      <c r="D18">
        <f t="shared" si="0"/>
        <v>15</v>
      </c>
      <c r="E18">
        <f t="shared" si="1"/>
        <v>35.5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7530</v>
      </c>
      <c r="B19">
        <v>8594</v>
      </c>
      <c r="D19">
        <f t="shared" si="0"/>
        <v>21</v>
      </c>
      <c r="E19">
        <f t="shared" si="1"/>
        <v>40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7514</v>
      </c>
      <c r="B20">
        <v>8656</v>
      </c>
      <c r="D20">
        <f t="shared" si="0"/>
        <v>11</v>
      </c>
      <c r="E20">
        <f t="shared" si="1"/>
        <v>55.5</v>
      </c>
    </row>
    <row r="21" spans="1:12" x14ac:dyDescent="0.3">
      <c r="A21">
        <v>7521</v>
      </c>
      <c r="B21">
        <v>8820</v>
      </c>
      <c r="D21">
        <f t="shared" si="0"/>
        <v>15</v>
      </c>
      <c r="E21">
        <f t="shared" si="1"/>
        <v>60</v>
      </c>
    </row>
    <row r="22" spans="1:12" x14ac:dyDescent="0.3">
      <c r="A22">
        <v>7523</v>
      </c>
      <c r="B22">
        <v>8746</v>
      </c>
      <c r="D22">
        <f t="shared" si="0"/>
        <v>18</v>
      </c>
      <c r="E22">
        <f t="shared" si="1"/>
        <v>58</v>
      </c>
    </row>
    <row r="23" spans="1:12" x14ac:dyDescent="0.3">
      <c r="A23">
        <v>7523</v>
      </c>
      <c r="B23">
        <v>8613</v>
      </c>
      <c r="D23">
        <f t="shared" si="0"/>
        <v>18</v>
      </c>
      <c r="E23">
        <f t="shared" si="1"/>
        <v>48</v>
      </c>
    </row>
    <row r="24" spans="1:12" x14ac:dyDescent="0.3">
      <c r="A24">
        <v>7523</v>
      </c>
      <c r="B24">
        <v>8644</v>
      </c>
      <c r="D24">
        <f t="shared" si="0"/>
        <v>18</v>
      </c>
      <c r="E24">
        <f t="shared" si="1"/>
        <v>53</v>
      </c>
    </row>
    <row r="25" spans="1:12" x14ac:dyDescent="0.3">
      <c r="A25">
        <v>7550</v>
      </c>
      <c r="B25">
        <v>8635</v>
      </c>
      <c r="D25">
        <f t="shared" si="0"/>
        <v>25</v>
      </c>
      <c r="E25">
        <f t="shared" si="1"/>
        <v>51</v>
      </c>
    </row>
    <row r="26" spans="1:12" x14ac:dyDescent="0.3">
      <c r="A26">
        <v>7524</v>
      </c>
      <c r="B26">
        <v>8581</v>
      </c>
      <c r="D26">
        <f t="shared" si="0"/>
        <v>20</v>
      </c>
      <c r="E26">
        <f t="shared" si="1"/>
        <v>33</v>
      </c>
    </row>
    <row r="27" spans="1:12" x14ac:dyDescent="0.3">
      <c r="A27">
        <v>7506</v>
      </c>
      <c r="B27">
        <v>8586</v>
      </c>
      <c r="D27">
        <f t="shared" si="0"/>
        <v>7</v>
      </c>
      <c r="E27">
        <f t="shared" si="1"/>
        <v>34</v>
      </c>
    </row>
    <row r="28" spans="1:12" x14ac:dyDescent="0.3">
      <c r="A28">
        <v>7496</v>
      </c>
      <c r="B28">
        <v>8570</v>
      </c>
      <c r="D28">
        <f t="shared" si="0"/>
        <v>1.5</v>
      </c>
      <c r="E28">
        <f t="shared" si="1"/>
        <v>31</v>
      </c>
    </row>
    <row r="29" spans="1:12" x14ac:dyDescent="0.3">
      <c r="A29">
        <v>7498</v>
      </c>
      <c r="B29">
        <v>8606</v>
      </c>
      <c r="D29">
        <f t="shared" si="0"/>
        <v>3</v>
      </c>
      <c r="E29">
        <f t="shared" si="1"/>
        <v>43.5</v>
      </c>
    </row>
    <row r="30" spans="1:12" x14ac:dyDescent="0.3">
      <c r="A30">
        <v>7514</v>
      </c>
      <c r="B30">
        <v>8578</v>
      </c>
      <c r="D30">
        <f t="shared" si="0"/>
        <v>11</v>
      </c>
      <c r="E30">
        <f t="shared" si="1"/>
        <v>32</v>
      </c>
    </row>
    <row r="31" spans="1:12" x14ac:dyDescent="0.3">
      <c r="A31">
        <v>7521</v>
      </c>
      <c r="B31">
        <v>8782</v>
      </c>
      <c r="D31">
        <f t="shared" si="0"/>
        <v>15</v>
      </c>
      <c r="E31">
        <f t="shared" si="1"/>
        <v>59</v>
      </c>
    </row>
    <row r="32" spans="1:12" x14ac:dyDescent="0.3">
      <c r="A32">
        <v>7501</v>
      </c>
      <c r="B32">
        <v>8599</v>
      </c>
      <c r="D32">
        <f t="shared" si="0"/>
        <v>5</v>
      </c>
      <c r="E32">
        <f t="shared" si="1"/>
        <v>41</v>
      </c>
    </row>
    <row r="33" spans="1:5" x14ac:dyDescent="0.3">
      <c r="A33">
        <v>7574</v>
      </c>
      <c r="B33">
        <v>8606</v>
      </c>
      <c r="D33">
        <f t="shared" si="0"/>
        <v>29</v>
      </c>
      <c r="E33">
        <f t="shared" si="1"/>
        <v>43.5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61</v>
      </c>
      <c r="D1" t="s">
        <v>2</v>
      </c>
      <c r="E1">
        <v>791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9192</v>
      </c>
      <c r="I2">
        <f>MEDIAN($B$4:$B$33)</f>
        <v>10394</v>
      </c>
      <c r="K2">
        <f>AVERAGE($A$4:$A$33)</f>
        <v>9225.4333333333325</v>
      </c>
      <c r="L2">
        <f>AVERAGE($B$4:$B$33)</f>
        <v>10430.866666666667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9672</v>
      </c>
      <c r="B4">
        <v>10364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31.5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9652</v>
      </c>
      <c r="B5">
        <v>10376</v>
      </c>
      <c r="D5">
        <f t="shared" si="0"/>
        <v>29</v>
      </c>
      <c r="E5">
        <f t="shared" si="1"/>
        <v>39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124.99671551240414</v>
      </c>
      <c r="L5">
        <f>STDEVP($B$4:$B$33)</f>
        <v>80.464374449538568</v>
      </c>
    </row>
    <row r="6" spans="1:12" x14ac:dyDescent="0.3">
      <c r="A6">
        <v>9169</v>
      </c>
      <c r="B6">
        <v>10390</v>
      </c>
      <c r="D6">
        <f t="shared" si="0"/>
        <v>12.5</v>
      </c>
      <c r="E6">
        <f t="shared" si="1"/>
        <v>42</v>
      </c>
    </row>
    <row r="7" spans="1:12" x14ac:dyDescent="0.3">
      <c r="A7">
        <v>9228</v>
      </c>
      <c r="B7">
        <v>10422</v>
      </c>
      <c r="D7">
        <f t="shared" si="0"/>
        <v>23</v>
      </c>
      <c r="E7">
        <f t="shared" si="1"/>
        <v>52</v>
      </c>
      <c r="H7" s="1" t="s">
        <v>11</v>
      </c>
      <c r="I7" s="1" t="s">
        <v>12</v>
      </c>
    </row>
    <row r="8" spans="1:12" x14ac:dyDescent="0.3">
      <c r="A8">
        <v>9341</v>
      </c>
      <c r="B8">
        <v>10406</v>
      </c>
      <c r="D8">
        <f t="shared" si="0"/>
        <v>28</v>
      </c>
      <c r="E8">
        <f t="shared" si="1"/>
        <v>48</v>
      </c>
      <c r="H8">
        <f>COUNT($A$4:$A$33)</f>
        <v>30</v>
      </c>
      <c r="I8">
        <f>COUNT($B$4:$B$33)</f>
        <v>30</v>
      </c>
    </row>
    <row r="9" spans="1:12" x14ac:dyDescent="0.3">
      <c r="A9">
        <v>9272</v>
      </c>
      <c r="B9">
        <v>10382</v>
      </c>
      <c r="D9">
        <f t="shared" si="0"/>
        <v>27</v>
      </c>
      <c r="E9">
        <f t="shared" si="1"/>
        <v>40.5</v>
      </c>
    </row>
    <row r="10" spans="1:12" x14ac:dyDescent="0.3">
      <c r="A10">
        <v>9150</v>
      </c>
      <c r="B10">
        <v>10371</v>
      </c>
      <c r="D10">
        <f t="shared" si="0"/>
        <v>2.5</v>
      </c>
      <c r="E10">
        <f t="shared" si="1"/>
        <v>35</v>
      </c>
      <c r="G10" t="s">
        <v>13</v>
      </c>
      <c r="H10">
        <f>H8*I8+H8*(H8+1)/2-H5</f>
        <v>900</v>
      </c>
    </row>
    <row r="11" spans="1:12" x14ac:dyDescent="0.3">
      <c r="A11">
        <v>9248</v>
      </c>
      <c r="B11">
        <v>10392</v>
      </c>
      <c r="D11">
        <f t="shared" si="0"/>
        <v>25</v>
      </c>
      <c r="E11">
        <f t="shared" si="1"/>
        <v>43</v>
      </c>
      <c r="G11" t="s">
        <v>14</v>
      </c>
      <c r="H11">
        <f>H8*I8+I8*(I8+1)/2-I5</f>
        <v>0</v>
      </c>
    </row>
    <row r="12" spans="1:12" x14ac:dyDescent="0.3">
      <c r="A12">
        <v>9153</v>
      </c>
      <c r="B12">
        <v>10393</v>
      </c>
      <c r="D12">
        <f t="shared" si="0"/>
        <v>5</v>
      </c>
      <c r="E12">
        <f t="shared" si="1"/>
        <v>44.5</v>
      </c>
    </row>
    <row r="13" spans="1:12" x14ac:dyDescent="0.3">
      <c r="A13">
        <v>9161</v>
      </c>
      <c r="B13">
        <v>10473</v>
      </c>
      <c r="D13">
        <f t="shared" si="0"/>
        <v>9</v>
      </c>
      <c r="E13">
        <f t="shared" si="1"/>
        <v>54</v>
      </c>
      <c r="G13" t="s">
        <v>15</v>
      </c>
      <c r="H13">
        <f>MIN(H10,H11)</f>
        <v>0</v>
      </c>
    </row>
    <row r="14" spans="1:12" x14ac:dyDescent="0.3">
      <c r="A14">
        <v>9193</v>
      </c>
      <c r="B14">
        <v>10420</v>
      </c>
      <c r="D14">
        <f t="shared" si="0"/>
        <v>16</v>
      </c>
      <c r="E14">
        <f t="shared" si="1"/>
        <v>51</v>
      </c>
    </row>
    <row r="15" spans="1:12" x14ac:dyDescent="0.3">
      <c r="A15">
        <v>9242</v>
      </c>
      <c r="B15">
        <v>10410</v>
      </c>
      <c r="D15">
        <f t="shared" si="0"/>
        <v>24</v>
      </c>
      <c r="E15">
        <f t="shared" si="1"/>
        <v>49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9202</v>
      </c>
      <c r="B16">
        <v>10625</v>
      </c>
      <c r="D16">
        <f t="shared" si="0"/>
        <v>18</v>
      </c>
      <c r="E16">
        <f t="shared" si="1"/>
        <v>60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9159</v>
      </c>
      <c r="B17">
        <v>10564</v>
      </c>
      <c r="D17">
        <f t="shared" si="0"/>
        <v>7.5</v>
      </c>
      <c r="E17">
        <f t="shared" si="1"/>
        <v>56</v>
      </c>
    </row>
    <row r="18" spans="1:12" x14ac:dyDescent="0.3">
      <c r="A18">
        <v>9213</v>
      </c>
      <c r="B18">
        <v>10506</v>
      </c>
      <c r="D18">
        <f t="shared" si="0"/>
        <v>21</v>
      </c>
      <c r="E18">
        <f t="shared" si="1"/>
        <v>55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9204</v>
      </c>
      <c r="B19">
        <v>10612</v>
      </c>
      <c r="D19">
        <f t="shared" si="0"/>
        <v>19</v>
      </c>
      <c r="E19">
        <f t="shared" si="1"/>
        <v>59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9151</v>
      </c>
      <c r="B20">
        <v>10395</v>
      </c>
      <c r="D20">
        <f t="shared" si="0"/>
        <v>4</v>
      </c>
      <c r="E20">
        <f t="shared" si="1"/>
        <v>46</v>
      </c>
    </row>
    <row r="21" spans="1:12" x14ac:dyDescent="0.3">
      <c r="A21">
        <v>9164</v>
      </c>
      <c r="B21">
        <v>10367</v>
      </c>
      <c r="D21">
        <f t="shared" si="0"/>
        <v>10</v>
      </c>
      <c r="E21">
        <f t="shared" si="1"/>
        <v>33</v>
      </c>
    </row>
    <row r="22" spans="1:12" x14ac:dyDescent="0.3">
      <c r="A22">
        <v>9134</v>
      </c>
      <c r="B22">
        <v>10382</v>
      </c>
      <c r="D22">
        <f t="shared" si="0"/>
        <v>1</v>
      </c>
      <c r="E22">
        <f t="shared" si="1"/>
        <v>40.5</v>
      </c>
    </row>
    <row r="23" spans="1:12" x14ac:dyDescent="0.3">
      <c r="A23">
        <v>9156</v>
      </c>
      <c r="B23">
        <v>10595</v>
      </c>
      <c r="D23">
        <f t="shared" si="0"/>
        <v>6</v>
      </c>
      <c r="E23">
        <f t="shared" si="1"/>
        <v>58</v>
      </c>
    </row>
    <row r="24" spans="1:12" x14ac:dyDescent="0.3">
      <c r="A24">
        <v>9221</v>
      </c>
      <c r="B24">
        <v>10585</v>
      </c>
      <c r="D24">
        <f t="shared" si="0"/>
        <v>22</v>
      </c>
      <c r="E24">
        <f t="shared" si="1"/>
        <v>57</v>
      </c>
    </row>
    <row r="25" spans="1:12" x14ac:dyDescent="0.3">
      <c r="A25">
        <v>9174</v>
      </c>
      <c r="B25">
        <v>10369</v>
      </c>
      <c r="D25">
        <f t="shared" si="0"/>
        <v>14</v>
      </c>
      <c r="E25">
        <f t="shared" si="1"/>
        <v>34</v>
      </c>
    </row>
    <row r="26" spans="1:12" x14ac:dyDescent="0.3">
      <c r="A26">
        <v>9209</v>
      </c>
      <c r="B26">
        <v>10374</v>
      </c>
      <c r="D26">
        <f t="shared" si="0"/>
        <v>20</v>
      </c>
      <c r="E26">
        <f t="shared" si="1"/>
        <v>37</v>
      </c>
    </row>
    <row r="27" spans="1:12" x14ac:dyDescent="0.3">
      <c r="A27">
        <v>9159</v>
      </c>
      <c r="B27">
        <v>10364</v>
      </c>
      <c r="D27">
        <f t="shared" si="0"/>
        <v>7.5</v>
      </c>
      <c r="E27">
        <f t="shared" si="1"/>
        <v>31.5</v>
      </c>
    </row>
    <row r="28" spans="1:12" x14ac:dyDescent="0.3">
      <c r="A28">
        <v>9165</v>
      </c>
      <c r="B28">
        <v>10418</v>
      </c>
      <c r="D28">
        <f t="shared" si="0"/>
        <v>11</v>
      </c>
      <c r="E28">
        <f t="shared" si="1"/>
        <v>50</v>
      </c>
    </row>
    <row r="29" spans="1:12" x14ac:dyDescent="0.3">
      <c r="A29">
        <v>9169</v>
      </c>
      <c r="B29">
        <v>10396</v>
      </c>
      <c r="D29">
        <f t="shared" si="0"/>
        <v>12.5</v>
      </c>
      <c r="E29">
        <f t="shared" si="1"/>
        <v>47</v>
      </c>
    </row>
    <row r="30" spans="1:12" x14ac:dyDescent="0.3">
      <c r="A30">
        <v>9150</v>
      </c>
      <c r="B30">
        <v>10434</v>
      </c>
      <c r="D30">
        <f t="shared" si="0"/>
        <v>2.5</v>
      </c>
      <c r="E30">
        <f t="shared" si="1"/>
        <v>53</v>
      </c>
    </row>
    <row r="31" spans="1:12" x14ac:dyDescent="0.3">
      <c r="A31">
        <v>9266</v>
      </c>
      <c r="B31">
        <v>10393</v>
      </c>
      <c r="D31">
        <f t="shared" si="0"/>
        <v>26</v>
      </c>
      <c r="E31">
        <f t="shared" si="1"/>
        <v>44.5</v>
      </c>
    </row>
    <row r="32" spans="1:12" x14ac:dyDescent="0.3">
      <c r="A32">
        <v>9195</v>
      </c>
      <c r="B32">
        <v>10374</v>
      </c>
      <c r="D32">
        <f t="shared" si="0"/>
        <v>17</v>
      </c>
      <c r="E32">
        <f t="shared" si="1"/>
        <v>37</v>
      </c>
    </row>
    <row r="33" spans="1:5" x14ac:dyDescent="0.3">
      <c r="A33">
        <v>9191</v>
      </c>
      <c r="B33">
        <v>10374</v>
      </c>
      <c r="D33">
        <f t="shared" si="0"/>
        <v>15</v>
      </c>
      <c r="E33">
        <f t="shared" si="1"/>
        <v>37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26</v>
      </c>
      <c r="D1" t="s">
        <v>2</v>
      </c>
      <c r="E1">
        <v>864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10219</v>
      </c>
      <c r="I2">
        <f>MEDIAN($B$4:$B$33)</f>
        <v>11480.5</v>
      </c>
      <c r="K2">
        <f>AVERAGE($A$4:$A$33)</f>
        <v>10234.533333333333</v>
      </c>
      <c r="L2">
        <f>AVERAGE($B$4:$B$33)</f>
        <v>11494.866666666667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10392</v>
      </c>
      <c r="B4">
        <v>11533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55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10239</v>
      </c>
      <c r="B5">
        <v>11404</v>
      </c>
      <c r="D5">
        <f t="shared" si="0"/>
        <v>17</v>
      </c>
      <c r="E5">
        <f t="shared" si="1"/>
        <v>31.5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58.523347667595239</v>
      </c>
      <c r="L5">
        <f>STDEVP($B$4:$B$33)</f>
        <v>76.061700100788059</v>
      </c>
    </row>
    <row r="6" spans="1:12" x14ac:dyDescent="0.3">
      <c r="A6">
        <v>10205</v>
      </c>
      <c r="B6">
        <v>11475</v>
      </c>
      <c r="D6">
        <f t="shared" si="0"/>
        <v>11</v>
      </c>
      <c r="E6">
        <f t="shared" si="1"/>
        <v>43</v>
      </c>
    </row>
    <row r="7" spans="1:12" x14ac:dyDescent="0.3">
      <c r="A7">
        <v>10256</v>
      </c>
      <c r="B7">
        <v>11404</v>
      </c>
      <c r="D7">
        <f t="shared" si="0"/>
        <v>22.5</v>
      </c>
      <c r="E7">
        <f t="shared" si="1"/>
        <v>31.5</v>
      </c>
      <c r="H7" s="1" t="s">
        <v>11</v>
      </c>
      <c r="I7" s="1" t="s">
        <v>12</v>
      </c>
    </row>
    <row r="8" spans="1:12" x14ac:dyDescent="0.3">
      <c r="A8">
        <v>10184</v>
      </c>
      <c r="B8">
        <v>11445</v>
      </c>
      <c r="D8">
        <f t="shared" si="0"/>
        <v>7</v>
      </c>
      <c r="E8">
        <f t="shared" si="1"/>
        <v>37</v>
      </c>
      <c r="H8">
        <f>COUNT($A$4:$A$33)</f>
        <v>30</v>
      </c>
      <c r="I8">
        <f>COUNT($B$4:$B$33)</f>
        <v>30</v>
      </c>
    </row>
    <row r="9" spans="1:12" x14ac:dyDescent="0.3">
      <c r="A9">
        <v>10166</v>
      </c>
      <c r="B9">
        <v>11805</v>
      </c>
      <c r="D9">
        <f t="shared" si="0"/>
        <v>4</v>
      </c>
      <c r="E9">
        <f t="shared" si="1"/>
        <v>60</v>
      </c>
    </row>
    <row r="10" spans="1:12" x14ac:dyDescent="0.3">
      <c r="A10">
        <v>10319</v>
      </c>
      <c r="B10">
        <v>11612</v>
      </c>
      <c r="D10">
        <f t="shared" si="0"/>
        <v>26</v>
      </c>
      <c r="E10">
        <f t="shared" si="1"/>
        <v>59</v>
      </c>
      <c r="G10" t="s">
        <v>13</v>
      </c>
      <c r="H10">
        <f>H8*I8+H8*(H8+1)/2-H5</f>
        <v>900</v>
      </c>
    </row>
    <row r="11" spans="1:12" x14ac:dyDescent="0.3">
      <c r="A11">
        <v>10206</v>
      </c>
      <c r="B11">
        <v>11454</v>
      </c>
      <c r="D11">
        <f t="shared" si="0"/>
        <v>12</v>
      </c>
      <c r="E11">
        <f t="shared" si="1"/>
        <v>39</v>
      </c>
      <c r="G11" t="s">
        <v>14</v>
      </c>
      <c r="H11">
        <f>H8*I8+I8*(I8+1)/2-I5</f>
        <v>0</v>
      </c>
    </row>
    <row r="12" spans="1:12" x14ac:dyDescent="0.3">
      <c r="A12">
        <v>10160</v>
      </c>
      <c r="B12">
        <v>11489</v>
      </c>
      <c r="D12">
        <f t="shared" si="0"/>
        <v>2</v>
      </c>
      <c r="E12">
        <f t="shared" si="1"/>
        <v>48</v>
      </c>
    </row>
    <row r="13" spans="1:12" x14ac:dyDescent="0.3">
      <c r="A13">
        <v>10244</v>
      </c>
      <c r="B13">
        <v>11467</v>
      </c>
      <c r="D13">
        <f t="shared" si="0"/>
        <v>18</v>
      </c>
      <c r="E13">
        <f t="shared" si="1"/>
        <v>40</v>
      </c>
      <c r="G13" t="s">
        <v>15</v>
      </c>
      <c r="H13">
        <f>MIN(H10,H11)</f>
        <v>0</v>
      </c>
    </row>
    <row r="14" spans="1:12" x14ac:dyDescent="0.3">
      <c r="A14">
        <v>10158</v>
      </c>
      <c r="B14">
        <v>11575</v>
      </c>
      <c r="D14">
        <f t="shared" si="0"/>
        <v>1</v>
      </c>
      <c r="E14">
        <f t="shared" si="1"/>
        <v>57</v>
      </c>
    </row>
    <row r="15" spans="1:12" x14ac:dyDescent="0.3">
      <c r="A15">
        <v>10215</v>
      </c>
      <c r="B15">
        <v>11435</v>
      </c>
      <c r="D15">
        <f t="shared" si="0"/>
        <v>15</v>
      </c>
      <c r="E15">
        <f t="shared" si="1"/>
        <v>36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10343</v>
      </c>
      <c r="B16">
        <v>11431</v>
      </c>
      <c r="D16">
        <f t="shared" si="0"/>
        <v>29</v>
      </c>
      <c r="E16">
        <f t="shared" si="1"/>
        <v>35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10200</v>
      </c>
      <c r="B17">
        <v>11473</v>
      </c>
      <c r="D17">
        <f t="shared" si="0"/>
        <v>9</v>
      </c>
      <c r="E17">
        <f t="shared" si="1"/>
        <v>42</v>
      </c>
    </row>
    <row r="18" spans="1:12" x14ac:dyDescent="0.3">
      <c r="A18">
        <v>10203</v>
      </c>
      <c r="B18">
        <v>11479</v>
      </c>
      <c r="D18">
        <f t="shared" si="0"/>
        <v>10</v>
      </c>
      <c r="E18">
        <f t="shared" si="1"/>
        <v>45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10247</v>
      </c>
      <c r="B19">
        <v>11587</v>
      </c>
      <c r="D19">
        <f t="shared" si="0"/>
        <v>20.5</v>
      </c>
      <c r="E19">
        <f t="shared" si="1"/>
        <v>58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10173</v>
      </c>
      <c r="B20">
        <v>11524</v>
      </c>
      <c r="D20">
        <f t="shared" si="0"/>
        <v>5</v>
      </c>
      <c r="E20">
        <f t="shared" si="1"/>
        <v>54</v>
      </c>
    </row>
    <row r="21" spans="1:12" x14ac:dyDescent="0.3">
      <c r="A21">
        <v>10199</v>
      </c>
      <c r="B21">
        <v>11478</v>
      </c>
      <c r="D21">
        <f t="shared" si="0"/>
        <v>8</v>
      </c>
      <c r="E21">
        <f t="shared" si="1"/>
        <v>44</v>
      </c>
    </row>
    <row r="22" spans="1:12" x14ac:dyDescent="0.3">
      <c r="A22">
        <v>10291</v>
      </c>
      <c r="B22">
        <v>11496</v>
      </c>
      <c r="D22">
        <f t="shared" si="0"/>
        <v>25</v>
      </c>
      <c r="E22">
        <f t="shared" si="1"/>
        <v>52</v>
      </c>
    </row>
    <row r="23" spans="1:12" x14ac:dyDescent="0.3">
      <c r="A23">
        <v>10327</v>
      </c>
      <c r="B23">
        <v>11426</v>
      </c>
      <c r="D23">
        <f t="shared" si="0"/>
        <v>28</v>
      </c>
      <c r="E23">
        <f t="shared" si="1"/>
        <v>33</v>
      </c>
    </row>
    <row r="24" spans="1:12" x14ac:dyDescent="0.3">
      <c r="A24">
        <v>10178</v>
      </c>
      <c r="B24">
        <v>11486</v>
      </c>
      <c r="D24">
        <f t="shared" si="0"/>
        <v>6</v>
      </c>
      <c r="E24">
        <f t="shared" si="1"/>
        <v>47</v>
      </c>
    </row>
    <row r="25" spans="1:12" x14ac:dyDescent="0.3">
      <c r="A25">
        <v>10214</v>
      </c>
      <c r="B25">
        <v>11490</v>
      </c>
      <c r="D25">
        <f t="shared" si="0"/>
        <v>14</v>
      </c>
      <c r="E25">
        <f t="shared" si="1"/>
        <v>49</v>
      </c>
    </row>
    <row r="26" spans="1:12" x14ac:dyDescent="0.3">
      <c r="A26">
        <v>10161</v>
      </c>
      <c r="B26">
        <v>11427</v>
      </c>
      <c r="D26">
        <f t="shared" si="0"/>
        <v>3</v>
      </c>
      <c r="E26">
        <f t="shared" si="1"/>
        <v>34</v>
      </c>
    </row>
    <row r="27" spans="1:12" x14ac:dyDescent="0.3">
      <c r="A27">
        <v>10247</v>
      </c>
      <c r="B27">
        <v>11493</v>
      </c>
      <c r="D27">
        <f t="shared" si="0"/>
        <v>20.5</v>
      </c>
      <c r="E27">
        <f t="shared" si="1"/>
        <v>50.5</v>
      </c>
    </row>
    <row r="28" spans="1:12" x14ac:dyDescent="0.3">
      <c r="A28">
        <v>10256</v>
      </c>
      <c r="B28">
        <v>11518</v>
      </c>
      <c r="D28">
        <f t="shared" si="0"/>
        <v>22.5</v>
      </c>
      <c r="E28">
        <f t="shared" si="1"/>
        <v>53</v>
      </c>
    </row>
    <row r="29" spans="1:12" x14ac:dyDescent="0.3">
      <c r="A29">
        <v>10321</v>
      </c>
      <c r="B29">
        <v>11493</v>
      </c>
      <c r="D29">
        <f t="shared" si="0"/>
        <v>27</v>
      </c>
      <c r="E29">
        <f t="shared" si="1"/>
        <v>50.5</v>
      </c>
    </row>
    <row r="30" spans="1:12" x14ac:dyDescent="0.3">
      <c r="A30">
        <v>10207</v>
      </c>
      <c r="B30">
        <v>11548</v>
      </c>
      <c r="D30">
        <f t="shared" si="0"/>
        <v>13</v>
      </c>
      <c r="E30">
        <f t="shared" si="1"/>
        <v>56</v>
      </c>
    </row>
    <row r="31" spans="1:12" x14ac:dyDescent="0.3">
      <c r="A31">
        <v>10257</v>
      </c>
      <c r="B31">
        <v>11447</v>
      </c>
      <c r="D31">
        <f t="shared" si="0"/>
        <v>24</v>
      </c>
      <c r="E31">
        <f t="shared" si="1"/>
        <v>38</v>
      </c>
    </row>
    <row r="32" spans="1:12" x14ac:dyDescent="0.3">
      <c r="A32">
        <v>10223</v>
      </c>
      <c r="B32">
        <v>11482</v>
      </c>
      <c r="D32">
        <f t="shared" si="0"/>
        <v>16</v>
      </c>
      <c r="E32">
        <f t="shared" si="1"/>
        <v>46</v>
      </c>
    </row>
    <row r="33" spans="1:5" x14ac:dyDescent="0.3">
      <c r="A33">
        <v>10245</v>
      </c>
      <c r="B33">
        <v>11470</v>
      </c>
      <c r="D33">
        <f t="shared" si="0"/>
        <v>19</v>
      </c>
      <c r="E33">
        <f t="shared" si="1"/>
        <v>41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62</v>
      </c>
      <c r="D1" t="s">
        <v>2</v>
      </c>
      <c r="E1">
        <v>485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5639</v>
      </c>
      <c r="I2">
        <f>MEDIAN($B$4:$B$33)</f>
        <v>6457.5</v>
      </c>
      <c r="K2">
        <f>AVERAGE($A$4:$A$33)</f>
        <v>5651.0666666666666</v>
      </c>
      <c r="L2">
        <f>AVERAGE($B$4:$B$33)</f>
        <v>6473.0333333333338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5685</v>
      </c>
      <c r="B4">
        <v>6712</v>
      </c>
      <c r="D4">
        <f t="shared" ref="D4:D33" si="0">RANK(A4,$A$4:$B$33,1)+(COUNT($A$4:$B$33)+1-RANK(A4,$A$4:$B$33,1)-RANK(A4,$A$4:$B$33,0))/2</f>
        <v>23.5</v>
      </c>
      <c r="E4">
        <f t="shared" ref="E4:E33" si="1">RANK(B4,$A$4:$B$33,1)+(COUNT($A$4:$B$33)+1-RANK(B4,$A$4:$B$33,1)-RANK(B4,$A$4:$B$33,0))/2</f>
        <v>60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5696</v>
      </c>
      <c r="B5">
        <v>6677</v>
      </c>
      <c r="D5">
        <f t="shared" si="0"/>
        <v>25</v>
      </c>
      <c r="E5">
        <f t="shared" si="1"/>
        <v>59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57.81518447220899</v>
      </c>
      <c r="L5">
        <f>STDEVP($B$4:$B$33)</f>
        <v>65.498337553118262</v>
      </c>
    </row>
    <row r="6" spans="1:12" x14ac:dyDescent="0.3">
      <c r="A6">
        <v>5635</v>
      </c>
      <c r="B6">
        <v>6459</v>
      </c>
      <c r="D6">
        <f t="shared" si="0"/>
        <v>15</v>
      </c>
      <c r="E6">
        <f t="shared" si="1"/>
        <v>47</v>
      </c>
    </row>
    <row r="7" spans="1:12" x14ac:dyDescent="0.3">
      <c r="A7">
        <v>5620</v>
      </c>
      <c r="B7">
        <v>6466</v>
      </c>
      <c r="D7">
        <f t="shared" si="0"/>
        <v>11</v>
      </c>
      <c r="E7">
        <f t="shared" si="1"/>
        <v>53</v>
      </c>
      <c r="H7" s="1" t="s">
        <v>11</v>
      </c>
      <c r="I7" s="1" t="s">
        <v>12</v>
      </c>
    </row>
    <row r="8" spans="1:12" x14ac:dyDescent="0.3">
      <c r="A8">
        <v>5598</v>
      </c>
      <c r="B8">
        <v>6473</v>
      </c>
      <c r="D8">
        <f t="shared" si="0"/>
        <v>5</v>
      </c>
      <c r="E8">
        <f t="shared" si="1"/>
        <v>55</v>
      </c>
      <c r="H8">
        <f>COUNT($A$4:$A$33)</f>
        <v>30</v>
      </c>
      <c r="I8">
        <f>COUNT($B$4:$B$33)</f>
        <v>30</v>
      </c>
    </row>
    <row r="9" spans="1:12" x14ac:dyDescent="0.3">
      <c r="A9">
        <v>5673</v>
      </c>
      <c r="B9">
        <v>6470</v>
      </c>
      <c r="D9">
        <f t="shared" si="0"/>
        <v>20</v>
      </c>
      <c r="E9">
        <f t="shared" si="1"/>
        <v>54</v>
      </c>
    </row>
    <row r="10" spans="1:12" x14ac:dyDescent="0.3">
      <c r="A10">
        <v>5595</v>
      </c>
      <c r="B10">
        <v>6484</v>
      </c>
      <c r="D10">
        <f t="shared" si="0"/>
        <v>4</v>
      </c>
      <c r="E10">
        <f t="shared" si="1"/>
        <v>56</v>
      </c>
      <c r="G10" t="s">
        <v>13</v>
      </c>
      <c r="H10">
        <f>H8*I8+H8*(H8+1)/2-H5</f>
        <v>900</v>
      </c>
    </row>
    <row r="11" spans="1:12" x14ac:dyDescent="0.3">
      <c r="A11">
        <v>5623</v>
      </c>
      <c r="B11">
        <v>6443</v>
      </c>
      <c r="D11">
        <f t="shared" si="0"/>
        <v>13</v>
      </c>
      <c r="E11">
        <f t="shared" si="1"/>
        <v>39.5</v>
      </c>
      <c r="G11" t="s">
        <v>14</v>
      </c>
      <c r="H11">
        <f>H8*I8+I8*(I8+1)/2-I5</f>
        <v>0</v>
      </c>
    </row>
    <row r="12" spans="1:12" x14ac:dyDescent="0.3">
      <c r="A12">
        <v>5656</v>
      </c>
      <c r="B12">
        <v>6458</v>
      </c>
      <c r="D12">
        <f t="shared" si="0"/>
        <v>19</v>
      </c>
      <c r="E12">
        <f t="shared" si="1"/>
        <v>46</v>
      </c>
    </row>
    <row r="13" spans="1:12" x14ac:dyDescent="0.3">
      <c r="A13">
        <v>5604</v>
      </c>
      <c r="B13">
        <v>6460</v>
      </c>
      <c r="D13">
        <f t="shared" si="0"/>
        <v>8</v>
      </c>
      <c r="E13">
        <f t="shared" si="1"/>
        <v>48.5</v>
      </c>
      <c r="G13" t="s">
        <v>15</v>
      </c>
      <c r="H13">
        <f>MIN(H10,H11)</f>
        <v>0</v>
      </c>
    </row>
    <row r="14" spans="1:12" x14ac:dyDescent="0.3">
      <c r="A14">
        <v>5603</v>
      </c>
      <c r="B14">
        <v>6462</v>
      </c>
      <c r="D14">
        <f t="shared" si="0"/>
        <v>7</v>
      </c>
      <c r="E14">
        <f t="shared" si="1"/>
        <v>51</v>
      </c>
    </row>
    <row r="15" spans="1:12" x14ac:dyDescent="0.3">
      <c r="A15">
        <v>5653</v>
      </c>
      <c r="B15">
        <v>6449</v>
      </c>
      <c r="D15">
        <f t="shared" si="0"/>
        <v>18</v>
      </c>
      <c r="E15">
        <f t="shared" si="1"/>
        <v>44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5643</v>
      </c>
      <c r="B16">
        <v>6439</v>
      </c>
      <c r="D16">
        <f t="shared" si="0"/>
        <v>16.5</v>
      </c>
      <c r="E16">
        <f t="shared" si="1"/>
        <v>37.5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5608</v>
      </c>
      <c r="B17">
        <v>6443</v>
      </c>
      <c r="D17">
        <f t="shared" si="0"/>
        <v>10</v>
      </c>
      <c r="E17">
        <f t="shared" si="1"/>
        <v>39.5</v>
      </c>
    </row>
    <row r="18" spans="1:12" x14ac:dyDescent="0.3">
      <c r="A18">
        <v>5586</v>
      </c>
      <c r="B18">
        <v>6435</v>
      </c>
      <c r="D18">
        <f t="shared" si="0"/>
        <v>2</v>
      </c>
      <c r="E18">
        <f t="shared" si="1"/>
        <v>35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5702</v>
      </c>
      <c r="B19">
        <v>6503</v>
      </c>
      <c r="D19">
        <f t="shared" si="0"/>
        <v>26</v>
      </c>
      <c r="E19">
        <f t="shared" si="1"/>
        <v>57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5621</v>
      </c>
      <c r="B20">
        <v>6445</v>
      </c>
      <c r="D20">
        <f t="shared" si="0"/>
        <v>12</v>
      </c>
      <c r="E20">
        <f t="shared" si="1"/>
        <v>41.5</v>
      </c>
    </row>
    <row r="21" spans="1:12" x14ac:dyDescent="0.3">
      <c r="A21">
        <v>5606</v>
      </c>
      <c r="B21">
        <v>6457</v>
      </c>
      <c r="D21">
        <f t="shared" si="0"/>
        <v>9</v>
      </c>
      <c r="E21">
        <f t="shared" si="1"/>
        <v>45</v>
      </c>
    </row>
    <row r="22" spans="1:12" x14ac:dyDescent="0.3">
      <c r="A22">
        <v>5643</v>
      </c>
      <c r="B22">
        <v>6465</v>
      </c>
      <c r="D22">
        <f t="shared" si="0"/>
        <v>16.5</v>
      </c>
      <c r="E22">
        <f t="shared" si="1"/>
        <v>52</v>
      </c>
    </row>
    <row r="23" spans="1:12" x14ac:dyDescent="0.3">
      <c r="A23">
        <v>5836</v>
      </c>
      <c r="B23">
        <v>6426</v>
      </c>
      <c r="D23">
        <f t="shared" si="0"/>
        <v>30</v>
      </c>
      <c r="E23">
        <f t="shared" si="1"/>
        <v>31</v>
      </c>
    </row>
    <row r="24" spans="1:12" x14ac:dyDescent="0.3">
      <c r="A24">
        <v>5764</v>
      </c>
      <c r="B24">
        <v>6460</v>
      </c>
      <c r="D24">
        <f t="shared" si="0"/>
        <v>29</v>
      </c>
      <c r="E24">
        <f t="shared" si="1"/>
        <v>48.5</v>
      </c>
    </row>
    <row r="25" spans="1:12" x14ac:dyDescent="0.3">
      <c r="A25">
        <v>5722</v>
      </c>
      <c r="B25">
        <v>6434</v>
      </c>
      <c r="D25">
        <f t="shared" si="0"/>
        <v>27</v>
      </c>
      <c r="E25">
        <f t="shared" si="1"/>
        <v>34</v>
      </c>
    </row>
    <row r="26" spans="1:12" x14ac:dyDescent="0.3">
      <c r="A26">
        <v>5574</v>
      </c>
      <c r="B26">
        <v>6448</v>
      </c>
      <c r="D26">
        <f t="shared" si="0"/>
        <v>1</v>
      </c>
      <c r="E26">
        <f t="shared" si="1"/>
        <v>43</v>
      </c>
    </row>
    <row r="27" spans="1:12" x14ac:dyDescent="0.3">
      <c r="A27">
        <v>5599</v>
      </c>
      <c r="B27">
        <v>6439</v>
      </c>
      <c r="D27">
        <f t="shared" si="0"/>
        <v>6</v>
      </c>
      <c r="E27">
        <f t="shared" si="1"/>
        <v>37.5</v>
      </c>
    </row>
    <row r="28" spans="1:12" x14ac:dyDescent="0.3">
      <c r="A28">
        <v>5674</v>
      </c>
      <c r="B28">
        <v>6577</v>
      </c>
      <c r="D28">
        <f t="shared" si="0"/>
        <v>21</v>
      </c>
      <c r="E28">
        <f t="shared" si="1"/>
        <v>58</v>
      </c>
    </row>
    <row r="29" spans="1:12" x14ac:dyDescent="0.3">
      <c r="A29">
        <v>5594</v>
      </c>
      <c r="B29">
        <v>6461</v>
      </c>
      <c r="D29">
        <f t="shared" si="0"/>
        <v>3</v>
      </c>
      <c r="E29">
        <f t="shared" si="1"/>
        <v>50</v>
      </c>
    </row>
    <row r="30" spans="1:12" x14ac:dyDescent="0.3">
      <c r="A30">
        <v>5726</v>
      </c>
      <c r="B30">
        <v>6432</v>
      </c>
      <c r="D30">
        <f t="shared" si="0"/>
        <v>28</v>
      </c>
      <c r="E30">
        <f t="shared" si="1"/>
        <v>33</v>
      </c>
    </row>
    <row r="31" spans="1:12" x14ac:dyDescent="0.3">
      <c r="A31">
        <v>5630</v>
      </c>
      <c r="B31">
        <v>6445</v>
      </c>
      <c r="D31">
        <f t="shared" si="0"/>
        <v>14</v>
      </c>
      <c r="E31">
        <f t="shared" si="1"/>
        <v>41.5</v>
      </c>
    </row>
    <row r="32" spans="1:12" x14ac:dyDescent="0.3">
      <c r="A32">
        <v>5678</v>
      </c>
      <c r="B32">
        <v>6438</v>
      </c>
      <c r="D32">
        <f t="shared" si="0"/>
        <v>22</v>
      </c>
      <c r="E32">
        <f t="shared" si="1"/>
        <v>36</v>
      </c>
    </row>
    <row r="33" spans="1:5" x14ac:dyDescent="0.3">
      <c r="A33">
        <v>5685</v>
      </c>
      <c r="B33">
        <v>6431</v>
      </c>
      <c r="D33">
        <f t="shared" si="0"/>
        <v>23.5</v>
      </c>
      <c r="E33">
        <f t="shared" si="1"/>
        <v>32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63</v>
      </c>
      <c r="D1" t="s">
        <v>2</v>
      </c>
      <c r="E1">
        <v>380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4332</v>
      </c>
      <c r="I2">
        <f>MEDIAN($B$4:$B$33)</f>
        <v>4891</v>
      </c>
      <c r="K2">
        <f>AVERAGE($A$4:$A$33)</f>
        <v>4337.3999999999996</v>
      </c>
      <c r="L2">
        <f>AVERAGE($B$4:$B$33)</f>
        <v>4895.2333333333336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4400</v>
      </c>
      <c r="B4">
        <v>4882</v>
      </c>
      <c r="D4">
        <f t="shared" ref="D4:D33" si="0">RANK(A4,$A$4:$B$33,1)+(COUNT($A$4:$B$33)+1-RANK(A4,$A$4:$B$33,1)-RANK(A4,$A$4:$B$33,0))/2</f>
        <v>29</v>
      </c>
      <c r="E4">
        <f t="shared" ref="E4:E33" si="1">RANK(B4,$A$4:$B$33,1)+(COUNT($A$4:$B$33)+1-RANK(B4,$A$4:$B$33,1)-RANK(B4,$A$4:$B$33,0))/2</f>
        <v>39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4421</v>
      </c>
      <c r="B5">
        <v>4891</v>
      </c>
      <c r="D5">
        <f t="shared" si="0"/>
        <v>30</v>
      </c>
      <c r="E5">
        <f t="shared" si="1"/>
        <v>46.5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29.868154724834724</v>
      </c>
      <c r="L5">
        <f>STDEVP($B$4:$B$33)</f>
        <v>21.016950830751401</v>
      </c>
    </row>
    <row r="6" spans="1:12" x14ac:dyDescent="0.3">
      <c r="A6">
        <v>4363</v>
      </c>
      <c r="B6">
        <v>4891</v>
      </c>
      <c r="D6">
        <f t="shared" si="0"/>
        <v>25</v>
      </c>
      <c r="E6">
        <f t="shared" si="1"/>
        <v>46.5</v>
      </c>
    </row>
    <row r="7" spans="1:12" x14ac:dyDescent="0.3">
      <c r="A7">
        <v>4340</v>
      </c>
      <c r="B7">
        <v>4915</v>
      </c>
      <c r="D7">
        <f t="shared" si="0"/>
        <v>19.5</v>
      </c>
      <c r="E7">
        <f t="shared" si="1"/>
        <v>55</v>
      </c>
      <c r="H7" s="1" t="s">
        <v>11</v>
      </c>
      <c r="I7" s="1" t="s">
        <v>12</v>
      </c>
    </row>
    <row r="8" spans="1:12" x14ac:dyDescent="0.3">
      <c r="A8">
        <v>4342</v>
      </c>
      <c r="B8">
        <v>4872</v>
      </c>
      <c r="D8">
        <f t="shared" si="0"/>
        <v>21</v>
      </c>
      <c r="E8">
        <f t="shared" si="1"/>
        <v>32</v>
      </c>
      <c r="H8">
        <f>COUNT($A$4:$A$33)</f>
        <v>30</v>
      </c>
      <c r="I8">
        <f>COUNT($B$4:$B$33)</f>
        <v>30</v>
      </c>
    </row>
    <row r="9" spans="1:12" x14ac:dyDescent="0.3">
      <c r="A9">
        <v>4380</v>
      </c>
      <c r="B9">
        <v>4860</v>
      </c>
      <c r="D9">
        <f t="shared" si="0"/>
        <v>27</v>
      </c>
      <c r="E9">
        <f t="shared" si="1"/>
        <v>31</v>
      </c>
    </row>
    <row r="10" spans="1:12" x14ac:dyDescent="0.3">
      <c r="A10">
        <v>4366</v>
      </c>
      <c r="B10">
        <v>4882</v>
      </c>
      <c r="D10">
        <f t="shared" si="0"/>
        <v>26</v>
      </c>
      <c r="E10">
        <f t="shared" si="1"/>
        <v>39</v>
      </c>
      <c r="G10" t="s">
        <v>13</v>
      </c>
      <c r="H10">
        <f>H8*I8+H8*(H8+1)/2-H5</f>
        <v>900</v>
      </c>
    </row>
    <row r="11" spans="1:12" x14ac:dyDescent="0.3">
      <c r="A11">
        <v>4334</v>
      </c>
      <c r="B11">
        <v>4878</v>
      </c>
      <c r="D11">
        <f t="shared" si="0"/>
        <v>18</v>
      </c>
      <c r="E11">
        <f t="shared" si="1"/>
        <v>35</v>
      </c>
      <c r="G11" t="s">
        <v>14</v>
      </c>
      <c r="H11">
        <f>H8*I8+I8*(I8+1)/2-I5</f>
        <v>0</v>
      </c>
    </row>
    <row r="12" spans="1:12" x14ac:dyDescent="0.3">
      <c r="A12">
        <v>4333</v>
      </c>
      <c r="B12">
        <v>4882</v>
      </c>
      <c r="D12">
        <f t="shared" si="0"/>
        <v>17</v>
      </c>
      <c r="E12">
        <f t="shared" si="1"/>
        <v>39</v>
      </c>
    </row>
    <row r="13" spans="1:12" x14ac:dyDescent="0.3">
      <c r="A13">
        <v>4332</v>
      </c>
      <c r="B13">
        <v>4890</v>
      </c>
      <c r="D13">
        <f t="shared" si="0"/>
        <v>15.5</v>
      </c>
      <c r="E13">
        <f t="shared" si="1"/>
        <v>44</v>
      </c>
      <c r="G13" t="s">
        <v>15</v>
      </c>
      <c r="H13">
        <f>MIN(H10,H11)</f>
        <v>0</v>
      </c>
    </row>
    <row r="14" spans="1:12" x14ac:dyDescent="0.3">
      <c r="A14">
        <v>4360</v>
      </c>
      <c r="B14">
        <v>4939</v>
      </c>
      <c r="D14">
        <f t="shared" si="0"/>
        <v>23.5</v>
      </c>
      <c r="E14">
        <f t="shared" si="1"/>
        <v>59</v>
      </c>
    </row>
    <row r="15" spans="1:12" x14ac:dyDescent="0.3">
      <c r="A15">
        <v>4340</v>
      </c>
      <c r="B15">
        <v>4874</v>
      </c>
      <c r="D15">
        <f t="shared" si="0"/>
        <v>19.5</v>
      </c>
      <c r="E15">
        <f t="shared" si="1"/>
        <v>33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4347</v>
      </c>
      <c r="B16">
        <v>4896</v>
      </c>
      <c r="D16">
        <f t="shared" si="0"/>
        <v>22</v>
      </c>
      <c r="E16">
        <f t="shared" si="1"/>
        <v>50.5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4332</v>
      </c>
      <c r="B17">
        <v>4896</v>
      </c>
      <c r="D17">
        <f t="shared" si="0"/>
        <v>15.5</v>
      </c>
      <c r="E17">
        <f t="shared" si="1"/>
        <v>50.5</v>
      </c>
    </row>
    <row r="18" spans="1:12" x14ac:dyDescent="0.3">
      <c r="A18">
        <v>4312</v>
      </c>
      <c r="B18">
        <v>4901</v>
      </c>
      <c r="D18">
        <f t="shared" si="0"/>
        <v>6.5</v>
      </c>
      <c r="E18">
        <f t="shared" si="1"/>
        <v>52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4321</v>
      </c>
      <c r="B19">
        <v>4956</v>
      </c>
      <c r="D19">
        <f t="shared" si="0"/>
        <v>13</v>
      </c>
      <c r="E19">
        <f t="shared" si="1"/>
        <v>60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4313</v>
      </c>
      <c r="B20">
        <v>4880</v>
      </c>
      <c r="D20">
        <f t="shared" si="0"/>
        <v>8</v>
      </c>
      <c r="E20">
        <f t="shared" si="1"/>
        <v>37</v>
      </c>
    </row>
    <row r="21" spans="1:12" x14ac:dyDescent="0.3">
      <c r="A21">
        <v>4318</v>
      </c>
      <c r="B21">
        <v>4921</v>
      </c>
      <c r="D21">
        <f t="shared" si="0"/>
        <v>12</v>
      </c>
      <c r="E21">
        <f t="shared" si="1"/>
        <v>56</v>
      </c>
    </row>
    <row r="22" spans="1:12" x14ac:dyDescent="0.3">
      <c r="A22">
        <v>4314</v>
      </c>
      <c r="B22">
        <v>4875</v>
      </c>
      <c r="D22">
        <f t="shared" si="0"/>
        <v>9</v>
      </c>
      <c r="E22">
        <f t="shared" si="1"/>
        <v>34</v>
      </c>
    </row>
    <row r="23" spans="1:12" x14ac:dyDescent="0.3">
      <c r="A23">
        <v>4388</v>
      </c>
      <c r="B23">
        <v>4891</v>
      </c>
      <c r="D23">
        <f t="shared" si="0"/>
        <v>28</v>
      </c>
      <c r="E23">
        <f t="shared" si="1"/>
        <v>46.5</v>
      </c>
    </row>
    <row r="24" spans="1:12" x14ac:dyDescent="0.3">
      <c r="A24">
        <v>4310</v>
      </c>
      <c r="B24">
        <v>4885</v>
      </c>
      <c r="D24">
        <f t="shared" si="0"/>
        <v>5</v>
      </c>
      <c r="E24">
        <f t="shared" si="1"/>
        <v>41</v>
      </c>
    </row>
    <row r="25" spans="1:12" x14ac:dyDescent="0.3">
      <c r="A25">
        <v>4360</v>
      </c>
      <c r="B25">
        <v>4907</v>
      </c>
      <c r="D25">
        <f t="shared" si="0"/>
        <v>23.5</v>
      </c>
      <c r="E25">
        <f t="shared" si="1"/>
        <v>54</v>
      </c>
    </row>
    <row r="26" spans="1:12" x14ac:dyDescent="0.3">
      <c r="A26">
        <v>4312</v>
      </c>
      <c r="B26">
        <v>4926</v>
      </c>
      <c r="D26">
        <f t="shared" si="0"/>
        <v>6.5</v>
      </c>
      <c r="E26">
        <f t="shared" si="1"/>
        <v>57</v>
      </c>
    </row>
    <row r="27" spans="1:12" x14ac:dyDescent="0.3">
      <c r="A27">
        <v>4306</v>
      </c>
      <c r="B27">
        <v>4886</v>
      </c>
      <c r="D27">
        <f t="shared" si="0"/>
        <v>2</v>
      </c>
      <c r="E27">
        <f t="shared" si="1"/>
        <v>42.5</v>
      </c>
    </row>
    <row r="28" spans="1:12" x14ac:dyDescent="0.3">
      <c r="A28">
        <v>4317</v>
      </c>
      <c r="B28">
        <v>4906</v>
      </c>
      <c r="D28">
        <f t="shared" si="0"/>
        <v>11</v>
      </c>
      <c r="E28">
        <f t="shared" si="1"/>
        <v>53</v>
      </c>
    </row>
    <row r="29" spans="1:12" x14ac:dyDescent="0.3">
      <c r="A29">
        <v>4316</v>
      </c>
      <c r="B29">
        <v>4891</v>
      </c>
      <c r="D29">
        <f t="shared" si="0"/>
        <v>10</v>
      </c>
      <c r="E29">
        <f t="shared" si="1"/>
        <v>46.5</v>
      </c>
    </row>
    <row r="30" spans="1:12" x14ac:dyDescent="0.3">
      <c r="A30">
        <v>4307</v>
      </c>
      <c r="B30">
        <v>4879</v>
      </c>
      <c r="D30">
        <f t="shared" si="0"/>
        <v>3</v>
      </c>
      <c r="E30">
        <f t="shared" si="1"/>
        <v>36</v>
      </c>
    </row>
    <row r="31" spans="1:12" x14ac:dyDescent="0.3">
      <c r="A31">
        <v>4308</v>
      </c>
      <c r="B31">
        <v>4927</v>
      </c>
      <c r="D31">
        <f t="shared" si="0"/>
        <v>4</v>
      </c>
      <c r="E31">
        <f t="shared" si="1"/>
        <v>58</v>
      </c>
    </row>
    <row r="32" spans="1:12" x14ac:dyDescent="0.3">
      <c r="A32">
        <v>4303</v>
      </c>
      <c r="B32">
        <v>4886</v>
      </c>
      <c r="D32">
        <f t="shared" si="0"/>
        <v>1</v>
      </c>
      <c r="E32">
        <f t="shared" si="1"/>
        <v>42.5</v>
      </c>
    </row>
    <row r="33" spans="1:5" x14ac:dyDescent="0.3">
      <c r="A33">
        <v>4327</v>
      </c>
      <c r="B33">
        <v>4892</v>
      </c>
      <c r="D33">
        <f t="shared" si="0"/>
        <v>14</v>
      </c>
      <c r="E33">
        <f t="shared" si="1"/>
        <v>49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64</v>
      </c>
      <c r="D1" t="s">
        <v>2</v>
      </c>
      <c r="E1">
        <v>400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4608</v>
      </c>
      <c r="I2">
        <f>MEDIAN($B$4:$B$33)</f>
        <v>5304.5</v>
      </c>
      <c r="K2">
        <f>AVERAGE($A$4:$A$33)</f>
        <v>4606.6333333333332</v>
      </c>
      <c r="L2">
        <f>AVERAGE($B$4:$B$33)</f>
        <v>5314.3666666666668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4674</v>
      </c>
      <c r="B4">
        <v>5296</v>
      </c>
      <c r="D4">
        <f t="shared" ref="D4:D33" si="0">RANK(A4,$A$4:$B$33,1)+(COUNT($A$4:$B$33)+1-RANK(A4,$A$4:$B$33,1)-RANK(A4,$A$4:$B$33,0))/2</f>
        <v>28</v>
      </c>
      <c r="E4">
        <f t="shared" ref="E4:E33" si="1">RANK(B4,$A$4:$B$33,1)+(COUNT($A$4:$B$33)+1-RANK(B4,$A$4:$B$33,1)-RANK(B4,$A$4:$B$33,0))/2</f>
        <v>39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4689</v>
      </c>
      <c r="B5">
        <v>5313</v>
      </c>
      <c r="D5">
        <f t="shared" si="0"/>
        <v>29</v>
      </c>
      <c r="E5">
        <f t="shared" si="1"/>
        <v>50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40.720579017930916</v>
      </c>
      <c r="L5">
        <f>STDEVP($B$4:$B$33)</f>
        <v>26.653934460454842</v>
      </c>
    </row>
    <row r="6" spans="1:12" x14ac:dyDescent="0.3">
      <c r="A6">
        <v>4617</v>
      </c>
      <c r="B6">
        <v>5308</v>
      </c>
      <c r="D6">
        <f t="shared" si="0"/>
        <v>19</v>
      </c>
      <c r="E6">
        <f t="shared" si="1"/>
        <v>47</v>
      </c>
    </row>
    <row r="7" spans="1:12" x14ac:dyDescent="0.3">
      <c r="A7">
        <v>4628</v>
      </c>
      <c r="B7">
        <v>5311</v>
      </c>
      <c r="D7">
        <f t="shared" si="0"/>
        <v>24</v>
      </c>
      <c r="E7">
        <f t="shared" si="1"/>
        <v>48.5</v>
      </c>
      <c r="H7" s="1" t="s">
        <v>11</v>
      </c>
      <c r="I7" s="1" t="s">
        <v>12</v>
      </c>
    </row>
    <row r="8" spans="1:12" x14ac:dyDescent="0.3">
      <c r="A8">
        <v>4611</v>
      </c>
      <c r="B8">
        <v>5356</v>
      </c>
      <c r="D8">
        <f t="shared" si="0"/>
        <v>17</v>
      </c>
      <c r="E8">
        <f t="shared" si="1"/>
        <v>57</v>
      </c>
      <c r="H8">
        <f>COUNT($A$4:$A$33)</f>
        <v>30</v>
      </c>
      <c r="I8">
        <f>COUNT($B$4:$B$33)</f>
        <v>30</v>
      </c>
    </row>
    <row r="9" spans="1:12" x14ac:dyDescent="0.3">
      <c r="A9">
        <v>4607</v>
      </c>
      <c r="B9">
        <v>5304</v>
      </c>
      <c r="D9">
        <f t="shared" si="0"/>
        <v>15</v>
      </c>
      <c r="E9">
        <f t="shared" si="1"/>
        <v>45</v>
      </c>
    </row>
    <row r="10" spans="1:12" x14ac:dyDescent="0.3">
      <c r="A10">
        <v>4619</v>
      </c>
      <c r="B10">
        <v>5316</v>
      </c>
      <c r="D10">
        <f t="shared" si="0"/>
        <v>20</v>
      </c>
      <c r="E10">
        <f t="shared" si="1"/>
        <v>51</v>
      </c>
      <c r="G10" t="s">
        <v>13</v>
      </c>
      <c r="H10">
        <f>H8*I8+H8*(H8+1)/2-H5</f>
        <v>900</v>
      </c>
    </row>
    <row r="11" spans="1:12" x14ac:dyDescent="0.3">
      <c r="A11">
        <v>4606</v>
      </c>
      <c r="B11">
        <v>5296</v>
      </c>
      <c r="D11">
        <f t="shared" si="0"/>
        <v>13.5</v>
      </c>
      <c r="E11">
        <f t="shared" si="1"/>
        <v>39</v>
      </c>
      <c r="G11" t="s">
        <v>14</v>
      </c>
      <c r="H11">
        <f>H8*I8+I8*(I8+1)/2-I5</f>
        <v>0</v>
      </c>
    </row>
    <row r="12" spans="1:12" x14ac:dyDescent="0.3">
      <c r="A12">
        <v>4691</v>
      </c>
      <c r="B12">
        <v>5296</v>
      </c>
      <c r="D12">
        <f t="shared" si="0"/>
        <v>30</v>
      </c>
      <c r="E12">
        <f t="shared" si="1"/>
        <v>39</v>
      </c>
    </row>
    <row r="13" spans="1:12" x14ac:dyDescent="0.3">
      <c r="A13">
        <v>4616</v>
      </c>
      <c r="B13">
        <v>5293</v>
      </c>
      <c r="D13">
        <f t="shared" si="0"/>
        <v>18</v>
      </c>
      <c r="E13">
        <f t="shared" si="1"/>
        <v>36</v>
      </c>
      <c r="G13" t="s">
        <v>15</v>
      </c>
      <c r="H13">
        <f>MIN(H10,H11)</f>
        <v>0</v>
      </c>
    </row>
    <row r="14" spans="1:12" x14ac:dyDescent="0.3">
      <c r="A14">
        <v>4640</v>
      </c>
      <c r="B14">
        <v>5292</v>
      </c>
      <c r="D14">
        <f t="shared" si="0"/>
        <v>26</v>
      </c>
      <c r="E14">
        <f t="shared" si="1"/>
        <v>35</v>
      </c>
    </row>
    <row r="15" spans="1:12" x14ac:dyDescent="0.3">
      <c r="A15">
        <v>4633</v>
      </c>
      <c r="B15">
        <v>5303</v>
      </c>
      <c r="D15">
        <f t="shared" si="0"/>
        <v>25</v>
      </c>
      <c r="E15">
        <f t="shared" si="1"/>
        <v>44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4609</v>
      </c>
      <c r="B16">
        <v>5311</v>
      </c>
      <c r="D16">
        <f t="shared" si="0"/>
        <v>16</v>
      </c>
      <c r="E16">
        <f t="shared" si="1"/>
        <v>48.5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4599</v>
      </c>
      <c r="B17">
        <v>5305</v>
      </c>
      <c r="D17">
        <f t="shared" si="0"/>
        <v>11</v>
      </c>
      <c r="E17">
        <f t="shared" si="1"/>
        <v>46</v>
      </c>
    </row>
    <row r="18" spans="1:12" x14ac:dyDescent="0.3">
      <c r="A18">
        <v>4551</v>
      </c>
      <c r="B18">
        <v>5291</v>
      </c>
      <c r="D18">
        <f t="shared" si="0"/>
        <v>4.5</v>
      </c>
      <c r="E18">
        <f t="shared" si="1"/>
        <v>33.5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4547</v>
      </c>
      <c r="B19">
        <v>5351</v>
      </c>
      <c r="D19">
        <f t="shared" si="0"/>
        <v>3</v>
      </c>
      <c r="E19">
        <f t="shared" si="1"/>
        <v>56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4622</v>
      </c>
      <c r="B20">
        <v>5327</v>
      </c>
      <c r="D20">
        <f t="shared" si="0"/>
        <v>21</v>
      </c>
      <c r="E20">
        <f t="shared" si="1"/>
        <v>54</v>
      </c>
    </row>
    <row r="21" spans="1:12" x14ac:dyDescent="0.3">
      <c r="A21">
        <v>4592</v>
      </c>
      <c r="B21">
        <v>5302</v>
      </c>
      <c r="D21">
        <f t="shared" si="0"/>
        <v>9</v>
      </c>
      <c r="E21">
        <f t="shared" si="1"/>
        <v>43</v>
      </c>
    </row>
    <row r="22" spans="1:12" x14ac:dyDescent="0.3">
      <c r="A22">
        <v>4579</v>
      </c>
      <c r="B22">
        <v>5300</v>
      </c>
      <c r="D22">
        <f t="shared" si="0"/>
        <v>8</v>
      </c>
      <c r="E22">
        <f t="shared" si="1"/>
        <v>41</v>
      </c>
    </row>
    <row r="23" spans="1:12" x14ac:dyDescent="0.3">
      <c r="A23">
        <v>4558</v>
      </c>
      <c r="B23">
        <v>5291</v>
      </c>
      <c r="D23">
        <f t="shared" si="0"/>
        <v>6</v>
      </c>
      <c r="E23">
        <f t="shared" si="1"/>
        <v>33.5</v>
      </c>
    </row>
    <row r="24" spans="1:12" x14ac:dyDescent="0.3">
      <c r="A24">
        <v>4626</v>
      </c>
      <c r="B24">
        <v>5295</v>
      </c>
      <c r="D24">
        <f t="shared" si="0"/>
        <v>22.5</v>
      </c>
      <c r="E24">
        <f t="shared" si="1"/>
        <v>37</v>
      </c>
    </row>
    <row r="25" spans="1:12" x14ac:dyDescent="0.3">
      <c r="A25">
        <v>4626</v>
      </c>
      <c r="B25">
        <v>5287</v>
      </c>
      <c r="D25">
        <f t="shared" si="0"/>
        <v>22.5</v>
      </c>
      <c r="E25">
        <f t="shared" si="1"/>
        <v>32</v>
      </c>
    </row>
    <row r="26" spans="1:12" x14ac:dyDescent="0.3">
      <c r="A26">
        <v>4563</v>
      </c>
      <c r="B26">
        <v>5282</v>
      </c>
      <c r="D26">
        <f t="shared" si="0"/>
        <v>7</v>
      </c>
      <c r="E26">
        <f t="shared" si="1"/>
        <v>31</v>
      </c>
    </row>
    <row r="27" spans="1:12" x14ac:dyDescent="0.3">
      <c r="A27">
        <v>4551</v>
      </c>
      <c r="B27">
        <v>5301</v>
      </c>
      <c r="D27">
        <f t="shared" si="0"/>
        <v>4.5</v>
      </c>
      <c r="E27">
        <f t="shared" si="1"/>
        <v>42</v>
      </c>
    </row>
    <row r="28" spans="1:12" x14ac:dyDescent="0.3">
      <c r="A28">
        <v>4598</v>
      </c>
      <c r="B28">
        <v>5322</v>
      </c>
      <c r="D28">
        <f t="shared" si="0"/>
        <v>10</v>
      </c>
      <c r="E28">
        <f t="shared" si="1"/>
        <v>53</v>
      </c>
    </row>
    <row r="29" spans="1:12" x14ac:dyDescent="0.3">
      <c r="A29">
        <v>4606</v>
      </c>
      <c r="B29">
        <v>5321</v>
      </c>
      <c r="D29">
        <f t="shared" si="0"/>
        <v>13.5</v>
      </c>
      <c r="E29">
        <f t="shared" si="1"/>
        <v>52</v>
      </c>
    </row>
    <row r="30" spans="1:12" x14ac:dyDescent="0.3">
      <c r="A30">
        <v>4533</v>
      </c>
      <c r="B30">
        <v>5386</v>
      </c>
      <c r="D30">
        <f t="shared" si="0"/>
        <v>1</v>
      </c>
      <c r="E30">
        <f t="shared" si="1"/>
        <v>60</v>
      </c>
    </row>
    <row r="31" spans="1:12" x14ac:dyDescent="0.3">
      <c r="A31">
        <v>4544</v>
      </c>
      <c r="B31">
        <v>5379</v>
      </c>
      <c r="D31">
        <f t="shared" si="0"/>
        <v>2</v>
      </c>
      <c r="E31">
        <f t="shared" si="1"/>
        <v>59</v>
      </c>
    </row>
    <row r="32" spans="1:12" x14ac:dyDescent="0.3">
      <c r="A32">
        <v>4601</v>
      </c>
      <c r="B32">
        <v>5359</v>
      </c>
      <c r="D32">
        <f t="shared" si="0"/>
        <v>12</v>
      </c>
      <c r="E32">
        <f t="shared" si="1"/>
        <v>58</v>
      </c>
    </row>
    <row r="33" spans="1:5" x14ac:dyDescent="0.3">
      <c r="A33">
        <v>4663</v>
      </c>
      <c r="B33">
        <v>5337</v>
      </c>
      <c r="D33">
        <f t="shared" si="0"/>
        <v>27</v>
      </c>
      <c r="E33">
        <f t="shared" si="1"/>
        <v>55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65</v>
      </c>
      <c r="D1" t="s">
        <v>2</v>
      </c>
      <c r="E1">
        <v>561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6534</v>
      </c>
      <c r="I2">
        <f>MEDIAN($B$4:$B$33)</f>
        <v>7368.5</v>
      </c>
      <c r="K2">
        <f>AVERAGE($A$4:$A$33)</f>
        <v>6572.7</v>
      </c>
      <c r="L2">
        <f>AVERAGE($B$4:$B$33)</f>
        <v>7417.5333333333338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6636</v>
      </c>
      <c r="B4">
        <v>7350</v>
      </c>
      <c r="D4">
        <f t="shared" ref="D4:D33" si="0">RANK(A4,$A$4:$B$33,1)+(COUNT($A$4:$B$33)+1-RANK(A4,$A$4:$B$33,1)-RANK(A4,$A$4:$B$33,0))/2</f>
        <v>27</v>
      </c>
      <c r="E4">
        <f t="shared" ref="E4:E33" si="1">RANK(B4,$A$4:$B$33,1)+(COUNT($A$4:$B$33)+1-RANK(B4,$A$4:$B$33,1)-RANK(B4,$A$4:$B$33,0))/2</f>
        <v>38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6635</v>
      </c>
      <c r="B5">
        <v>7335</v>
      </c>
      <c r="D5">
        <f t="shared" si="0"/>
        <v>26</v>
      </c>
      <c r="E5">
        <f t="shared" si="1"/>
        <v>33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104.06541212141525</v>
      </c>
      <c r="L5">
        <f>STDEVP($B$4:$B$33)</f>
        <v>110.94645355105118</v>
      </c>
    </row>
    <row r="6" spans="1:12" x14ac:dyDescent="0.3">
      <c r="A6">
        <v>6514</v>
      </c>
      <c r="B6">
        <v>7330</v>
      </c>
      <c r="D6">
        <f t="shared" si="0"/>
        <v>5.5</v>
      </c>
      <c r="E6">
        <f t="shared" si="1"/>
        <v>32</v>
      </c>
    </row>
    <row r="7" spans="1:12" x14ac:dyDescent="0.3">
      <c r="A7">
        <v>6513</v>
      </c>
      <c r="B7">
        <v>7428</v>
      </c>
      <c r="D7">
        <f t="shared" si="0"/>
        <v>3.5</v>
      </c>
      <c r="E7">
        <f t="shared" si="1"/>
        <v>53</v>
      </c>
      <c r="H7" s="1" t="s">
        <v>11</v>
      </c>
      <c r="I7" s="1" t="s">
        <v>12</v>
      </c>
    </row>
    <row r="8" spans="1:12" x14ac:dyDescent="0.3">
      <c r="A8">
        <v>6521</v>
      </c>
      <c r="B8">
        <v>7369</v>
      </c>
      <c r="D8">
        <f t="shared" si="0"/>
        <v>8</v>
      </c>
      <c r="E8">
        <f t="shared" si="1"/>
        <v>46</v>
      </c>
      <c r="H8">
        <f>COUNT($A$4:$A$33)</f>
        <v>30</v>
      </c>
      <c r="I8">
        <f>COUNT($B$4:$B$33)</f>
        <v>30</v>
      </c>
    </row>
    <row r="9" spans="1:12" x14ac:dyDescent="0.3">
      <c r="A9">
        <v>6525</v>
      </c>
      <c r="B9">
        <v>7370</v>
      </c>
      <c r="D9">
        <f t="shared" si="0"/>
        <v>10</v>
      </c>
      <c r="E9">
        <f t="shared" si="1"/>
        <v>47</v>
      </c>
    </row>
    <row r="10" spans="1:12" x14ac:dyDescent="0.3">
      <c r="A10">
        <v>6536</v>
      </c>
      <c r="B10">
        <v>7384</v>
      </c>
      <c r="D10">
        <f t="shared" si="0"/>
        <v>16</v>
      </c>
      <c r="E10">
        <f t="shared" si="1"/>
        <v>50</v>
      </c>
      <c r="G10" t="s">
        <v>13</v>
      </c>
      <c r="H10">
        <f>H8*I8+H8*(H8+1)/2-H5</f>
        <v>900</v>
      </c>
    </row>
    <row r="11" spans="1:12" x14ac:dyDescent="0.3">
      <c r="A11">
        <v>6531</v>
      </c>
      <c r="B11">
        <v>7360</v>
      </c>
      <c r="D11">
        <f t="shared" si="0"/>
        <v>14</v>
      </c>
      <c r="E11">
        <f t="shared" si="1"/>
        <v>42</v>
      </c>
      <c r="G11" t="s">
        <v>14</v>
      </c>
      <c r="H11">
        <f>H8*I8+I8*(I8+1)/2-I5</f>
        <v>0</v>
      </c>
    </row>
    <row r="12" spans="1:12" x14ac:dyDescent="0.3">
      <c r="A12">
        <v>6512</v>
      </c>
      <c r="B12">
        <v>7341</v>
      </c>
      <c r="D12">
        <f t="shared" si="0"/>
        <v>2</v>
      </c>
      <c r="E12">
        <f t="shared" si="1"/>
        <v>34</v>
      </c>
    </row>
    <row r="13" spans="1:12" x14ac:dyDescent="0.3">
      <c r="A13">
        <v>6528</v>
      </c>
      <c r="B13">
        <v>7385</v>
      </c>
      <c r="D13">
        <f t="shared" si="0"/>
        <v>11</v>
      </c>
      <c r="E13">
        <f t="shared" si="1"/>
        <v>51</v>
      </c>
      <c r="G13" t="s">
        <v>15</v>
      </c>
      <c r="H13">
        <f>MIN(H10,H11)</f>
        <v>0</v>
      </c>
    </row>
    <row r="14" spans="1:12" x14ac:dyDescent="0.3">
      <c r="A14">
        <v>6584</v>
      </c>
      <c r="B14">
        <v>7356</v>
      </c>
      <c r="D14">
        <f t="shared" si="0"/>
        <v>24</v>
      </c>
      <c r="E14">
        <f t="shared" si="1"/>
        <v>39</v>
      </c>
    </row>
    <row r="15" spans="1:12" x14ac:dyDescent="0.3">
      <c r="A15">
        <v>6542</v>
      </c>
      <c r="B15">
        <v>7345</v>
      </c>
      <c r="D15">
        <f t="shared" si="0"/>
        <v>19</v>
      </c>
      <c r="E15">
        <f t="shared" si="1"/>
        <v>36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6529</v>
      </c>
      <c r="B16">
        <v>7368</v>
      </c>
      <c r="D16">
        <f t="shared" si="0"/>
        <v>12</v>
      </c>
      <c r="E16">
        <f t="shared" si="1"/>
        <v>45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6509</v>
      </c>
      <c r="B17">
        <v>7347</v>
      </c>
      <c r="D17">
        <f t="shared" si="0"/>
        <v>1</v>
      </c>
      <c r="E17">
        <f t="shared" si="1"/>
        <v>37</v>
      </c>
    </row>
    <row r="18" spans="1:12" x14ac:dyDescent="0.3">
      <c r="A18">
        <v>6571</v>
      </c>
      <c r="B18">
        <v>7390</v>
      </c>
      <c r="D18">
        <f t="shared" si="0"/>
        <v>23</v>
      </c>
      <c r="E18">
        <f t="shared" si="1"/>
        <v>52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6530</v>
      </c>
      <c r="B19">
        <v>7382</v>
      </c>
      <c r="D19">
        <f t="shared" si="0"/>
        <v>13</v>
      </c>
      <c r="E19">
        <f t="shared" si="1"/>
        <v>49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6514</v>
      </c>
      <c r="B20">
        <v>7371</v>
      </c>
      <c r="D20">
        <f t="shared" si="0"/>
        <v>5.5</v>
      </c>
      <c r="E20">
        <f t="shared" si="1"/>
        <v>48</v>
      </c>
    </row>
    <row r="21" spans="1:12" x14ac:dyDescent="0.3">
      <c r="A21">
        <v>6565</v>
      </c>
      <c r="B21">
        <v>7342</v>
      </c>
      <c r="D21">
        <f t="shared" si="0"/>
        <v>22</v>
      </c>
      <c r="E21">
        <f t="shared" si="1"/>
        <v>35</v>
      </c>
    </row>
    <row r="22" spans="1:12" x14ac:dyDescent="0.3">
      <c r="A22">
        <v>6659</v>
      </c>
      <c r="B22">
        <v>7329</v>
      </c>
      <c r="D22">
        <f t="shared" si="0"/>
        <v>28</v>
      </c>
      <c r="E22">
        <f t="shared" si="1"/>
        <v>31</v>
      </c>
    </row>
    <row r="23" spans="1:12" x14ac:dyDescent="0.3">
      <c r="A23">
        <v>6851</v>
      </c>
      <c r="B23">
        <v>7361</v>
      </c>
      <c r="D23">
        <f t="shared" si="0"/>
        <v>29</v>
      </c>
      <c r="E23">
        <f t="shared" si="1"/>
        <v>43</v>
      </c>
    </row>
    <row r="24" spans="1:12" x14ac:dyDescent="0.3">
      <c r="A24">
        <v>7000</v>
      </c>
      <c r="B24">
        <v>7364</v>
      </c>
      <c r="D24">
        <f t="shared" si="0"/>
        <v>30</v>
      </c>
      <c r="E24">
        <f t="shared" si="1"/>
        <v>44</v>
      </c>
    </row>
    <row r="25" spans="1:12" x14ac:dyDescent="0.3">
      <c r="A25">
        <v>6618</v>
      </c>
      <c r="B25">
        <v>7359</v>
      </c>
      <c r="D25">
        <f t="shared" si="0"/>
        <v>25</v>
      </c>
      <c r="E25">
        <f t="shared" si="1"/>
        <v>40.5</v>
      </c>
    </row>
    <row r="26" spans="1:12" x14ac:dyDescent="0.3">
      <c r="A26">
        <v>6537</v>
      </c>
      <c r="B26">
        <v>7359</v>
      </c>
      <c r="D26">
        <f t="shared" si="0"/>
        <v>17.5</v>
      </c>
      <c r="E26">
        <f t="shared" si="1"/>
        <v>40.5</v>
      </c>
    </row>
    <row r="27" spans="1:12" x14ac:dyDescent="0.3">
      <c r="A27">
        <v>6537</v>
      </c>
      <c r="B27">
        <v>7546</v>
      </c>
      <c r="D27">
        <f t="shared" si="0"/>
        <v>17.5</v>
      </c>
      <c r="E27">
        <f t="shared" si="1"/>
        <v>55</v>
      </c>
    </row>
    <row r="28" spans="1:12" x14ac:dyDescent="0.3">
      <c r="A28">
        <v>6524</v>
      </c>
      <c r="B28">
        <v>7439</v>
      </c>
      <c r="D28">
        <f t="shared" si="0"/>
        <v>9</v>
      </c>
      <c r="E28">
        <f t="shared" si="1"/>
        <v>54</v>
      </c>
    </row>
    <row r="29" spans="1:12" x14ac:dyDescent="0.3">
      <c r="A29">
        <v>6513</v>
      </c>
      <c r="B29">
        <v>7713</v>
      </c>
      <c r="D29">
        <f t="shared" si="0"/>
        <v>3.5</v>
      </c>
      <c r="E29">
        <f t="shared" si="1"/>
        <v>60</v>
      </c>
    </row>
    <row r="30" spans="1:12" x14ac:dyDescent="0.3">
      <c r="A30">
        <v>6517</v>
      </c>
      <c r="B30">
        <v>7703</v>
      </c>
      <c r="D30">
        <f t="shared" si="0"/>
        <v>7</v>
      </c>
      <c r="E30">
        <f t="shared" si="1"/>
        <v>59</v>
      </c>
    </row>
    <row r="31" spans="1:12" x14ac:dyDescent="0.3">
      <c r="A31">
        <v>6532</v>
      </c>
      <c r="B31">
        <v>7599</v>
      </c>
      <c r="D31">
        <f t="shared" si="0"/>
        <v>15</v>
      </c>
      <c r="E31">
        <f t="shared" si="1"/>
        <v>57</v>
      </c>
    </row>
    <row r="32" spans="1:12" x14ac:dyDescent="0.3">
      <c r="A32">
        <v>6548</v>
      </c>
      <c r="B32">
        <v>7574</v>
      </c>
      <c r="D32">
        <f t="shared" si="0"/>
        <v>20</v>
      </c>
      <c r="E32">
        <f t="shared" si="1"/>
        <v>56</v>
      </c>
    </row>
    <row r="33" spans="1:5" x14ac:dyDescent="0.3">
      <c r="A33">
        <v>6550</v>
      </c>
      <c r="B33">
        <v>7627</v>
      </c>
      <c r="D33">
        <f t="shared" si="0"/>
        <v>21</v>
      </c>
      <c r="E33">
        <f t="shared" si="1"/>
        <v>58</v>
      </c>
    </row>
  </sheetData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66</v>
      </c>
      <c r="D1" t="s">
        <v>2</v>
      </c>
      <c r="E1">
        <v>872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10594</v>
      </c>
      <c r="I2">
        <f>MEDIAN($B$4:$B$33)</f>
        <v>11977</v>
      </c>
      <c r="K2">
        <f>AVERAGE($A$4:$A$33)</f>
        <v>10617.333333333334</v>
      </c>
      <c r="L2">
        <f>AVERAGE($B$4:$B$33)</f>
        <v>11984.766666666666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10781</v>
      </c>
      <c r="B4">
        <v>11942</v>
      </c>
      <c r="D4">
        <f t="shared" ref="D4:D33" si="0">RANK(A4,$A$4:$B$33,1)+(COUNT($A$4:$B$33)+1-RANK(A4,$A$4:$B$33,1)-RANK(A4,$A$4:$B$33,0))/2</f>
        <v>29</v>
      </c>
      <c r="E4">
        <f t="shared" ref="E4:E33" si="1">RANK(B4,$A$4:$B$33,1)+(COUNT($A$4:$B$33)+1-RANK(B4,$A$4:$B$33,1)-RANK(B4,$A$4:$B$33,0))/2</f>
        <v>36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10629</v>
      </c>
      <c r="B5">
        <v>11953</v>
      </c>
      <c r="D5">
        <f t="shared" si="0"/>
        <v>23</v>
      </c>
      <c r="E5">
        <f t="shared" si="1"/>
        <v>38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63.129672544339684</v>
      </c>
      <c r="L5">
        <f>STDEVP($B$4:$B$33)</f>
        <v>42.738494228141562</v>
      </c>
    </row>
    <row r="6" spans="1:12" x14ac:dyDescent="0.3">
      <c r="A6">
        <v>10559</v>
      </c>
      <c r="B6">
        <v>11980</v>
      </c>
      <c r="D6">
        <f t="shared" si="0"/>
        <v>3</v>
      </c>
      <c r="E6">
        <f t="shared" si="1"/>
        <v>46</v>
      </c>
    </row>
    <row r="7" spans="1:12" x14ac:dyDescent="0.3">
      <c r="A7">
        <v>10554</v>
      </c>
      <c r="B7">
        <v>11937</v>
      </c>
      <c r="D7">
        <f t="shared" si="0"/>
        <v>1.5</v>
      </c>
      <c r="E7">
        <f t="shared" si="1"/>
        <v>34</v>
      </c>
      <c r="H7" s="1" t="s">
        <v>11</v>
      </c>
      <c r="I7" s="1" t="s">
        <v>12</v>
      </c>
    </row>
    <row r="8" spans="1:12" x14ac:dyDescent="0.3">
      <c r="A8">
        <v>10623</v>
      </c>
      <c r="B8">
        <v>12056</v>
      </c>
      <c r="D8">
        <f t="shared" si="0"/>
        <v>21</v>
      </c>
      <c r="E8">
        <f t="shared" si="1"/>
        <v>57</v>
      </c>
      <c r="H8">
        <f>COUNT($A$4:$A$33)</f>
        <v>30</v>
      </c>
      <c r="I8">
        <f>COUNT($B$4:$B$33)</f>
        <v>30</v>
      </c>
    </row>
    <row r="9" spans="1:12" x14ac:dyDescent="0.3">
      <c r="A9">
        <v>10608</v>
      </c>
      <c r="B9">
        <v>11924</v>
      </c>
      <c r="D9">
        <f t="shared" si="0"/>
        <v>17</v>
      </c>
      <c r="E9">
        <f t="shared" si="1"/>
        <v>31</v>
      </c>
    </row>
    <row r="10" spans="1:12" x14ac:dyDescent="0.3">
      <c r="A10">
        <v>10625</v>
      </c>
      <c r="B10">
        <v>11954</v>
      </c>
      <c r="D10">
        <f t="shared" si="0"/>
        <v>22</v>
      </c>
      <c r="E10">
        <f t="shared" si="1"/>
        <v>39.5</v>
      </c>
      <c r="G10" t="s">
        <v>13</v>
      </c>
      <c r="H10">
        <f>H8*I8+H8*(H8+1)/2-H5</f>
        <v>900</v>
      </c>
    </row>
    <row r="11" spans="1:12" x14ac:dyDescent="0.3">
      <c r="A11">
        <v>10589</v>
      </c>
      <c r="B11">
        <v>12015</v>
      </c>
      <c r="D11">
        <f t="shared" si="0"/>
        <v>14</v>
      </c>
      <c r="E11">
        <f t="shared" si="1"/>
        <v>55</v>
      </c>
      <c r="G11" t="s">
        <v>14</v>
      </c>
      <c r="H11">
        <f>H8*I8+I8*(I8+1)/2-I5</f>
        <v>0</v>
      </c>
    </row>
    <row r="12" spans="1:12" x14ac:dyDescent="0.3">
      <c r="A12">
        <v>10614</v>
      </c>
      <c r="B12">
        <v>11989</v>
      </c>
      <c r="D12">
        <f t="shared" si="0"/>
        <v>18</v>
      </c>
      <c r="E12">
        <f t="shared" si="1"/>
        <v>49</v>
      </c>
    </row>
    <row r="13" spans="1:12" x14ac:dyDescent="0.3">
      <c r="A13">
        <v>10591</v>
      </c>
      <c r="B13">
        <v>11982</v>
      </c>
      <c r="D13">
        <f t="shared" si="0"/>
        <v>15</v>
      </c>
      <c r="E13">
        <f t="shared" si="1"/>
        <v>47</v>
      </c>
      <c r="G13" t="s">
        <v>15</v>
      </c>
      <c r="H13">
        <f>MIN(H10,H11)</f>
        <v>0</v>
      </c>
    </row>
    <row r="14" spans="1:12" x14ac:dyDescent="0.3">
      <c r="A14">
        <v>10815</v>
      </c>
      <c r="B14">
        <v>11941</v>
      </c>
      <c r="D14">
        <f t="shared" si="0"/>
        <v>30</v>
      </c>
      <c r="E14">
        <f t="shared" si="1"/>
        <v>35</v>
      </c>
    </row>
    <row r="15" spans="1:12" x14ac:dyDescent="0.3">
      <c r="A15">
        <v>10573</v>
      </c>
      <c r="B15">
        <v>12010</v>
      </c>
      <c r="D15">
        <f t="shared" si="0"/>
        <v>8</v>
      </c>
      <c r="E15">
        <f t="shared" si="1"/>
        <v>52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10618</v>
      </c>
      <c r="B16">
        <v>11973</v>
      </c>
      <c r="D16">
        <f t="shared" si="0"/>
        <v>19</v>
      </c>
      <c r="E16">
        <f t="shared" si="1"/>
        <v>44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10597</v>
      </c>
      <c r="B17">
        <v>12014</v>
      </c>
      <c r="D17">
        <f t="shared" si="0"/>
        <v>16</v>
      </c>
      <c r="E17">
        <f t="shared" si="1"/>
        <v>54</v>
      </c>
    </row>
    <row r="18" spans="1:12" x14ac:dyDescent="0.3">
      <c r="A18">
        <v>10567</v>
      </c>
      <c r="B18">
        <v>12067</v>
      </c>
      <c r="D18">
        <f t="shared" si="0"/>
        <v>4.5</v>
      </c>
      <c r="E18">
        <f t="shared" si="1"/>
        <v>59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10567</v>
      </c>
      <c r="B19">
        <v>11969</v>
      </c>
      <c r="D19">
        <f t="shared" si="0"/>
        <v>4.5</v>
      </c>
      <c r="E19">
        <f t="shared" si="1"/>
        <v>43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10554</v>
      </c>
      <c r="B20">
        <v>11934</v>
      </c>
      <c r="D20">
        <f t="shared" si="0"/>
        <v>1.5</v>
      </c>
      <c r="E20">
        <f t="shared" si="1"/>
        <v>33</v>
      </c>
    </row>
    <row r="21" spans="1:12" x14ac:dyDescent="0.3">
      <c r="A21">
        <v>10587</v>
      </c>
      <c r="B21">
        <v>11930</v>
      </c>
      <c r="D21">
        <f t="shared" si="0"/>
        <v>11</v>
      </c>
      <c r="E21">
        <f t="shared" si="1"/>
        <v>32</v>
      </c>
    </row>
    <row r="22" spans="1:12" x14ac:dyDescent="0.3">
      <c r="A22">
        <v>10656</v>
      </c>
      <c r="B22">
        <v>11974</v>
      </c>
      <c r="D22">
        <f t="shared" si="0"/>
        <v>26</v>
      </c>
      <c r="E22">
        <f t="shared" si="1"/>
        <v>45</v>
      </c>
    </row>
    <row r="23" spans="1:12" x14ac:dyDescent="0.3">
      <c r="A23">
        <v>10588</v>
      </c>
      <c r="B23">
        <v>12012</v>
      </c>
      <c r="D23">
        <f t="shared" si="0"/>
        <v>12.5</v>
      </c>
      <c r="E23">
        <f t="shared" si="1"/>
        <v>53</v>
      </c>
    </row>
    <row r="24" spans="1:12" x14ac:dyDescent="0.3">
      <c r="A24">
        <v>10619</v>
      </c>
      <c r="B24">
        <v>12003</v>
      </c>
      <c r="D24">
        <f t="shared" si="0"/>
        <v>20</v>
      </c>
      <c r="E24">
        <f t="shared" si="1"/>
        <v>51</v>
      </c>
    </row>
    <row r="25" spans="1:12" x14ac:dyDescent="0.3">
      <c r="A25">
        <v>10581</v>
      </c>
      <c r="B25">
        <v>11964</v>
      </c>
      <c r="D25">
        <f t="shared" si="0"/>
        <v>9</v>
      </c>
      <c r="E25">
        <f t="shared" si="1"/>
        <v>41</v>
      </c>
    </row>
    <row r="26" spans="1:12" x14ac:dyDescent="0.3">
      <c r="A26">
        <v>10585</v>
      </c>
      <c r="B26">
        <v>12018</v>
      </c>
      <c r="D26">
        <f t="shared" si="0"/>
        <v>10</v>
      </c>
      <c r="E26">
        <f t="shared" si="1"/>
        <v>56</v>
      </c>
    </row>
    <row r="27" spans="1:12" x14ac:dyDescent="0.3">
      <c r="A27">
        <v>10634</v>
      </c>
      <c r="B27">
        <v>11987</v>
      </c>
      <c r="D27">
        <f t="shared" si="0"/>
        <v>24</v>
      </c>
      <c r="E27">
        <f t="shared" si="1"/>
        <v>48</v>
      </c>
    </row>
    <row r="28" spans="1:12" x14ac:dyDescent="0.3">
      <c r="A28">
        <v>10569</v>
      </c>
      <c r="B28">
        <v>11991</v>
      </c>
      <c r="D28">
        <f t="shared" si="0"/>
        <v>6</v>
      </c>
      <c r="E28">
        <f t="shared" si="1"/>
        <v>50</v>
      </c>
    </row>
    <row r="29" spans="1:12" x14ac:dyDescent="0.3">
      <c r="A29">
        <v>10572</v>
      </c>
      <c r="B29">
        <v>11966</v>
      </c>
      <c r="D29">
        <f t="shared" si="0"/>
        <v>7</v>
      </c>
      <c r="E29">
        <f t="shared" si="1"/>
        <v>42</v>
      </c>
    </row>
    <row r="30" spans="1:12" x14ac:dyDescent="0.3">
      <c r="A30">
        <v>10677</v>
      </c>
      <c r="B30">
        <v>11950</v>
      </c>
      <c r="D30">
        <f t="shared" si="0"/>
        <v>27</v>
      </c>
      <c r="E30">
        <f t="shared" si="1"/>
        <v>37</v>
      </c>
    </row>
    <row r="31" spans="1:12" x14ac:dyDescent="0.3">
      <c r="A31">
        <v>10748</v>
      </c>
      <c r="B31">
        <v>12060</v>
      </c>
      <c r="D31">
        <f t="shared" si="0"/>
        <v>28</v>
      </c>
      <c r="E31">
        <f t="shared" si="1"/>
        <v>58</v>
      </c>
    </row>
    <row r="32" spans="1:12" x14ac:dyDescent="0.3">
      <c r="A32">
        <v>10588</v>
      </c>
      <c r="B32">
        <v>12094</v>
      </c>
      <c r="D32">
        <f t="shared" si="0"/>
        <v>12.5</v>
      </c>
      <c r="E32">
        <f t="shared" si="1"/>
        <v>60</v>
      </c>
    </row>
    <row r="33" spans="1:5" x14ac:dyDescent="0.3">
      <c r="A33">
        <v>10652</v>
      </c>
      <c r="B33">
        <v>11954</v>
      </c>
      <c r="D33">
        <f t="shared" si="0"/>
        <v>25</v>
      </c>
      <c r="E33">
        <f t="shared" si="1"/>
        <v>39.5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67</v>
      </c>
      <c r="D1" t="s">
        <v>2</v>
      </c>
      <c r="E1">
        <v>962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11876</v>
      </c>
      <c r="I2">
        <f>MEDIAN($B$4:$B$33)</f>
        <v>13735</v>
      </c>
      <c r="K2">
        <f>AVERAGE($A$4:$A$33)</f>
        <v>11897.166666666666</v>
      </c>
      <c r="L2">
        <f>AVERAGE($B$4:$B$33)</f>
        <v>13748.3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12145</v>
      </c>
      <c r="B4">
        <v>13710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33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11859</v>
      </c>
      <c r="B5">
        <v>13721</v>
      </c>
      <c r="D5">
        <f t="shared" si="0"/>
        <v>9</v>
      </c>
      <c r="E5">
        <f t="shared" si="1"/>
        <v>41.5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75.647905163035119</v>
      </c>
      <c r="L5">
        <f>STDEVP($B$4:$B$33)</f>
        <v>47.98412932071048</v>
      </c>
    </row>
    <row r="6" spans="1:12" x14ac:dyDescent="0.3">
      <c r="A6">
        <v>11888</v>
      </c>
      <c r="B6">
        <v>13747</v>
      </c>
      <c r="D6">
        <f t="shared" si="0"/>
        <v>19</v>
      </c>
      <c r="E6">
        <f t="shared" si="1"/>
        <v>50</v>
      </c>
    </row>
    <row r="7" spans="1:12" x14ac:dyDescent="0.3">
      <c r="A7">
        <v>11833</v>
      </c>
      <c r="B7">
        <v>13713</v>
      </c>
      <c r="D7">
        <f t="shared" si="0"/>
        <v>3</v>
      </c>
      <c r="E7">
        <f t="shared" si="1"/>
        <v>36.5</v>
      </c>
      <c r="H7" s="1" t="s">
        <v>11</v>
      </c>
      <c r="I7" s="1" t="s">
        <v>12</v>
      </c>
    </row>
    <row r="8" spans="1:12" x14ac:dyDescent="0.3">
      <c r="A8">
        <v>11835</v>
      </c>
      <c r="B8">
        <v>13777</v>
      </c>
      <c r="D8">
        <f t="shared" si="0"/>
        <v>4</v>
      </c>
      <c r="E8">
        <f t="shared" si="1"/>
        <v>54</v>
      </c>
      <c r="H8">
        <f>COUNT($A$4:$A$33)</f>
        <v>30</v>
      </c>
      <c r="I8">
        <f>COUNT($B$4:$B$33)</f>
        <v>30</v>
      </c>
    </row>
    <row r="9" spans="1:12" x14ac:dyDescent="0.3">
      <c r="A9">
        <v>11810</v>
      </c>
      <c r="B9">
        <v>13721</v>
      </c>
      <c r="D9">
        <f t="shared" si="0"/>
        <v>1</v>
      </c>
      <c r="E9">
        <f t="shared" si="1"/>
        <v>41.5</v>
      </c>
    </row>
    <row r="10" spans="1:12" x14ac:dyDescent="0.3">
      <c r="A10">
        <v>11854</v>
      </c>
      <c r="B10">
        <v>13715</v>
      </c>
      <c r="D10">
        <f t="shared" si="0"/>
        <v>7</v>
      </c>
      <c r="E10">
        <f t="shared" si="1"/>
        <v>38</v>
      </c>
      <c r="G10" t="s">
        <v>13</v>
      </c>
      <c r="H10">
        <f>H8*I8+H8*(H8+1)/2-H5</f>
        <v>900</v>
      </c>
    </row>
    <row r="11" spans="1:12" x14ac:dyDescent="0.3">
      <c r="A11">
        <v>11863</v>
      </c>
      <c r="B11">
        <v>13790</v>
      </c>
      <c r="D11">
        <f t="shared" si="0"/>
        <v>11.5</v>
      </c>
      <c r="E11">
        <f t="shared" si="1"/>
        <v>55</v>
      </c>
      <c r="G11" t="s">
        <v>14</v>
      </c>
      <c r="H11">
        <f>H8*I8+I8*(I8+1)/2-I5</f>
        <v>0</v>
      </c>
    </row>
    <row r="12" spans="1:12" x14ac:dyDescent="0.3">
      <c r="A12">
        <v>11911</v>
      </c>
      <c r="B12">
        <v>13748</v>
      </c>
      <c r="D12">
        <f t="shared" si="0"/>
        <v>24</v>
      </c>
      <c r="E12">
        <f t="shared" si="1"/>
        <v>51</v>
      </c>
    </row>
    <row r="13" spans="1:12" x14ac:dyDescent="0.3">
      <c r="A13">
        <v>11918</v>
      </c>
      <c r="B13">
        <v>13799</v>
      </c>
      <c r="D13">
        <f t="shared" si="0"/>
        <v>25</v>
      </c>
      <c r="E13">
        <f t="shared" si="1"/>
        <v>57</v>
      </c>
      <c r="G13" t="s">
        <v>15</v>
      </c>
      <c r="H13">
        <f>MIN(H10,H11)</f>
        <v>0</v>
      </c>
    </row>
    <row r="14" spans="1:12" x14ac:dyDescent="0.3">
      <c r="A14">
        <v>12117</v>
      </c>
      <c r="B14">
        <v>13724</v>
      </c>
      <c r="D14">
        <f t="shared" si="0"/>
        <v>29</v>
      </c>
      <c r="E14">
        <f t="shared" si="1"/>
        <v>43</v>
      </c>
    </row>
    <row r="15" spans="1:12" x14ac:dyDescent="0.3">
      <c r="A15">
        <v>11870</v>
      </c>
      <c r="B15">
        <v>13823</v>
      </c>
      <c r="D15">
        <f t="shared" si="0"/>
        <v>14</v>
      </c>
      <c r="E15">
        <f t="shared" si="1"/>
        <v>58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12016</v>
      </c>
      <c r="B16">
        <v>13733</v>
      </c>
      <c r="D16">
        <f t="shared" si="0"/>
        <v>28</v>
      </c>
      <c r="E16">
        <f t="shared" si="1"/>
        <v>45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11966</v>
      </c>
      <c r="B17">
        <v>13753</v>
      </c>
      <c r="D17">
        <f t="shared" si="0"/>
        <v>26</v>
      </c>
      <c r="E17">
        <f t="shared" si="1"/>
        <v>52</v>
      </c>
    </row>
    <row r="18" spans="1:12" x14ac:dyDescent="0.3">
      <c r="A18">
        <v>11863</v>
      </c>
      <c r="B18">
        <v>13795</v>
      </c>
      <c r="D18">
        <f t="shared" si="0"/>
        <v>11.5</v>
      </c>
      <c r="E18">
        <f t="shared" si="1"/>
        <v>56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11879</v>
      </c>
      <c r="B19">
        <v>13762</v>
      </c>
      <c r="D19">
        <f t="shared" si="0"/>
        <v>17</v>
      </c>
      <c r="E19">
        <f t="shared" si="1"/>
        <v>53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11857</v>
      </c>
      <c r="B20">
        <v>13717</v>
      </c>
      <c r="D20">
        <f t="shared" si="0"/>
        <v>8</v>
      </c>
      <c r="E20">
        <f t="shared" si="1"/>
        <v>39.5</v>
      </c>
    </row>
    <row r="21" spans="1:12" x14ac:dyDescent="0.3">
      <c r="A21">
        <v>11887</v>
      </c>
      <c r="B21">
        <v>13713</v>
      </c>
      <c r="D21">
        <f t="shared" si="0"/>
        <v>18</v>
      </c>
      <c r="E21">
        <f t="shared" si="1"/>
        <v>36.5</v>
      </c>
    </row>
    <row r="22" spans="1:12" x14ac:dyDescent="0.3">
      <c r="A22">
        <v>11898</v>
      </c>
      <c r="B22">
        <v>13725</v>
      </c>
      <c r="D22">
        <f t="shared" si="0"/>
        <v>23</v>
      </c>
      <c r="E22">
        <f t="shared" si="1"/>
        <v>44</v>
      </c>
    </row>
    <row r="23" spans="1:12" x14ac:dyDescent="0.3">
      <c r="A23">
        <v>11862</v>
      </c>
      <c r="B23">
        <v>13689</v>
      </c>
      <c r="D23">
        <f t="shared" si="0"/>
        <v>10</v>
      </c>
      <c r="E23">
        <f t="shared" si="1"/>
        <v>31</v>
      </c>
    </row>
    <row r="24" spans="1:12" x14ac:dyDescent="0.3">
      <c r="A24">
        <v>11829</v>
      </c>
      <c r="B24">
        <v>13900</v>
      </c>
      <c r="D24">
        <f t="shared" si="0"/>
        <v>2</v>
      </c>
      <c r="E24">
        <f t="shared" si="1"/>
        <v>60</v>
      </c>
    </row>
    <row r="25" spans="1:12" x14ac:dyDescent="0.3">
      <c r="A25">
        <v>11850</v>
      </c>
      <c r="B25">
        <v>13867</v>
      </c>
      <c r="D25">
        <f t="shared" si="0"/>
        <v>6</v>
      </c>
      <c r="E25">
        <f t="shared" si="1"/>
        <v>59</v>
      </c>
    </row>
    <row r="26" spans="1:12" x14ac:dyDescent="0.3">
      <c r="A26">
        <v>11841</v>
      </c>
      <c r="B26">
        <v>13712</v>
      </c>
      <c r="D26">
        <f t="shared" si="0"/>
        <v>5</v>
      </c>
      <c r="E26">
        <f t="shared" si="1"/>
        <v>34.5</v>
      </c>
    </row>
    <row r="27" spans="1:12" x14ac:dyDescent="0.3">
      <c r="A27">
        <v>11968</v>
      </c>
      <c r="B27">
        <v>13717</v>
      </c>
      <c r="D27">
        <f t="shared" si="0"/>
        <v>27</v>
      </c>
      <c r="E27">
        <f t="shared" si="1"/>
        <v>39.5</v>
      </c>
    </row>
    <row r="28" spans="1:12" x14ac:dyDescent="0.3">
      <c r="A28">
        <v>11891</v>
      </c>
      <c r="B28">
        <v>13745</v>
      </c>
      <c r="D28">
        <f t="shared" si="0"/>
        <v>20</v>
      </c>
      <c r="E28">
        <f t="shared" si="1"/>
        <v>48</v>
      </c>
    </row>
    <row r="29" spans="1:12" x14ac:dyDescent="0.3">
      <c r="A29">
        <v>11864</v>
      </c>
      <c r="B29">
        <v>13697</v>
      </c>
      <c r="D29">
        <f t="shared" si="0"/>
        <v>13</v>
      </c>
      <c r="E29">
        <f t="shared" si="1"/>
        <v>32</v>
      </c>
    </row>
    <row r="30" spans="1:12" x14ac:dyDescent="0.3">
      <c r="A30">
        <v>11893</v>
      </c>
      <c r="B30">
        <v>13712</v>
      </c>
      <c r="D30">
        <f t="shared" si="0"/>
        <v>21</v>
      </c>
      <c r="E30">
        <f t="shared" si="1"/>
        <v>34.5</v>
      </c>
    </row>
    <row r="31" spans="1:12" x14ac:dyDescent="0.3">
      <c r="A31">
        <v>11878</v>
      </c>
      <c r="B31">
        <v>13741</v>
      </c>
      <c r="D31">
        <f t="shared" si="0"/>
        <v>16</v>
      </c>
      <c r="E31">
        <f t="shared" si="1"/>
        <v>47</v>
      </c>
    </row>
    <row r="32" spans="1:12" x14ac:dyDescent="0.3">
      <c r="A32">
        <v>11896</v>
      </c>
      <c r="B32">
        <v>13746</v>
      </c>
      <c r="D32">
        <f t="shared" si="0"/>
        <v>22</v>
      </c>
      <c r="E32">
        <f t="shared" si="1"/>
        <v>49</v>
      </c>
    </row>
    <row r="33" spans="1:5" x14ac:dyDescent="0.3">
      <c r="A33">
        <v>11874</v>
      </c>
      <c r="B33">
        <v>13737</v>
      </c>
      <c r="D33">
        <f t="shared" si="0"/>
        <v>15</v>
      </c>
      <c r="E33">
        <f t="shared" si="1"/>
        <v>46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68</v>
      </c>
      <c r="D1" t="s">
        <v>2</v>
      </c>
      <c r="E1">
        <v>906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11042</v>
      </c>
      <c r="I2">
        <f>MEDIAN($B$4:$B$33)</f>
        <v>12253.5</v>
      </c>
      <c r="K2">
        <f>AVERAGE($A$4:$A$33)</f>
        <v>11072.633333333333</v>
      </c>
      <c r="L2">
        <f>AVERAGE($B$4:$B$33)</f>
        <v>12339.3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11610</v>
      </c>
      <c r="B4">
        <v>12752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58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11108</v>
      </c>
      <c r="B5">
        <v>12689</v>
      </c>
      <c r="D5">
        <f t="shared" si="0"/>
        <v>26</v>
      </c>
      <c r="E5">
        <f t="shared" si="1"/>
        <v>57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136.16080770748812</v>
      </c>
      <c r="L5">
        <f>STDEVP($B$4:$B$33)</f>
        <v>239.75725918798236</v>
      </c>
    </row>
    <row r="6" spans="1:12" x14ac:dyDescent="0.3">
      <c r="A6">
        <v>10974</v>
      </c>
      <c r="B6">
        <v>13012</v>
      </c>
      <c r="D6">
        <f t="shared" si="0"/>
        <v>5</v>
      </c>
      <c r="E6">
        <f t="shared" si="1"/>
        <v>59</v>
      </c>
    </row>
    <row r="7" spans="1:12" x14ac:dyDescent="0.3">
      <c r="A7">
        <v>10929</v>
      </c>
      <c r="B7">
        <v>13195</v>
      </c>
      <c r="D7">
        <f t="shared" si="0"/>
        <v>2</v>
      </c>
      <c r="E7">
        <f t="shared" si="1"/>
        <v>60</v>
      </c>
      <c r="H7" s="1" t="s">
        <v>11</v>
      </c>
      <c r="I7" s="1" t="s">
        <v>12</v>
      </c>
    </row>
    <row r="8" spans="1:12" x14ac:dyDescent="0.3">
      <c r="A8">
        <v>10916</v>
      </c>
      <c r="B8">
        <v>12366</v>
      </c>
      <c r="D8">
        <f t="shared" si="0"/>
        <v>1</v>
      </c>
      <c r="E8">
        <f t="shared" si="1"/>
        <v>56</v>
      </c>
      <c r="H8">
        <f>COUNT($A$4:$A$33)</f>
        <v>30</v>
      </c>
      <c r="I8">
        <f>COUNT($B$4:$B$33)</f>
        <v>30</v>
      </c>
    </row>
    <row r="9" spans="1:12" x14ac:dyDescent="0.3">
      <c r="A9">
        <v>10958</v>
      </c>
      <c r="B9">
        <v>12211</v>
      </c>
      <c r="D9">
        <f t="shared" si="0"/>
        <v>3</v>
      </c>
      <c r="E9">
        <f t="shared" si="1"/>
        <v>33</v>
      </c>
    </row>
    <row r="10" spans="1:12" x14ac:dyDescent="0.3">
      <c r="A10">
        <v>10973</v>
      </c>
      <c r="B10">
        <v>12192</v>
      </c>
      <c r="D10">
        <f t="shared" si="0"/>
        <v>4</v>
      </c>
      <c r="E10">
        <f t="shared" si="1"/>
        <v>31</v>
      </c>
      <c r="G10" t="s">
        <v>13</v>
      </c>
      <c r="H10">
        <f>H8*I8+H8*(H8+1)/2-H5</f>
        <v>900</v>
      </c>
    </row>
    <row r="11" spans="1:12" x14ac:dyDescent="0.3">
      <c r="A11">
        <v>11018</v>
      </c>
      <c r="B11">
        <v>12253</v>
      </c>
      <c r="D11">
        <f t="shared" si="0"/>
        <v>9</v>
      </c>
      <c r="E11">
        <f t="shared" si="1"/>
        <v>45</v>
      </c>
      <c r="G11" t="s">
        <v>14</v>
      </c>
      <c r="H11">
        <f>H8*I8+I8*(I8+1)/2-I5</f>
        <v>0</v>
      </c>
    </row>
    <row r="12" spans="1:12" x14ac:dyDescent="0.3">
      <c r="A12">
        <v>11107</v>
      </c>
      <c r="B12">
        <v>12219</v>
      </c>
      <c r="D12">
        <f t="shared" si="0"/>
        <v>25</v>
      </c>
      <c r="E12">
        <f t="shared" si="1"/>
        <v>36</v>
      </c>
    </row>
    <row r="13" spans="1:12" x14ac:dyDescent="0.3">
      <c r="A13">
        <v>11030</v>
      </c>
      <c r="B13">
        <v>12255</v>
      </c>
      <c r="D13">
        <f t="shared" si="0"/>
        <v>12.5</v>
      </c>
      <c r="E13">
        <f t="shared" si="1"/>
        <v>47</v>
      </c>
      <c r="G13" t="s">
        <v>15</v>
      </c>
      <c r="H13">
        <f>MIN(H10,H11)</f>
        <v>0</v>
      </c>
    </row>
    <row r="14" spans="1:12" x14ac:dyDescent="0.3">
      <c r="A14">
        <v>11023</v>
      </c>
      <c r="B14">
        <v>12222</v>
      </c>
      <c r="D14">
        <f t="shared" si="0"/>
        <v>10</v>
      </c>
      <c r="E14">
        <f t="shared" si="1"/>
        <v>38</v>
      </c>
    </row>
    <row r="15" spans="1:12" x14ac:dyDescent="0.3">
      <c r="A15">
        <v>10979</v>
      </c>
      <c r="B15">
        <v>12217</v>
      </c>
      <c r="D15">
        <f t="shared" si="0"/>
        <v>6</v>
      </c>
      <c r="E15">
        <f t="shared" si="1"/>
        <v>34.5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10996</v>
      </c>
      <c r="B16">
        <v>12226</v>
      </c>
      <c r="D16">
        <f t="shared" si="0"/>
        <v>7</v>
      </c>
      <c r="E16">
        <f t="shared" si="1"/>
        <v>40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11030</v>
      </c>
      <c r="B17">
        <v>12225</v>
      </c>
      <c r="D17">
        <f t="shared" si="0"/>
        <v>12.5</v>
      </c>
      <c r="E17">
        <f t="shared" si="1"/>
        <v>39</v>
      </c>
    </row>
    <row r="18" spans="1:12" x14ac:dyDescent="0.3">
      <c r="A18">
        <v>11001</v>
      </c>
      <c r="B18">
        <v>12298</v>
      </c>
      <c r="D18">
        <f t="shared" si="0"/>
        <v>8</v>
      </c>
      <c r="E18">
        <f t="shared" si="1"/>
        <v>53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11052</v>
      </c>
      <c r="B19">
        <v>12227</v>
      </c>
      <c r="D19">
        <f t="shared" si="0"/>
        <v>17.5</v>
      </c>
      <c r="E19">
        <f t="shared" si="1"/>
        <v>41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11095</v>
      </c>
      <c r="B20">
        <v>12217</v>
      </c>
      <c r="D20">
        <f t="shared" si="0"/>
        <v>23</v>
      </c>
      <c r="E20">
        <f t="shared" si="1"/>
        <v>34.5</v>
      </c>
    </row>
    <row r="21" spans="1:12" x14ac:dyDescent="0.3">
      <c r="A21">
        <v>11055</v>
      </c>
      <c r="B21">
        <v>12280</v>
      </c>
      <c r="D21">
        <f t="shared" si="0"/>
        <v>19</v>
      </c>
      <c r="E21">
        <f t="shared" si="1"/>
        <v>52</v>
      </c>
    </row>
    <row r="22" spans="1:12" x14ac:dyDescent="0.3">
      <c r="A22">
        <v>11038</v>
      </c>
      <c r="B22">
        <v>12273</v>
      </c>
      <c r="D22">
        <f t="shared" si="0"/>
        <v>15</v>
      </c>
      <c r="E22">
        <f t="shared" si="1"/>
        <v>51</v>
      </c>
    </row>
    <row r="23" spans="1:12" x14ac:dyDescent="0.3">
      <c r="A23">
        <v>11087</v>
      </c>
      <c r="B23">
        <v>12267</v>
      </c>
      <c r="D23">
        <f t="shared" si="0"/>
        <v>22</v>
      </c>
      <c r="E23">
        <f t="shared" si="1"/>
        <v>49</v>
      </c>
    </row>
    <row r="24" spans="1:12" x14ac:dyDescent="0.3">
      <c r="A24">
        <v>11027</v>
      </c>
      <c r="B24">
        <v>12268</v>
      </c>
      <c r="D24">
        <f t="shared" si="0"/>
        <v>11</v>
      </c>
      <c r="E24">
        <f t="shared" si="1"/>
        <v>50</v>
      </c>
    </row>
    <row r="25" spans="1:12" x14ac:dyDescent="0.3">
      <c r="A25">
        <v>11046</v>
      </c>
      <c r="B25">
        <v>12235</v>
      </c>
      <c r="D25">
        <f t="shared" si="0"/>
        <v>16</v>
      </c>
      <c r="E25">
        <f t="shared" si="1"/>
        <v>42</v>
      </c>
    </row>
    <row r="26" spans="1:12" x14ac:dyDescent="0.3">
      <c r="A26">
        <v>11081</v>
      </c>
      <c r="B26">
        <v>12238</v>
      </c>
      <c r="D26">
        <f t="shared" si="0"/>
        <v>21</v>
      </c>
      <c r="E26">
        <f t="shared" si="1"/>
        <v>43</v>
      </c>
    </row>
    <row r="27" spans="1:12" x14ac:dyDescent="0.3">
      <c r="A27">
        <v>11052</v>
      </c>
      <c r="B27">
        <v>12343</v>
      </c>
      <c r="D27">
        <f t="shared" si="0"/>
        <v>17.5</v>
      </c>
      <c r="E27">
        <f t="shared" si="1"/>
        <v>55</v>
      </c>
    </row>
    <row r="28" spans="1:12" x14ac:dyDescent="0.3">
      <c r="A28">
        <v>11176</v>
      </c>
      <c r="B28">
        <v>12317</v>
      </c>
      <c r="D28">
        <f t="shared" si="0"/>
        <v>27</v>
      </c>
      <c r="E28">
        <f t="shared" si="1"/>
        <v>54</v>
      </c>
    </row>
    <row r="29" spans="1:12" x14ac:dyDescent="0.3">
      <c r="A29">
        <v>11099</v>
      </c>
      <c r="B29">
        <v>12247</v>
      </c>
      <c r="D29">
        <f t="shared" si="0"/>
        <v>24</v>
      </c>
      <c r="E29">
        <f t="shared" si="1"/>
        <v>44</v>
      </c>
    </row>
    <row r="30" spans="1:12" x14ac:dyDescent="0.3">
      <c r="A30">
        <v>11036</v>
      </c>
      <c r="B30">
        <v>12221</v>
      </c>
      <c r="D30">
        <f t="shared" si="0"/>
        <v>14</v>
      </c>
      <c r="E30">
        <f t="shared" si="1"/>
        <v>37</v>
      </c>
    </row>
    <row r="31" spans="1:12" x14ac:dyDescent="0.3">
      <c r="A31">
        <v>11074</v>
      </c>
      <c r="B31">
        <v>12260</v>
      </c>
      <c r="D31">
        <f t="shared" si="0"/>
        <v>20</v>
      </c>
      <c r="E31">
        <f t="shared" si="1"/>
        <v>48</v>
      </c>
    </row>
    <row r="32" spans="1:12" x14ac:dyDescent="0.3">
      <c r="A32">
        <v>11178</v>
      </c>
      <c r="B32">
        <v>12200</v>
      </c>
      <c r="D32">
        <f t="shared" si="0"/>
        <v>28</v>
      </c>
      <c r="E32">
        <f t="shared" si="1"/>
        <v>32</v>
      </c>
    </row>
    <row r="33" spans="1:5" x14ac:dyDescent="0.3">
      <c r="A33">
        <v>11431</v>
      </c>
      <c r="B33">
        <v>12254</v>
      </c>
      <c r="D33">
        <f t="shared" si="0"/>
        <v>29</v>
      </c>
      <c r="E33">
        <f t="shared" si="1"/>
        <v>46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69</v>
      </c>
      <c r="D1" t="s">
        <v>2</v>
      </c>
      <c r="E1">
        <v>986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12463.5</v>
      </c>
      <c r="I2">
        <f>MEDIAN($B$4:$B$33)</f>
        <v>13808.5</v>
      </c>
      <c r="K2">
        <f>AVERAGE($A$4:$A$33)</f>
        <v>12364.333333333334</v>
      </c>
      <c r="L2">
        <f>AVERAGE($B$4:$B$33)</f>
        <v>13835.266666666666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12329</v>
      </c>
      <c r="B4">
        <v>13809</v>
      </c>
      <c r="D4">
        <f t="shared" ref="D4:D33" si="0">RANK(A4,$A$4:$B$33,1)+(COUNT($A$4:$B$33)+1-RANK(A4,$A$4:$B$33,1)-RANK(A4,$A$4:$B$33,0))/2</f>
        <v>12</v>
      </c>
      <c r="E4">
        <f t="shared" ref="E4:E33" si="1">RANK(B4,$A$4:$B$33,1)+(COUNT($A$4:$B$33)+1-RANK(B4,$A$4:$B$33,1)-RANK(B4,$A$4:$B$33,0))/2</f>
        <v>46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12048</v>
      </c>
      <c r="B5">
        <v>13891</v>
      </c>
      <c r="D5">
        <f t="shared" si="0"/>
        <v>6</v>
      </c>
      <c r="E5">
        <f t="shared" si="1"/>
        <v>55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256.60362862247723</v>
      </c>
      <c r="L5">
        <f>STDEVP($B$4:$B$33)</f>
        <v>87.888161255591697</v>
      </c>
    </row>
    <row r="6" spans="1:12" x14ac:dyDescent="0.3">
      <c r="A6">
        <v>12019</v>
      </c>
      <c r="B6">
        <v>13753</v>
      </c>
      <c r="D6">
        <f t="shared" si="0"/>
        <v>3</v>
      </c>
      <c r="E6">
        <f t="shared" si="1"/>
        <v>33</v>
      </c>
    </row>
    <row r="7" spans="1:12" x14ac:dyDescent="0.3">
      <c r="A7">
        <v>12055</v>
      </c>
      <c r="B7">
        <v>13834</v>
      </c>
      <c r="D7">
        <f t="shared" si="0"/>
        <v>7</v>
      </c>
      <c r="E7">
        <f t="shared" si="1"/>
        <v>50</v>
      </c>
      <c r="H7" s="1" t="s">
        <v>11</v>
      </c>
      <c r="I7" s="1" t="s">
        <v>12</v>
      </c>
    </row>
    <row r="8" spans="1:12" x14ac:dyDescent="0.3">
      <c r="A8">
        <v>12021</v>
      </c>
      <c r="B8">
        <v>13808</v>
      </c>
      <c r="D8">
        <f t="shared" si="0"/>
        <v>4</v>
      </c>
      <c r="E8">
        <f t="shared" si="1"/>
        <v>45</v>
      </c>
      <c r="H8">
        <f>COUNT($A$4:$A$33)</f>
        <v>30</v>
      </c>
      <c r="I8">
        <f>COUNT($B$4:$B$33)</f>
        <v>30</v>
      </c>
    </row>
    <row r="9" spans="1:12" x14ac:dyDescent="0.3">
      <c r="A9">
        <v>12096</v>
      </c>
      <c r="B9">
        <v>13806</v>
      </c>
      <c r="D9">
        <f t="shared" si="0"/>
        <v>9</v>
      </c>
      <c r="E9">
        <f t="shared" si="1"/>
        <v>44</v>
      </c>
    </row>
    <row r="10" spans="1:12" x14ac:dyDescent="0.3">
      <c r="A10">
        <v>12072</v>
      </c>
      <c r="B10">
        <v>13795</v>
      </c>
      <c r="D10">
        <f t="shared" si="0"/>
        <v>8</v>
      </c>
      <c r="E10">
        <f t="shared" si="1"/>
        <v>42</v>
      </c>
      <c r="G10" t="s">
        <v>13</v>
      </c>
      <c r="H10">
        <f>H8*I8+H8*(H8+1)/2-H5</f>
        <v>900</v>
      </c>
    </row>
    <row r="11" spans="1:12" x14ac:dyDescent="0.3">
      <c r="A11">
        <v>12022</v>
      </c>
      <c r="B11">
        <v>13817</v>
      </c>
      <c r="D11">
        <f t="shared" si="0"/>
        <v>5</v>
      </c>
      <c r="E11">
        <f t="shared" si="1"/>
        <v>49</v>
      </c>
      <c r="G11" t="s">
        <v>14</v>
      </c>
      <c r="H11">
        <f>H8*I8+I8*(I8+1)/2-I5</f>
        <v>0</v>
      </c>
    </row>
    <row r="12" spans="1:12" x14ac:dyDescent="0.3">
      <c r="A12">
        <v>12625</v>
      </c>
      <c r="B12">
        <v>13812</v>
      </c>
      <c r="D12">
        <f t="shared" si="0"/>
        <v>26</v>
      </c>
      <c r="E12">
        <f t="shared" si="1"/>
        <v>47</v>
      </c>
    </row>
    <row r="13" spans="1:12" x14ac:dyDescent="0.3">
      <c r="A13">
        <v>12196</v>
      </c>
      <c r="B13">
        <v>13790</v>
      </c>
      <c r="D13">
        <f t="shared" si="0"/>
        <v>11</v>
      </c>
      <c r="E13">
        <f t="shared" si="1"/>
        <v>39.5</v>
      </c>
      <c r="G13" t="s">
        <v>15</v>
      </c>
      <c r="H13">
        <f>MIN(H10,H11)</f>
        <v>0</v>
      </c>
    </row>
    <row r="14" spans="1:12" x14ac:dyDescent="0.3">
      <c r="A14">
        <v>12114</v>
      </c>
      <c r="B14">
        <v>13774</v>
      </c>
      <c r="D14">
        <f t="shared" si="0"/>
        <v>10</v>
      </c>
      <c r="E14">
        <f t="shared" si="1"/>
        <v>35.5</v>
      </c>
    </row>
    <row r="15" spans="1:12" x14ac:dyDescent="0.3">
      <c r="A15">
        <v>12005</v>
      </c>
      <c r="B15">
        <v>13813</v>
      </c>
      <c r="D15">
        <f t="shared" si="0"/>
        <v>2</v>
      </c>
      <c r="E15">
        <f t="shared" si="1"/>
        <v>48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11969</v>
      </c>
      <c r="B16">
        <v>13959</v>
      </c>
      <c r="D16">
        <f t="shared" si="0"/>
        <v>1</v>
      </c>
      <c r="E16">
        <f t="shared" si="1"/>
        <v>58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12824</v>
      </c>
      <c r="B17">
        <v>13914</v>
      </c>
      <c r="D17">
        <f t="shared" si="0"/>
        <v>30</v>
      </c>
      <c r="E17">
        <f t="shared" si="1"/>
        <v>57</v>
      </c>
    </row>
    <row r="18" spans="1:12" x14ac:dyDescent="0.3">
      <c r="A18">
        <v>12676</v>
      </c>
      <c r="B18">
        <v>13774</v>
      </c>
      <c r="D18">
        <f t="shared" si="0"/>
        <v>27</v>
      </c>
      <c r="E18">
        <f t="shared" si="1"/>
        <v>35.5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12687</v>
      </c>
      <c r="B19">
        <v>13793</v>
      </c>
      <c r="D19">
        <f t="shared" si="0"/>
        <v>28</v>
      </c>
      <c r="E19">
        <f t="shared" si="1"/>
        <v>41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12785</v>
      </c>
      <c r="B20">
        <v>13734</v>
      </c>
      <c r="D20">
        <f t="shared" si="0"/>
        <v>29</v>
      </c>
      <c r="E20">
        <f t="shared" si="1"/>
        <v>31</v>
      </c>
    </row>
    <row r="21" spans="1:12" x14ac:dyDescent="0.3">
      <c r="A21">
        <v>12532</v>
      </c>
      <c r="B21">
        <v>13787</v>
      </c>
      <c r="D21">
        <f t="shared" si="0"/>
        <v>23</v>
      </c>
      <c r="E21">
        <f t="shared" si="1"/>
        <v>38</v>
      </c>
    </row>
    <row r="22" spans="1:12" x14ac:dyDescent="0.3">
      <c r="A22">
        <v>12404</v>
      </c>
      <c r="B22">
        <v>13798</v>
      </c>
      <c r="D22">
        <f t="shared" si="0"/>
        <v>13</v>
      </c>
      <c r="E22">
        <f t="shared" si="1"/>
        <v>43</v>
      </c>
    </row>
    <row r="23" spans="1:12" x14ac:dyDescent="0.3">
      <c r="A23">
        <v>12438</v>
      </c>
      <c r="B23">
        <v>13865</v>
      </c>
      <c r="D23">
        <f t="shared" si="0"/>
        <v>14</v>
      </c>
      <c r="E23">
        <f t="shared" si="1"/>
        <v>52.5</v>
      </c>
    </row>
    <row r="24" spans="1:12" x14ac:dyDescent="0.3">
      <c r="A24">
        <v>12470</v>
      </c>
      <c r="B24">
        <v>13970</v>
      </c>
      <c r="D24">
        <f t="shared" si="0"/>
        <v>16.5</v>
      </c>
      <c r="E24">
        <f t="shared" si="1"/>
        <v>59</v>
      </c>
    </row>
    <row r="25" spans="1:12" x14ac:dyDescent="0.3">
      <c r="A25">
        <v>12504</v>
      </c>
      <c r="B25">
        <v>13871</v>
      </c>
      <c r="D25">
        <f t="shared" si="0"/>
        <v>20</v>
      </c>
      <c r="E25">
        <f t="shared" si="1"/>
        <v>54</v>
      </c>
    </row>
    <row r="26" spans="1:12" x14ac:dyDescent="0.3">
      <c r="A26">
        <v>12457</v>
      </c>
      <c r="B26">
        <v>13746</v>
      </c>
      <c r="D26">
        <f t="shared" si="0"/>
        <v>15</v>
      </c>
      <c r="E26">
        <f t="shared" si="1"/>
        <v>32</v>
      </c>
    </row>
    <row r="27" spans="1:12" x14ac:dyDescent="0.3">
      <c r="A27">
        <v>12522</v>
      </c>
      <c r="B27">
        <v>13780</v>
      </c>
      <c r="D27">
        <f t="shared" si="0"/>
        <v>21</v>
      </c>
      <c r="E27">
        <f t="shared" si="1"/>
        <v>37</v>
      </c>
    </row>
    <row r="28" spans="1:12" x14ac:dyDescent="0.3">
      <c r="A28">
        <v>12494</v>
      </c>
      <c r="B28">
        <v>13865</v>
      </c>
      <c r="D28">
        <f t="shared" si="0"/>
        <v>19</v>
      </c>
      <c r="E28">
        <f t="shared" si="1"/>
        <v>52.5</v>
      </c>
    </row>
    <row r="29" spans="1:12" x14ac:dyDescent="0.3">
      <c r="A29">
        <v>12538</v>
      </c>
      <c r="B29">
        <v>13858</v>
      </c>
      <c r="D29">
        <f t="shared" si="0"/>
        <v>24</v>
      </c>
      <c r="E29">
        <f t="shared" si="1"/>
        <v>51</v>
      </c>
    </row>
    <row r="30" spans="1:12" x14ac:dyDescent="0.3">
      <c r="A30">
        <v>12470</v>
      </c>
      <c r="B30">
        <v>13913</v>
      </c>
      <c r="D30">
        <f t="shared" si="0"/>
        <v>16.5</v>
      </c>
      <c r="E30">
        <f t="shared" si="1"/>
        <v>56</v>
      </c>
    </row>
    <row r="31" spans="1:12" x14ac:dyDescent="0.3">
      <c r="A31">
        <v>12526</v>
      </c>
      <c r="B31">
        <v>14185</v>
      </c>
      <c r="D31">
        <f t="shared" si="0"/>
        <v>22</v>
      </c>
      <c r="E31">
        <f t="shared" si="1"/>
        <v>60</v>
      </c>
    </row>
    <row r="32" spans="1:12" x14ac:dyDescent="0.3">
      <c r="A32">
        <v>12556</v>
      </c>
      <c r="B32">
        <v>13790</v>
      </c>
      <c r="D32">
        <f t="shared" si="0"/>
        <v>25</v>
      </c>
      <c r="E32">
        <f t="shared" si="1"/>
        <v>39.5</v>
      </c>
    </row>
    <row r="33" spans="1:5" x14ac:dyDescent="0.3">
      <c r="A33">
        <v>12476</v>
      </c>
      <c r="B33">
        <v>13754</v>
      </c>
      <c r="D33">
        <f t="shared" si="0"/>
        <v>18</v>
      </c>
      <c r="E33">
        <f t="shared" si="1"/>
        <v>34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70</v>
      </c>
      <c r="D1" t="s">
        <v>2</v>
      </c>
      <c r="E1">
        <v>574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7061</v>
      </c>
      <c r="I2">
        <f>MEDIAN($B$4:$B$33)</f>
        <v>8280</v>
      </c>
      <c r="K2">
        <f>AVERAGE($A$4:$A$33)</f>
        <v>7037.9666666666662</v>
      </c>
      <c r="L2">
        <f>AVERAGE($B$4:$B$33)</f>
        <v>8283.4333333333325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7286</v>
      </c>
      <c r="B4">
        <v>8260</v>
      </c>
      <c r="D4">
        <f t="shared" ref="D4:D33" si="0">RANK(A4,$A$4:$B$33,1)+(COUNT($A$4:$B$33)+1-RANK(A4,$A$4:$B$33,1)-RANK(A4,$A$4:$B$33,0))/2</f>
        <v>26</v>
      </c>
      <c r="E4">
        <f t="shared" ref="E4:E33" si="1">RANK(B4,$A$4:$B$33,1)+(COUNT($A$4:$B$33)+1-RANK(B4,$A$4:$B$33,1)-RANK(B4,$A$4:$B$33,0))/2</f>
        <v>39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7093</v>
      </c>
      <c r="B5">
        <v>8354</v>
      </c>
      <c r="D5">
        <f t="shared" si="0"/>
        <v>17</v>
      </c>
      <c r="E5">
        <f t="shared" si="1"/>
        <v>57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231.36975937999233</v>
      </c>
      <c r="L5">
        <f>STDEVP($B$4:$B$33)</f>
        <v>133.34333712471562</v>
      </c>
    </row>
    <row r="6" spans="1:12" x14ac:dyDescent="0.3">
      <c r="A6">
        <v>7133</v>
      </c>
      <c r="B6">
        <v>8238</v>
      </c>
      <c r="D6">
        <f t="shared" si="0"/>
        <v>19</v>
      </c>
      <c r="E6">
        <f t="shared" si="1"/>
        <v>33</v>
      </c>
    </row>
    <row r="7" spans="1:12" x14ac:dyDescent="0.3">
      <c r="A7">
        <v>7078</v>
      </c>
      <c r="B7">
        <v>8240</v>
      </c>
      <c r="D7">
        <f t="shared" si="0"/>
        <v>16</v>
      </c>
      <c r="E7">
        <f t="shared" si="1"/>
        <v>35</v>
      </c>
      <c r="H7" s="1" t="s">
        <v>11</v>
      </c>
      <c r="I7" s="1" t="s">
        <v>12</v>
      </c>
    </row>
    <row r="8" spans="1:12" x14ac:dyDescent="0.3">
      <c r="A8">
        <v>7167</v>
      </c>
      <c r="B8">
        <v>8239</v>
      </c>
      <c r="D8">
        <f t="shared" si="0"/>
        <v>21</v>
      </c>
      <c r="E8">
        <f t="shared" si="1"/>
        <v>34</v>
      </c>
      <c r="H8">
        <f>COUNT($A$4:$A$33)</f>
        <v>30</v>
      </c>
      <c r="I8">
        <f>COUNT($B$4:$B$33)</f>
        <v>30</v>
      </c>
    </row>
    <row r="9" spans="1:12" x14ac:dyDescent="0.3">
      <c r="A9">
        <v>6974</v>
      </c>
      <c r="B9">
        <v>8272</v>
      </c>
      <c r="D9">
        <f t="shared" si="0"/>
        <v>14</v>
      </c>
      <c r="E9">
        <f t="shared" si="1"/>
        <v>42.5</v>
      </c>
    </row>
    <row r="10" spans="1:12" x14ac:dyDescent="0.3">
      <c r="A10">
        <v>6835</v>
      </c>
      <c r="B10">
        <v>8272</v>
      </c>
      <c r="D10">
        <f t="shared" si="0"/>
        <v>9</v>
      </c>
      <c r="E10">
        <f t="shared" si="1"/>
        <v>42.5</v>
      </c>
      <c r="G10" t="s">
        <v>13</v>
      </c>
      <c r="H10">
        <f>H8*I8+H8*(H8+1)/2-H5</f>
        <v>900</v>
      </c>
    </row>
    <row r="11" spans="1:12" x14ac:dyDescent="0.3">
      <c r="A11">
        <v>6767</v>
      </c>
      <c r="B11">
        <v>8278</v>
      </c>
      <c r="D11">
        <f t="shared" si="0"/>
        <v>6</v>
      </c>
      <c r="E11">
        <f t="shared" si="1"/>
        <v>45</v>
      </c>
      <c r="G11" t="s">
        <v>14</v>
      </c>
      <c r="H11">
        <f>H8*I8+I8*(I8+1)/2-I5</f>
        <v>0</v>
      </c>
    </row>
    <row r="12" spans="1:12" x14ac:dyDescent="0.3">
      <c r="A12">
        <v>6942</v>
      </c>
      <c r="B12">
        <v>8301</v>
      </c>
      <c r="D12">
        <f t="shared" si="0"/>
        <v>13</v>
      </c>
      <c r="E12">
        <f t="shared" si="1"/>
        <v>52</v>
      </c>
    </row>
    <row r="13" spans="1:12" x14ac:dyDescent="0.3">
      <c r="A13">
        <v>7044</v>
      </c>
      <c r="B13">
        <v>8244</v>
      </c>
      <c r="D13">
        <f t="shared" si="0"/>
        <v>15</v>
      </c>
      <c r="E13">
        <f t="shared" si="1"/>
        <v>36</v>
      </c>
      <c r="G13" t="s">
        <v>15</v>
      </c>
      <c r="H13">
        <f>MIN(H10,H11)</f>
        <v>0</v>
      </c>
    </row>
    <row r="14" spans="1:12" x14ac:dyDescent="0.3">
      <c r="A14">
        <v>6871</v>
      </c>
      <c r="B14">
        <v>8275</v>
      </c>
      <c r="D14">
        <f t="shared" si="0"/>
        <v>11</v>
      </c>
      <c r="E14">
        <f t="shared" si="1"/>
        <v>44</v>
      </c>
    </row>
    <row r="15" spans="1:12" x14ac:dyDescent="0.3">
      <c r="A15">
        <v>6906</v>
      </c>
      <c r="B15">
        <v>8286</v>
      </c>
      <c r="D15">
        <f t="shared" si="0"/>
        <v>12</v>
      </c>
      <c r="E15">
        <f t="shared" si="1"/>
        <v>47.5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7552</v>
      </c>
      <c r="B16">
        <v>8324</v>
      </c>
      <c r="D16">
        <f t="shared" si="0"/>
        <v>30</v>
      </c>
      <c r="E16">
        <f t="shared" si="1"/>
        <v>54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7367</v>
      </c>
      <c r="B17">
        <v>8271</v>
      </c>
      <c r="D17">
        <f t="shared" si="0"/>
        <v>29</v>
      </c>
      <c r="E17">
        <f t="shared" si="1"/>
        <v>41</v>
      </c>
    </row>
    <row r="18" spans="1:12" x14ac:dyDescent="0.3">
      <c r="A18">
        <v>7096</v>
      </c>
      <c r="B18">
        <v>8257</v>
      </c>
      <c r="D18">
        <f t="shared" si="0"/>
        <v>18</v>
      </c>
      <c r="E18">
        <f t="shared" si="1"/>
        <v>38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6797</v>
      </c>
      <c r="B19">
        <v>8293</v>
      </c>
      <c r="D19">
        <f t="shared" si="0"/>
        <v>8</v>
      </c>
      <c r="E19">
        <f t="shared" si="1"/>
        <v>50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6753</v>
      </c>
      <c r="B20">
        <v>8268</v>
      </c>
      <c r="D20">
        <f t="shared" si="0"/>
        <v>4</v>
      </c>
      <c r="E20">
        <f t="shared" si="1"/>
        <v>40</v>
      </c>
    </row>
    <row r="21" spans="1:12" x14ac:dyDescent="0.3">
      <c r="A21">
        <v>6738</v>
      </c>
      <c r="B21">
        <v>8249</v>
      </c>
      <c r="D21">
        <f t="shared" si="0"/>
        <v>1</v>
      </c>
      <c r="E21">
        <f t="shared" si="1"/>
        <v>37</v>
      </c>
    </row>
    <row r="22" spans="1:12" x14ac:dyDescent="0.3">
      <c r="A22">
        <v>6739</v>
      </c>
      <c r="B22">
        <v>8343</v>
      </c>
      <c r="D22">
        <f t="shared" si="0"/>
        <v>2</v>
      </c>
      <c r="E22">
        <f t="shared" si="1"/>
        <v>55</v>
      </c>
    </row>
    <row r="23" spans="1:12" x14ac:dyDescent="0.3">
      <c r="A23">
        <v>6742</v>
      </c>
      <c r="B23">
        <v>8290</v>
      </c>
      <c r="D23">
        <f t="shared" si="0"/>
        <v>3</v>
      </c>
      <c r="E23">
        <f t="shared" si="1"/>
        <v>49</v>
      </c>
    </row>
    <row r="24" spans="1:12" x14ac:dyDescent="0.3">
      <c r="A24">
        <v>6754</v>
      </c>
      <c r="B24">
        <v>8298</v>
      </c>
      <c r="D24">
        <f t="shared" si="0"/>
        <v>5</v>
      </c>
      <c r="E24">
        <f t="shared" si="1"/>
        <v>51</v>
      </c>
    </row>
    <row r="25" spans="1:12" x14ac:dyDescent="0.3">
      <c r="A25">
        <v>6790</v>
      </c>
      <c r="B25">
        <v>8607</v>
      </c>
      <c r="D25">
        <f t="shared" si="0"/>
        <v>7</v>
      </c>
      <c r="E25">
        <f t="shared" si="1"/>
        <v>60</v>
      </c>
    </row>
    <row r="26" spans="1:12" x14ac:dyDescent="0.3">
      <c r="A26">
        <v>6850</v>
      </c>
      <c r="B26">
        <v>8190</v>
      </c>
      <c r="D26">
        <f t="shared" si="0"/>
        <v>10</v>
      </c>
      <c r="E26">
        <f t="shared" si="1"/>
        <v>32</v>
      </c>
    </row>
    <row r="27" spans="1:12" x14ac:dyDescent="0.3">
      <c r="A27">
        <v>7159</v>
      </c>
      <c r="B27">
        <v>7713</v>
      </c>
      <c r="D27">
        <f t="shared" si="0"/>
        <v>20</v>
      </c>
      <c r="E27">
        <f t="shared" si="1"/>
        <v>31</v>
      </c>
    </row>
    <row r="28" spans="1:12" x14ac:dyDescent="0.3">
      <c r="A28">
        <v>7307</v>
      </c>
      <c r="B28">
        <v>8524</v>
      </c>
      <c r="D28">
        <f t="shared" si="0"/>
        <v>27</v>
      </c>
      <c r="E28">
        <f t="shared" si="1"/>
        <v>59</v>
      </c>
    </row>
    <row r="29" spans="1:12" x14ac:dyDescent="0.3">
      <c r="A29">
        <v>7271</v>
      </c>
      <c r="B29">
        <v>8382</v>
      </c>
      <c r="D29">
        <f t="shared" si="0"/>
        <v>23</v>
      </c>
      <c r="E29">
        <f t="shared" si="1"/>
        <v>58</v>
      </c>
    </row>
    <row r="30" spans="1:12" x14ac:dyDescent="0.3">
      <c r="A30">
        <v>7314</v>
      </c>
      <c r="B30">
        <v>8282</v>
      </c>
      <c r="D30">
        <f t="shared" si="0"/>
        <v>28</v>
      </c>
      <c r="E30">
        <f t="shared" si="1"/>
        <v>46</v>
      </c>
    </row>
    <row r="31" spans="1:12" x14ac:dyDescent="0.3">
      <c r="A31">
        <v>7283</v>
      </c>
      <c r="B31">
        <v>8349</v>
      </c>
      <c r="D31">
        <f t="shared" si="0"/>
        <v>25</v>
      </c>
      <c r="E31">
        <f t="shared" si="1"/>
        <v>56</v>
      </c>
    </row>
    <row r="32" spans="1:12" x14ac:dyDescent="0.3">
      <c r="A32">
        <v>7276</v>
      </c>
      <c r="B32">
        <v>8318</v>
      </c>
      <c r="D32">
        <f t="shared" si="0"/>
        <v>24</v>
      </c>
      <c r="E32">
        <f t="shared" si="1"/>
        <v>53</v>
      </c>
    </row>
    <row r="33" spans="1:5" x14ac:dyDescent="0.3">
      <c r="A33">
        <v>7255</v>
      </c>
      <c r="B33">
        <v>8286</v>
      </c>
      <c r="D33">
        <f t="shared" si="0"/>
        <v>22</v>
      </c>
      <c r="E33">
        <f t="shared" si="1"/>
        <v>47.5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71</v>
      </c>
      <c r="D1" t="s">
        <v>2</v>
      </c>
      <c r="E1">
        <v>716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9217.5</v>
      </c>
      <c r="I2">
        <f>MEDIAN($B$4:$B$33)</f>
        <v>10611.5</v>
      </c>
      <c r="K2">
        <f>AVERAGE($A$4:$A$33)</f>
        <v>9235.2333333333336</v>
      </c>
      <c r="L2">
        <f>AVERAGE($B$4:$B$33)</f>
        <v>10662.966666666667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9222</v>
      </c>
      <c r="B4">
        <v>10549</v>
      </c>
      <c r="D4">
        <f t="shared" ref="D4:D33" si="0">RANK(A4,$A$4:$B$33,1)+(COUNT($A$4:$B$33)+1-RANK(A4,$A$4:$B$33,1)-RANK(A4,$A$4:$B$33,0))/2</f>
        <v>17.5</v>
      </c>
      <c r="E4">
        <f t="shared" ref="E4:E33" si="1">RANK(B4,$A$4:$B$33,1)+(COUNT($A$4:$B$33)+1-RANK(B4,$A$4:$B$33,1)-RANK(B4,$A$4:$B$33,0))/2</f>
        <v>36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9478</v>
      </c>
      <c r="B5">
        <v>10588</v>
      </c>
      <c r="D5">
        <f t="shared" si="0"/>
        <v>30</v>
      </c>
      <c r="E5">
        <f t="shared" si="1"/>
        <v>38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63.995147385476713</v>
      </c>
      <c r="L5">
        <f>STDEVP($B$4:$B$33)</f>
        <v>153.55487256641808</v>
      </c>
    </row>
    <row r="6" spans="1:12" x14ac:dyDescent="0.3">
      <c r="A6">
        <v>9277</v>
      </c>
      <c r="B6">
        <v>10497</v>
      </c>
      <c r="D6">
        <f t="shared" si="0"/>
        <v>24</v>
      </c>
      <c r="E6">
        <f t="shared" si="1"/>
        <v>31</v>
      </c>
    </row>
    <row r="7" spans="1:12" x14ac:dyDescent="0.3">
      <c r="A7">
        <v>9198</v>
      </c>
      <c r="B7">
        <v>10521</v>
      </c>
      <c r="D7">
        <f t="shared" si="0"/>
        <v>10.5</v>
      </c>
      <c r="E7">
        <f t="shared" si="1"/>
        <v>33</v>
      </c>
      <c r="H7" s="1" t="s">
        <v>11</v>
      </c>
      <c r="I7" s="1" t="s">
        <v>12</v>
      </c>
    </row>
    <row r="8" spans="1:12" x14ac:dyDescent="0.3">
      <c r="A8">
        <v>9308</v>
      </c>
      <c r="B8">
        <v>10607</v>
      </c>
      <c r="D8">
        <f t="shared" si="0"/>
        <v>27</v>
      </c>
      <c r="E8">
        <f t="shared" si="1"/>
        <v>44</v>
      </c>
      <c r="H8">
        <f>COUNT($A$4:$A$33)</f>
        <v>30</v>
      </c>
      <c r="I8">
        <f>COUNT($B$4:$B$33)</f>
        <v>30</v>
      </c>
    </row>
    <row r="9" spans="1:12" x14ac:dyDescent="0.3">
      <c r="A9">
        <v>9182</v>
      </c>
      <c r="B9">
        <v>10533</v>
      </c>
      <c r="D9">
        <f t="shared" si="0"/>
        <v>4</v>
      </c>
      <c r="E9">
        <f t="shared" si="1"/>
        <v>34</v>
      </c>
    </row>
    <row r="10" spans="1:12" x14ac:dyDescent="0.3">
      <c r="A10">
        <v>9233</v>
      </c>
      <c r="B10">
        <v>11143</v>
      </c>
      <c r="D10">
        <f t="shared" si="0"/>
        <v>20</v>
      </c>
      <c r="E10">
        <f t="shared" si="1"/>
        <v>60</v>
      </c>
      <c r="G10" t="s">
        <v>13</v>
      </c>
      <c r="H10">
        <f>H8*I8+H8*(H8+1)/2-H5</f>
        <v>900</v>
      </c>
    </row>
    <row r="11" spans="1:12" x14ac:dyDescent="0.3">
      <c r="A11">
        <v>9287</v>
      </c>
      <c r="B11">
        <v>10758</v>
      </c>
      <c r="D11">
        <f t="shared" si="0"/>
        <v>25</v>
      </c>
      <c r="E11">
        <f t="shared" si="1"/>
        <v>55</v>
      </c>
      <c r="G11" t="s">
        <v>14</v>
      </c>
      <c r="H11">
        <f>H8*I8+I8*(I8+1)/2-I5</f>
        <v>0</v>
      </c>
    </row>
    <row r="12" spans="1:12" x14ac:dyDescent="0.3">
      <c r="A12">
        <v>9313</v>
      </c>
      <c r="B12">
        <v>10988</v>
      </c>
      <c r="D12">
        <f t="shared" si="0"/>
        <v>28</v>
      </c>
      <c r="E12">
        <f t="shared" si="1"/>
        <v>58</v>
      </c>
    </row>
    <row r="13" spans="1:12" x14ac:dyDescent="0.3">
      <c r="A13">
        <v>9214</v>
      </c>
      <c r="B13">
        <v>11068</v>
      </c>
      <c r="D13">
        <f t="shared" si="0"/>
        <v>15</v>
      </c>
      <c r="E13">
        <f t="shared" si="1"/>
        <v>59</v>
      </c>
      <c r="G13" t="s">
        <v>15</v>
      </c>
      <c r="H13">
        <f>MIN(H10,H11)</f>
        <v>0</v>
      </c>
    </row>
    <row r="14" spans="1:12" x14ac:dyDescent="0.3">
      <c r="A14">
        <v>9345</v>
      </c>
      <c r="B14">
        <v>10769</v>
      </c>
      <c r="D14">
        <f t="shared" si="0"/>
        <v>29</v>
      </c>
      <c r="E14">
        <f t="shared" si="1"/>
        <v>56</v>
      </c>
    </row>
    <row r="15" spans="1:12" x14ac:dyDescent="0.3">
      <c r="A15">
        <v>9180</v>
      </c>
      <c r="B15">
        <v>10611</v>
      </c>
      <c r="D15">
        <f t="shared" si="0"/>
        <v>3</v>
      </c>
      <c r="E15">
        <f t="shared" si="1"/>
        <v>45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9165</v>
      </c>
      <c r="B16">
        <v>10602</v>
      </c>
      <c r="D16">
        <f t="shared" si="0"/>
        <v>1</v>
      </c>
      <c r="E16">
        <f t="shared" si="1"/>
        <v>40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9179</v>
      </c>
      <c r="B17">
        <v>10605</v>
      </c>
      <c r="D17">
        <f t="shared" si="0"/>
        <v>2</v>
      </c>
      <c r="E17">
        <f t="shared" si="1"/>
        <v>42.5</v>
      </c>
    </row>
    <row r="18" spans="1:12" x14ac:dyDescent="0.3">
      <c r="A18">
        <v>9225</v>
      </c>
      <c r="B18">
        <v>10621</v>
      </c>
      <c r="D18">
        <f t="shared" si="0"/>
        <v>19</v>
      </c>
      <c r="E18">
        <f t="shared" si="1"/>
        <v>48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9198</v>
      </c>
      <c r="B19">
        <v>10623</v>
      </c>
      <c r="D19">
        <f t="shared" si="0"/>
        <v>10.5</v>
      </c>
      <c r="E19">
        <f t="shared" si="1"/>
        <v>49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9206</v>
      </c>
      <c r="B20">
        <v>10819</v>
      </c>
      <c r="D20">
        <f t="shared" si="0"/>
        <v>14</v>
      </c>
      <c r="E20">
        <f t="shared" si="1"/>
        <v>57</v>
      </c>
    </row>
    <row r="21" spans="1:12" x14ac:dyDescent="0.3">
      <c r="A21">
        <v>9239</v>
      </c>
      <c r="B21">
        <v>10653</v>
      </c>
      <c r="D21">
        <f t="shared" si="0"/>
        <v>21</v>
      </c>
      <c r="E21">
        <f t="shared" si="1"/>
        <v>51</v>
      </c>
    </row>
    <row r="22" spans="1:12" x14ac:dyDescent="0.3">
      <c r="A22">
        <v>9196</v>
      </c>
      <c r="B22">
        <v>10662</v>
      </c>
      <c r="D22">
        <f t="shared" si="0"/>
        <v>9</v>
      </c>
      <c r="E22">
        <f t="shared" si="1"/>
        <v>52</v>
      </c>
    </row>
    <row r="23" spans="1:12" x14ac:dyDescent="0.3">
      <c r="A23">
        <v>9188</v>
      </c>
      <c r="B23">
        <v>10632</v>
      </c>
      <c r="D23">
        <f t="shared" si="0"/>
        <v>5</v>
      </c>
      <c r="E23">
        <f t="shared" si="1"/>
        <v>50</v>
      </c>
    </row>
    <row r="24" spans="1:12" x14ac:dyDescent="0.3">
      <c r="A24">
        <v>9221</v>
      </c>
      <c r="B24">
        <v>10594</v>
      </c>
      <c r="D24">
        <f t="shared" si="0"/>
        <v>16</v>
      </c>
      <c r="E24">
        <f t="shared" si="1"/>
        <v>39</v>
      </c>
    </row>
    <row r="25" spans="1:12" x14ac:dyDescent="0.3">
      <c r="A25">
        <v>9194</v>
      </c>
      <c r="B25">
        <v>10679</v>
      </c>
      <c r="D25">
        <f t="shared" si="0"/>
        <v>8</v>
      </c>
      <c r="E25">
        <f t="shared" si="1"/>
        <v>53</v>
      </c>
    </row>
    <row r="26" spans="1:12" x14ac:dyDescent="0.3">
      <c r="A26">
        <v>9241</v>
      </c>
      <c r="B26">
        <v>10618</v>
      </c>
      <c r="D26">
        <f t="shared" si="0"/>
        <v>22</v>
      </c>
      <c r="E26">
        <f t="shared" si="1"/>
        <v>47</v>
      </c>
    </row>
    <row r="27" spans="1:12" x14ac:dyDescent="0.3">
      <c r="A27">
        <v>9259</v>
      </c>
      <c r="B27">
        <v>10612</v>
      </c>
      <c r="D27">
        <f t="shared" si="0"/>
        <v>23</v>
      </c>
      <c r="E27">
        <f t="shared" si="1"/>
        <v>46</v>
      </c>
    </row>
    <row r="28" spans="1:12" x14ac:dyDescent="0.3">
      <c r="A28">
        <v>9305</v>
      </c>
      <c r="B28">
        <v>10697</v>
      </c>
      <c r="D28">
        <f t="shared" si="0"/>
        <v>26</v>
      </c>
      <c r="E28">
        <f t="shared" si="1"/>
        <v>54</v>
      </c>
    </row>
    <row r="29" spans="1:12" x14ac:dyDescent="0.3">
      <c r="A29">
        <v>9191</v>
      </c>
      <c r="B29">
        <v>10571</v>
      </c>
      <c r="D29">
        <f t="shared" si="0"/>
        <v>7</v>
      </c>
      <c r="E29">
        <f t="shared" si="1"/>
        <v>37</v>
      </c>
    </row>
    <row r="30" spans="1:12" x14ac:dyDescent="0.3">
      <c r="A30">
        <v>9202</v>
      </c>
      <c r="B30">
        <v>10512</v>
      </c>
      <c r="D30">
        <f t="shared" si="0"/>
        <v>13</v>
      </c>
      <c r="E30">
        <f t="shared" si="1"/>
        <v>32</v>
      </c>
    </row>
    <row r="31" spans="1:12" x14ac:dyDescent="0.3">
      <c r="A31">
        <v>9200</v>
      </c>
      <c r="B31">
        <v>10548</v>
      </c>
      <c r="D31">
        <f t="shared" si="0"/>
        <v>12</v>
      </c>
      <c r="E31">
        <f t="shared" si="1"/>
        <v>35</v>
      </c>
    </row>
    <row r="32" spans="1:12" x14ac:dyDescent="0.3">
      <c r="A32">
        <v>9222</v>
      </c>
      <c r="B32">
        <v>10604</v>
      </c>
      <c r="D32">
        <f t="shared" si="0"/>
        <v>17.5</v>
      </c>
      <c r="E32">
        <f t="shared" si="1"/>
        <v>41</v>
      </c>
    </row>
    <row r="33" spans="1:5" x14ac:dyDescent="0.3">
      <c r="A33">
        <v>9189</v>
      </c>
      <c r="B33">
        <v>10605</v>
      </c>
      <c r="D33">
        <f t="shared" si="0"/>
        <v>6</v>
      </c>
      <c r="E33">
        <f t="shared" si="1"/>
        <v>42.5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27</v>
      </c>
      <c r="D1" t="s">
        <v>2</v>
      </c>
      <c r="E1">
        <v>605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7060.5</v>
      </c>
      <c r="I2">
        <f>MEDIAN($B$4:$B$33)</f>
        <v>8157</v>
      </c>
      <c r="K2">
        <f>AVERAGE($A$4:$A$33)</f>
        <v>7074.666666666667</v>
      </c>
      <c r="L2">
        <f>AVERAGE($B$4:$B$33)</f>
        <v>8174.2666666666664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7245</v>
      </c>
      <c r="B4">
        <v>8234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58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7107</v>
      </c>
      <c r="B5">
        <v>8169</v>
      </c>
      <c r="D5">
        <f t="shared" si="0"/>
        <v>23</v>
      </c>
      <c r="E5">
        <f t="shared" si="1"/>
        <v>49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57.832132552375711</v>
      </c>
      <c r="L5">
        <f>STDEVP($B$4:$B$33)</f>
        <v>40.162945885756706</v>
      </c>
    </row>
    <row r="6" spans="1:12" x14ac:dyDescent="0.3">
      <c r="A6">
        <v>7028</v>
      </c>
      <c r="B6">
        <v>8149</v>
      </c>
      <c r="D6">
        <f t="shared" si="0"/>
        <v>7</v>
      </c>
      <c r="E6">
        <f t="shared" si="1"/>
        <v>40.5</v>
      </c>
    </row>
    <row r="7" spans="1:12" x14ac:dyDescent="0.3">
      <c r="A7">
        <v>7028</v>
      </c>
      <c r="B7">
        <v>8201</v>
      </c>
      <c r="D7">
        <f t="shared" si="0"/>
        <v>7</v>
      </c>
      <c r="E7">
        <f t="shared" si="1"/>
        <v>54.5</v>
      </c>
      <c r="H7" s="1" t="s">
        <v>11</v>
      </c>
      <c r="I7" s="1" t="s">
        <v>12</v>
      </c>
    </row>
    <row r="8" spans="1:12" x14ac:dyDescent="0.3">
      <c r="A8">
        <v>7123</v>
      </c>
      <c r="B8">
        <v>8201</v>
      </c>
      <c r="D8">
        <f t="shared" si="0"/>
        <v>26.5</v>
      </c>
      <c r="E8">
        <f t="shared" si="1"/>
        <v>54.5</v>
      </c>
      <c r="H8">
        <f>COUNT($A$4:$A$33)</f>
        <v>30</v>
      </c>
      <c r="I8">
        <f>COUNT($B$4:$B$33)</f>
        <v>30</v>
      </c>
    </row>
    <row r="9" spans="1:12" x14ac:dyDescent="0.3">
      <c r="A9">
        <v>7212</v>
      </c>
      <c r="B9">
        <v>8150</v>
      </c>
      <c r="D9">
        <f t="shared" si="0"/>
        <v>29</v>
      </c>
      <c r="E9">
        <f t="shared" si="1"/>
        <v>42</v>
      </c>
    </row>
    <row r="10" spans="1:12" x14ac:dyDescent="0.3">
      <c r="A10">
        <v>7108</v>
      </c>
      <c r="B10">
        <v>8154</v>
      </c>
      <c r="D10">
        <f t="shared" si="0"/>
        <v>24</v>
      </c>
      <c r="E10">
        <f t="shared" si="1"/>
        <v>43</v>
      </c>
      <c r="G10" t="s">
        <v>13</v>
      </c>
      <c r="H10">
        <f>H8*I8+H8*(H8+1)/2-H5</f>
        <v>900</v>
      </c>
    </row>
    <row r="11" spans="1:12" x14ac:dyDescent="0.3">
      <c r="A11">
        <v>7123</v>
      </c>
      <c r="B11">
        <v>8155</v>
      </c>
      <c r="D11">
        <f t="shared" si="0"/>
        <v>26.5</v>
      </c>
      <c r="E11">
        <f t="shared" si="1"/>
        <v>44.5</v>
      </c>
      <c r="G11" t="s">
        <v>14</v>
      </c>
      <c r="H11">
        <f>H8*I8+I8*(I8+1)/2-I5</f>
        <v>0</v>
      </c>
    </row>
    <row r="12" spans="1:12" x14ac:dyDescent="0.3">
      <c r="A12">
        <v>7072</v>
      </c>
      <c r="B12">
        <v>8186</v>
      </c>
      <c r="D12">
        <f t="shared" si="0"/>
        <v>20</v>
      </c>
      <c r="E12">
        <f t="shared" si="1"/>
        <v>52</v>
      </c>
    </row>
    <row r="13" spans="1:12" x14ac:dyDescent="0.3">
      <c r="A13">
        <v>7114</v>
      </c>
      <c r="B13">
        <v>8147</v>
      </c>
      <c r="D13">
        <f t="shared" si="0"/>
        <v>25</v>
      </c>
      <c r="E13">
        <f t="shared" si="1"/>
        <v>37.5</v>
      </c>
      <c r="G13" t="s">
        <v>15</v>
      </c>
      <c r="H13">
        <f>MIN(H10,H11)</f>
        <v>0</v>
      </c>
    </row>
    <row r="14" spans="1:12" x14ac:dyDescent="0.3">
      <c r="A14">
        <v>7071</v>
      </c>
      <c r="B14">
        <v>8132</v>
      </c>
      <c r="D14">
        <f t="shared" si="0"/>
        <v>19</v>
      </c>
      <c r="E14">
        <f t="shared" si="1"/>
        <v>31</v>
      </c>
    </row>
    <row r="15" spans="1:12" x14ac:dyDescent="0.3">
      <c r="A15">
        <v>7060</v>
      </c>
      <c r="B15">
        <v>8206</v>
      </c>
      <c r="D15">
        <f t="shared" si="0"/>
        <v>15</v>
      </c>
      <c r="E15">
        <f t="shared" si="1"/>
        <v>56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7059</v>
      </c>
      <c r="B16">
        <v>8142</v>
      </c>
      <c r="D16">
        <f t="shared" si="0"/>
        <v>13.5</v>
      </c>
      <c r="E16">
        <f t="shared" si="1"/>
        <v>33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7061</v>
      </c>
      <c r="B17">
        <v>8149</v>
      </c>
      <c r="D17">
        <f t="shared" si="0"/>
        <v>16</v>
      </c>
      <c r="E17">
        <f t="shared" si="1"/>
        <v>40.5</v>
      </c>
    </row>
    <row r="18" spans="1:12" x14ac:dyDescent="0.3">
      <c r="A18">
        <v>7029</v>
      </c>
      <c r="B18">
        <v>8135</v>
      </c>
      <c r="D18">
        <f t="shared" si="0"/>
        <v>10</v>
      </c>
      <c r="E18">
        <f t="shared" si="1"/>
        <v>32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7062</v>
      </c>
      <c r="B19">
        <v>8224</v>
      </c>
      <c r="D19">
        <f t="shared" si="0"/>
        <v>17</v>
      </c>
      <c r="E19">
        <f t="shared" si="1"/>
        <v>57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7080</v>
      </c>
      <c r="B20">
        <v>8168</v>
      </c>
      <c r="D20">
        <f t="shared" si="0"/>
        <v>22</v>
      </c>
      <c r="E20">
        <f t="shared" si="1"/>
        <v>48</v>
      </c>
    </row>
    <row r="21" spans="1:12" x14ac:dyDescent="0.3">
      <c r="A21">
        <v>7059</v>
      </c>
      <c r="B21">
        <v>8190</v>
      </c>
      <c r="D21">
        <f t="shared" si="0"/>
        <v>13.5</v>
      </c>
      <c r="E21">
        <f t="shared" si="1"/>
        <v>53</v>
      </c>
    </row>
    <row r="22" spans="1:12" x14ac:dyDescent="0.3">
      <c r="A22">
        <v>7025</v>
      </c>
      <c r="B22">
        <v>8177</v>
      </c>
      <c r="D22">
        <f t="shared" si="0"/>
        <v>3</v>
      </c>
      <c r="E22">
        <f t="shared" si="1"/>
        <v>50</v>
      </c>
    </row>
    <row r="23" spans="1:12" x14ac:dyDescent="0.3">
      <c r="A23">
        <v>7013</v>
      </c>
      <c r="B23">
        <v>8316</v>
      </c>
      <c r="D23">
        <f t="shared" si="0"/>
        <v>1</v>
      </c>
      <c r="E23">
        <f t="shared" si="1"/>
        <v>60</v>
      </c>
    </row>
    <row r="24" spans="1:12" x14ac:dyDescent="0.3">
      <c r="A24">
        <v>7021</v>
      </c>
      <c r="B24">
        <v>8146</v>
      </c>
      <c r="D24">
        <f t="shared" si="0"/>
        <v>2</v>
      </c>
      <c r="E24">
        <f t="shared" si="1"/>
        <v>35.5</v>
      </c>
    </row>
    <row r="25" spans="1:12" x14ac:dyDescent="0.3">
      <c r="A25">
        <v>7079</v>
      </c>
      <c r="B25">
        <v>8144</v>
      </c>
      <c r="D25">
        <f t="shared" si="0"/>
        <v>21</v>
      </c>
      <c r="E25">
        <f t="shared" si="1"/>
        <v>34</v>
      </c>
    </row>
    <row r="26" spans="1:12" x14ac:dyDescent="0.3">
      <c r="A26">
        <v>7201</v>
      </c>
      <c r="B26">
        <v>8159</v>
      </c>
      <c r="D26">
        <f t="shared" si="0"/>
        <v>28</v>
      </c>
      <c r="E26">
        <f t="shared" si="1"/>
        <v>46</v>
      </c>
    </row>
    <row r="27" spans="1:12" x14ac:dyDescent="0.3">
      <c r="A27">
        <v>7029</v>
      </c>
      <c r="B27">
        <v>8161</v>
      </c>
      <c r="D27">
        <f t="shared" si="0"/>
        <v>10</v>
      </c>
      <c r="E27">
        <f t="shared" si="1"/>
        <v>47</v>
      </c>
    </row>
    <row r="28" spans="1:12" x14ac:dyDescent="0.3">
      <c r="A28">
        <v>7057</v>
      </c>
      <c r="B28">
        <v>8146</v>
      </c>
      <c r="D28">
        <f t="shared" si="0"/>
        <v>12</v>
      </c>
      <c r="E28">
        <f t="shared" si="1"/>
        <v>35.5</v>
      </c>
    </row>
    <row r="29" spans="1:12" x14ac:dyDescent="0.3">
      <c r="A29">
        <v>7028</v>
      </c>
      <c r="B29">
        <v>8147</v>
      </c>
      <c r="D29">
        <f t="shared" si="0"/>
        <v>7</v>
      </c>
      <c r="E29">
        <f t="shared" si="1"/>
        <v>37.5</v>
      </c>
    </row>
    <row r="30" spans="1:12" x14ac:dyDescent="0.3">
      <c r="A30">
        <v>7064</v>
      </c>
      <c r="B30">
        <v>8180</v>
      </c>
      <c r="D30">
        <f t="shared" si="0"/>
        <v>18</v>
      </c>
      <c r="E30">
        <f t="shared" si="1"/>
        <v>51</v>
      </c>
    </row>
    <row r="31" spans="1:12" x14ac:dyDescent="0.3">
      <c r="A31">
        <v>7029</v>
      </c>
      <c r="B31">
        <v>8257</v>
      </c>
      <c r="D31">
        <f t="shared" si="0"/>
        <v>10</v>
      </c>
      <c r="E31">
        <f t="shared" si="1"/>
        <v>59</v>
      </c>
    </row>
    <row r="32" spans="1:12" x14ac:dyDescent="0.3">
      <c r="A32">
        <v>7026</v>
      </c>
      <c r="B32">
        <v>8148</v>
      </c>
      <c r="D32">
        <f t="shared" si="0"/>
        <v>4</v>
      </c>
      <c r="E32">
        <f t="shared" si="1"/>
        <v>39</v>
      </c>
    </row>
    <row r="33" spans="1:5" x14ac:dyDescent="0.3">
      <c r="A33">
        <v>7027</v>
      </c>
      <c r="B33">
        <v>8155</v>
      </c>
      <c r="D33">
        <f t="shared" si="0"/>
        <v>5</v>
      </c>
      <c r="E33">
        <f t="shared" si="1"/>
        <v>44.5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72</v>
      </c>
      <c r="D1" t="s">
        <v>2</v>
      </c>
      <c r="E1">
        <v>892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11594</v>
      </c>
      <c r="I2">
        <f>MEDIAN($B$4:$B$33)</f>
        <v>13072</v>
      </c>
      <c r="K2">
        <f>AVERAGE($A$4:$A$33)</f>
        <v>11495.966666666667</v>
      </c>
      <c r="L2">
        <f>AVERAGE($B$4:$B$33)</f>
        <v>13099.366666666667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11767</v>
      </c>
      <c r="B4">
        <v>13438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59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11680</v>
      </c>
      <c r="B5">
        <v>13163</v>
      </c>
      <c r="D5">
        <f t="shared" si="0"/>
        <v>28</v>
      </c>
      <c r="E5">
        <f t="shared" si="1"/>
        <v>55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248.50868305867212</v>
      </c>
      <c r="L5">
        <f>STDEVP($B$4:$B$33)</f>
        <v>111.51277455470691</v>
      </c>
    </row>
    <row r="6" spans="1:12" x14ac:dyDescent="0.3">
      <c r="A6">
        <v>11594</v>
      </c>
      <c r="B6">
        <v>13063</v>
      </c>
      <c r="D6">
        <f t="shared" si="0"/>
        <v>15.5</v>
      </c>
      <c r="E6">
        <f t="shared" si="1"/>
        <v>42.5</v>
      </c>
    </row>
    <row r="7" spans="1:12" x14ac:dyDescent="0.3">
      <c r="A7">
        <v>11594</v>
      </c>
      <c r="B7">
        <v>13122</v>
      </c>
      <c r="D7">
        <f t="shared" si="0"/>
        <v>15.5</v>
      </c>
      <c r="E7">
        <f t="shared" si="1"/>
        <v>52</v>
      </c>
      <c r="H7" s="1" t="s">
        <v>11</v>
      </c>
      <c r="I7" s="1" t="s">
        <v>12</v>
      </c>
    </row>
    <row r="8" spans="1:12" x14ac:dyDescent="0.3">
      <c r="A8">
        <v>11582</v>
      </c>
      <c r="B8">
        <v>13168</v>
      </c>
      <c r="D8">
        <f t="shared" si="0"/>
        <v>14</v>
      </c>
      <c r="E8">
        <f t="shared" si="1"/>
        <v>56</v>
      </c>
      <c r="H8">
        <f>COUNT($A$4:$A$33)</f>
        <v>30</v>
      </c>
      <c r="I8">
        <f>COUNT($B$4:$B$33)</f>
        <v>30</v>
      </c>
    </row>
    <row r="9" spans="1:12" x14ac:dyDescent="0.3">
      <c r="A9">
        <v>11547</v>
      </c>
      <c r="B9">
        <v>13025</v>
      </c>
      <c r="D9">
        <f t="shared" si="0"/>
        <v>7</v>
      </c>
      <c r="E9">
        <f t="shared" si="1"/>
        <v>37</v>
      </c>
    </row>
    <row r="10" spans="1:12" x14ac:dyDescent="0.3">
      <c r="A10">
        <v>11605</v>
      </c>
      <c r="B10">
        <v>13207</v>
      </c>
      <c r="D10">
        <f t="shared" si="0"/>
        <v>20</v>
      </c>
      <c r="E10">
        <f t="shared" si="1"/>
        <v>57</v>
      </c>
      <c r="G10" t="s">
        <v>13</v>
      </c>
      <c r="H10">
        <f>H8*I8+H8*(H8+1)/2-H5</f>
        <v>900</v>
      </c>
    </row>
    <row r="11" spans="1:12" x14ac:dyDescent="0.3">
      <c r="A11">
        <v>11617</v>
      </c>
      <c r="B11">
        <v>13451</v>
      </c>
      <c r="D11">
        <f t="shared" si="0"/>
        <v>23</v>
      </c>
      <c r="E11">
        <f t="shared" si="1"/>
        <v>60</v>
      </c>
      <c r="G11" t="s">
        <v>14</v>
      </c>
      <c r="H11">
        <f>H8*I8+I8*(I8+1)/2-I5</f>
        <v>0</v>
      </c>
    </row>
    <row r="12" spans="1:12" x14ac:dyDescent="0.3">
      <c r="A12">
        <v>11567</v>
      </c>
      <c r="B12">
        <v>13208</v>
      </c>
      <c r="D12">
        <f t="shared" si="0"/>
        <v>10</v>
      </c>
      <c r="E12">
        <f t="shared" si="1"/>
        <v>58</v>
      </c>
    </row>
    <row r="13" spans="1:12" x14ac:dyDescent="0.3">
      <c r="A13">
        <v>11724</v>
      </c>
      <c r="B13">
        <v>13072</v>
      </c>
      <c r="D13">
        <f t="shared" si="0"/>
        <v>29</v>
      </c>
      <c r="E13">
        <f t="shared" si="1"/>
        <v>45.5</v>
      </c>
      <c r="G13" t="s">
        <v>15</v>
      </c>
      <c r="H13">
        <f>MIN(H10,H11)</f>
        <v>0</v>
      </c>
    </row>
    <row r="14" spans="1:12" x14ac:dyDescent="0.3">
      <c r="A14">
        <v>11576</v>
      </c>
      <c r="B14">
        <v>13015</v>
      </c>
      <c r="D14">
        <f t="shared" si="0"/>
        <v>13</v>
      </c>
      <c r="E14">
        <f t="shared" si="1"/>
        <v>34</v>
      </c>
    </row>
    <row r="15" spans="1:12" x14ac:dyDescent="0.3">
      <c r="A15">
        <v>11607</v>
      </c>
      <c r="B15">
        <v>13072</v>
      </c>
      <c r="D15">
        <f t="shared" si="0"/>
        <v>21</v>
      </c>
      <c r="E15">
        <f t="shared" si="1"/>
        <v>45.5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11639</v>
      </c>
      <c r="B16">
        <v>13063</v>
      </c>
      <c r="D16">
        <f t="shared" si="0"/>
        <v>26</v>
      </c>
      <c r="E16">
        <f t="shared" si="1"/>
        <v>42.5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11614</v>
      </c>
      <c r="B17">
        <v>13129</v>
      </c>
      <c r="D17">
        <f t="shared" si="0"/>
        <v>22</v>
      </c>
      <c r="E17">
        <f t="shared" si="1"/>
        <v>53.5</v>
      </c>
    </row>
    <row r="18" spans="1:12" x14ac:dyDescent="0.3">
      <c r="A18">
        <v>11620</v>
      </c>
      <c r="B18">
        <v>13030</v>
      </c>
      <c r="D18">
        <f t="shared" si="0"/>
        <v>24</v>
      </c>
      <c r="E18">
        <f t="shared" si="1"/>
        <v>38.5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11574</v>
      </c>
      <c r="B19">
        <v>13058</v>
      </c>
      <c r="D19">
        <f t="shared" si="0"/>
        <v>11</v>
      </c>
      <c r="E19">
        <f t="shared" si="1"/>
        <v>41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11599</v>
      </c>
      <c r="B20">
        <v>13030</v>
      </c>
      <c r="D20">
        <f t="shared" si="0"/>
        <v>18</v>
      </c>
      <c r="E20">
        <f t="shared" si="1"/>
        <v>38.5</v>
      </c>
    </row>
    <row r="21" spans="1:12" x14ac:dyDescent="0.3">
      <c r="A21">
        <v>11644</v>
      </c>
      <c r="B21">
        <v>13084</v>
      </c>
      <c r="D21">
        <f t="shared" si="0"/>
        <v>27</v>
      </c>
      <c r="E21">
        <f t="shared" si="1"/>
        <v>48</v>
      </c>
    </row>
    <row r="22" spans="1:12" x14ac:dyDescent="0.3">
      <c r="A22">
        <v>11637</v>
      </c>
      <c r="B22">
        <v>13129</v>
      </c>
      <c r="D22">
        <f t="shared" si="0"/>
        <v>25</v>
      </c>
      <c r="E22">
        <f t="shared" si="1"/>
        <v>53.5</v>
      </c>
    </row>
    <row r="23" spans="1:12" x14ac:dyDescent="0.3">
      <c r="A23">
        <v>11575</v>
      </c>
      <c r="B23">
        <v>13100</v>
      </c>
      <c r="D23">
        <f t="shared" si="0"/>
        <v>12</v>
      </c>
      <c r="E23">
        <f t="shared" si="1"/>
        <v>50</v>
      </c>
    </row>
    <row r="24" spans="1:12" x14ac:dyDescent="0.3">
      <c r="A24">
        <v>11566</v>
      </c>
      <c r="B24">
        <v>12972</v>
      </c>
      <c r="D24">
        <f t="shared" si="0"/>
        <v>9</v>
      </c>
      <c r="E24">
        <f t="shared" si="1"/>
        <v>32</v>
      </c>
    </row>
    <row r="25" spans="1:12" x14ac:dyDescent="0.3">
      <c r="A25">
        <v>11558</v>
      </c>
      <c r="B25">
        <v>13121</v>
      </c>
      <c r="D25">
        <f t="shared" si="0"/>
        <v>8</v>
      </c>
      <c r="E25">
        <f t="shared" si="1"/>
        <v>51</v>
      </c>
    </row>
    <row r="26" spans="1:12" x14ac:dyDescent="0.3">
      <c r="A26">
        <v>11598</v>
      </c>
      <c r="B26">
        <v>13067</v>
      </c>
      <c r="D26">
        <f t="shared" si="0"/>
        <v>17</v>
      </c>
      <c r="E26">
        <f t="shared" si="1"/>
        <v>44</v>
      </c>
    </row>
    <row r="27" spans="1:12" x14ac:dyDescent="0.3">
      <c r="A27">
        <v>11600</v>
      </c>
      <c r="B27">
        <v>13082</v>
      </c>
      <c r="D27">
        <f t="shared" si="0"/>
        <v>19</v>
      </c>
      <c r="E27">
        <f t="shared" si="1"/>
        <v>47</v>
      </c>
    </row>
    <row r="28" spans="1:12" x14ac:dyDescent="0.3">
      <c r="A28">
        <v>11004</v>
      </c>
      <c r="B28">
        <v>13018</v>
      </c>
      <c r="D28">
        <f t="shared" si="0"/>
        <v>4</v>
      </c>
      <c r="E28">
        <f t="shared" si="1"/>
        <v>35.5</v>
      </c>
    </row>
    <row r="29" spans="1:12" x14ac:dyDescent="0.3">
      <c r="A29">
        <v>10894</v>
      </c>
      <c r="B29">
        <v>12948</v>
      </c>
      <c r="D29">
        <f t="shared" si="0"/>
        <v>2</v>
      </c>
      <c r="E29">
        <f t="shared" si="1"/>
        <v>31</v>
      </c>
    </row>
    <row r="30" spans="1:12" x14ac:dyDescent="0.3">
      <c r="A30">
        <v>11401</v>
      </c>
      <c r="B30">
        <v>12973</v>
      </c>
      <c r="D30">
        <f t="shared" si="0"/>
        <v>6</v>
      </c>
      <c r="E30">
        <f t="shared" si="1"/>
        <v>33</v>
      </c>
    </row>
    <row r="31" spans="1:12" x14ac:dyDescent="0.3">
      <c r="A31">
        <v>11029</v>
      </c>
      <c r="B31">
        <v>13018</v>
      </c>
      <c r="D31">
        <f t="shared" si="0"/>
        <v>5</v>
      </c>
      <c r="E31">
        <f t="shared" si="1"/>
        <v>35.5</v>
      </c>
    </row>
    <row r="32" spans="1:12" x14ac:dyDescent="0.3">
      <c r="A32">
        <v>10984</v>
      </c>
      <c r="B32">
        <v>13098</v>
      </c>
      <c r="D32">
        <f t="shared" si="0"/>
        <v>3</v>
      </c>
      <c r="E32">
        <f t="shared" si="1"/>
        <v>49</v>
      </c>
    </row>
    <row r="33" spans="1:5" x14ac:dyDescent="0.3">
      <c r="A33">
        <v>10883</v>
      </c>
      <c r="B33">
        <v>13057</v>
      </c>
      <c r="D33">
        <f t="shared" si="0"/>
        <v>1</v>
      </c>
      <c r="E33">
        <f t="shared" si="1"/>
        <v>40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28</v>
      </c>
      <c r="D1" t="s">
        <v>2</v>
      </c>
      <c r="E1">
        <v>793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9390</v>
      </c>
      <c r="I2">
        <f>MEDIAN($B$4:$B$33)</f>
        <v>10670</v>
      </c>
      <c r="K2">
        <f>AVERAGE($A$4:$A$33)</f>
        <v>9457.5333333333328</v>
      </c>
      <c r="L2">
        <f>AVERAGE($B$4:$B$33)</f>
        <v>10689.8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9613</v>
      </c>
      <c r="B4">
        <v>10615</v>
      </c>
      <c r="D4">
        <f t="shared" ref="D4:D33" si="0">RANK(A4,$A$4:$B$33,1)+(COUNT($A$4:$B$33)+1-RANK(A4,$A$4:$B$33,1)-RANK(A4,$A$4:$B$33,0))/2</f>
        <v>26</v>
      </c>
      <c r="E4">
        <f t="shared" ref="E4:E33" si="1">RANK(B4,$A$4:$B$33,1)+(COUNT($A$4:$B$33)+1-RANK(B4,$A$4:$B$33,1)-RANK(B4,$A$4:$B$33,0))/2</f>
        <v>32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9344</v>
      </c>
      <c r="B5">
        <v>10687</v>
      </c>
      <c r="D5">
        <f t="shared" si="0"/>
        <v>5</v>
      </c>
      <c r="E5">
        <f t="shared" si="1"/>
        <v>48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165.66386315535308</v>
      </c>
      <c r="L5">
        <f>STDEVP($B$4:$B$33)</f>
        <v>67.636972138025214</v>
      </c>
    </row>
    <row r="6" spans="1:12" x14ac:dyDescent="0.3">
      <c r="A6">
        <v>9325</v>
      </c>
      <c r="B6">
        <v>10732</v>
      </c>
      <c r="D6">
        <f t="shared" si="0"/>
        <v>2</v>
      </c>
      <c r="E6">
        <f t="shared" si="1"/>
        <v>54</v>
      </c>
    </row>
    <row r="7" spans="1:12" x14ac:dyDescent="0.3">
      <c r="A7">
        <v>9359</v>
      </c>
      <c r="B7">
        <v>10664</v>
      </c>
      <c r="D7">
        <f t="shared" si="0"/>
        <v>9</v>
      </c>
      <c r="E7">
        <f t="shared" si="1"/>
        <v>44</v>
      </c>
      <c r="H7" s="1" t="s">
        <v>11</v>
      </c>
      <c r="I7" s="1" t="s">
        <v>12</v>
      </c>
    </row>
    <row r="8" spans="1:12" x14ac:dyDescent="0.3">
      <c r="A8">
        <v>9366</v>
      </c>
      <c r="B8">
        <v>10610</v>
      </c>
      <c r="D8">
        <f t="shared" si="0"/>
        <v>11</v>
      </c>
      <c r="E8">
        <f t="shared" si="1"/>
        <v>31</v>
      </c>
      <c r="H8">
        <f>COUNT($A$4:$A$33)</f>
        <v>30</v>
      </c>
      <c r="I8">
        <f>COUNT($B$4:$B$33)</f>
        <v>30</v>
      </c>
    </row>
    <row r="9" spans="1:12" x14ac:dyDescent="0.3">
      <c r="A9">
        <v>9332</v>
      </c>
      <c r="B9">
        <v>10660</v>
      </c>
      <c r="D9">
        <f t="shared" si="0"/>
        <v>3</v>
      </c>
      <c r="E9">
        <f t="shared" si="1"/>
        <v>41.5</v>
      </c>
    </row>
    <row r="10" spans="1:12" x14ac:dyDescent="0.3">
      <c r="A10">
        <v>9413</v>
      </c>
      <c r="B10">
        <v>10629</v>
      </c>
      <c r="D10">
        <f t="shared" si="0"/>
        <v>19</v>
      </c>
      <c r="E10">
        <f t="shared" si="1"/>
        <v>36</v>
      </c>
      <c r="G10" t="s">
        <v>13</v>
      </c>
      <c r="H10">
        <f>H8*I8+H8*(H8+1)/2-H5</f>
        <v>900</v>
      </c>
    </row>
    <row r="11" spans="1:12" x14ac:dyDescent="0.3">
      <c r="A11">
        <v>9491</v>
      </c>
      <c r="B11">
        <v>10709</v>
      </c>
      <c r="D11">
        <f t="shared" si="0"/>
        <v>24</v>
      </c>
      <c r="E11">
        <f t="shared" si="1"/>
        <v>52</v>
      </c>
      <c r="G11" t="s">
        <v>14</v>
      </c>
      <c r="H11">
        <f>H8*I8+I8*(I8+1)/2-I5</f>
        <v>0</v>
      </c>
    </row>
    <row r="12" spans="1:12" x14ac:dyDescent="0.3">
      <c r="A12">
        <v>9395</v>
      </c>
      <c r="B12">
        <v>10871</v>
      </c>
      <c r="D12">
        <f t="shared" si="0"/>
        <v>17</v>
      </c>
      <c r="E12">
        <f t="shared" si="1"/>
        <v>60</v>
      </c>
    </row>
    <row r="13" spans="1:12" x14ac:dyDescent="0.3">
      <c r="A13">
        <v>9449</v>
      </c>
      <c r="B13">
        <v>10643</v>
      </c>
      <c r="D13">
        <f t="shared" si="0"/>
        <v>21</v>
      </c>
      <c r="E13">
        <f t="shared" si="1"/>
        <v>40</v>
      </c>
      <c r="G13" t="s">
        <v>15</v>
      </c>
      <c r="H13">
        <f>MIN(H10,H11)</f>
        <v>0</v>
      </c>
    </row>
    <row r="14" spans="1:12" x14ac:dyDescent="0.3">
      <c r="A14">
        <v>9425</v>
      </c>
      <c r="B14">
        <v>10692</v>
      </c>
      <c r="D14">
        <f t="shared" si="0"/>
        <v>20</v>
      </c>
      <c r="E14">
        <f t="shared" si="1"/>
        <v>50</v>
      </c>
    </row>
    <row r="15" spans="1:12" x14ac:dyDescent="0.3">
      <c r="A15">
        <v>9350</v>
      </c>
      <c r="B15">
        <v>10635</v>
      </c>
      <c r="D15">
        <f t="shared" si="0"/>
        <v>6</v>
      </c>
      <c r="E15">
        <f t="shared" si="1"/>
        <v>39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9352</v>
      </c>
      <c r="B16">
        <v>10670</v>
      </c>
      <c r="D16">
        <f t="shared" si="0"/>
        <v>8</v>
      </c>
      <c r="E16">
        <f t="shared" si="1"/>
        <v>45.5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9480</v>
      </c>
      <c r="B17">
        <v>10747</v>
      </c>
      <c r="D17">
        <f t="shared" si="0"/>
        <v>23</v>
      </c>
      <c r="E17">
        <f t="shared" si="1"/>
        <v>55</v>
      </c>
    </row>
    <row r="18" spans="1:12" x14ac:dyDescent="0.3">
      <c r="A18">
        <v>9351</v>
      </c>
      <c r="B18">
        <v>10622</v>
      </c>
      <c r="D18">
        <f t="shared" si="0"/>
        <v>7</v>
      </c>
      <c r="E18">
        <f t="shared" si="1"/>
        <v>33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9339</v>
      </c>
      <c r="B19">
        <v>10627</v>
      </c>
      <c r="D19">
        <f t="shared" si="0"/>
        <v>4</v>
      </c>
      <c r="E19">
        <f t="shared" si="1"/>
        <v>34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9376</v>
      </c>
      <c r="B20">
        <v>10787</v>
      </c>
      <c r="D20">
        <f t="shared" si="0"/>
        <v>13</v>
      </c>
      <c r="E20">
        <f t="shared" si="1"/>
        <v>56</v>
      </c>
    </row>
    <row r="21" spans="1:12" x14ac:dyDescent="0.3">
      <c r="A21">
        <v>9685</v>
      </c>
      <c r="B21">
        <v>10838</v>
      </c>
      <c r="D21">
        <f t="shared" si="0"/>
        <v>27</v>
      </c>
      <c r="E21">
        <f t="shared" si="1"/>
        <v>59</v>
      </c>
    </row>
    <row r="22" spans="1:12" x14ac:dyDescent="0.3">
      <c r="A22">
        <v>9745</v>
      </c>
      <c r="B22">
        <v>10711</v>
      </c>
      <c r="D22">
        <f t="shared" si="0"/>
        <v>28</v>
      </c>
      <c r="E22">
        <f t="shared" si="1"/>
        <v>53</v>
      </c>
    </row>
    <row r="23" spans="1:12" x14ac:dyDescent="0.3">
      <c r="A23">
        <v>9969</v>
      </c>
      <c r="B23">
        <v>10789</v>
      </c>
      <c r="D23">
        <f t="shared" si="0"/>
        <v>30</v>
      </c>
      <c r="E23">
        <f t="shared" si="1"/>
        <v>57</v>
      </c>
    </row>
    <row r="24" spans="1:12" x14ac:dyDescent="0.3">
      <c r="A24">
        <v>9916</v>
      </c>
      <c r="B24">
        <v>10630</v>
      </c>
      <c r="D24">
        <f t="shared" si="0"/>
        <v>29</v>
      </c>
      <c r="E24">
        <f t="shared" si="1"/>
        <v>37</v>
      </c>
    </row>
    <row r="25" spans="1:12" x14ac:dyDescent="0.3">
      <c r="A25">
        <v>9562</v>
      </c>
      <c r="B25">
        <v>10663</v>
      </c>
      <c r="D25">
        <f t="shared" si="0"/>
        <v>25</v>
      </c>
      <c r="E25">
        <f t="shared" si="1"/>
        <v>43</v>
      </c>
    </row>
    <row r="26" spans="1:12" x14ac:dyDescent="0.3">
      <c r="A26">
        <v>9314</v>
      </c>
      <c r="B26">
        <v>10670</v>
      </c>
      <c r="D26">
        <f t="shared" si="0"/>
        <v>1</v>
      </c>
      <c r="E26">
        <f t="shared" si="1"/>
        <v>45.5</v>
      </c>
    </row>
    <row r="27" spans="1:12" x14ac:dyDescent="0.3">
      <c r="A27">
        <v>9408</v>
      </c>
      <c r="B27">
        <v>10628</v>
      </c>
      <c r="D27">
        <f t="shared" si="0"/>
        <v>18</v>
      </c>
      <c r="E27">
        <f t="shared" si="1"/>
        <v>35</v>
      </c>
    </row>
    <row r="28" spans="1:12" x14ac:dyDescent="0.3">
      <c r="A28">
        <v>9470</v>
      </c>
      <c r="B28">
        <v>10804</v>
      </c>
      <c r="D28">
        <f t="shared" si="0"/>
        <v>22</v>
      </c>
      <c r="E28">
        <f t="shared" si="1"/>
        <v>58</v>
      </c>
    </row>
    <row r="29" spans="1:12" x14ac:dyDescent="0.3">
      <c r="A29">
        <v>9374</v>
      </c>
      <c r="B29">
        <v>10660</v>
      </c>
      <c r="D29">
        <f t="shared" si="0"/>
        <v>12</v>
      </c>
      <c r="E29">
        <f t="shared" si="1"/>
        <v>41.5</v>
      </c>
    </row>
    <row r="30" spans="1:12" x14ac:dyDescent="0.3">
      <c r="A30">
        <v>9388</v>
      </c>
      <c r="B30">
        <v>10694</v>
      </c>
      <c r="D30">
        <f t="shared" si="0"/>
        <v>15</v>
      </c>
      <c r="E30">
        <f t="shared" si="1"/>
        <v>51</v>
      </c>
    </row>
    <row r="31" spans="1:12" x14ac:dyDescent="0.3">
      <c r="A31">
        <v>9392</v>
      </c>
      <c r="B31">
        <v>10685</v>
      </c>
      <c r="D31">
        <f t="shared" si="0"/>
        <v>16</v>
      </c>
      <c r="E31">
        <f t="shared" si="1"/>
        <v>47</v>
      </c>
    </row>
    <row r="32" spans="1:12" x14ac:dyDescent="0.3">
      <c r="A32">
        <v>9360</v>
      </c>
      <c r="B32">
        <v>10631</v>
      </c>
      <c r="D32">
        <f t="shared" si="0"/>
        <v>10</v>
      </c>
      <c r="E32">
        <f t="shared" si="1"/>
        <v>38</v>
      </c>
    </row>
    <row r="33" spans="1:5" x14ac:dyDescent="0.3">
      <c r="A33">
        <v>9383</v>
      </c>
      <c r="B33">
        <v>10691</v>
      </c>
      <c r="D33">
        <f t="shared" si="0"/>
        <v>14</v>
      </c>
      <c r="E33">
        <f t="shared" si="1"/>
        <v>49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29</v>
      </c>
      <c r="D1" t="s">
        <v>2</v>
      </c>
      <c r="E1">
        <v>725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8558.5</v>
      </c>
      <c r="I2">
        <f>MEDIAN($B$4:$B$33)</f>
        <v>9633.5</v>
      </c>
      <c r="K2">
        <f>AVERAGE($A$4:$A$33)</f>
        <v>8578.2333333333336</v>
      </c>
      <c r="L2">
        <f>AVERAGE($B$4:$B$33)</f>
        <v>9651.5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8871</v>
      </c>
      <c r="B4">
        <v>9643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48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8632</v>
      </c>
      <c r="B5">
        <v>9667</v>
      </c>
      <c r="D5">
        <f t="shared" si="0"/>
        <v>25</v>
      </c>
      <c r="E5">
        <f t="shared" si="1"/>
        <v>51.5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76.400559916505543</v>
      </c>
      <c r="L5">
        <f>STDEVP($B$4:$B$33)</f>
        <v>63.377572268639845</v>
      </c>
    </row>
    <row r="6" spans="1:12" x14ac:dyDescent="0.3">
      <c r="A6">
        <v>8526</v>
      </c>
      <c r="B6">
        <v>9607</v>
      </c>
      <c r="D6">
        <f t="shared" si="0"/>
        <v>5.5</v>
      </c>
      <c r="E6">
        <f t="shared" si="1"/>
        <v>38.5</v>
      </c>
    </row>
    <row r="7" spans="1:12" x14ac:dyDescent="0.3">
      <c r="A7">
        <v>8529</v>
      </c>
      <c r="B7">
        <v>9613</v>
      </c>
      <c r="D7">
        <f t="shared" si="0"/>
        <v>7.5</v>
      </c>
      <c r="E7">
        <f t="shared" si="1"/>
        <v>40</v>
      </c>
      <c r="H7" s="1" t="s">
        <v>11</v>
      </c>
      <c r="I7" s="1" t="s">
        <v>12</v>
      </c>
    </row>
    <row r="8" spans="1:12" x14ac:dyDescent="0.3">
      <c r="A8">
        <v>8554</v>
      </c>
      <c r="B8">
        <v>9740</v>
      </c>
      <c r="D8">
        <f t="shared" si="0"/>
        <v>13</v>
      </c>
      <c r="E8">
        <f t="shared" si="1"/>
        <v>58</v>
      </c>
      <c r="H8">
        <f>COUNT($A$4:$A$33)</f>
        <v>30</v>
      </c>
      <c r="I8">
        <f>COUNT($B$4:$B$33)</f>
        <v>30</v>
      </c>
    </row>
    <row r="9" spans="1:12" x14ac:dyDescent="0.3">
      <c r="A9">
        <v>8546</v>
      </c>
      <c r="B9">
        <v>9847</v>
      </c>
      <c r="D9">
        <f t="shared" si="0"/>
        <v>12</v>
      </c>
      <c r="E9">
        <f t="shared" si="1"/>
        <v>60</v>
      </c>
    </row>
    <row r="10" spans="1:12" x14ac:dyDescent="0.3">
      <c r="A10">
        <v>8555</v>
      </c>
      <c r="B10">
        <v>9607</v>
      </c>
      <c r="D10">
        <f t="shared" si="0"/>
        <v>14</v>
      </c>
      <c r="E10">
        <f t="shared" si="1"/>
        <v>38.5</v>
      </c>
      <c r="G10" t="s">
        <v>13</v>
      </c>
      <c r="H10">
        <f>H8*I8+H8*(H8+1)/2-H5</f>
        <v>900</v>
      </c>
    </row>
    <row r="11" spans="1:12" x14ac:dyDescent="0.3">
      <c r="A11">
        <v>8607</v>
      </c>
      <c r="B11">
        <v>9633</v>
      </c>
      <c r="D11">
        <f t="shared" si="0"/>
        <v>23</v>
      </c>
      <c r="E11">
        <f t="shared" si="1"/>
        <v>45</v>
      </c>
      <c r="G11" t="s">
        <v>14</v>
      </c>
      <c r="H11">
        <f>H8*I8+I8*(I8+1)/2-I5</f>
        <v>0</v>
      </c>
    </row>
    <row r="12" spans="1:12" x14ac:dyDescent="0.3">
      <c r="A12">
        <v>8586</v>
      </c>
      <c r="B12">
        <v>9622</v>
      </c>
      <c r="D12">
        <f t="shared" si="0"/>
        <v>22</v>
      </c>
      <c r="E12">
        <f t="shared" si="1"/>
        <v>41</v>
      </c>
    </row>
    <row r="13" spans="1:12" x14ac:dyDescent="0.3">
      <c r="A13">
        <v>8571</v>
      </c>
      <c r="B13">
        <v>9589</v>
      </c>
      <c r="D13">
        <f t="shared" si="0"/>
        <v>21</v>
      </c>
      <c r="E13">
        <f t="shared" si="1"/>
        <v>33</v>
      </c>
      <c r="G13" t="s">
        <v>15</v>
      </c>
      <c r="H13">
        <f>MIN(H10,H11)</f>
        <v>0</v>
      </c>
    </row>
    <row r="14" spans="1:12" x14ac:dyDescent="0.3">
      <c r="A14">
        <v>8568</v>
      </c>
      <c r="B14">
        <v>9670</v>
      </c>
      <c r="D14">
        <f t="shared" si="0"/>
        <v>18.5</v>
      </c>
      <c r="E14">
        <f t="shared" si="1"/>
        <v>53.5</v>
      </c>
    </row>
    <row r="15" spans="1:12" x14ac:dyDescent="0.3">
      <c r="A15">
        <v>8570</v>
      </c>
      <c r="B15">
        <v>9661</v>
      </c>
      <c r="D15">
        <f t="shared" si="0"/>
        <v>20</v>
      </c>
      <c r="E15">
        <f t="shared" si="1"/>
        <v>50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8497</v>
      </c>
      <c r="B16">
        <v>9653</v>
      </c>
      <c r="D16">
        <f t="shared" si="0"/>
        <v>1</v>
      </c>
      <c r="E16">
        <f t="shared" si="1"/>
        <v>49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8545</v>
      </c>
      <c r="B17">
        <v>9667</v>
      </c>
      <c r="D17">
        <f t="shared" si="0"/>
        <v>11</v>
      </c>
      <c r="E17">
        <f t="shared" si="1"/>
        <v>51.5</v>
      </c>
    </row>
    <row r="18" spans="1:12" x14ac:dyDescent="0.3">
      <c r="A18">
        <v>8634</v>
      </c>
      <c r="B18">
        <v>9603</v>
      </c>
      <c r="D18">
        <f t="shared" si="0"/>
        <v>26</v>
      </c>
      <c r="E18">
        <f t="shared" si="1"/>
        <v>36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8558</v>
      </c>
      <c r="B19">
        <v>9670</v>
      </c>
      <c r="D19">
        <f t="shared" si="0"/>
        <v>15</v>
      </c>
      <c r="E19">
        <f t="shared" si="1"/>
        <v>53.5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8559</v>
      </c>
      <c r="B20">
        <v>9642</v>
      </c>
      <c r="D20">
        <f t="shared" si="0"/>
        <v>16.5</v>
      </c>
      <c r="E20">
        <f t="shared" si="1"/>
        <v>47</v>
      </c>
    </row>
    <row r="21" spans="1:12" x14ac:dyDescent="0.3">
      <c r="A21">
        <v>8668</v>
      </c>
      <c r="B21">
        <v>9682</v>
      </c>
      <c r="D21">
        <f t="shared" si="0"/>
        <v>28</v>
      </c>
      <c r="E21">
        <f t="shared" si="1"/>
        <v>55</v>
      </c>
    </row>
    <row r="22" spans="1:12" x14ac:dyDescent="0.3">
      <c r="A22">
        <v>8536</v>
      </c>
      <c r="B22">
        <v>9634</v>
      </c>
      <c r="D22">
        <f t="shared" si="0"/>
        <v>9</v>
      </c>
      <c r="E22">
        <f t="shared" si="1"/>
        <v>46</v>
      </c>
    </row>
    <row r="23" spans="1:12" x14ac:dyDescent="0.3">
      <c r="A23">
        <v>8498</v>
      </c>
      <c r="B23">
        <v>9605</v>
      </c>
      <c r="D23">
        <f t="shared" si="0"/>
        <v>2</v>
      </c>
      <c r="E23">
        <f t="shared" si="1"/>
        <v>37</v>
      </c>
    </row>
    <row r="24" spans="1:12" x14ac:dyDescent="0.3">
      <c r="A24">
        <v>8529</v>
      </c>
      <c r="B24">
        <v>9602</v>
      </c>
      <c r="D24">
        <f t="shared" si="0"/>
        <v>7.5</v>
      </c>
      <c r="E24">
        <f t="shared" si="1"/>
        <v>35</v>
      </c>
    </row>
    <row r="25" spans="1:12" x14ac:dyDescent="0.3">
      <c r="A25">
        <v>8622</v>
      </c>
      <c r="B25">
        <v>9582</v>
      </c>
      <c r="D25">
        <f t="shared" si="0"/>
        <v>24</v>
      </c>
      <c r="E25">
        <f t="shared" si="1"/>
        <v>31</v>
      </c>
    </row>
    <row r="26" spans="1:12" x14ac:dyDescent="0.3">
      <c r="A26">
        <v>8568</v>
      </c>
      <c r="B26">
        <v>9624</v>
      </c>
      <c r="D26">
        <f t="shared" si="0"/>
        <v>18.5</v>
      </c>
      <c r="E26">
        <f t="shared" si="1"/>
        <v>42</v>
      </c>
    </row>
    <row r="27" spans="1:12" x14ac:dyDescent="0.3">
      <c r="A27">
        <v>8503</v>
      </c>
      <c r="B27">
        <v>9828</v>
      </c>
      <c r="D27">
        <f t="shared" si="0"/>
        <v>3.5</v>
      </c>
      <c r="E27">
        <f t="shared" si="1"/>
        <v>59</v>
      </c>
    </row>
    <row r="28" spans="1:12" x14ac:dyDescent="0.3">
      <c r="A28">
        <v>8544</v>
      </c>
      <c r="B28">
        <v>9696</v>
      </c>
      <c r="D28">
        <f t="shared" si="0"/>
        <v>10</v>
      </c>
      <c r="E28">
        <f t="shared" si="1"/>
        <v>56</v>
      </c>
    </row>
    <row r="29" spans="1:12" x14ac:dyDescent="0.3">
      <c r="A29">
        <v>8559</v>
      </c>
      <c r="B29">
        <v>9591</v>
      </c>
      <c r="D29">
        <f t="shared" si="0"/>
        <v>16.5</v>
      </c>
      <c r="E29">
        <f t="shared" si="1"/>
        <v>34</v>
      </c>
    </row>
    <row r="30" spans="1:12" x14ac:dyDescent="0.3">
      <c r="A30">
        <v>8503</v>
      </c>
      <c r="B30">
        <v>9627</v>
      </c>
      <c r="D30">
        <f t="shared" si="0"/>
        <v>3.5</v>
      </c>
      <c r="E30">
        <f t="shared" si="1"/>
        <v>44</v>
      </c>
    </row>
    <row r="31" spans="1:12" x14ac:dyDescent="0.3">
      <c r="A31">
        <v>8526</v>
      </c>
      <c r="B31">
        <v>9585</v>
      </c>
      <c r="D31">
        <f t="shared" si="0"/>
        <v>5.5</v>
      </c>
      <c r="E31">
        <f t="shared" si="1"/>
        <v>32</v>
      </c>
    </row>
    <row r="32" spans="1:12" x14ac:dyDescent="0.3">
      <c r="A32">
        <v>8644</v>
      </c>
      <c r="B32">
        <v>9625</v>
      </c>
      <c r="D32">
        <f t="shared" si="0"/>
        <v>27</v>
      </c>
      <c r="E32">
        <f t="shared" si="1"/>
        <v>43</v>
      </c>
    </row>
    <row r="33" spans="1:5" x14ac:dyDescent="0.3">
      <c r="A33">
        <v>8739</v>
      </c>
      <c r="B33">
        <v>9730</v>
      </c>
      <c r="D33">
        <f t="shared" si="0"/>
        <v>29</v>
      </c>
      <c r="E33">
        <f t="shared" si="1"/>
        <v>57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30</v>
      </c>
      <c r="D1" t="s">
        <v>2</v>
      </c>
      <c r="E1">
        <v>587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6932.5</v>
      </c>
      <c r="I2">
        <f>MEDIAN($B$4:$B$33)</f>
        <v>7823.5</v>
      </c>
      <c r="K2">
        <f>AVERAGE($A$4:$A$33)</f>
        <v>6942.4</v>
      </c>
      <c r="L2">
        <f>AVERAGE($B$4:$B$33)</f>
        <v>7827.166666666667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7067</v>
      </c>
      <c r="B4">
        <v>7777</v>
      </c>
      <c r="D4">
        <f t="shared" ref="D4:D33" si="0">RANK(A4,$A$4:$B$33,1)+(COUNT($A$4:$B$33)+1-RANK(A4,$A$4:$B$33,1)-RANK(A4,$A$4:$B$33,0))/2</f>
        <v>29</v>
      </c>
      <c r="E4">
        <f t="shared" ref="E4:E33" si="1">RANK(B4,$A$4:$B$33,1)+(COUNT($A$4:$B$33)+1-RANK(B4,$A$4:$B$33,1)-RANK(B4,$A$4:$B$33,0))/2</f>
        <v>37.5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6970</v>
      </c>
      <c r="B5">
        <v>7777</v>
      </c>
      <c r="D5">
        <f t="shared" si="0"/>
        <v>22.5</v>
      </c>
      <c r="E5">
        <f t="shared" si="1"/>
        <v>37.5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50.015730858734166</v>
      </c>
      <c r="L5">
        <f>STDEVP($B$4:$B$33)</f>
        <v>54.240872247984939</v>
      </c>
    </row>
    <row r="6" spans="1:12" x14ac:dyDescent="0.3">
      <c r="A6">
        <v>6968</v>
      </c>
      <c r="B6">
        <v>7787</v>
      </c>
      <c r="D6">
        <f t="shared" si="0"/>
        <v>21</v>
      </c>
      <c r="E6">
        <f t="shared" si="1"/>
        <v>40</v>
      </c>
    </row>
    <row r="7" spans="1:12" x14ac:dyDescent="0.3">
      <c r="A7">
        <v>6930</v>
      </c>
      <c r="B7">
        <v>7751</v>
      </c>
      <c r="D7">
        <f t="shared" si="0"/>
        <v>14.5</v>
      </c>
      <c r="E7">
        <f t="shared" si="1"/>
        <v>32</v>
      </c>
      <c r="H7" s="1" t="s">
        <v>11</v>
      </c>
      <c r="I7" s="1" t="s">
        <v>12</v>
      </c>
    </row>
    <row r="8" spans="1:12" x14ac:dyDescent="0.3">
      <c r="A8">
        <v>6970</v>
      </c>
      <c r="B8">
        <v>7783</v>
      </c>
      <c r="D8">
        <f t="shared" si="0"/>
        <v>22.5</v>
      </c>
      <c r="E8">
        <f t="shared" si="1"/>
        <v>39</v>
      </c>
      <c r="H8">
        <f>COUNT($A$4:$A$33)</f>
        <v>30</v>
      </c>
      <c r="I8">
        <f>COUNT($B$4:$B$33)</f>
        <v>30</v>
      </c>
    </row>
    <row r="9" spans="1:12" x14ac:dyDescent="0.3">
      <c r="A9">
        <v>6897</v>
      </c>
      <c r="B9">
        <v>7864</v>
      </c>
      <c r="D9">
        <f t="shared" si="0"/>
        <v>6</v>
      </c>
      <c r="E9">
        <f t="shared" si="1"/>
        <v>52</v>
      </c>
    </row>
    <row r="10" spans="1:12" x14ac:dyDescent="0.3">
      <c r="A10">
        <v>6916</v>
      </c>
      <c r="B10">
        <v>7888</v>
      </c>
      <c r="D10">
        <f t="shared" si="0"/>
        <v>11</v>
      </c>
      <c r="E10">
        <f t="shared" si="1"/>
        <v>57</v>
      </c>
      <c r="G10" t="s">
        <v>13</v>
      </c>
      <c r="H10">
        <f>H8*I8+H8*(H8+1)/2-H5</f>
        <v>900</v>
      </c>
    </row>
    <row r="11" spans="1:12" x14ac:dyDescent="0.3">
      <c r="A11">
        <v>6899</v>
      </c>
      <c r="B11">
        <v>7816</v>
      </c>
      <c r="D11">
        <f t="shared" si="0"/>
        <v>7</v>
      </c>
      <c r="E11">
        <f t="shared" si="1"/>
        <v>44</v>
      </c>
      <c r="G11" t="s">
        <v>14</v>
      </c>
      <c r="H11">
        <f>H8*I8+I8*(I8+1)/2-I5</f>
        <v>0</v>
      </c>
    </row>
    <row r="12" spans="1:12" x14ac:dyDescent="0.3">
      <c r="A12">
        <v>6879</v>
      </c>
      <c r="B12">
        <v>7828</v>
      </c>
      <c r="D12">
        <f t="shared" si="0"/>
        <v>4</v>
      </c>
      <c r="E12">
        <f t="shared" si="1"/>
        <v>46</v>
      </c>
    </row>
    <row r="13" spans="1:12" x14ac:dyDescent="0.3">
      <c r="A13">
        <v>6912</v>
      </c>
      <c r="B13">
        <v>7851</v>
      </c>
      <c r="D13">
        <f t="shared" si="0"/>
        <v>10</v>
      </c>
      <c r="E13">
        <f t="shared" si="1"/>
        <v>51</v>
      </c>
      <c r="G13" t="s">
        <v>15</v>
      </c>
      <c r="H13">
        <f>MIN(H10,H11)</f>
        <v>0</v>
      </c>
    </row>
    <row r="14" spans="1:12" x14ac:dyDescent="0.3">
      <c r="A14">
        <v>6986</v>
      </c>
      <c r="B14">
        <v>7819</v>
      </c>
      <c r="D14">
        <f t="shared" si="0"/>
        <v>26</v>
      </c>
      <c r="E14">
        <f t="shared" si="1"/>
        <v>45</v>
      </c>
    </row>
    <row r="15" spans="1:12" x14ac:dyDescent="0.3">
      <c r="A15">
        <v>6972</v>
      </c>
      <c r="B15">
        <v>7847</v>
      </c>
      <c r="D15">
        <f t="shared" si="0"/>
        <v>24</v>
      </c>
      <c r="E15">
        <f t="shared" si="1"/>
        <v>49.5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6930</v>
      </c>
      <c r="B16">
        <v>7887</v>
      </c>
      <c r="D16">
        <f t="shared" si="0"/>
        <v>14.5</v>
      </c>
      <c r="E16">
        <f t="shared" si="1"/>
        <v>56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6953</v>
      </c>
      <c r="B17">
        <v>7869</v>
      </c>
      <c r="D17">
        <f t="shared" si="0"/>
        <v>19</v>
      </c>
      <c r="E17">
        <f t="shared" si="1"/>
        <v>53</v>
      </c>
    </row>
    <row r="18" spans="1:12" x14ac:dyDescent="0.3">
      <c r="A18">
        <v>6935</v>
      </c>
      <c r="B18">
        <v>7844</v>
      </c>
      <c r="D18">
        <f t="shared" si="0"/>
        <v>16</v>
      </c>
      <c r="E18">
        <f t="shared" si="1"/>
        <v>48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6952</v>
      </c>
      <c r="B19">
        <v>7761</v>
      </c>
      <c r="D19">
        <f t="shared" si="0"/>
        <v>18</v>
      </c>
      <c r="E19">
        <f t="shared" si="1"/>
        <v>33.5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6911</v>
      </c>
      <c r="B20">
        <v>7801</v>
      </c>
      <c r="D20">
        <f t="shared" si="0"/>
        <v>9</v>
      </c>
      <c r="E20">
        <f t="shared" si="1"/>
        <v>41</v>
      </c>
    </row>
    <row r="21" spans="1:12" x14ac:dyDescent="0.3">
      <c r="A21">
        <v>6924</v>
      </c>
      <c r="B21">
        <v>7830</v>
      </c>
      <c r="D21">
        <f t="shared" si="0"/>
        <v>13</v>
      </c>
      <c r="E21">
        <f t="shared" si="1"/>
        <v>47</v>
      </c>
    </row>
    <row r="22" spans="1:12" x14ac:dyDescent="0.3">
      <c r="A22">
        <v>6944</v>
      </c>
      <c r="B22">
        <v>7761</v>
      </c>
      <c r="D22">
        <f t="shared" si="0"/>
        <v>17</v>
      </c>
      <c r="E22">
        <f t="shared" si="1"/>
        <v>33.5</v>
      </c>
    </row>
    <row r="23" spans="1:12" x14ac:dyDescent="0.3">
      <c r="A23">
        <v>6958</v>
      </c>
      <c r="B23">
        <v>7808</v>
      </c>
      <c r="D23">
        <f t="shared" si="0"/>
        <v>20</v>
      </c>
      <c r="E23">
        <f t="shared" si="1"/>
        <v>42</v>
      </c>
    </row>
    <row r="24" spans="1:12" x14ac:dyDescent="0.3">
      <c r="A24">
        <v>7071</v>
      </c>
      <c r="B24">
        <v>7915</v>
      </c>
      <c r="D24">
        <f t="shared" si="0"/>
        <v>30</v>
      </c>
      <c r="E24">
        <f t="shared" si="1"/>
        <v>59</v>
      </c>
    </row>
    <row r="25" spans="1:12" x14ac:dyDescent="0.3">
      <c r="A25">
        <v>6978</v>
      </c>
      <c r="B25">
        <v>7967</v>
      </c>
      <c r="D25">
        <f t="shared" si="0"/>
        <v>25</v>
      </c>
      <c r="E25">
        <f t="shared" si="1"/>
        <v>60</v>
      </c>
    </row>
    <row r="26" spans="1:12" x14ac:dyDescent="0.3">
      <c r="A26">
        <v>6877</v>
      </c>
      <c r="B26">
        <v>7764</v>
      </c>
      <c r="D26">
        <f t="shared" si="0"/>
        <v>2.5</v>
      </c>
      <c r="E26">
        <f t="shared" si="1"/>
        <v>36</v>
      </c>
    </row>
    <row r="27" spans="1:12" x14ac:dyDescent="0.3">
      <c r="A27">
        <v>6917</v>
      </c>
      <c r="B27">
        <v>7763</v>
      </c>
      <c r="D27">
        <f t="shared" si="0"/>
        <v>12</v>
      </c>
      <c r="E27">
        <f t="shared" si="1"/>
        <v>35</v>
      </c>
    </row>
    <row r="28" spans="1:12" x14ac:dyDescent="0.3">
      <c r="A28">
        <v>6894</v>
      </c>
      <c r="B28">
        <v>7748</v>
      </c>
      <c r="D28">
        <f t="shared" si="0"/>
        <v>5</v>
      </c>
      <c r="E28">
        <f t="shared" si="1"/>
        <v>31</v>
      </c>
    </row>
    <row r="29" spans="1:12" x14ac:dyDescent="0.3">
      <c r="A29">
        <v>6908</v>
      </c>
      <c r="B29">
        <v>7809</v>
      </c>
      <c r="D29">
        <f t="shared" si="0"/>
        <v>8</v>
      </c>
      <c r="E29">
        <f t="shared" si="1"/>
        <v>43</v>
      </c>
    </row>
    <row r="30" spans="1:12" x14ac:dyDescent="0.3">
      <c r="A30">
        <v>6873</v>
      </c>
      <c r="B30">
        <v>7880</v>
      </c>
      <c r="D30">
        <f t="shared" si="0"/>
        <v>1</v>
      </c>
      <c r="E30">
        <f t="shared" si="1"/>
        <v>54</v>
      </c>
    </row>
    <row r="31" spans="1:12" x14ac:dyDescent="0.3">
      <c r="A31">
        <v>6988</v>
      </c>
      <c r="B31">
        <v>7883</v>
      </c>
      <c r="D31">
        <f t="shared" si="0"/>
        <v>27</v>
      </c>
      <c r="E31">
        <f t="shared" si="1"/>
        <v>55</v>
      </c>
    </row>
    <row r="32" spans="1:12" x14ac:dyDescent="0.3">
      <c r="A32">
        <v>7016</v>
      </c>
      <c r="B32">
        <v>7847</v>
      </c>
      <c r="D32">
        <f t="shared" si="0"/>
        <v>28</v>
      </c>
      <c r="E32">
        <f t="shared" si="1"/>
        <v>49.5</v>
      </c>
    </row>
    <row r="33" spans="1:5" x14ac:dyDescent="0.3">
      <c r="A33">
        <v>6877</v>
      </c>
      <c r="B33">
        <v>7890</v>
      </c>
      <c r="D33">
        <f t="shared" si="0"/>
        <v>2.5</v>
      </c>
      <c r="E33">
        <f t="shared" si="1"/>
        <v>58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31</v>
      </c>
      <c r="D1" t="s">
        <v>2</v>
      </c>
      <c r="E1">
        <v>372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4255</v>
      </c>
      <c r="I2">
        <f>MEDIAN($B$4:$B$33)</f>
        <v>4874</v>
      </c>
      <c r="K2">
        <f>AVERAGE($A$4:$A$33)</f>
        <v>4265.9666666666662</v>
      </c>
      <c r="L2">
        <f>AVERAGE($B$4:$B$33)</f>
        <v>4889.6333333333332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4325</v>
      </c>
      <c r="B4">
        <v>4923</v>
      </c>
      <c r="D4">
        <f t="shared" ref="D4:D33" si="0">RANK(A4,$A$4:$B$33,1)+(COUNT($A$4:$B$33)+1-RANK(A4,$A$4:$B$33,1)-RANK(A4,$A$4:$B$33,0))/2</f>
        <v>28</v>
      </c>
      <c r="E4">
        <f t="shared" ref="E4:E33" si="1">RANK(B4,$A$4:$B$33,1)+(COUNT($A$4:$B$33)+1-RANK(B4,$A$4:$B$33,1)-RANK(B4,$A$4:$B$33,0))/2</f>
        <v>55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4359</v>
      </c>
      <c r="B5">
        <v>4909</v>
      </c>
      <c r="D5">
        <f t="shared" si="0"/>
        <v>29</v>
      </c>
      <c r="E5">
        <f t="shared" si="1"/>
        <v>50.5</v>
      </c>
      <c r="H5">
        <f>SUM($D$4:$D$33)</f>
        <v>465</v>
      </c>
      <c r="I5">
        <f>SUM($E$4:$E$33)</f>
        <v>1365</v>
      </c>
      <c r="J5" s="2" t="s">
        <v>23</v>
      </c>
      <c r="K5">
        <f>STDEVP($A$4:$A$33)</f>
        <v>37.791959756305602</v>
      </c>
      <c r="L5">
        <f>STDEVP($B$4:$B$33)</f>
        <v>64.278292516905665</v>
      </c>
    </row>
    <row r="6" spans="1:12" x14ac:dyDescent="0.3">
      <c r="A6">
        <v>4252</v>
      </c>
      <c r="B6">
        <v>4864</v>
      </c>
      <c r="D6">
        <f t="shared" si="0"/>
        <v>12.5</v>
      </c>
      <c r="E6">
        <f t="shared" si="1"/>
        <v>42</v>
      </c>
    </row>
    <row r="7" spans="1:12" x14ac:dyDescent="0.3">
      <c r="A7">
        <v>4272</v>
      </c>
      <c r="B7">
        <v>4850</v>
      </c>
      <c r="D7">
        <f t="shared" si="0"/>
        <v>24</v>
      </c>
      <c r="E7">
        <f t="shared" si="1"/>
        <v>38.5</v>
      </c>
      <c r="H7" s="1" t="s">
        <v>11</v>
      </c>
      <c r="I7" s="1" t="s">
        <v>12</v>
      </c>
    </row>
    <row r="8" spans="1:12" x14ac:dyDescent="0.3">
      <c r="A8">
        <v>4252</v>
      </c>
      <c r="B8">
        <v>4869</v>
      </c>
      <c r="D8">
        <f t="shared" si="0"/>
        <v>12.5</v>
      </c>
      <c r="E8">
        <f t="shared" si="1"/>
        <v>44</v>
      </c>
      <c r="H8">
        <f>COUNT($A$4:$A$33)</f>
        <v>30</v>
      </c>
      <c r="I8">
        <f>COUNT($B$4:$B$33)</f>
        <v>30</v>
      </c>
    </row>
    <row r="9" spans="1:12" x14ac:dyDescent="0.3">
      <c r="A9">
        <v>4234</v>
      </c>
      <c r="B9">
        <v>4860</v>
      </c>
      <c r="D9">
        <f t="shared" si="0"/>
        <v>4</v>
      </c>
      <c r="E9">
        <f t="shared" si="1"/>
        <v>41</v>
      </c>
    </row>
    <row r="10" spans="1:12" x14ac:dyDescent="0.3">
      <c r="A10">
        <v>4269</v>
      </c>
      <c r="B10">
        <v>4825</v>
      </c>
      <c r="D10">
        <f t="shared" si="0"/>
        <v>21</v>
      </c>
      <c r="E10">
        <f t="shared" si="1"/>
        <v>34</v>
      </c>
      <c r="G10" t="s">
        <v>13</v>
      </c>
      <c r="H10">
        <f>H8*I8+H8*(H8+1)/2-H5</f>
        <v>900</v>
      </c>
    </row>
    <row r="11" spans="1:12" x14ac:dyDescent="0.3">
      <c r="A11">
        <v>4266</v>
      </c>
      <c r="B11">
        <v>4874</v>
      </c>
      <c r="D11">
        <f t="shared" si="0"/>
        <v>20</v>
      </c>
      <c r="E11">
        <f t="shared" si="1"/>
        <v>45.5</v>
      </c>
      <c r="G11" t="s">
        <v>14</v>
      </c>
      <c r="H11">
        <f>H8*I8+I8*(I8+1)/2-I5</f>
        <v>0</v>
      </c>
    </row>
    <row r="12" spans="1:12" x14ac:dyDescent="0.3">
      <c r="A12">
        <v>4247</v>
      </c>
      <c r="B12">
        <v>4850</v>
      </c>
      <c r="D12">
        <f t="shared" si="0"/>
        <v>10.5</v>
      </c>
      <c r="E12">
        <f t="shared" si="1"/>
        <v>38.5</v>
      </c>
    </row>
    <row r="13" spans="1:12" x14ac:dyDescent="0.3">
      <c r="A13">
        <v>4277</v>
      </c>
      <c r="B13">
        <v>5062</v>
      </c>
      <c r="D13">
        <f t="shared" si="0"/>
        <v>25</v>
      </c>
      <c r="E13">
        <f t="shared" si="1"/>
        <v>60</v>
      </c>
      <c r="G13" t="s">
        <v>15</v>
      </c>
      <c r="H13">
        <f>MIN(H10,H11)</f>
        <v>0</v>
      </c>
    </row>
    <row r="14" spans="1:12" x14ac:dyDescent="0.3">
      <c r="A14">
        <v>4307</v>
      </c>
      <c r="B14">
        <v>4999</v>
      </c>
      <c r="D14">
        <f t="shared" si="0"/>
        <v>27</v>
      </c>
      <c r="E14">
        <f t="shared" si="1"/>
        <v>57</v>
      </c>
    </row>
    <row r="15" spans="1:12" x14ac:dyDescent="0.3">
      <c r="A15">
        <v>4261</v>
      </c>
      <c r="B15">
        <v>4880</v>
      </c>
      <c r="D15">
        <f t="shared" si="0"/>
        <v>18</v>
      </c>
      <c r="E15">
        <f t="shared" si="1"/>
        <v>47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4282</v>
      </c>
      <c r="B16">
        <v>4909</v>
      </c>
      <c r="D16">
        <f t="shared" si="0"/>
        <v>26</v>
      </c>
      <c r="E16">
        <f t="shared" si="1"/>
        <v>50.5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4247</v>
      </c>
      <c r="B17">
        <v>4815</v>
      </c>
      <c r="D17">
        <f t="shared" si="0"/>
        <v>10.5</v>
      </c>
      <c r="E17">
        <f t="shared" si="1"/>
        <v>33</v>
      </c>
    </row>
    <row r="18" spans="1:12" x14ac:dyDescent="0.3">
      <c r="A18">
        <v>4253</v>
      </c>
      <c r="B18">
        <v>4865</v>
      </c>
      <c r="D18">
        <f t="shared" si="0"/>
        <v>14.5</v>
      </c>
      <c r="E18">
        <f t="shared" si="1"/>
        <v>43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4246</v>
      </c>
      <c r="B19">
        <v>5004</v>
      </c>
      <c r="D19">
        <f t="shared" si="0"/>
        <v>8.5</v>
      </c>
      <c r="E19">
        <f t="shared" si="1"/>
        <v>58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4237</v>
      </c>
      <c r="B20">
        <v>4920</v>
      </c>
      <c r="D20">
        <f t="shared" si="0"/>
        <v>5</v>
      </c>
      <c r="E20">
        <f t="shared" si="1"/>
        <v>54</v>
      </c>
    </row>
    <row r="21" spans="1:12" x14ac:dyDescent="0.3">
      <c r="A21">
        <v>4270</v>
      </c>
      <c r="B21">
        <v>4907</v>
      </c>
      <c r="D21">
        <f t="shared" si="0"/>
        <v>22.5</v>
      </c>
      <c r="E21">
        <f t="shared" si="1"/>
        <v>49</v>
      </c>
    </row>
    <row r="22" spans="1:12" x14ac:dyDescent="0.3">
      <c r="A22">
        <v>4228</v>
      </c>
      <c r="B22">
        <v>4891</v>
      </c>
      <c r="D22">
        <f t="shared" si="0"/>
        <v>1.5</v>
      </c>
      <c r="E22">
        <f t="shared" si="1"/>
        <v>48</v>
      </c>
    </row>
    <row r="23" spans="1:12" x14ac:dyDescent="0.3">
      <c r="A23">
        <v>4246</v>
      </c>
      <c r="B23">
        <v>4874</v>
      </c>
      <c r="D23">
        <f t="shared" si="0"/>
        <v>8.5</v>
      </c>
      <c r="E23">
        <f t="shared" si="1"/>
        <v>45.5</v>
      </c>
    </row>
    <row r="24" spans="1:12" x14ac:dyDescent="0.3">
      <c r="A24">
        <v>4253</v>
      </c>
      <c r="B24">
        <v>4929</v>
      </c>
      <c r="D24">
        <f t="shared" si="0"/>
        <v>14.5</v>
      </c>
      <c r="E24">
        <f t="shared" si="1"/>
        <v>56</v>
      </c>
    </row>
    <row r="25" spans="1:12" x14ac:dyDescent="0.3">
      <c r="A25">
        <v>4228</v>
      </c>
      <c r="B25">
        <v>4917</v>
      </c>
      <c r="D25">
        <f t="shared" si="0"/>
        <v>1.5</v>
      </c>
      <c r="E25">
        <f t="shared" si="1"/>
        <v>53</v>
      </c>
    </row>
    <row r="26" spans="1:12" x14ac:dyDescent="0.3">
      <c r="A26">
        <v>4263</v>
      </c>
      <c r="B26">
        <v>5027</v>
      </c>
      <c r="D26">
        <f t="shared" si="0"/>
        <v>19</v>
      </c>
      <c r="E26">
        <f t="shared" si="1"/>
        <v>59</v>
      </c>
    </row>
    <row r="27" spans="1:12" x14ac:dyDescent="0.3">
      <c r="A27">
        <v>4239</v>
      </c>
      <c r="B27">
        <v>4913</v>
      </c>
      <c r="D27">
        <f t="shared" si="0"/>
        <v>6</v>
      </c>
      <c r="E27">
        <f t="shared" si="1"/>
        <v>52</v>
      </c>
    </row>
    <row r="28" spans="1:12" x14ac:dyDescent="0.3">
      <c r="A28">
        <v>4232</v>
      </c>
      <c r="B28">
        <v>4835</v>
      </c>
      <c r="D28">
        <f t="shared" si="0"/>
        <v>3</v>
      </c>
      <c r="E28">
        <f t="shared" si="1"/>
        <v>36</v>
      </c>
    </row>
    <row r="29" spans="1:12" x14ac:dyDescent="0.3">
      <c r="A29">
        <v>4259</v>
      </c>
      <c r="B29">
        <v>4779</v>
      </c>
      <c r="D29">
        <f t="shared" si="0"/>
        <v>17</v>
      </c>
      <c r="E29">
        <f t="shared" si="1"/>
        <v>31</v>
      </c>
    </row>
    <row r="30" spans="1:12" x14ac:dyDescent="0.3">
      <c r="A30">
        <v>4257</v>
      </c>
      <c r="B30">
        <v>4839</v>
      </c>
      <c r="D30">
        <f t="shared" si="0"/>
        <v>16</v>
      </c>
      <c r="E30">
        <f t="shared" si="1"/>
        <v>37</v>
      </c>
    </row>
    <row r="31" spans="1:12" x14ac:dyDescent="0.3">
      <c r="A31">
        <v>4244</v>
      </c>
      <c r="B31">
        <v>4832</v>
      </c>
      <c r="D31">
        <f t="shared" si="0"/>
        <v>7</v>
      </c>
      <c r="E31">
        <f t="shared" si="1"/>
        <v>35</v>
      </c>
    </row>
    <row r="32" spans="1:12" x14ac:dyDescent="0.3">
      <c r="A32">
        <v>4270</v>
      </c>
      <c r="B32">
        <v>4857</v>
      </c>
      <c r="D32">
        <f t="shared" si="0"/>
        <v>22.5</v>
      </c>
      <c r="E32">
        <f t="shared" si="1"/>
        <v>40</v>
      </c>
    </row>
    <row r="33" spans="1:5" x14ac:dyDescent="0.3">
      <c r="A33">
        <v>4404</v>
      </c>
      <c r="B33">
        <v>4811</v>
      </c>
      <c r="D33">
        <f t="shared" si="0"/>
        <v>30</v>
      </c>
      <c r="E33">
        <f t="shared" si="1"/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ypchen</cp:lastModifiedBy>
  <dcterms:created xsi:type="dcterms:W3CDTF">2019-07-16T18:08:25Z</dcterms:created>
  <dcterms:modified xsi:type="dcterms:W3CDTF">2019-07-16T10:24:22Z</dcterms:modified>
</cp:coreProperties>
</file>