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F3" sheetId="1" r:id="rId4"/>
    <sheet state="visible" name="MCM" sheetId="2" r:id="rId5"/>
    <sheet state="visible" name="NUP84" sheetId="3" r:id="rId6"/>
    <sheet state="visible" name="ORC" sheetId="4" r:id="rId7"/>
    <sheet state="visible" name="PAN1" sheetId="5" r:id="rId8"/>
    <sheet state="visible" name="SMC56" sheetId="6" r:id="rId9"/>
    <sheet state="visible" name="TREX" sheetId="7" r:id="rId10"/>
    <sheet state="visible" name="Exocyst" sheetId="8" r:id="rId11"/>
    <sheet state="visible" name="COMA" sheetId="9" r:id="rId12"/>
    <sheet state="visible" name="SWISNF" sheetId="10" r:id="rId13"/>
    <sheet state="visible" name="CUL8_MMS1_MMS22_CTF4" sheetId="11" r:id="rId14"/>
    <sheet state="visible" name="GET4_GET5" sheetId="12" r:id="rId15"/>
    <sheet state="visible" name="ATG17_ATG31_ATG29" sheetId="13" r:id="rId16"/>
    <sheet state="visible" name="ESCRT-I" sheetId="14" r:id="rId17"/>
    <sheet state="visible" name="Mitochondrial_F1_ATPase" sheetId="15" r:id="rId18"/>
    <sheet state="visible" name="SEC2324_heterodimer" sheetId="16" r:id="rId19"/>
    <sheet state="visible" name="exportin_cse1p_wcargo" sheetId="17" r:id="rId20"/>
  </sheets>
  <definedNames/>
  <calcPr/>
</workbook>
</file>

<file path=xl/sharedStrings.xml><?xml version="1.0" encoding="utf-8"?>
<sst xmlns="http://schemas.openxmlformats.org/spreadsheetml/2006/main" count="2834" uniqueCount="543">
  <si>
    <t>Reference paper</t>
  </si>
  <si>
    <t>https://www.sciencedirect.com/science/article/pii/S1074552114004189</t>
  </si>
  <si>
    <t>GENE1</t>
  </si>
  <si>
    <t>GENE2</t>
  </si>
  <si>
    <t>ftERC</t>
  </si>
  <si>
    <t>domain_interactions</t>
  </si>
  <si>
    <t>Mann-Whitney U</t>
  </si>
  <si>
    <t>TP</t>
  </si>
  <si>
    <t>FP</t>
  </si>
  <si>
    <t>Domain coordinates from interpro scan</t>
  </si>
  <si>
    <t>RPG1_1</t>
  </si>
  <si>
    <t>NIP1_3</t>
  </si>
  <si>
    <t>counts</t>
  </si>
  <si>
    <t>RPG1</t>
  </si>
  <si>
    <t>PRT1_2</t>
  </si>
  <si>
    <t>TIF34_1</t>
  </si>
  <si>
    <t>1-381</t>
  </si>
  <si>
    <t>RPG1_2</t>
  </si>
  <si>
    <t>AUC</t>
  </si>
  <si>
    <t>382-493</t>
  </si>
  <si>
    <t>TIF35_2</t>
  </si>
  <si>
    <t>U</t>
  </si>
  <si>
    <t>494-964</t>
  </si>
  <si>
    <t>PRT1</t>
  </si>
  <si>
    <t xml:space="preserve">alpha </t>
  </si>
  <si>
    <t>1-162</t>
  </si>
  <si>
    <t>NIP1_2</t>
  </si>
  <si>
    <t xml:space="preserve">tails </t>
  </si>
  <si>
    <t>163-450</t>
  </si>
  <si>
    <t>mean</t>
  </si>
  <si>
    <t>451-763</t>
  </si>
  <si>
    <t>PRT1_3</t>
  </si>
  <si>
    <t>variance</t>
  </si>
  <si>
    <t>NIP1</t>
  </si>
  <si>
    <t>std. dev</t>
  </si>
  <si>
    <t>1-325</t>
  </si>
  <si>
    <t>z-score</t>
  </si>
  <si>
    <t>326-649</t>
  </si>
  <si>
    <t>U-crit</t>
  </si>
  <si>
    <t>650-812</t>
  </si>
  <si>
    <t>p-value</t>
  </si>
  <si>
    <t>TIF35</t>
  </si>
  <si>
    <t>sig?</t>
  </si>
  <si>
    <t>1-190</t>
  </si>
  <si>
    <t>r</t>
  </si>
  <si>
    <t>191-274</t>
  </si>
  <si>
    <t>TIF34</t>
  </si>
  <si>
    <t>TIF35_1</t>
  </si>
  <si>
    <t>1-347</t>
  </si>
  <si>
    <t>TIF5</t>
  </si>
  <si>
    <t>1-240</t>
  </si>
  <si>
    <t>241-405</t>
  </si>
  <si>
    <t>NIP1_1</t>
  </si>
  <si>
    <t>TIF5_2</t>
  </si>
  <si>
    <t>TIF5_1</t>
  </si>
  <si>
    <t>PRT1_1</t>
  </si>
  <si>
    <t>RPG1_3</t>
  </si>
  <si>
    <t>https://www.nature.com/articles/ncomms15720</t>
  </si>
  <si>
    <t>MCM2_2</t>
  </si>
  <si>
    <t>MCM5_2</t>
  </si>
  <si>
    <t>MCM2</t>
  </si>
  <si>
    <t>MCM7_2</t>
  </si>
  <si>
    <t>209-298</t>
  </si>
  <si>
    <t>MCM6_3</t>
  </si>
  <si>
    <t>306-432</t>
  </si>
  <si>
    <t>MCM4_2</t>
  </si>
  <si>
    <t>481-703</t>
  </si>
  <si>
    <t>761-884</t>
  </si>
  <si>
    <t>MCM7_3</t>
  </si>
  <si>
    <t>MCM3</t>
  </si>
  <si>
    <t>26-137</t>
  </si>
  <si>
    <t>MCM6_2</t>
  </si>
  <si>
    <t>169-300</t>
  </si>
  <si>
    <t>347-569</t>
  </si>
  <si>
    <t>655-734</t>
  </si>
  <si>
    <t>MCM4</t>
  </si>
  <si>
    <t>192-307</t>
  </si>
  <si>
    <t>MCM6_4</t>
  </si>
  <si>
    <t>314-442</t>
  </si>
  <si>
    <t>MCM4_3</t>
  </si>
  <si>
    <t>506-727</t>
  </si>
  <si>
    <t>745-832</t>
  </si>
  <si>
    <t>MCM2_3</t>
  </si>
  <si>
    <t>839-925</t>
  </si>
  <si>
    <t>MCM2_1</t>
  </si>
  <si>
    <t>MCM5</t>
  </si>
  <si>
    <t>29-118</t>
  </si>
  <si>
    <t>148-301</t>
  </si>
  <si>
    <t>354-576</t>
  </si>
  <si>
    <t>MCM7_4</t>
  </si>
  <si>
    <t>597-687</t>
  </si>
  <si>
    <t>MCM6</t>
  </si>
  <si>
    <t>MCM5_4</t>
  </si>
  <si>
    <t>112-269</t>
  </si>
  <si>
    <t>MCM4_5</t>
  </si>
  <si>
    <t>276-403</t>
  </si>
  <si>
    <t>525-731</t>
  </si>
  <si>
    <t>749-835</t>
  </si>
  <si>
    <t>900-1007</t>
  </si>
  <si>
    <t>MCM7</t>
  </si>
  <si>
    <t>20-206</t>
  </si>
  <si>
    <t>227-356</t>
  </si>
  <si>
    <t>399-620</t>
  </si>
  <si>
    <t>637-723</t>
  </si>
  <si>
    <t>MCM6_1</t>
  </si>
  <si>
    <t>MCM2_4</t>
  </si>
  <si>
    <t>MCM7_1</t>
  </si>
  <si>
    <t>MCM5_1</t>
  </si>
  <si>
    <t>MCM4_1</t>
  </si>
  <si>
    <t>MCM6_5</t>
  </si>
  <si>
    <t>MCM3_3</t>
  </si>
  <si>
    <t>https://www.mcponline.org/action/showPdf?pii=S1535-9476%2820%2934833-7</t>
  </si>
  <si>
    <t>SEH1_1</t>
  </si>
  <si>
    <t>SEC13_1</t>
  </si>
  <si>
    <t>SEH1</t>
  </si>
  <si>
    <t>SEH1_2</t>
  </si>
  <si>
    <t>1-247</t>
  </si>
  <si>
    <t>NUP85_2</t>
  </si>
  <si>
    <t>293-349</t>
  </si>
  <si>
    <t>NUP145C_2</t>
  </si>
  <si>
    <t>NUP85</t>
  </si>
  <si>
    <t>38-94</t>
  </si>
  <si>
    <t>NUP145C_3</t>
  </si>
  <si>
    <t>95-744</t>
  </si>
  <si>
    <t>NUP120</t>
  </si>
  <si>
    <t>NUP120_1</t>
  </si>
  <si>
    <t>91-372</t>
  </si>
  <si>
    <t>NUP145C</t>
  </si>
  <si>
    <t>70-157</t>
  </si>
  <si>
    <t>458-610</t>
  </si>
  <si>
    <t>NUP85_1</t>
  </si>
  <si>
    <t>898-1149</t>
  </si>
  <si>
    <t>NUP145C_1</t>
  </si>
  <si>
    <t>SEC13</t>
  </si>
  <si>
    <t>10-297</t>
  </si>
  <si>
    <t>https://www.nature.com/articles/s41467-021-24199-1</t>
  </si>
  <si>
    <t>ORC1_2</t>
  </si>
  <si>
    <t>ORC4_1</t>
  </si>
  <si>
    <t>ORC1</t>
  </si>
  <si>
    <t>ORC2_2</t>
  </si>
  <si>
    <t>48-188</t>
  </si>
  <si>
    <t>ORC2_1</t>
  </si>
  <si>
    <t>471-628</t>
  </si>
  <si>
    <t>ORC5_2</t>
  </si>
  <si>
    <t>638-738</t>
  </si>
  <si>
    <t>ORC5_1</t>
  </si>
  <si>
    <t>ORC2</t>
  </si>
  <si>
    <t>1-184</t>
  </si>
  <si>
    <t>ORC4_2</t>
  </si>
  <si>
    <t>259-607</t>
  </si>
  <si>
    <t>ORC3</t>
  </si>
  <si>
    <t>76-255</t>
  </si>
  <si>
    <t>485-613</t>
  </si>
  <si>
    <t>ORC4</t>
  </si>
  <si>
    <t>ORC6_2</t>
  </si>
  <si>
    <t>69-276</t>
  </si>
  <si>
    <t>287-516</t>
  </si>
  <si>
    <t>ORC5</t>
  </si>
  <si>
    <t>31-168</t>
  </si>
  <si>
    <t>ORC6_3</t>
  </si>
  <si>
    <t>187-474</t>
  </si>
  <si>
    <t>ORC6</t>
  </si>
  <si>
    <t>106-256</t>
  </si>
  <si>
    <t>265-356</t>
  </si>
  <si>
    <t>377-434</t>
  </si>
  <si>
    <t>ORC1_1</t>
  </si>
  <si>
    <t>ORC3_1</t>
  </si>
  <si>
    <t>ORC3_2</t>
  </si>
  <si>
    <t>ORC6_1</t>
  </si>
  <si>
    <t>https://www.ebi.ac.uk/complexportal/complex/CPX-426</t>
  </si>
  <si>
    <t>END3_3</t>
  </si>
  <si>
    <t>PAN1_4</t>
  </si>
  <si>
    <t>PAN1</t>
  </si>
  <si>
    <t>END3_2</t>
  </si>
  <si>
    <t>SLA1_4</t>
  </si>
  <si>
    <t>263-358</t>
  </si>
  <si>
    <t>PAN1_3</t>
  </si>
  <si>
    <t>385-525</t>
  </si>
  <si>
    <t>SLA1_5</t>
  </si>
  <si>
    <t>593-690</t>
  </si>
  <si>
    <t>END3_1</t>
  </si>
  <si>
    <t>687-1190</t>
  </si>
  <si>
    <t>END3</t>
  </si>
  <si>
    <t>SLA1_1</t>
  </si>
  <si>
    <t>1-103</t>
  </si>
  <si>
    <t>SLA1_2</t>
  </si>
  <si>
    <t>123-222</t>
  </si>
  <si>
    <t>226-265</t>
  </si>
  <si>
    <t>313-347</t>
  </si>
  <si>
    <t>SLA1</t>
  </si>
  <si>
    <t>SLA1_3</t>
  </si>
  <si>
    <t>3-69</t>
  </si>
  <si>
    <t>69-132</t>
  </si>
  <si>
    <t>END3_4</t>
  </si>
  <si>
    <t>353-415</t>
  </si>
  <si>
    <t>489-553</t>
  </si>
  <si>
    <t>653-724</t>
  </si>
  <si>
    <t>PAN1_1</t>
  </si>
  <si>
    <t>PAN1_2</t>
  </si>
  <si>
    <t>https://doi.org/10.1073/pnas.2026844118</t>
  </si>
  <si>
    <t>SMC6_1</t>
  </si>
  <si>
    <t>SMC5_3</t>
  </si>
  <si>
    <t>SMC5</t>
  </si>
  <si>
    <t>SMC6_3</t>
  </si>
  <si>
    <t>41-355</t>
  </si>
  <si>
    <t>SMC5_2</t>
  </si>
  <si>
    <t>663-757</t>
  </si>
  <si>
    <t>795-1062</t>
  </si>
  <si>
    <t>SMC6_2</t>
  </si>
  <si>
    <t>SMC5_1</t>
  </si>
  <si>
    <t>SMC6</t>
  </si>
  <si>
    <t>SMC6_4</t>
  </si>
  <si>
    <t>84-343</t>
  </si>
  <si>
    <t>310-519</t>
  </si>
  <si>
    <t>644-749</t>
  </si>
  <si>
    <t>816-868</t>
  </si>
  <si>
    <t>1006-1108</t>
  </si>
  <si>
    <t>NSE5</t>
  </si>
  <si>
    <t>NSE5_3</t>
  </si>
  <si>
    <t>22-140</t>
  </si>
  <si>
    <t>NSE6_3</t>
  </si>
  <si>
    <t>148-182</t>
  </si>
  <si>
    <t>213-430</t>
  </si>
  <si>
    <t>445-556</t>
  </si>
  <si>
    <t>NSE5_1</t>
  </si>
  <si>
    <t>NSE6</t>
  </si>
  <si>
    <t>13-41</t>
  </si>
  <si>
    <t>90-192</t>
  </si>
  <si>
    <t>195-464</t>
  </si>
  <si>
    <t>NSE6_2</t>
  </si>
  <si>
    <t>NSE5_4</t>
  </si>
  <si>
    <t>NSE6_1</t>
  </si>
  <si>
    <t>NSE5_2</t>
  </si>
  <si>
    <t>https://doi.org/10.7554/eLife.65699</t>
  </si>
  <si>
    <t>THO2_1</t>
  </si>
  <si>
    <t>TEX1_1</t>
  </si>
  <si>
    <t>THO2</t>
  </si>
  <si>
    <t>THO2_3</t>
  </si>
  <si>
    <t>29-656</t>
  </si>
  <si>
    <t>MFT1_1</t>
  </si>
  <si>
    <t>658-732</t>
  </si>
  <si>
    <t>939-1192</t>
  </si>
  <si>
    <t>THP2_1</t>
  </si>
  <si>
    <t>HPR1</t>
  </si>
  <si>
    <t>MFT1_3</t>
  </si>
  <si>
    <t>100-616</t>
  </si>
  <si>
    <t>MFT1_2</t>
  </si>
  <si>
    <t>648-752</t>
  </si>
  <si>
    <t>TEX1</t>
  </si>
  <si>
    <t>19-206</t>
  </si>
  <si>
    <t>207-392</t>
  </si>
  <si>
    <t>388-422</t>
  </si>
  <si>
    <t>MFT1</t>
  </si>
  <si>
    <t>42-159</t>
  </si>
  <si>
    <t>206-226</t>
  </si>
  <si>
    <t>258-392</t>
  </si>
  <si>
    <t>THP2</t>
  </si>
  <si>
    <t>115-243</t>
  </si>
  <si>
    <t>https://onlinelibrary.wiley.com/doi/full/10.1002/pro.3863</t>
  </si>
  <si>
    <t>GENEA</t>
  </si>
  <si>
    <t>GENEB</t>
  </si>
  <si>
    <t>true_positive</t>
  </si>
  <si>
    <t>EXO70_1</t>
  </si>
  <si>
    <t>EXO84_1</t>
  </si>
  <si>
    <t>EXO84</t>
  </si>
  <si>
    <t>EXO84_2</t>
  </si>
  <si>
    <t>1-136</t>
  </si>
  <si>
    <t>EXO84_3</t>
  </si>
  <si>
    <t>178-263</t>
  </si>
  <si>
    <t>EXO84_4</t>
  </si>
  <si>
    <t>341-449</t>
  </si>
  <si>
    <t>SEC10_1</t>
  </si>
  <si>
    <t>535-738</t>
  </si>
  <si>
    <t>SEC10_2</t>
  </si>
  <si>
    <t>SEC3</t>
  </si>
  <si>
    <t>SEC15_1</t>
  </si>
  <si>
    <t>1-74</t>
  </si>
  <si>
    <t>SEC15_2</t>
  </si>
  <si>
    <t>82-232</t>
  </si>
  <si>
    <t>SEC3_1</t>
  </si>
  <si>
    <t>319-459</t>
  </si>
  <si>
    <t>SEC3_2</t>
  </si>
  <si>
    <t>640-1316</t>
  </si>
  <si>
    <t>SEC3_3</t>
  </si>
  <si>
    <t>SEC5</t>
  </si>
  <si>
    <t>SEC3_4</t>
  </si>
  <si>
    <t>80-970</t>
  </si>
  <si>
    <t>SEC5_1</t>
  </si>
  <si>
    <t>SEC6</t>
  </si>
  <si>
    <t>SEC6_1</t>
  </si>
  <si>
    <t>407-615</t>
  </si>
  <si>
    <t>SEC6_2</t>
  </si>
  <si>
    <t>616-805</t>
  </si>
  <si>
    <t>SEC8_1</t>
  </si>
  <si>
    <t>SEC8</t>
  </si>
  <si>
    <t>SEC8_2</t>
  </si>
  <si>
    <t>34-174</t>
  </si>
  <si>
    <t>EXO70_2</t>
  </si>
  <si>
    <t>1006-1065</t>
  </si>
  <si>
    <t>SEC10</t>
  </si>
  <si>
    <t>74-232</t>
  </si>
  <si>
    <t>450-517</t>
  </si>
  <si>
    <t>SEC15</t>
  </si>
  <si>
    <t>475-650</t>
  </si>
  <si>
    <t>663-839</t>
  </si>
  <si>
    <t>EXO70</t>
  </si>
  <si>
    <t>60-156</t>
  </si>
  <si>
    <t>157-324</t>
  </si>
  <si>
    <t>325-496</t>
  </si>
  <si>
    <t>497-623</t>
  </si>
  <si>
    <t>EXO70_3</t>
  </si>
  <si>
    <t>EXO70_4</t>
  </si>
  <si>
    <t>Inf</t>
  </si>
  <si>
    <t>https://elifesciences.org/articles/42879</t>
  </si>
  <si>
    <t>AME1_1</t>
  </si>
  <si>
    <t>MCM21_1</t>
  </si>
  <si>
    <t>MCM21</t>
  </si>
  <si>
    <t>MCM21_2</t>
  </si>
  <si>
    <t>4-38</t>
  </si>
  <si>
    <t>AME1_2</t>
  </si>
  <si>
    <t>187-296</t>
  </si>
  <si>
    <t>156-368</t>
  </si>
  <si>
    <t>AME1_3</t>
  </si>
  <si>
    <t>AME1</t>
  </si>
  <si>
    <t>AME1_4</t>
  </si>
  <si>
    <t>129-247</t>
  </si>
  <si>
    <t>177-272</t>
  </si>
  <si>
    <t>CTF19_1</t>
  </si>
  <si>
    <t>268-292</t>
  </si>
  <si>
    <t>OKP1</t>
  </si>
  <si>
    <t>166-211</t>
  </si>
  <si>
    <t>234-264</t>
  </si>
  <si>
    <t>321-375</t>
  </si>
  <si>
    <t>OKP1_1</t>
  </si>
  <si>
    <t>CTF19</t>
  </si>
  <si>
    <t>OKP1_2</t>
  </si>
  <si>
    <t>134-361</t>
  </si>
  <si>
    <t>OKP1_3</t>
  </si>
  <si>
    <t>https://www.ncbi.nlm.nih.gov/pmc/articles/PMC3587198/</t>
  </si>
  <si>
    <t>RTT102_1</t>
  </si>
  <si>
    <t>SNF5_1</t>
  </si>
  <si>
    <t>SWI1</t>
  </si>
  <si>
    <t>1-315</t>
  </si>
  <si>
    <t>SNF5_2</t>
  </si>
  <si>
    <t>329-461</t>
  </si>
  <si>
    <t>SNF6_1</t>
  </si>
  <si>
    <t>498-1314</t>
  </si>
  <si>
    <t>SNF6_2</t>
  </si>
  <si>
    <t>SNF5</t>
  </si>
  <si>
    <t>SNF6_3</t>
  </si>
  <si>
    <t>27-263</t>
  </si>
  <si>
    <t>SWI1_1</t>
  </si>
  <si>
    <t>405-905</t>
  </si>
  <si>
    <t>SWI1_2</t>
  </si>
  <si>
    <t>SNF6</t>
  </si>
  <si>
    <t>SWI1_3</t>
  </si>
  <si>
    <t>28-57</t>
  </si>
  <si>
    <t>SWI3_1</t>
  </si>
  <si>
    <t>58-262</t>
  </si>
  <si>
    <t>SWI3_2</t>
  </si>
  <si>
    <t>314-332</t>
  </si>
  <si>
    <t>SWI3_3</t>
  </si>
  <si>
    <t>SNF2</t>
  </si>
  <si>
    <t>SNF12_1</t>
  </si>
  <si>
    <t>246-282</t>
  </si>
  <si>
    <t>SNF2_2</t>
  </si>
  <si>
    <t>588-661</t>
  </si>
  <si>
    <t>SNF2_5</t>
  </si>
  <si>
    <t>770-1064</t>
  </si>
  <si>
    <t>SNF2_6</t>
  </si>
  <si>
    <t>1088-1254</t>
  </si>
  <si>
    <t>1299-1369</t>
  </si>
  <si>
    <t>1547-1657</t>
  </si>
  <si>
    <t>SWI3</t>
  </si>
  <si>
    <t>305-402</t>
  </si>
  <si>
    <t>523-571</t>
  </si>
  <si>
    <t>658-736</t>
  </si>
  <si>
    <t>RTT102</t>
  </si>
  <si>
    <t>5-140</t>
  </si>
  <si>
    <t>SNF12</t>
  </si>
  <si>
    <t>133-264</t>
  </si>
  <si>
    <t>306-435</t>
  </si>
  <si>
    <t>SNF12_2</t>
  </si>
  <si>
    <t>https://europepmc.org/article/MED/20139071</t>
  </si>
  <si>
    <t>CTF4_1</t>
  </si>
  <si>
    <t>HRT1_1</t>
  </si>
  <si>
    <t>RTT101</t>
  </si>
  <si>
    <t>MMS1_1</t>
  </si>
  <si>
    <t>14-372</t>
  </si>
  <si>
    <t>MMS1_2</t>
  </si>
  <si>
    <t>429-714</t>
  </si>
  <si>
    <t>MMS1_3</t>
  </si>
  <si>
    <t>774-839</t>
  </si>
  <si>
    <t>MMS1_4</t>
  </si>
  <si>
    <t>MMS22</t>
  </si>
  <si>
    <t>MMS1_5</t>
  </si>
  <si>
    <t>42-202</t>
  </si>
  <si>
    <t>MMS22_1</t>
  </si>
  <si>
    <t>651-834</t>
  </si>
  <si>
    <t>MMS22_2</t>
  </si>
  <si>
    <t>915-1454</t>
  </si>
  <si>
    <t>MMS22_3</t>
  </si>
  <si>
    <t>MMS1</t>
  </si>
  <si>
    <t>RTT101_1</t>
  </si>
  <si>
    <t>1-40</t>
  </si>
  <si>
    <t>RTT101_2</t>
  </si>
  <si>
    <t>46-163</t>
  </si>
  <si>
    <t>RTT101_3</t>
  </si>
  <si>
    <t>179-495</t>
  </si>
  <si>
    <t>CTF4_2</t>
  </si>
  <si>
    <t>560-701</t>
  </si>
  <si>
    <t>830-1207</t>
  </si>
  <si>
    <t>HRT1</t>
  </si>
  <si>
    <t>55-111</t>
  </si>
  <si>
    <t>CTF4</t>
  </si>
  <si>
    <t>3-343</t>
  </si>
  <si>
    <t>478-780</t>
  </si>
  <si>
    <t>https://www.sciencedirect.com/science/article/pii/S109727651000674X?via%3Dihub</t>
  </si>
  <si>
    <t>GET4_1</t>
  </si>
  <si>
    <t>MDY2_1</t>
  </si>
  <si>
    <t>SGT2</t>
  </si>
  <si>
    <t>MDY2_2</t>
  </si>
  <si>
    <t>4-70</t>
  </si>
  <si>
    <t>YBR137W_1</t>
  </si>
  <si>
    <t>102-203</t>
  </si>
  <si>
    <t>MDY2</t>
  </si>
  <si>
    <t>SGT2_2</t>
  </si>
  <si>
    <t>8-59</t>
  </si>
  <si>
    <t>74-152</t>
  </si>
  <si>
    <t>SGT2_1</t>
  </si>
  <si>
    <t>172-212</t>
  </si>
  <si>
    <t>GET4</t>
  </si>
  <si>
    <t>8-311</t>
  </si>
  <si>
    <t>YBR137W</t>
  </si>
  <si>
    <t>27-169</t>
  </si>
  <si>
    <t>MDY2_3</t>
  </si>
  <si>
    <t>https://europepmc.org/articles/PMC3806636</t>
  </si>
  <si>
    <t>https://www.pnas.org/doi/10.1073/pnas.1407214111</t>
  </si>
  <si>
    <t>domain_tp</t>
  </si>
  <si>
    <t>ATG1_1</t>
  </si>
  <si>
    <t>ATG13_2</t>
  </si>
  <si>
    <t>ATG17</t>
  </si>
  <si>
    <t>ATG1_2</t>
  </si>
  <si>
    <t>16-392</t>
  </si>
  <si>
    <t>ATG29_2</t>
  </si>
  <si>
    <t>ATG31</t>
  </si>
  <si>
    <t>ATG13_1</t>
  </si>
  <si>
    <t>20-45</t>
  </si>
  <si>
    <t>120-145</t>
  </si>
  <si>
    <t>ATG17_1</t>
  </si>
  <si>
    <t>ATG29</t>
  </si>
  <si>
    <t>ATG29_1</t>
  </si>
  <si>
    <t>3-89</t>
  </si>
  <si>
    <t>157-196</t>
  </si>
  <si>
    <t>ATG1</t>
  </si>
  <si>
    <t>24-325</t>
  </si>
  <si>
    <t>588-893</t>
  </si>
  <si>
    <t>ATG13</t>
  </si>
  <si>
    <t>14-264</t>
  </si>
  <si>
    <t>350-525</t>
  </si>
  <si>
    <t>ATG31_1</t>
  </si>
  <si>
    <t>ATG31_2</t>
  </si>
  <si>
    <t>https://europepmc.org/articles/PMC2065850/</t>
  </si>
  <si>
    <t>VPS28_1</t>
  </si>
  <si>
    <t>STP22_2</t>
  </si>
  <si>
    <t>STP22 (VPS23)</t>
  </si>
  <si>
    <t>VPS28_2</t>
  </si>
  <si>
    <t>12-161</t>
  </si>
  <si>
    <t>MVB12_1</t>
  </si>
  <si>
    <t>317-385</t>
  </si>
  <si>
    <t>STP22_1</t>
  </si>
  <si>
    <t>MVB12</t>
  </si>
  <si>
    <t>SRN2_2</t>
  </si>
  <si>
    <t>9-98</t>
  </si>
  <si>
    <t>VPS28</t>
  </si>
  <si>
    <t>11-125</t>
  </si>
  <si>
    <t>148-242</t>
  </si>
  <si>
    <t>SRN2 (VPS37)</t>
  </si>
  <si>
    <t>SRN2_1</t>
  </si>
  <si>
    <t>1-57</t>
  </si>
  <si>
    <t>58-213</t>
  </si>
  <si>
    <t>https://href.li/?/pubmed/16949097?ordinalpos=9&amp;itool=EntrezSystem2.PEntrez.Pubmed.Pubmed_ResultsPanel.Pubmed_RVDocSum</t>
  </si>
  <si>
    <t>ATP3_1</t>
  </si>
  <si>
    <t>ATP2_1</t>
  </si>
  <si>
    <t>ATP1</t>
  </si>
  <si>
    <t>ATP2_3</t>
  </si>
  <si>
    <t>36-130</t>
  </si>
  <si>
    <t>ATP1_3</t>
  </si>
  <si>
    <t>131-416</t>
  </si>
  <si>
    <t>417-545</t>
  </si>
  <si>
    <t>ATP2</t>
  </si>
  <si>
    <t>ATP1_2</t>
  </si>
  <si>
    <t>41-115</t>
  </si>
  <si>
    <t>117-394</t>
  </si>
  <si>
    <t>399-511</t>
  </si>
  <si>
    <t>ATP3</t>
  </si>
  <si>
    <t>37-310</t>
  </si>
  <si>
    <t>SEC24_2</t>
  </si>
  <si>
    <t>SEC23_2</t>
  </si>
  <si>
    <t>SEC23</t>
  </si>
  <si>
    <t>SEC23_3</t>
  </si>
  <si>
    <t>53-93</t>
  </si>
  <si>
    <t>SEC24_3</t>
  </si>
  <si>
    <t>120-388</t>
  </si>
  <si>
    <t>SEC24_1</t>
  </si>
  <si>
    <t>399-510</t>
  </si>
  <si>
    <t>SEC24_4</t>
  </si>
  <si>
    <t>524-622</t>
  </si>
  <si>
    <t>637-724</t>
  </si>
  <si>
    <t>SEC24</t>
  </si>
  <si>
    <t>228-264</t>
  </si>
  <si>
    <t>SEC23_1</t>
  </si>
  <si>
    <t>301-548</t>
  </si>
  <si>
    <t>554-636</t>
  </si>
  <si>
    <t>SEC24_5</t>
  </si>
  <si>
    <t>647-749</t>
  </si>
  <si>
    <t>782-855</t>
  </si>
  <si>
    <t>CSE1_2</t>
  </si>
  <si>
    <t>SRP1_9</t>
  </si>
  <si>
    <t>SRP1</t>
  </si>
  <si>
    <t>CSE1_3</t>
  </si>
  <si>
    <t>16-58</t>
  </si>
  <si>
    <t>SRP1_1</t>
  </si>
  <si>
    <t>119-160</t>
  </si>
  <si>
    <t>162-202</t>
  </si>
  <si>
    <t>SRP1_4</t>
  </si>
  <si>
    <t>204-244</t>
  </si>
  <si>
    <t>SRP1_5</t>
  </si>
  <si>
    <t>247-286</t>
  </si>
  <si>
    <t>SRP1_3</t>
  </si>
  <si>
    <t>288-328</t>
  </si>
  <si>
    <t>330-370</t>
  </si>
  <si>
    <t>372-412</t>
  </si>
  <si>
    <t>CSE1_1</t>
  </si>
  <si>
    <t>417-487</t>
  </si>
  <si>
    <t>CSE1</t>
  </si>
  <si>
    <t>SRP1_2</t>
  </si>
  <si>
    <t>23-96</t>
  </si>
  <si>
    <t>SRP1_7</t>
  </si>
  <si>
    <t>150-520</t>
  </si>
  <si>
    <t>521-955</t>
  </si>
  <si>
    <t>SRP1_8</t>
  </si>
  <si>
    <t>SRP1_6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</si>
</sst>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0">
    <font>
      <sz val="10.0"/>
      <color rgb="FF000000"/>
      <name val="Arial"/>
      <scheme val="minor"/>
    </font>
    <font>
      <b/>
      <sz val="12.0"/>
      <color rgb="FF000000"/>
      <name val="Times New Roman"/>
    </font>
    <font>
      <u/>
      <sz val="12.0"/>
      <color rgb="FF0563C1"/>
      <name val="Times New Roman"/>
    </font>
    <font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Times New Roman"/>
    </font>
    <font>
      <color rgb="FF000000"/>
      <name val="Arial"/>
      <scheme val="minor"/>
    </font>
    <font>
      <u/>
      <sz val="12.0"/>
      <color rgb="FF000000"/>
      <name val="Times New Roman"/>
    </font>
    <font>
      <color theme="1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color rgb="FF000000"/>
      <name val="Times New Roman"/>
    </font>
    <font>
      <b/>
      <sz val="8.0"/>
      <color rgb="FF000000"/>
      <name val="&quot;DejaVu Sans&quot;"/>
    </font>
    <font>
      <sz val="8.0"/>
      <color rgb="FF000000"/>
      <name val="&quot;DejaVu Sans&quot;"/>
    </font>
    <font>
      <sz val="8.0"/>
      <color rgb="FF000000"/>
      <name val="Arial"/>
    </font>
    <font>
      <u/>
      <sz val="12.0"/>
      <color rgb="FF000000"/>
      <name val="Times New Roman"/>
    </font>
    <font>
      <b/>
      <u/>
      <sz val="12.0"/>
      <color rgb="FF000000"/>
      <name val="Times New Roman"/>
    </font>
    <font>
      <b/>
      <color theme="1"/>
      <name val="Arial"/>
      <scheme val="minor"/>
    </font>
    <font>
      <u/>
      <color rgb="FF0000FF"/>
    </font>
    <font>
      <b/>
      <sz val="10.0"/>
      <color rgb="FF000000"/>
      <name val="&quot;DejaVu Sans&quot;"/>
    </font>
    <font>
      <sz val="10.0"/>
      <color rgb="FF000000"/>
      <name val="&quot;DejaVu Sans&quot;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u/>
      <sz val="12.0"/>
      <color rgb="FF0000FF"/>
    </font>
    <font>
      <sz val="12.0"/>
      <color theme="1"/>
      <name val="Arial"/>
      <scheme val="minor"/>
    </font>
    <font>
      <b/>
      <sz val="12.0"/>
      <color rgb="FF000000"/>
      <name val="Arial"/>
      <scheme val="minor"/>
    </font>
    <font>
      <sz val="12.0"/>
      <color rgb="FF000000"/>
      <name val="Arial"/>
      <scheme val="minor"/>
    </font>
    <font>
      <sz val="12.0"/>
      <color rgb="FF333333"/>
      <name val="Arial"/>
      <scheme val="minor"/>
    </font>
    <font>
      <b/>
      <sz val="8.0"/>
      <color rgb="FF000000"/>
      <name val="Arial"/>
    </font>
    <font>
      <sz val="8.0"/>
      <color rgb="FF333333"/>
      <name val="&quot;DejaVu Sans&quot;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F8F9"/>
        <bgColor rgb="FFF4F8F9"/>
      </patternFill>
    </fill>
  </fills>
  <borders count="3">
    <border/>
    <border>
      <right style="thin">
        <color rgb="FFD6DADC"/>
      </right>
      <bottom style="thin">
        <color rgb="FFD6DADC"/>
      </bottom>
    </border>
    <border>
      <right style="thin">
        <color rgb="FFD6DADC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4" numFmtId="0" xfId="0" applyAlignment="1" applyFill="1" applyFont="1">
      <alignment readingOrder="0"/>
    </xf>
    <xf borderId="0" fillId="0" fontId="4" numFmtId="0" xfId="0" applyFont="1"/>
    <xf borderId="0" fillId="0" fontId="6" numFmtId="0" xfId="0" applyFont="1"/>
    <xf borderId="0" fillId="0" fontId="7" numFmtId="0" xfId="0" applyAlignment="1" applyFont="1">
      <alignment readingOrder="0" shrinkToFit="0" vertical="bottom" wrapText="0"/>
    </xf>
    <xf borderId="0" fillId="0" fontId="8" numFmtId="0" xfId="0" applyFont="1"/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11" numFmtId="0" xfId="0" applyFont="1"/>
    <xf borderId="1" fillId="0" fontId="12" numFmtId="0" xfId="0" applyAlignment="1" applyBorder="1" applyFont="1">
      <alignment horizontal="left" readingOrder="0"/>
    </xf>
    <xf borderId="1" fillId="0" fontId="13" numFmtId="0" xfId="0" applyAlignment="1" applyBorder="1" applyFont="1">
      <alignment readingOrder="0" shrinkToFit="0" wrapText="0"/>
    </xf>
    <xf borderId="1" fillId="0" fontId="13" numFmtId="0" xfId="0" applyAlignment="1" applyBorder="1" applyFont="1">
      <alignment horizontal="right" readingOrder="0" shrinkToFit="0" wrapText="0"/>
    </xf>
    <xf borderId="1" fillId="0" fontId="14" numFmtId="0" xfId="0" applyAlignment="1" applyBorder="1" applyFont="1">
      <alignment horizontal="right" readingOrder="0" shrinkToFit="0" wrapText="0"/>
    </xf>
    <xf borderId="0" fillId="0" fontId="15" numFmtId="0" xfId="0" applyAlignment="1" applyFont="1">
      <alignment readingOrder="0"/>
    </xf>
    <xf borderId="0" fillId="0" fontId="5" numFmtId="0" xfId="0" applyFont="1"/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1" fillId="0" fontId="19" numFmtId="0" xfId="0" applyAlignment="1" applyBorder="1" applyFont="1">
      <alignment horizontal="left" readingOrder="0"/>
    </xf>
    <xf borderId="1" fillId="0" fontId="20" numFmtId="0" xfId="0" applyAlignment="1" applyBorder="1" applyFont="1">
      <alignment readingOrder="0" shrinkToFit="0" wrapText="0"/>
    </xf>
    <xf borderId="1" fillId="0" fontId="20" numFmtId="0" xfId="0" applyAlignment="1" applyBorder="1" applyFont="1">
      <alignment horizontal="right" readingOrder="0" shrinkToFit="0" wrapText="0"/>
    </xf>
    <xf borderId="0" fillId="0" fontId="21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Font="1"/>
    <xf borderId="0" fillId="0" fontId="25" numFmtId="0" xfId="0" applyAlignment="1" applyFont="1">
      <alignment readingOrder="0" shrinkToFit="0" vertical="bottom" wrapText="0"/>
    </xf>
    <xf borderId="1" fillId="0" fontId="25" numFmtId="0" xfId="0" applyAlignment="1" applyBorder="1" applyFont="1">
      <alignment horizontal="left"/>
    </xf>
    <xf borderId="0" fillId="0" fontId="24" numFmtId="0" xfId="0" applyAlignment="1" applyFont="1">
      <alignment readingOrder="0"/>
    </xf>
    <xf borderId="2" fillId="0" fontId="25" numFmtId="0" xfId="0" applyAlignment="1" applyBorder="1" applyFont="1">
      <alignment horizontal="left"/>
    </xf>
    <xf borderId="1" fillId="0" fontId="25" numFmtId="0" xfId="0" applyAlignment="1" applyBorder="1" applyFont="1">
      <alignment horizontal="right" readingOrder="0" shrinkToFit="0" wrapText="0"/>
    </xf>
    <xf borderId="1" fillId="0" fontId="26" numFmtId="0" xfId="0" applyAlignment="1" applyBorder="1" applyFont="1">
      <alignment readingOrder="0" shrinkToFit="0" wrapText="0"/>
    </xf>
    <xf borderId="1" fillId="0" fontId="26" numFmtId="0" xfId="0" applyAlignment="1" applyBorder="1" applyFont="1">
      <alignment horizontal="right" readingOrder="0" shrinkToFit="0" wrapText="0"/>
    </xf>
    <xf borderId="0" fillId="3" fontId="27" numFmtId="0" xfId="0" applyAlignment="1" applyFill="1" applyFont="1">
      <alignment horizontal="left" readingOrder="0"/>
    </xf>
    <xf borderId="1" fillId="0" fontId="12" numFmtId="0" xfId="0" applyAlignment="1" applyBorder="1" applyFont="1">
      <alignment horizontal="left"/>
    </xf>
    <xf borderId="2" fillId="0" fontId="12" numFmtId="0" xfId="0" applyAlignment="1" applyBorder="1" applyFont="1">
      <alignment horizontal="left"/>
    </xf>
    <xf borderId="1" fillId="0" fontId="12" numFmtId="0" xfId="0" applyAlignment="1" applyBorder="1" applyFont="1">
      <alignment horizontal="right" readingOrder="0" shrinkToFit="0" wrapText="0"/>
    </xf>
    <xf borderId="1" fillId="0" fontId="28" numFmtId="0" xfId="0" applyAlignment="1" applyBorder="1" applyFont="1">
      <alignment horizontal="right" readingOrder="0" shrinkToFit="0" wrapText="0"/>
    </xf>
    <xf borderId="0" fillId="3" fontId="2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1074552114004189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mc/articles/PMC3587198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europepmc.org/article/MED/20139071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109727651000674X?via%3Dihub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europepmc.org/articles/PMC3806636" TargetMode="External"/><Relationship Id="rId2" Type="http://schemas.openxmlformats.org/officeDocument/2006/relationships/hyperlink" Target="https://www.pnas.org/doi/10.1073/pnas.1407214111" TargetMode="External"/><Relationship Id="rId3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europepmc.org/articles/PMC2065850/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href.li/?/pubmed/16949097?ordinalpos=9&amp;itool=EntrezSystem2.PEntrez.Pubmed.Pubmed_ResultsPanel.Pubmed_RVDocSum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href.li/?/pubmed/16949097?ordinalpos=9&amp;itool=EntrezSystem2.PEntrez.Pubmed.Pubmed_ResultsPanel.Pubmed_RVDocSum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href.li/?/pubmed/16949097?ordinalpos=9&amp;itool=EntrezSystem2.PEntrez.Pubmed.Pubmed_ResultsPanel.Pubmed_RVDocSum" TargetMode="External"/><Relationship Id="rId2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ncomms1572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ponline.org/action/showPdf?pii=S1535-9476%2820%2934833-7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21-24199-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bi.ac.uk/complexportal/complex/CPX-426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73/pnas.2026844118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7554/eLife.65699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library.wiley.com/doi/full/10.1002/pro.3863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elifesciences.org/articles/42879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1" t="s">
        <v>5</v>
      </c>
      <c r="I1" s="4" t="s">
        <v>6</v>
      </c>
      <c r="J1" s="4" t="s">
        <v>7</v>
      </c>
      <c r="K1" s="4" t="s">
        <v>8</v>
      </c>
    </row>
    <row r="2">
      <c r="A2" s="1" t="s">
        <v>9</v>
      </c>
      <c r="C2" s="3"/>
      <c r="D2" s="5" t="s">
        <v>10</v>
      </c>
      <c r="E2" s="5" t="s">
        <v>11</v>
      </c>
      <c r="F2" s="6">
        <v>19.193269</v>
      </c>
      <c r="G2" s="6">
        <v>0.0</v>
      </c>
      <c r="I2" s="4" t="s">
        <v>12</v>
      </c>
      <c r="J2" s="4">
        <f>SUM(G2:G81)</f>
        <v>8</v>
      </c>
      <c r="K2" s="4">
        <f>COUNT(G2:G81)-J2</f>
        <v>72</v>
      </c>
    </row>
    <row r="3">
      <c r="A3" s="5" t="s">
        <v>13</v>
      </c>
      <c r="B3" s="7"/>
      <c r="C3" s="3"/>
      <c r="D3" s="5" t="s">
        <v>14</v>
      </c>
      <c r="E3" s="5" t="s">
        <v>15</v>
      </c>
      <c r="F3" s="6">
        <v>18.933791</v>
      </c>
      <c r="G3" s="6">
        <v>0.0</v>
      </c>
    </row>
    <row r="4">
      <c r="A4" s="6"/>
      <c r="B4" s="5" t="s">
        <v>16</v>
      </c>
      <c r="C4" s="3"/>
      <c r="D4" s="5" t="s">
        <v>17</v>
      </c>
      <c r="E4" s="5" t="s">
        <v>11</v>
      </c>
      <c r="F4" s="6">
        <v>17.62578</v>
      </c>
      <c r="G4" s="6">
        <v>0.0</v>
      </c>
      <c r="I4" s="4" t="s">
        <v>18</v>
      </c>
      <c r="J4" s="8">
        <v>0.341</v>
      </c>
    </row>
    <row r="5">
      <c r="A5" s="6"/>
      <c r="B5" s="5" t="s">
        <v>19</v>
      </c>
      <c r="C5" s="3"/>
      <c r="D5" s="5" t="s">
        <v>15</v>
      </c>
      <c r="E5" s="5" t="s">
        <v>20</v>
      </c>
      <c r="F5" s="6">
        <v>17.046286</v>
      </c>
      <c r="G5" s="6">
        <v>0.0</v>
      </c>
      <c r="I5" s="4" t="s">
        <v>21</v>
      </c>
      <c r="J5" s="9">
        <f>J4*J2*K2</f>
        <v>196.416</v>
      </c>
    </row>
    <row r="6">
      <c r="A6" s="6"/>
      <c r="B6" s="5" t="s">
        <v>22</v>
      </c>
      <c r="C6" s="3"/>
      <c r="D6" s="5" t="s">
        <v>15</v>
      </c>
      <c r="E6" s="5" t="s">
        <v>10</v>
      </c>
      <c r="F6" s="6">
        <v>17.001588</v>
      </c>
      <c r="G6" s="6">
        <v>0.0</v>
      </c>
    </row>
    <row r="7">
      <c r="A7" s="5" t="s">
        <v>23</v>
      </c>
      <c r="B7" s="7"/>
      <c r="C7" s="3"/>
      <c r="D7" s="5" t="s">
        <v>14</v>
      </c>
      <c r="E7" s="5" t="s">
        <v>10</v>
      </c>
      <c r="F7" s="6">
        <v>16.745991</v>
      </c>
      <c r="G7" s="6">
        <v>0.0</v>
      </c>
      <c r="I7" s="4" t="s">
        <v>24</v>
      </c>
      <c r="J7" s="8">
        <v>0.05</v>
      </c>
    </row>
    <row r="8">
      <c r="A8" s="6"/>
      <c r="B8" s="5" t="s">
        <v>25</v>
      </c>
      <c r="C8" s="3"/>
      <c r="D8" s="5" t="s">
        <v>10</v>
      </c>
      <c r="E8" s="5" t="s">
        <v>26</v>
      </c>
      <c r="F8" s="6">
        <v>16.43471</v>
      </c>
      <c r="G8" s="6">
        <v>0.0</v>
      </c>
      <c r="I8" s="4" t="s">
        <v>27</v>
      </c>
      <c r="J8" s="8">
        <v>1.0</v>
      </c>
    </row>
    <row r="9">
      <c r="A9" s="6"/>
      <c r="B9" s="5" t="s">
        <v>28</v>
      </c>
      <c r="C9" s="3"/>
      <c r="D9" s="5" t="s">
        <v>14</v>
      </c>
      <c r="E9" s="5" t="s">
        <v>26</v>
      </c>
      <c r="F9" s="6">
        <v>16.239484</v>
      </c>
      <c r="G9" s="6">
        <v>0.0</v>
      </c>
      <c r="I9" s="4" t="s">
        <v>29</v>
      </c>
      <c r="J9" s="9">
        <f>(J2*K2)/2</f>
        <v>288</v>
      </c>
    </row>
    <row r="10">
      <c r="A10" s="6"/>
      <c r="B10" s="5" t="s">
        <v>30</v>
      </c>
      <c r="C10" s="3"/>
      <c r="D10" s="5" t="s">
        <v>31</v>
      </c>
      <c r="E10" s="5" t="s">
        <v>10</v>
      </c>
      <c r="F10" s="6">
        <v>15.996606</v>
      </c>
      <c r="G10" s="6">
        <v>0.0</v>
      </c>
      <c r="I10" s="4" t="s">
        <v>32</v>
      </c>
      <c r="J10" s="9">
        <f>J9*(J2+K2+1)/6</f>
        <v>3888</v>
      </c>
    </row>
    <row r="11">
      <c r="A11" s="5" t="s">
        <v>33</v>
      </c>
      <c r="B11" s="7"/>
      <c r="C11" s="3"/>
      <c r="D11" s="5" t="s">
        <v>10</v>
      </c>
      <c r="E11" s="5" t="s">
        <v>20</v>
      </c>
      <c r="F11" s="6">
        <v>15.987475</v>
      </c>
      <c r="G11" s="6">
        <v>0.0</v>
      </c>
      <c r="I11" s="4" t="s">
        <v>34</v>
      </c>
      <c r="J11" s="9">
        <f>SQRT(J10)</f>
        <v>62.35382907</v>
      </c>
    </row>
    <row r="12">
      <c r="A12" s="6"/>
      <c r="B12" s="5" t="s">
        <v>35</v>
      </c>
      <c r="C12" s="3"/>
      <c r="D12" s="5" t="s">
        <v>14</v>
      </c>
      <c r="E12" s="5" t="s">
        <v>11</v>
      </c>
      <c r="F12" s="6">
        <v>15.962243</v>
      </c>
      <c r="G12" s="6">
        <v>0.0</v>
      </c>
      <c r="I12" s="4" t="s">
        <v>36</v>
      </c>
      <c r="J12" s="9">
        <f>(J5-J9)/J11</f>
        <v>-1.468779085</v>
      </c>
    </row>
    <row r="13">
      <c r="A13" s="6"/>
      <c r="B13" s="5" t="s">
        <v>37</v>
      </c>
      <c r="C13" s="3"/>
      <c r="D13" s="5" t="s">
        <v>31</v>
      </c>
      <c r="E13" s="5" t="s">
        <v>15</v>
      </c>
      <c r="F13" s="6">
        <v>15.916124</v>
      </c>
      <c r="G13" s="6">
        <v>0.0</v>
      </c>
      <c r="I13" s="4" t="s">
        <v>38</v>
      </c>
      <c r="J13" s="9">
        <f>J9+J11*NORMSINV(J7)-0.5</f>
        <v>184.9370782</v>
      </c>
    </row>
    <row r="14">
      <c r="A14" s="6"/>
      <c r="B14" s="5" t="s">
        <v>39</v>
      </c>
      <c r="C14" s="3"/>
      <c r="D14" s="5" t="s">
        <v>31</v>
      </c>
      <c r="E14" s="5" t="s">
        <v>11</v>
      </c>
      <c r="F14" s="6">
        <v>15.791564</v>
      </c>
      <c r="G14" s="6">
        <v>1.0</v>
      </c>
      <c r="I14" s="4" t="s">
        <v>40</v>
      </c>
      <c r="J14" s="9">
        <f>1-NORMSDIST(J12)</f>
        <v>0.9290536406</v>
      </c>
    </row>
    <row r="15">
      <c r="A15" s="5" t="s">
        <v>41</v>
      </c>
      <c r="B15" s="7"/>
      <c r="C15" s="3"/>
      <c r="D15" s="5" t="s">
        <v>14</v>
      </c>
      <c r="E15" s="5" t="s">
        <v>20</v>
      </c>
      <c r="F15" s="6">
        <v>15.064238</v>
      </c>
      <c r="G15" s="6">
        <v>0.0</v>
      </c>
      <c r="I15" s="4" t="s">
        <v>42</v>
      </c>
      <c r="J15" s="9" t="str">
        <f>IF(J14&lt;J7,"yes","no")</f>
        <v>no</v>
      </c>
    </row>
    <row r="16">
      <c r="A16" s="6"/>
      <c r="B16" s="5" t="s">
        <v>43</v>
      </c>
      <c r="C16" s="3"/>
      <c r="D16" s="5" t="s">
        <v>31</v>
      </c>
      <c r="E16" s="5" t="s">
        <v>20</v>
      </c>
      <c r="F16" s="6">
        <v>14.906759</v>
      </c>
      <c r="G16" s="6">
        <v>0.0</v>
      </c>
      <c r="I16" s="4" t="s">
        <v>44</v>
      </c>
      <c r="J16" s="9">
        <f>ABS(J12)/SQRT(J2+K2)</f>
        <v>0.1642144939</v>
      </c>
    </row>
    <row r="17">
      <c r="A17" s="6"/>
      <c r="B17" s="5" t="s">
        <v>45</v>
      </c>
      <c r="C17" s="3"/>
      <c r="D17" s="5" t="s">
        <v>15</v>
      </c>
      <c r="E17" s="5" t="s">
        <v>11</v>
      </c>
      <c r="F17" s="6">
        <v>14.906713</v>
      </c>
      <c r="G17" s="6">
        <v>0.0</v>
      </c>
    </row>
    <row r="18">
      <c r="A18" s="5" t="s">
        <v>46</v>
      </c>
      <c r="B18" s="7"/>
      <c r="C18" s="3"/>
      <c r="D18" s="5" t="s">
        <v>15</v>
      </c>
      <c r="E18" s="5" t="s">
        <v>47</v>
      </c>
      <c r="F18" s="6">
        <v>14.831227</v>
      </c>
      <c r="G18" s="6">
        <v>1.0</v>
      </c>
    </row>
    <row r="19">
      <c r="A19" s="6"/>
      <c r="B19" s="5" t="s">
        <v>48</v>
      </c>
      <c r="C19" s="3"/>
      <c r="D19" s="5" t="s">
        <v>31</v>
      </c>
      <c r="E19" s="5" t="s">
        <v>26</v>
      </c>
      <c r="F19" s="6">
        <v>14.660148</v>
      </c>
      <c r="G19" s="6">
        <v>0.0</v>
      </c>
    </row>
    <row r="20">
      <c r="A20" s="5" t="s">
        <v>49</v>
      </c>
      <c r="B20" s="7"/>
      <c r="C20" s="3"/>
      <c r="D20" s="5" t="s">
        <v>15</v>
      </c>
      <c r="E20" s="5" t="s">
        <v>26</v>
      </c>
      <c r="F20" s="6">
        <v>14.580224</v>
      </c>
      <c r="G20" s="6">
        <v>0.0</v>
      </c>
    </row>
    <row r="21">
      <c r="A21" s="6"/>
      <c r="B21" s="5" t="s">
        <v>50</v>
      </c>
      <c r="C21" s="3"/>
      <c r="D21" s="5" t="s">
        <v>14</v>
      </c>
      <c r="E21" s="5" t="s">
        <v>17</v>
      </c>
      <c r="F21" s="6">
        <v>14.079642</v>
      </c>
      <c r="G21" s="6">
        <v>0.0</v>
      </c>
    </row>
    <row r="22">
      <c r="A22" s="6"/>
      <c r="B22" s="5" t="s">
        <v>51</v>
      </c>
      <c r="C22" s="3"/>
      <c r="D22" s="5" t="s">
        <v>17</v>
      </c>
      <c r="E22" s="5" t="s">
        <v>26</v>
      </c>
      <c r="F22" s="6">
        <v>13.670436</v>
      </c>
      <c r="G22" s="6">
        <v>0.0</v>
      </c>
    </row>
    <row r="23">
      <c r="A23" s="3"/>
      <c r="B23" s="3"/>
      <c r="C23" s="3"/>
      <c r="D23" s="5" t="s">
        <v>31</v>
      </c>
      <c r="E23" s="5" t="s">
        <v>17</v>
      </c>
      <c r="F23" s="6">
        <v>12.731854</v>
      </c>
      <c r="G23" s="6">
        <v>0.0</v>
      </c>
    </row>
    <row r="24">
      <c r="A24" s="3"/>
      <c r="B24" s="3"/>
      <c r="C24" s="3"/>
      <c r="D24" s="5" t="s">
        <v>10</v>
      </c>
      <c r="E24" s="5" t="s">
        <v>47</v>
      </c>
      <c r="F24" s="6">
        <v>12.608739</v>
      </c>
      <c r="G24" s="6">
        <v>0.0</v>
      </c>
    </row>
    <row r="25">
      <c r="A25" s="3"/>
      <c r="B25" s="3"/>
      <c r="C25" s="3"/>
      <c r="D25" s="5" t="s">
        <v>11</v>
      </c>
      <c r="E25" s="5" t="s">
        <v>20</v>
      </c>
      <c r="F25" s="6">
        <v>12.589116</v>
      </c>
      <c r="G25" s="6">
        <v>0.0</v>
      </c>
    </row>
    <row r="26">
      <c r="A26" s="3"/>
      <c r="B26" s="3"/>
      <c r="C26" s="3"/>
      <c r="D26" s="5" t="s">
        <v>10</v>
      </c>
      <c r="E26" s="5" t="s">
        <v>52</v>
      </c>
      <c r="F26" s="6">
        <v>12.156782</v>
      </c>
      <c r="G26" s="6">
        <v>0.0</v>
      </c>
    </row>
    <row r="27">
      <c r="A27" s="3"/>
      <c r="B27" s="3"/>
      <c r="C27" s="3"/>
      <c r="D27" s="5" t="s">
        <v>15</v>
      </c>
      <c r="E27" s="5" t="s">
        <v>17</v>
      </c>
      <c r="F27" s="6">
        <v>12.055984</v>
      </c>
      <c r="G27" s="6">
        <v>0.0</v>
      </c>
    </row>
    <row r="28">
      <c r="A28" s="3"/>
      <c r="B28" s="3"/>
      <c r="C28" s="3"/>
      <c r="D28" s="5" t="s">
        <v>53</v>
      </c>
      <c r="E28" s="5" t="s">
        <v>15</v>
      </c>
      <c r="F28" s="6">
        <v>12.033274</v>
      </c>
      <c r="G28" s="6">
        <v>0.0</v>
      </c>
    </row>
    <row r="29">
      <c r="A29" s="3"/>
      <c r="B29" s="3"/>
      <c r="C29" s="3"/>
      <c r="D29" s="5" t="s">
        <v>14</v>
      </c>
      <c r="E29" s="5" t="s">
        <v>54</v>
      </c>
      <c r="F29" s="6">
        <v>11.891408</v>
      </c>
      <c r="G29" s="6">
        <v>0.0</v>
      </c>
    </row>
    <row r="30">
      <c r="A30" s="3"/>
      <c r="B30" s="3"/>
      <c r="C30" s="3"/>
      <c r="D30" s="5" t="s">
        <v>26</v>
      </c>
      <c r="E30" s="5" t="s">
        <v>20</v>
      </c>
      <c r="F30" s="6">
        <v>11.732622</v>
      </c>
      <c r="G30" s="6">
        <v>0.0</v>
      </c>
    </row>
    <row r="31">
      <c r="A31" s="3"/>
      <c r="B31" s="3"/>
      <c r="C31" s="3"/>
      <c r="D31" s="5" t="s">
        <v>14</v>
      </c>
      <c r="E31" s="5" t="s">
        <v>47</v>
      </c>
      <c r="F31" s="6">
        <v>11.720027</v>
      </c>
      <c r="G31" s="6">
        <v>0.0</v>
      </c>
    </row>
    <row r="32">
      <c r="A32" s="3"/>
      <c r="B32" s="3"/>
      <c r="C32" s="3"/>
      <c r="D32" s="5" t="s">
        <v>31</v>
      </c>
      <c r="E32" s="5" t="s">
        <v>47</v>
      </c>
      <c r="F32" s="6">
        <v>11.601284</v>
      </c>
      <c r="G32" s="6">
        <v>0.0</v>
      </c>
    </row>
    <row r="33">
      <c r="A33" s="3"/>
      <c r="B33" s="3"/>
      <c r="C33" s="3"/>
      <c r="D33" s="5" t="s">
        <v>54</v>
      </c>
      <c r="E33" s="5" t="s">
        <v>15</v>
      </c>
      <c r="F33" s="6">
        <v>11.419902</v>
      </c>
      <c r="G33" s="6">
        <v>0.0</v>
      </c>
    </row>
    <row r="34">
      <c r="A34" s="3"/>
      <c r="B34" s="3"/>
      <c r="C34" s="3"/>
      <c r="D34" s="5" t="s">
        <v>54</v>
      </c>
      <c r="E34" s="5" t="s">
        <v>20</v>
      </c>
      <c r="F34" s="6">
        <v>11.317999</v>
      </c>
      <c r="G34" s="6">
        <v>0.0</v>
      </c>
    </row>
    <row r="35">
      <c r="A35" s="3"/>
      <c r="B35" s="3"/>
      <c r="C35" s="3"/>
      <c r="D35" s="5" t="s">
        <v>17</v>
      </c>
      <c r="E35" s="5" t="s">
        <v>20</v>
      </c>
      <c r="F35" s="6">
        <v>11.184704</v>
      </c>
      <c r="G35" s="6">
        <v>0.0</v>
      </c>
    </row>
    <row r="36">
      <c r="A36" s="3"/>
      <c r="B36" s="3"/>
      <c r="C36" s="3"/>
      <c r="D36" s="5" t="s">
        <v>54</v>
      </c>
      <c r="E36" s="5" t="s">
        <v>10</v>
      </c>
      <c r="F36" s="6">
        <v>11.157123</v>
      </c>
      <c r="G36" s="6">
        <v>0.0</v>
      </c>
    </row>
    <row r="37">
      <c r="A37" s="3"/>
      <c r="B37" s="3"/>
      <c r="C37" s="3"/>
      <c r="D37" s="5" t="s">
        <v>53</v>
      </c>
      <c r="E37" s="5" t="s">
        <v>10</v>
      </c>
      <c r="F37" s="6">
        <v>11.074875</v>
      </c>
      <c r="G37" s="6">
        <v>0.0</v>
      </c>
    </row>
    <row r="38">
      <c r="A38" s="3"/>
      <c r="B38" s="3"/>
      <c r="C38" s="3"/>
      <c r="D38" s="5" t="s">
        <v>14</v>
      </c>
      <c r="E38" s="5" t="s">
        <v>53</v>
      </c>
      <c r="F38" s="6">
        <v>10.780131</v>
      </c>
      <c r="G38" s="6">
        <v>0.0</v>
      </c>
    </row>
    <row r="39">
      <c r="A39" s="3"/>
      <c r="B39" s="3"/>
      <c r="C39" s="3"/>
      <c r="D39" s="5" t="s">
        <v>53</v>
      </c>
      <c r="E39" s="5" t="s">
        <v>11</v>
      </c>
      <c r="F39" s="6">
        <v>10.685652</v>
      </c>
      <c r="G39" s="6">
        <v>0.0</v>
      </c>
    </row>
    <row r="40">
      <c r="A40" s="3"/>
      <c r="B40" s="3"/>
      <c r="C40" s="3"/>
      <c r="D40" s="5" t="s">
        <v>31</v>
      </c>
      <c r="E40" s="5" t="s">
        <v>54</v>
      </c>
      <c r="F40" s="6">
        <v>10.517208</v>
      </c>
      <c r="G40" s="6">
        <v>0.0</v>
      </c>
    </row>
    <row r="41">
      <c r="A41" s="3"/>
      <c r="B41" s="3"/>
      <c r="C41" s="3"/>
      <c r="D41" s="5" t="s">
        <v>55</v>
      </c>
      <c r="E41" s="5" t="s">
        <v>10</v>
      </c>
      <c r="F41" s="6">
        <v>10.494515</v>
      </c>
      <c r="G41" s="6">
        <v>0.0</v>
      </c>
    </row>
    <row r="42">
      <c r="A42" s="3"/>
      <c r="B42" s="3"/>
      <c r="C42" s="3"/>
      <c r="D42" s="5" t="s">
        <v>31</v>
      </c>
      <c r="E42" s="5" t="s">
        <v>52</v>
      </c>
      <c r="F42" s="6">
        <v>10.468887</v>
      </c>
      <c r="G42" s="6">
        <v>1.0</v>
      </c>
    </row>
    <row r="43">
      <c r="A43" s="3"/>
      <c r="B43" s="3"/>
      <c r="C43" s="3"/>
      <c r="D43" s="5" t="s">
        <v>53</v>
      </c>
      <c r="E43" s="5" t="s">
        <v>26</v>
      </c>
      <c r="F43" s="6">
        <v>10.297716</v>
      </c>
      <c r="G43" s="6">
        <v>0.0</v>
      </c>
    </row>
    <row r="44">
      <c r="A44" s="3"/>
      <c r="B44" s="3"/>
      <c r="C44" s="3"/>
      <c r="D44" s="5" t="s">
        <v>53</v>
      </c>
      <c r="E44" s="5" t="s">
        <v>20</v>
      </c>
      <c r="F44" s="6">
        <v>10.117492</v>
      </c>
      <c r="G44" s="6">
        <v>0.0</v>
      </c>
    </row>
    <row r="45">
      <c r="A45" s="3"/>
      <c r="B45" s="3"/>
      <c r="C45" s="3"/>
      <c r="D45" s="5" t="s">
        <v>55</v>
      </c>
      <c r="E45" s="5" t="s">
        <v>20</v>
      </c>
      <c r="F45" s="6">
        <v>9.91012</v>
      </c>
      <c r="G45" s="6">
        <v>0.0</v>
      </c>
    </row>
    <row r="46">
      <c r="A46" s="3"/>
      <c r="B46" s="3"/>
      <c r="C46" s="3"/>
      <c r="D46" s="5" t="s">
        <v>55</v>
      </c>
      <c r="E46" s="5" t="s">
        <v>47</v>
      </c>
      <c r="F46" s="6">
        <v>9.909104</v>
      </c>
      <c r="G46" s="6">
        <v>0.0</v>
      </c>
    </row>
    <row r="47">
      <c r="A47" s="3"/>
      <c r="B47" s="3"/>
      <c r="C47" s="3"/>
      <c r="D47" s="5" t="s">
        <v>54</v>
      </c>
      <c r="E47" s="5" t="s">
        <v>47</v>
      </c>
      <c r="F47" s="6">
        <v>9.886138</v>
      </c>
      <c r="G47" s="6">
        <v>0.0</v>
      </c>
    </row>
    <row r="48">
      <c r="A48" s="3"/>
      <c r="B48" s="3"/>
      <c r="C48" s="3"/>
      <c r="D48" s="5" t="s">
        <v>31</v>
      </c>
      <c r="E48" s="5" t="s">
        <v>53</v>
      </c>
      <c r="F48" s="6">
        <v>9.8602</v>
      </c>
      <c r="G48" s="6">
        <v>0.0</v>
      </c>
    </row>
    <row r="49">
      <c r="A49" s="3"/>
      <c r="B49" s="3"/>
      <c r="C49" s="3"/>
      <c r="D49" s="5" t="s">
        <v>54</v>
      </c>
      <c r="E49" s="5" t="s">
        <v>52</v>
      </c>
      <c r="F49" s="6">
        <v>9.509652</v>
      </c>
      <c r="G49" s="6">
        <v>0.0</v>
      </c>
    </row>
    <row r="50">
      <c r="A50" s="3"/>
      <c r="B50" s="3"/>
      <c r="C50" s="3"/>
      <c r="D50" s="5" t="s">
        <v>17</v>
      </c>
      <c r="E50" s="5" t="s">
        <v>47</v>
      </c>
      <c r="F50" s="6">
        <v>9.49754</v>
      </c>
      <c r="G50" s="6">
        <v>0.0</v>
      </c>
    </row>
    <row r="51">
      <c r="A51" s="3"/>
      <c r="B51" s="3"/>
      <c r="C51" s="3"/>
      <c r="D51" s="5" t="s">
        <v>52</v>
      </c>
      <c r="E51" s="5" t="s">
        <v>20</v>
      </c>
      <c r="F51" s="6">
        <v>9.410065</v>
      </c>
      <c r="G51" s="6">
        <v>0.0</v>
      </c>
    </row>
    <row r="52">
      <c r="A52" s="3"/>
      <c r="B52" s="3"/>
      <c r="C52" s="3"/>
      <c r="D52" s="5" t="s">
        <v>54</v>
      </c>
      <c r="E52" s="5" t="s">
        <v>26</v>
      </c>
      <c r="F52" s="6">
        <v>9.23696</v>
      </c>
      <c r="G52" s="6">
        <v>0.0</v>
      </c>
    </row>
    <row r="53">
      <c r="A53" s="3"/>
      <c r="B53" s="3"/>
      <c r="C53" s="3"/>
      <c r="D53" s="5" t="s">
        <v>15</v>
      </c>
      <c r="E53" s="5" t="s">
        <v>52</v>
      </c>
      <c r="F53" s="6">
        <v>9.153921</v>
      </c>
      <c r="G53" s="6">
        <v>0.0</v>
      </c>
    </row>
    <row r="54">
      <c r="A54" s="3"/>
      <c r="B54" s="3"/>
      <c r="C54" s="3"/>
      <c r="D54" s="5" t="s">
        <v>55</v>
      </c>
      <c r="E54" s="5" t="s">
        <v>15</v>
      </c>
      <c r="F54" s="6">
        <v>9.150668</v>
      </c>
      <c r="G54" s="6">
        <v>0.0</v>
      </c>
    </row>
    <row r="55">
      <c r="A55" s="3"/>
      <c r="B55" s="3"/>
      <c r="C55" s="3"/>
      <c r="D55" s="5" t="s">
        <v>11</v>
      </c>
      <c r="E55" s="5" t="s">
        <v>47</v>
      </c>
      <c r="F55" s="6">
        <v>9.107351</v>
      </c>
      <c r="G55" s="6">
        <v>0.0</v>
      </c>
    </row>
    <row r="56">
      <c r="A56" s="3"/>
      <c r="B56" s="3"/>
      <c r="C56" s="3"/>
      <c r="D56" s="5" t="s">
        <v>14</v>
      </c>
      <c r="E56" s="5" t="s">
        <v>52</v>
      </c>
      <c r="F56" s="6">
        <v>8.91135</v>
      </c>
      <c r="G56" s="6">
        <v>0.0</v>
      </c>
    </row>
    <row r="57">
      <c r="A57" s="3"/>
      <c r="B57" s="3"/>
      <c r="C57" s="3"/>
      <c r="D57" s="5" t="s">
        <v>31</v>
      </c>
      <c r="E57" s="5" t="s">
        <v>56</v>
      </c>
      <c r="F57" s="6">
        <v>8.779495</v>
      </c>
      <c r="G57" s="6">
        <v>0.0</v>
      </c>
    </row>
    <row r="58">
      <c r="A58" s="3"/>
      <c r="B58" s="3"/>
      <c r="C58" s="3"/>
      <c r="D58" s="5" t="s">
        <v>55</v>
      </c>
      <c r="E58" s="5" t="s">
        <v>11</v>
      </c>
      <c r="F58" s="6">
        <v>8.769721</v>
      </c>
      <c r="G58" s="6">
        <v>0.0</v>
      </c>
    </row>
    <row r="59">
      <c r="A59" s="3"/>
      <c r="B59" s="3"/>
      <c r="C59" s="3"/>
      <c r="D59" s="5" t="s">
        <v>55</v>
      </c>
      <c r="E59" s="5" t="s">
        <v>17</v>
      </c>
      <c r="F59" s="6">
        <v>8.506061</v>
      </c>
      <c r="G59" s="6">
        <v>0.0</v>
      </c>
    </row>
    <row r="60">
      <c r="A60" s="3"/>
      <c r="B60" s="3"/>
      <c r="C60" s="3"/>
      <c r="D60" s="5" t="s">
        <v>52</v>
      </c>
      <c r="E60" s="5" t="s">
        <v>47</v>
      </c>
      <c r="F60" s="6">
        <v>8.421795</v>
      </c>
      <c r="G60" s="6">
        <v>0.0</v>
      </c>
    </row>
    <row r="61">
      <c r="A61" s="3"/>
      <c r="B61" s="3"/>
      <c r="C61" s="3"/>
      <c r="D61" s="5" t="s">
        <v>26</v>
      </c>
      <c r="E61" s="5" t="s">
        <v>47</v>
      </c>
      <c r="F61" s="6">
        <v>8.296051</v>
      </c>
      <c r="G61" s="6">
        <v>0.0</v>
      </c>
    </row>
    <row r="62">
      <c r="A62" s="3"/>
      <c r="B62" s="3"/>
      <c r="C62" s="3"/>
      <c r="D62" s="5" t="s">
        <v>53</v>
      </c>
      <c r="E62" s="5" t="s">
        <v>17</v>
      </c>
      <c r="F62" s="6">
        <v>8.192932</v>
      </c>
      <c r="G62" s="6">
        <v>0.0</v>
      </c>
    </row>
    <row r="63">
      <c r="A63" s="3"/>
      <c r="B63" s="3"/>
      <c r="C63" s="3"/>
      <c r="D63" s="5" t="s">
        <v>55</v>
      </c>
      <c r="E63" s="5" t="s">
        <v>26</v>
      </c>
      <c r="F63" s="6">
        <v>7.97261</v>
      </c>
      <c r="G63" s="6">
        <v>0.0</v>
      </c>
    </row>
    <row r="64">
      <c r="A64" s="3"/>
      <c r="B64" s="3"/>
      <c r="C64" s="3"/>
      <c r="D64" s="5" t="s">
        <v>17</v>
      </c>
      <c r="E64" s="5" t="s">
        <v>52</v>
      </c>
      <c r="F64" s="6">
        <v>7.852677</v>
      </c>
      <c r="G64" s="6">
        <v>0.0</v>
      </c>
    </row>
    <row r="65">
      <c r="A65" s="3"/>
      <c r="B65" s="3"/>
      <c r="C65" s="3"/>
      <c r="D65" s="5" t="s">
        <v>55</v>
      </c>
      <c r="E65" s="5" t="s">
        <v>53</v>
      </c>
      <c r="F65" s="6">
        <v>7.832255</v>
      </c>
      <c r="G65" s="6">
        <v>0.0</v>
      </c>
    </row>
    <row r="66">
      <c r="A66" s="3"/>
      <c r="B66" s="3"/>
      <c r="C66" s="3"/>
      <c r="D66" s="5" t="s">
        <v>55</v>
      </c>
      <c r="E66" s="5" t="s">
        <v>54</v>
      </c>
      <c r="F66" s="6">
        <v>7.773391</v>
      </c>
      <c r="G66" s="6">
        <v>1.0</v>
      </c>
    </row>
    <row r="67">
      <c r="A67" s="3"/>
      <c r="B67" s="3"/>
      <c r="C67" s="3"/>
      <c r="D67" s="5" t="s">
        <v>53</v>
      </c>
      <c r="E67" s="5" t="s">
        <v>52</v>
      </c>
      <c r="F67" s="6">
        <v>7.658353</v>
      </c>
      <c r="G67" s="6">
        <v>0.0</v>
      </c>
    </row>
    <row r="68">
      <c r="A68" s="3"/>
      <c r="B68" s="3"/>
      <c r="C68" s="3"/>
      <c r="D68" s="5" t="s">
        <v>53</v>
      </c>
      <c r="E68" s="5" t="s">
        <v>47</v>
      </c>
      <c r="F68" s="6">
        <v>7.654062</v>
      </c>
      <c r="G68" s="6">
        <v>0.0</v>
      </c>
    </row>
    <row r="69">
      <c r="A69" s="3"/>
      <c r="B69" s="3"/>
      <c r="C69" s="3"/>
      <c r="D69" s="5" t="s">
        <v>54</v>
      </c>
      <c r="E69" s="5" t="s">
        <v>11</v>
      </c>
      <c r="F69" s="6">
        <v>7.50533</v>
      </c>
      <c r="G69" s="6">
        <v>1.0</v>
      </c>
    </row>
    <row r="70">
      <c r="A70" s="3"/>
      <c r="B70" s="3"/>
      <c r="C70" s="3"/>
      <c r="D70" s="5" t="s">
        <v>14</v>
      </c>
      <c r="E70" s="5" t="s">
        <v>56</v>
      </c>
      <c r="F70" s="6">
        <v>7.459012</v>
      </c>
      <c r="G70" s="6">
        <v>0.0</v>
      </c>
    </row>
    <row r="71">
      <c r="A71" s="3"/>
      <c r="B71" s="3"/>
      <c r="C71" s="3"/>
      <c r="D71" s="5" t="s">
        <v>56</v>
      </c>
      <c r="E71" s="5" t="s">
        <v>11</v>
      </c>
      <c r="F71" s="6">
        <v>7.20906</v>
      </c>
      <c r="G71" s="6">
        <v>0.0</v>
      </c>
    </row>
    <row r="72">
      <c r="A72" s="3"/>
      <c r="B72" s="3"/>
      <c r="C72" s="3"/>
      <c r="D72" s="5" t="s">
        <v>54</v>
      </c>
      <c r="E72" s="5" t="s">
        <v>17</v>
      </c>
      <c r="F72" s="6">
        <v>6.603864</v>
      </c>
      <c r="G72" s="6">
        <v>0.0</v>
      </c>
    </row>
    <row r="73">
      <c r="A73" s="3"/>
      <c r="B73" s="3"/>
      <c r="C73" s="3"/>
      <c r="D73" s="5" t="s">
        <v>15</v>
      </c>
      <c r="E73" s="5" t="s">
        <v>56</v>
      </c>
      <c r="F73" s="6">
        <v>6.184243</v>
      </c>
      <c r="G73" s="6">
        <v>1.0</v>
      </c>
    </row>
    <row r="74">
      <c r="A74" s="3"/>
      <c r="B74" s="3"/>
      <c r="C74" s="3"/>
      <c r="D74" s="5" t="s">
        <v>55</v>
      </c>
      <c r="E74" s="5" t="s">
        <v>52</v>
      </c>
      <c r="F74" s="6">
        <v>5.966282</v>
      </c>
      <c r="G74" s="6">
        <v>0.0</v>
      </c>
    </row>
    <row r="75">
      <c r="A75" s="3"/>
      <c r="B75" s="3"/>
      <c r="C75" s="3"/>
      <c r="D75" s="5" t="s">
        <v>56</v>
      </c>
      <c r="E75" s="5" t="s">
        <v>26</v>
      </c>
      <c r="F75" s="6">
        <v>5.414006</v>
      </c>
      <c r="G75" s="6">
        <v>0.0</v>
      </c>
    </row>
    <row r="76">
      <c r="A76" s="3"/>
      <c r="B76" s="3"/>
      <c r="C76" s="3"/>
      <c r="D76" s="5" t="s">
        <v>56</v>
      </c>
      <c r="E76" s="5" t="s">
        <v>47</v>
      </c>
      <c r="F76" s="6">
        <v>5.345252</v>
      </c>
      <c r="G76" s="6">
        <v>0.0</v>
      </c>
    </row>
    <row r="77">
      <c r="A77" s="3"/>
      <c r="B77" s="3"/>
      <c r="C77" s="3"/>
      <c r="D77" s="5" t="s">
        <v>56</v>
      </c>
      <c r="E77" s="5" t="s">
        <v>52</v>
      </c>
      <c r="F77" s="6">
        <v>5.052778</v>
      </c>
      <c r="G77" s="6">
        <v>0.0</v>
      </c>
    </row>
    <row r="78">
      <c r="A78" s="3"/>
      <c r="B78" s="3"/>
      <c r="C78" s="3"/>
      <c r="D78" s="5" t="s">
        <v>56</v>
      </c>
      <c r="E78" s="5" t="s">
        <v>20</v>
      </c>
      <c r="F78" s="6">
        <v>4.944511</v>
      </c>
      <c r="G78" s="6">
        <v>0.0</v>
      </c>
    </row>
    <row r="79">
      <c r="A79" s="3"/>
      <c r="B79" s="3"/>
      <c r="C79" s="3"/>
      <c r="D79" s="5" t="s">
        <v>55</v>
      </c>
      <c r="E79" s="5" t="s">
        <v>56</v>
      </c>
      <c r="F79" s="6">
        <v>4.930877</v>
      </c>
      <c r="G79" s="6">
        <v>1.0</v>
      </c>
    </row>
    <row r="80">
      <c r="A80" s="3"/>
      <c r="B80" s="3"/>
      <c r="C80" s="3"/>
      <c r="D80" s="5" t="s">
        <v>53</v>
      </c>
      <c r="E80" s="5" t="s">
        <v>56</v>
      </c>
      <c r="F80" s="6">
        <v>4.398628</v>
      </c>
      <c r="G80" s="6">
        <v>0.0</v>
      </c>
    </row>
    <row r="81">
      <c r="A81" s="3"/>
      <c r="B81" s="3"/>
      <c r="C81" s="3"/>
      <c r="D81" s="5" t="s">
        <v>54</v>
      </c>
      <c r="E81" s="5" t="s">
        <v>56</v>
      </c>
      <c r="F81" s="6">
        <v>3.335183</v>
      </c>
      <c r="G81" s="6">
        <v>1.0</v>
      </c>
    </row>
    <row r="82">
      <c r="D82" s="10"/>
      <c r="E82" s="10"/>
    </row>
    <row r="83">
      <c r="D83" s="10"/>
      <c r="E83" s="10"/>
    </row>
    <row r="84">
      <c r="D84" s="10"/>
      <c r="E84" s="10"/>
    </row>
    <row r="85">
      <c r="D85" s="10"/>
      <c r="E85" s="10"/>
    </row>
    <row r="86">
      <c r="D86" s="10"/>
      <c r="E86" s="10"/>
    </row>
    <row r="87">
      <c r="D87" s="10"/>
      <c r="E87" s="10"/>
    </row>
    <row r="88">
      <c r="D88" s="10"/>
      <c r="E88" s="10"/>
    </row>
    <row r="89">
      <c r="D89" s="10"/>
      <c r="E89" s="10"/>
    </row>
    <row r="90">
      <c r="D90" s="10"/>
      <c r="E90" s="10"/>
    </row>
    <row r="91">
      <c r="D91" s="10"/>
      <c r="E91" s="10"/>
    </row>
    <row r="92">
      <c r="D92" s="10"/>
      <c r="E92" s="10"/>
    </row>
    <row r="93">
      <c r="D93" s="10"/>
      <c r="E93" s="10"/>
    </row>
    <row r="94">
      <c r="D94" s="10"/>
      <c r="E94" s="10"/>
    </row>
    <row r="95">
      <c r="D95" s="10"/>
      <c r="E95" s="10"/>
    </row>
    <row r="96">
      <c r="D96" s="10"/>
      <c r="E96" s="10"/>
    </row>
    <row r="97">
      <c r="D97" s="10"/>
      <c r="E97" s="10"/>
    </row>
    <row r="98">
      <c r="D98" s="10"/>
      <c r="E98" s="10"/>
    </row>
    <row r="99">
      <c r="D99" s="10"/>
      <c r="E99" s="10"/>
    </row>
    <row r="100">
      <c r="D100" s="10"/>
      <c r="E100" s="10"/>
    </row>
    <row r="101">
      <c r="D101" s="10"/>
      <c r="E101" s="10"/>
    </row>
    <row r="102">
      <c r="D102" s="10"/>
      <c r="E102" s="10"/>
    </row>
    <row r="103">
      <c r="D103" s="10"/>
      <c r="E103" s="10"/>
    </row>
    <row r="104">
      <c r="D104" s="10"/>
      <c r="E104" s="10"/>
    </row>
    <row r="105">
      <c r="D105" s="10"/>
      <c r="E105" s="10"/>
    </row>
    <row r="106">
      <c r="D106" s="10"/>
      <c r="E106" s="10"/>
    </row>
    <row r="107">
      <c r="D107" s="10"/>
      <c r="E107" s="10"/>
    </row>
    <row r="108">
      <c r="D108" s="10"/>
      <c r="E108" s="10"/>
    </row>
    <row r="109">
      <c r="D109" s="10"/>
      <c r="E109" s="10"/>
    </row>
    <row r="110">
      <c r="D110" s="10"/>
      <c r="E110" s="10"/>
    </row>
    <row r="111">
      <c r="D111" s="10"/>
      <c r="E111" s="10"/>
    </row>
    <row r="112">
      <c r="D112" s="10"/>
      <c r="E112" s="10"/>
    </row>
    <row r="113">
      <c r="D113" s="10"/>
      <c r="E113" s="10"/>
    </row>
    <row r="114">
      <c r="D114" s="10"/>
      <c r="E114" s="10"/>
    </row>
    <row r="115">
      <c r="D115" s="10"/>
      <c r="E115" s="10"/>
    </row>
    <row r="116">
      <c r="D116" s="10"/>
      <c r="E116" s="10"/>
    </row>
    <row r="117">
      <c r="D117" s="10"/>
      <c r="E117" s="10"/>
    </row>
    <row r="118">
      <c r="D118" s="10"/>
      <c r="E118" s="10"/>
    </row>
    <row r="119">
      <c r="D119" s="10"/>
      <c r="E119" s="10"/>
    </row>
    <row r="120">
      <c r="D120" s="10"/>
      <c r="E120" s="10"/>
    </row>
    <row r="121">
      <c r="D121" s="10"/>
      <c r="E121" s="10"/>
    </row>
    <row r="122">
      <c r="D122" s="10"/>
      <c r="E122" s="10"/>
    </row>
    <row r="123">
      <c r="D123" s="10"/>
      <c r="E123" s="10"/>
    </row>
    <row r="124">
      <c r="D124" s="10"/>
      <c r="E124" s="10"/>
    </row>
    <row r="125">
      <c r="D125" s="10"/>
      <c r="E125" s="10"/>
    </row>
    <row r="126">
      <c r="D126" s="10"/>
      <c r="E126" s="10"/>
    </row>
    <row r="127">
      <c r="D127" s="10"/>
      <c r="E127" s="10"/>
    </row>
    <row r="128">
      <c r="D128" s="10"/>
      <c r="E128" s="10"/>
    </row>
    <row r="129">
      <c r="D129" s="10"/>
      <c r="E129" s="10"/>
    </row>
    <row r="130">
      <c r="D130" s="10"/>
      <c r="E130" s="10"/>
    </row>
    <row r="131">
      <c r="D131" s="10"/>
      <c r="E131" s="10"/>
    </row>
    <row r="132">
      <c r="D132" s="10"/>
      <c r="E132" s="10"/>
    </row>
    <row r="133">
      <c r="D133" s="10"/>
      <c r="E133" s="10"/>
    </row>
    <row r="134">
      <c r="D134" s="10"/>
      <c r="E134" s="10"/>
    </row>
    <row r="135">
      <c r="D135" s="10"/>
      <c r="E135" s="10"/>
    </row>
    <row r="136">
      <c r="D136" s="10"/>
      <c r="E136" s="10"/>
    </row>
    <row r="137">
      <c r="D137" s="10"/>
      <c r="E137" s="10"/>
    </row>
    <row r="138">
      <c r="D138" s="10"/>
      <c r="E138" s="10"/>
    </row>
    <row r="139">
      <c r="D139" s="10"/>
      <c r="E139" s="10"/>
    </row>
    <row r="140">
      <c r="D140" s="10"/>
      <c r="E140" s="10"/>
    </row>
    <row r="141">
      <c r="D141" s="10"/>
      <c r="E141" s="10"/>
    </row>
    <row r="142">
      <c r="D142" s="10"/>
      <c r="E142" s="10"/>
    </row>
    <row r="143">
      <c r="D143" s="10"/>
      <c r="E143" s="10"/>
    </row>
    <row r="144">
      <c r="D144" s="10"/>
      <c r="E144" s="10"/>
    </row>
    <row r="145">
      <c r="D145" s="10"/>
      <c r="E145" s="10"/>
    </row>
    <row r="146">
      <c r="D146" s="10"/>
      <c r="E146" s="10"/>
    </row>
    <row r="147">
      <c r="D147" s="10"/>
      <c r="E147" s="10"/>
    </row>
    <row r="148">
      <c r="D148" s="10"/>
      <c r="E148" s="10"/>
    </row>
    <row r="149">
      <c r="D149" s="10"/>
      <c r="E149" s="10"/>
    </row>
    <row r="150">
      <c r="D150" s="10"/>
      <c r="E150" s="10"/>
    </row>
    <row r="151">
      <c r="D151" s="10"/>
      <c r="E151" s="10"/>
    </row>
    <row r="152">
      <c r="D152" s="10"/>
      <c r="E152" s="10"/>
    </row>
    <row r="153">
      <c r="D153" s="10"/>
      <c r="E153" s="10"/>
    </row>
    <row r="154">
      <c r="D154" s="10"/>
      <c r="E154" s="10"/>
    </row>
    <row r="155">
      <c r="D155" s="10"/>
      <c r="E155" s="10"/>
    </row>
    <row r="156">
      <c r="D156" s="10"/>
      <c r="E156" s="10"/>
    </row>
    <row r="157">
      <c r="D157" s="10"/>
      <c r="E157" s="10"/>
    </row>
    <row r="158">
      <c r="D158" s="10"/>
      <c r="E158" s="10"/>
    </row>
    <row r="159">
      <c r="D159" s="10"/>
      <c r="E159" s="10"/>
    </row>
    <row r="160">
      <c r="D160" s="10"/>
      <c r="E160" s="10"/>
    </row>
    <row r="161">
      <c r="D161" s="10"/>
      <c r="E161" s="10"/>
    </row>
    <row r="162">
      <c r="D162" s="10"/>
      <c r="E162" s="10"/>
    </row>
    <row r="163">
      <c r="D163" s="10"/>
      <c r="E163" s="10"/>
    </row>
    <row r="164">
      <c r="D164" s="10"/>
      <c r="E164" s="10"/>
    </row>
    <row r="165">
      <c r="D165" s="10"/>
      <c r="E165" s="10"/>
    </row>
    <row r="166">
      <c r="D166" s="10"/>
      <c r="E166" s="10"/>
    </row>
    <row r="167">
      <c r="D167" s="10"/>
      <c r="E167" s="10"/>
    </row>
    <row r="168">
      <c r="D168" s="10"/>
      <c r="E168" s="10"/>
    </row>
    <row r="169">
      <c r="D169" s="10"/>
      <c r="E169" s="10"/>
    </row>
    <row r="170">
      <c r="D170" s="10"/>
      <c r="E170" s="10"/>
    </row>
    <row r="171">
      <c r="D171" s="10"/>
      <c r="E171" s="10"/>
    </row>
    <row r="172">
      <c r="D172" s="10"/>
      <c r="E172" s="10"/>
    </row>
    <row r="173">
      <c r="D173" s="10"/>
      <c r="E173" s="10"/>
    </row>
    <row r="174">
      <c r="D174" s="10"/>
      <c r="E174" s="10"/>
    </row>
    <row r="175">
      <c r="D175" s="10"/>
      <c r="E175" s="10"/>
    </row>
    <row r="176">
      <c r="D176" s="10"/>
      <c r="E176" s="10"/>
    </row>
    <row r="177">
      <c r="D177" s="10"/>
      <c r="E177" s="10"/>
    </row>
    <row r="178">
      <c r="D178" s="10"/>
      <c r="E178" s="10"/>
    </row>
    <row r="179">
      <c r="D179" s="10"/>
      <c r="E179" s="10"/>
    </row>
    <row r="180">
      <c r="D180" s="10"/>
      <c r="E180" s="10"/>
    </row>
    <row r="181">
      <c r="D181" s="10"/>
      <c r="E181" s="10"/>
    </row>
    <row r="182">
      <c r="D182" s="10"/>
      <c r="E182" s="10"/>
    </row>
    <row r="183">
      <c r="D183" s="10"/>
      <c r="E183" s="10"/>
    </row>
    <row r="184">
      <c r="D184" s="10"/>
      <c r="E184" s="10"/>
    </row>
    <row r="185">
      <c r="D185" s="10"/>
      <c r="E185" s="10"/>
    </row>
    <row r="186">
      <c r="D186" s="10"/>
      <c r="E186" s="10"/>
    </row>
    <row r="187">
      <c r="D187" s="10"/>
      <c r="E187" s="10"/>
    </row>
    <row r="188">
      <c r="D188" s="10"/>
      <c r="E188" s="10"/>
    </row>
    <row r="189">
      <c r="D189" s="10"/>
      <c r="E189" s="10"/>
    </row>
    <row r="190">
      <c r="D190" s="10"/>
      <c r="E190" s="10"/>
    </row>
    <row r="191">
      <c r="D191" s="10"/>
      <c r="E191" s="10"/>
    </row>
    <row r="192">
      <c r="D192" s="10"/>
      <c r="E192" s="10"/>
    </row>
    <row r="193">
      <c r="D193" s="10"/>
      <c r="E193" s="10"/>
    </row>
    <row r="194">
      <c r="D194" s="10"/>
      <c r="E194" s="10"/>
    </row>
    <row r="195">
      <c r="D195" s="10"/>
      <c r="E195" s="10"/>
    </row>
    <row r="196">
      <c r="D196" s="10"/>
      <c r="E196" s="10"/>
    </row>
    <row r="197">
      <c r="D197" s="10"/>
      <c r="E197" s="10"/>
    </row>
    <row r="198">
      <c r="D198" s="10"/>
      <c r="E198" s="10"/>
    </row>
    <row r="199">
      <c r="D199" s="10"/>
      <c r="E199" s="10"/>
    </row>
    <row r="200">
      <c r="D200" s="10"/>
      <c r="E200" s="10"/>
    </row>
    <row r="201">
      <c r="D201" s="10"/>
      <c r="E201" s="10"/>
    </row>
    <row r="202">
      <c r="D202" s="10"/>
      <c r="E202" s="10"/>
    </row>
    <row r="203">
      <c r="D203" s="10"/>
      <c r="E203" s="10"/>
    </row>
    <row r="204">
      <c r="D204" s="10"/>
      <c r="E204" s="10"/>
    </row>
    <row r="205">
      <c r="D205" s="10"/>
      <c r="E205" s="10"/>
    </row>
    <row r="206">
      <c r="D206" s="10"/>
      <c r="E206" s="10"/>
    </row>
    <row r="207">
      <c r="D207" s="10"/>
      <c r="E207" s="10"/>
    </row>
    <row r="208">
      <c r="D208" s="10"/>
      <c r="E208" s="10"/>
    </row>
    <row r="209">
      <c r="D209" s="10"/>
      <c r="E209" s="10"/>
    </row>
    <row r="210">
      <c r="D210" s="10"/>
      <c r="E210" s="10"/>
    </row>
    <row r="211">
      <c r="D211" s="10"/>
      <c r="E211" s="10"/>
    </row>
    <row r="212">
      <c r="D212" s="10"/>
      <c r="E212" s="10"/>
    </row>
    <row r="213">
      <c r="D213" s="10"/>
      <c r="E213" s="10"/>
    </row>
    <row r="214">
      <c r="D214" s="10"/>
      <c r="E214" s="10"/>
    </row>
    <row r="215">
      <c r="D215" s="10"/>
      <c r="E215" s="10"/>
    </row>
    <row r="216">
      <c r="D216" s="10"/>
      <c r="E216" s="10"/>
    </row>
    <row r="217">
      <c r="D217" s="10"/>
      <c r="E217" s="10"/>
    </row>
    <row r="218">
      <c r="D218" s="10"/>
      <c r="E218" s="10"/>
    </row>
    <row r="219">
      <c r="D219" s="10"/>
      <c r="E219" s="10"/>
    </row>
    <row r="220">
      <c r="D220" s="10"/>
      <c r="E220" s="10"/>
    </row>
    <row r="221">
      <c r="D221" s="10"/>
      <c r="E221" s="10"/>
    </row>
    <row r="222">
      <c r="D222" s="10"/>
      <c r="E222" s="10"/>
    </row>
    <row r="223">
      <c r="D223" s="10"/>
      <c r="E223" s="10"/>
    </row>
    <row r="224">
      <c r="D224" s="10"/>
      <c r="E224" s="10"/>
    </row>
    <row r="225">
      <c r="D225" s="10"/>
      <c r="E225" s="10"/>
    </row>
    <row r="226">
      <c r="D226" s="10"/>
      <c r="E226" s="10"/>
    </row>
    <row r="227">
      <c r="D227" s="10"/>
      <c r="E227" s="10"/>
    </row>
    <row r="228">
      <c r="D228" s="10"/>
      <c r="E228" s="10"/>
    </row>
    <row r="229">
      <c r="D229" s="10"/>
      <c r="E229" s="10"/>
    </row>
    <row r="230">
      <c r="D230" s="10"/>
      <c r="E230" s="10"/>
    </row>
    <row r="231">
      <c r="D231" s="10"/>
      <c r="E231" s="10"/>
    </row>
    <row r="232">
      <c r="D232" s="10"/>
      <c r="E232" s="10"/>
    </row>
    <row r="233">
      <c r="D233" s="10"/>
      <c r="E233" s="10"/>
    </row>
    <row r="234">
      <c r="D234" s="10"/>
      <c r="E234" s="10"/>
    </row>
    <row r="235">
      <c r="D235" s="10"/>
      <c r="E235" s="10"/>
    </row>
    <row r="236">
      <c r="D236" s="10"/>
      <c r="E236" s="10"/>
    </row>
    <row r="237">
      <c r="D237" s="10"/>
      <c r="E237" s="10"/>
    </row>
    <row r="238">
      <c r="D238" s="10"/>
      <c r="E238" s="10"/>
    </row>
    <row r="239">
      <c r="D239" s="10"/>
      <c r="E239" s="10"/>
    </row>
    <row r="240">
      <c r="D240" s="10"/>
      <c r="E240" s="10"/>
    </row>
    <row r="241">
      <c r="D241" s="10"/>
      <c r="E241" s="10"/>
    </row>
    <row r="242">
      <c r="D242" s="10"/>
      <c r="E242" s="10"/>
    </row>
    <row r="243">
      <c r="D243" s="10"/>
      <c r="E243" s="10"/>
    </row>
    <row r="244">
      <c r="D244" s="10"/>
      <c r="E244" s="10"/>
    </row>
    <row r="245">
      <c r="D245" s="10"/>
      <c r="E245" s="10"/>
    </row>
    <row r="246">
      <c r="D246" s="10"/>
      <c r="E246" s="10"/>
    </row>
    <row r="247">
      <c r="D247" s="10"/>
      <c r="E247" s="10"/>
    </row>
    <row r="248">
      <c r="D248" s="10"/>
      <c r="E248" s="10"/>
    </row>
    <row r="249">
      <c r="D249" s="10"/>
      <c r="E249" s="10"/>
    </row>
    <row r="250">
      <c r="D250" s="10"/>
      <c r="E250" s="10"/>
    </row>
    <row r="251">
      <c r="D251" s="10"/>
      <c r="E251" s="10"/>
    </row>
    <row r="252">
      <c r="D252" s="10"/>
      <c r="E252" s="10"/>
    </row>
    <row r="253">
      <c r="D253" s="10"/>
      <c r="E253" s="10"/>
    </row>
    <row r="254">
      <c r="D254" s="10"/>
      <c r="E254" s="10"/>
    </row>
    <row r="255">
      <c r="D255" s="10"/>
      <c r="E255" s="10"/>
    </row>
    <row r="256">
      <c r="D256" s="10"/>
      <c r="E256" s="10"/>
    </row>
    <row r="257">
      <c r="D257" s="10"/>
      <c r="E257" s="10"/>
    </row>
    <row r="258">
      <c r="D258" s="10"/>
      <c r="E258" s="10"/>
    </row>
    <row r="259">
      <c r="D259" s="10"/>
      <c r="E259" s="10"/>
    </row>
    <row r="260">
      <c r="D260" s="10"/>
      <c r="E260" s="10"/>
    </row>
    <row r="261">
      <c r="D261" s="10"/>
      <c r="E261" s="10"/>
    </row>
    <row r="262">
      <c r="D262" s="10"/>
      <c r="E262" s="10"/>
    </row>
    <row r="263">
      <c r="D263" s="10"/>
      <c r="E263" s="10"/>
    </row>
    <row r="264">
      <c r="D264" s="10"/>
      <c r="E264" s="10"/>
    </row>
    <row r="265">
      <c r="D265" s="10"/>
      <c r="E265" s="10"/>
    </row>
    <row r="266">
      <c r="D266" s="10"/>
      <c r="E266" s="10"/>
    </row>
    <row r="267">
      <c r="D267" s="10"/>
      <c r="E267" s="10"/>
    </row>
    <row r="268">
      <c r="D268" s="10"/>
      <c r="E268" s="10"/>
    </row>
    <row r="269">
      <c r="D269" s="10"/>
      <c r="E269" s="10"/>
    </row>
    <row r="270">
      <c r="D270" s="10"/>
      <c r="E270" s="10"/>
    </row>
    <row r="271">
      <c r="D271" s="10"/>
      <c r="E271" s="10"/>
    </row>
    <row r="272">
      <c r="D272" s="10"/>
      <c r="E272" s="10"/>
    </row>
    <row r="273">
      <c r="D273" s="10"/>
      <c r="E273" s="10"/>
    </row>
    <row r="274">
      <c r="D274" s="10"/>
      <c r="E274" s="10"/>
    </row>
    <row r="275">
      <c r="D275" s="10"/>
      <c r="E275" s="10"/>
    </row>
    <row r="276">
      <c r="D276" s="10"/>
      <c r="E276" s="10"/>
    </row>
    <row r="277">
      <c r="D277" s="10"/>
      <c r="E277" s="10"/>
    </row>
    <row r="278">
      <c r="D278" s="10"/>
      <c r="E278" s="10"/>
    </row>
    <row r="279">
      <c r="D279" s="10"/>
      <c r="E279" s="10"/>
    </row>
    <row r="280">
      <c r="D280" s="10"/>
      <c r="E280" s="10"/>
    </row>
    <row r="281">
      <c r="D281" s="10"/>
      <c r="E281" s="10"/>
    </row>
    <row r="282">
      <c r="D282" s="10"/>
      <c r="E282" s="10"/>
    </row>
    <row r="283">
      <c r="D283" s="10"/>
      <c r="E283" s="10"/>
    </row>
    <row r="284">
      <c r="D284" s="10"/>
      <c r="E284" s="10"/>
    </row>
    <row r="285">
      <c r="D285" s="10"/>
      <c r="E285" s="10"/>
    </row>
    <row r="286">
      <c r="D286" s="10"/>
      <c r="E286" s="10"/>
    </row>
    <row r="287">
      <c r="D287" s="10"/>
      <c r="E287" s="10"/>
    </row>
    <row r="288">
      <c r="D288" s="10"/>
      <c r="E288" s="10"/>
    </row>
    <row r="289">
      <c r="D289" s="10"/>
      <c r="E289" s="10"/>
    </row>
    <row r="290">
      <c r="D290" s="10"/>
      <c r="E290" s="10"/>
    </row>
    <row r="291">
      <c r="D291" s="10"/>
      <c r="E291" s="10"/>
    </row>
    <row r="292">
      <c r="D292" s="10"/>
      <c r="E292" s="10"/>
    </row>
    <row r="293">
      <c r="D293" s="10"/>
      <c r="E293" s="10"/>
    </row>
    <row r="294">
      <c r="D294" s="10"/>
      <c r="E294" s="10"/>
    </row>
    <row r="295">
      <c r="D295" s="10"/>
      <c r="E295" s="10"/>
    </row>
    <row r="296">
      <c r="D296" s="10"/>
      <c r="E296" s="10"/>
    </row>
    <row r="297">
      <c r="D297" s="10"/>
      <c r="E297" s="10"/>
    </row>
    <row r="298">
      <c r="D298" s="10"/>
      <c r="E298" s="10"/>
    </row>
    <row r="299">
      <c r="D299" s="10"/>
      <c r="E299" s="10"/>
    </row>
    <row r="300">
      <c r="D300" s="10"/>
      <c r="E300" s="10"/>
    </row>
    <row r="301">
      <c r="D301" s="10"/>
      <c r="E301" s="10"/>
    </row>
    <row r="302">
      <c r="D302" s="10"/>
      <c r="E302" s="10"/>
    </row>
    <row r="303">
      <c r="D303" s="10"/>
      <c r="E303" s="10"/>
    </row>
    <row r="304">
      <c r="D304" s="10"/>
      <c r="E304" s="10"/>
    </row>
    <row r="305">
      <c r="D305" s="10"/>
      <c r="E305" s="10"/>
    </row>
    <row r="306">
      <c r="D306" s="10"/>
      <c r="E306" s="10"/>
    </row>
    <row r="307">
      <c r="D307" s="10"/>
      <c r="E307" s="10"/>
    </row>
    <row r="308">
      <c r="D308" s="10"/>
      <c r="E308" s="10"/>
    </row>
    <row r="309">
      <c r="D309" s="10"/>
      <c r="E309" s="10"/>
    </row>
    <row r="310">
      <c r="D310" s="10"/>
      <c r="E310" s="10"/>
    </row>
    <row r="311">
      <c r="D311" s="10"/>
      <c r="E311" s="10"/>
    </row>
    <row r="312">
      <c r="D312" s="10"/>
      <c r="E312" s="10"/>
    </row>
    <row r="313">
      <c r="D313" s="10"/>
      <c r="E313" s="10"/>
    </row>
    <row r="314">
      <c r="D314" s="10"/>
      <c r="E314" s="10"/>
    </row>
    <row r="315">
      <c r="D315" s="10"/>
      <c r="E315" s="10"/>
    </row>
    <row r="316">
      <c r="D316" s="10"/>
      <c r="E316" s="10"/>
    </row>
    <row r="317">
      <c r="D317" s="10"/>
      <c r="E317" s="10"/>
    </row>
    <row r="318">
      <c r="D318" s="10"/>
      <c r="E318" s="10"/>
    </row>
    <row r="319">
      <c r="D319" s="10"/>
      <c r="E319" s="10"/>
    </row>
    <row r="320">
      <c r="D320" s="10"/>
      <c r="E320" s="10"/>
    </row>
    <row r="321">
      <c r="D321" s="10"/>
      <c r="E321" s="10"/>
    </row>
    <row r="322">
      <c r="D322" s="10"/>
      <c r="E322" s="10"/>
    </row>
    <row r="323">
      <c r="D323" s="10"/>
      <c r="E323" s="10"/>
    </row>
    <row r="324">
      <c r="D324" s="10"/>
      <c r="E324" s="10"/>
    </row>
    <row r="325">
      <c r="D325" s="10"/>
      <c r="E325" s="10"/>
    </row>
    <row r="326">
      <c r="D326" s="10"/>
      <c r="E326" s="10"/>
    </row>
    <row r="327">
      <c r="D327" s="10"/>
      <c r="E327" s="10"/>
    </row>
    <row r="328">
      <c r="D328" s="10"/>
      <c r="E328" s="10"/>
    </row>
    <row r="329">
      <c r="D329" s="10"/>
      <c r="E329" s="10"/>
    </row>
    <row r="330">
      <c r="D330" s="10"/>
      <c r="E330" s="10"/>
    </row>
    <row r="331">
      <c r="D331" s="10"/>
      <c r="E331" s="10"/>
    </row>
    <row r="332">
      <c r="D332" s="10"/>
      <c r="E332" s="10"/>
    </row>
    <row r="333">
      <c r="D333" s="10"/>
      <c r="E333" s="10"/>
    </row>
    <row r="334">
      <c r="D334" s="10"/>
      <c r="E334" s="10"/>
    </row>
    <row r="335">
      <c r="D335" s="10"/>
      <c r="E335" s="10"/>
    </row>
    <row r="336">
      <c r="D336" s="10"/>
      <c r="E336" s="10"/>
    </row>
    <row r="337">
      <c r="D337" s="10"/>
      <c r="E337" s="10"/>
    </row>
    <row r="338">
      <c r="D338" s="10"/>
      <c r="E338" s="10"/>
    </row>
    <row r="339">
      <c r="D339" s="10"/>
      <c r="E339" s="10"/>
    </row>
    <row r="340">
      <c r="D340" s="10"/>
      <c r="E340" s="10"/>
    </row>
    <row r="341">
      <c r="D341" s="10"/>
      <c r="E341" s="10"/>
    </row>
    <row r="342">
      <c r="D342" s="10"/>
      <c r="E342" s="10"/>
    </row>
    <row r="343">
      <c r="D343" s="10"/>
      <c r="E343" s="10"/>
    </row>
    <row r="344">
      <c r="D344" s="10"/>
      <c r="E344" s="10"/>
    </row>
    <row r="345">
      <c r="D345" s="10"/>
      <c r="E345" s="10"/>
    </row>
    <row r="346">
      <c r="D346" s="10"/>
      <c r="E346" s="10"/>
    </row>
    <row r="347">
      <c r="D347" s="10"/>
      <c r="E347" s="10"/>
    </row>
    <row r="348">
      <c r="D348" s="10"/>
      <c r="E348" s="10"/>
    </row>
    <row r="349">
      <c r="D349" s="10"/>
      <c r="E349" s="10"/>
    </row>
    <row r="350">
      <c r="D350" s="10"/>
      <c r="E350" s="10"/>
    </row>
    <row r="351">
      <c r="D351" s="10"/>
      <c r="E351" s="10"/>
    </row>
    <row r="352">
      <c r="D352" s="10"/>
      <c r="E352" s="10"/>
    </row>
    <row r="353">
      <c r="D353" s="10"/>
      <c r="E353" s="10"/>
    </row>
    <row r="354">
      <c r="D354" s="10"/>
      <c r="E354" s="10"/>
    </row>
    <row r="355">
      <c r="D355" s="10"/>
      <c r="E355" s="10"/>
    </row>
    <row r="356">
      <c r="D356" s="10"/>
      <c r="E356" s="10"/>
    </row>
    <row r="357">
      <c r="D357" s="10"/>
      <c r="E357" s="10"/>
    </row>
    <row r="358">
      <c r="D358" s="10"/>
      <c r="E358" s="10"/>
    </row>
    <row r="359">
      <c r="D359" s="10"/>
      <c r="E359" s="10"/>
    </row>
    <row r="360">
      <c r="D360" s="10"/>
      <c r="E360" s="10"/>
    </row>
    <row r="361">
      <c r="D361" s="10"/>
      <c r="E361" s="10"/>
    </row>
    <row r="362">
      <c r="D362" s="10"/>
      <c r="E362" s="10"/>
    </row>
    <row r="363">
      <c r="D363" s="10"/>
      <c r="E363" s="10"/>
    </row>
    <row r="364">
      <c r="D364" s="10"/>
      <c r="E364" s="10"/>
    </row>
    <row r="365">
      <c r="D365" s="10"/>
      <c r="E365" s="10"/>
    </row>
    <row r="366">
      <c r="D366" s="10"/>
      <c r="E366" s="10"/>
    </row>
    <row r="367">
      <c r="D367" s="10"/>
      <c r="E367" s="10"/>
    </row>
    <row r="368">
      <c r="D368" s="10"/>
      <c r="E368" s="10"/>
    </row>
    <row r="369">
      <c r="D369" s="10"/>
      <c r="E369" s="10"/>
    </row>
    <row r="370">
      <c r="D370" s="10"/>
      <c r="E370" s="10"/>
    </row>
    <row r="371">
      <c r="D371" s="10"/>
      <c r="E371" s="10"/>
    </row>
    <row r="372">
      <c r="D372" s="10"/>
      <c r="E372" s="10"/>
    </row>
    <row r="373">
      <c r="D373" s="10"/>
      <c r="E373" s="10"/>
    </row>
    <row r="374">
      <c r="D374" s="10"/>
      <c r="E374" s="10"/>
    </row>
    <row r="375">
      <c r="D375" s="10"/>
      <c r="E375" s="10"/>
    </row>
    <row r="376">
      <c r="D376" s="10"/>
      <c r="E376" s="10"/>
    </row>
    <row r="377">
      <c r="D377" s="10"/>
      <c r="E377" s="10"/>
    </row>
    <row r="378">
      <c r="D378" s="10"/>
      <c r="E378" s="10"/>
    </row>
    <row r="379">
      <c r="D379" s="10"/>
      <c r="E379" s="10"/>
    </row>
    <row r="380">
      <c r="D380" s="10"/>
      <c r="E380" s="10"/>
    </row>
    <row r="381">
      <c r="D381" s="10"/>
      <c r="E381" s="10"/>
    </row>
    <row r="382">
      <c r="D382" s="10"/>
      <c r="E382" s="10"/>
    </row>
    <row r="383">
      <c r="D383" s="10"/>
      <c r="E383" s="10"/>
    </row>
    <row r="384">
      <c r="D384" s="10"/>
      <c r="E384" s="10"/>
    </row>
    <row r="385">
      <c r="D385" s="10"/>
      <c r="E385" s="10"/>
    </row>
    <row r="386">
      <c r="D386" s="10"/>
      <c r="E386" s="10"/>
    </row>
    <row r="387">
      <c r="D387" s="10"/>
      <c r="E387" s="10"/>
    </row>
    <row r="388">
      <c r="D388" s="10"/>
      <c r="E388" s="10"/>
    </row>
    <row r="389">
      <c r="D389" s="10"/>
      <c r="E389" s="10"/>
    </row>
    <row r="390">
      <c r="D390" s="10"/>
      <c r="E390" s="10"/>
    </row>
    <row r="391">
      <c r="D391" s="10"/>
      <c r="E391" s="10"/>
    </row>
    <row r="392">
      <c r="D392" s="10"/>
      <c r="E392" s="10"/>
    </row>
    <row r="393">
      <c r="D393" s="10"/>
      <c r="E393" s="10"/>
    </row>
    <row r="394">
      <c r="D394" s="10"/>
      <c r="E394" s="10"/>
    </row>
    <row r="395">
      <c r="D395" s="10"/>
      <c r="E395" s="10"/>
    </row>
    <row r="396">
      <c r="D396" s="10"/>
      <c r="E396" s="10"/>
    </row>
    <row r="397">
      <c r="D397" s="10"/>
      <c r="E397" s="10"/>
    </row>
    <row r="398">
      <c r="D398" s="10"/>
      <c r="E398" s="10"/>
    </row>
    <row r="399">
      <c r="D399" s="10"/>
      <c r="E399" s="10"/>
    </row>
    <row r="400">
      <c r="D400" s="10"/>
      <c r="E400" s="10"/>
    </row>
    <row r="401">
      <c r="D401" s="10"/>
      <c r="E401" s="10"/>
    </row>
    <row r="402">
      <c r="D402" s="10"/>
      <c r="E402" s="10"/>
    </row>
    <row r="403">
      <c r="D403" s="10"/>
      <c r="E403" s="10"/>
    </row>
    <row r="404">
      <c r="D404" s="10"/>
      <c r="E404" s="10"/>
    </row>
    <row r="405">
      <c r="D405" s="10"/>
      <c r="E405" s="10"/>
    </row>
    <row r="406">
      <c r="D406" s="10"/>
      <c r="E406" s="10"/>
    </row>
    <row r="407">
      <c r="D407" s="10"/>
      <c r="E407" s="10"/>
    </row>
    <row r="408">
      <c r="D408" s="10"/>
      <c r="E408" s="10"/>
    </row>
    <row r="409">
      <c r="D409" s="10"/>
      <c r="E409" s="10"/>
    </row>
    <row r="410">
      <c r="D410" s="10"/>
      <c r="E410" s="10"/>
    </row>
    <row r="411">
      <c r="D411" s="10"/>
      <c r="E411" s="10"/>
    </row>
    <row r="412">
      <c r="D412" s="10"/>
      <c r="E412" s="10"/>
    </row>
    <row r="413">
      <c r="D413" s="10"/>
      <c r="E413" s="10"/>
    </row>
    <row r="414">
      <c r="D414" s="10"/>
      <c r="E414" s="10"/>
    </row>
    <row r="415">
      <c r="D415" s="10"/>
      <c r="E415" s="10"/>
    </row>
    <row r="416">
      <c r="D416" s="10"/>
      <c r="E416" s="10"/>
    </row>
    <row r="417">
      <c r="D417" s="10"/>
      <c r="E417" s="10"/>
    </row>
    <row r="418">
      <c r="D418" s="10"/>
      <c r="E418" s="10"/>
    </row>
    <row r="419">
      <c r="D419" s="10"/>
      <c r="E419" s="10"/>
    </row>
    <row r="420">
      <c r="D420" s="10"/>
      <c r="E420" s="10"/>
    </row>
    <row r="421">
      <c r="D421" s="10"/>
      <c r="E421" s="10"/>
    </row>
    <row r="422">
      <c r="D422" s="10"/>
      <c r="E422" s="10"/>
    </row>
    <row r="423">
      <c r="D423" s="10"/>
      <c r="E423" s="10"/>
    </row>
    <row r="424">
      <c r="D424" s="10"/>
      <c r="E424" s="10"/>
    </row>
    <row r="425">
      <c r="D425" s="10"/>
      <c r="E425" s="10"/>
    </row>
    <row r="426">
      <c r="D426" s="10"/>
      <c r="E426" s="10"/>
    </row>
    <row r="427">
      <c r="D427" s="10"/>
      <c r="E427" s="10"/>
    </row>
    <row r="428">
      <c r="D428" s="10"/>
      <c r="E428" s="10"/>
    </row>
    <row r="429">
      <c r="D429" s="10"/>
      <c r="E429" s="10"/>
    </row>
    <row r="430">
      <c r="D430" s="10"/>
      <c r="E430" s="10"/>
    </row>
    <row r="431">
      <c r="D431" s="10"/>
      <c r="E431" s="10"/>
    </row>
    <row r="432">
      <c r="D432" s="10"/>
      <c r="E432" s="10"/>
    </row>
    <row r="433">
      <c r="D433" s="10"/>
      <c r="E433" s="10"/>
    </row>
    <row r="434">
      <c r="D434" s="10"/>
      <c r="E434" s="10"/>
    </row>
    <row r="435">
      <c r="D435" s="10"/>
      <c r="E435" s="10"/>
    </row>
    <row r="436">
      <c r="D436" s="10"/>
      <c r="E436" s="10"/>
    </row>
    <row r="437">
      <c r="D437" s="10"/>
      <c r="E437" s="10"/>
    </row>
    <row r="438">
      <c r="D438" s="10"/>
      <c r="E438" s="10"/>
    </row>
    <row r="439">
      <c r="D439" s="10"/>
      <c r="E439" s="10"/>
    </row>
    <row r="440">
      <c r="D440" s="10"/>
      <c r="E440" s="10"/>
    </row>
    <row r="441">
      <c r="D441" s="10"/>
      <c r="E441" s="10"/>
    </row>
    <row r="442">
      <c r="D442" s="10"/>
      <c r="E442" s="10"/>
    </row>
    <row r="443">
      <c r="D443" s="10"/>
      <c r="E443" s="10"/>
    </row>
    <row r="444">
      <c r="D444" s="10"/>
      <c r="E444" s="10"/>
    </row>
    <row r="445">
      <c r="D445" s="10"/>
      <c r="E445" s="10"/>
    </row>
    <row r="446">
      <c r="D446" s="10"/>
      <c r="E446" s="10"/>
    </row>
    <row r="447">
      <c r="D447" s="10"/>
      <c r="E447" s="10"/>
    </row>
    <row r="448">
      <c r="D448" s="10"/>
      <c r="E448" s="10"/>
    </row>
    <row r="449">
      <c r="D449" s="10"/>
      <c r="E449" s="10"/>
    </row>
    <row r="450">
      <c r="D450" s="10"/>
      <c r="E450" s="10"/>
    </row>
    <row r="451">
      <c r="D451" s="10"/>
      <c r="E451" s="10"/>
    </row>
    <row r="452">
      <c r="D452" s="10"/>
      <c r="E452" s="10"/>
    </row>
    <row r="453">
      <c r="D453" s="10"/>
      <c r="E453" s="10"/>
    </row>
    <row r="454">
      <c r="D454" s="10"/>
      <c r="E454" s="10"/>
    </row>
    <row r="455">
      <c r="D455" s="10"/>
      <c r="E455" s="10"/>
    </row>
    <row r="456">
      <c r="D456" s="10"/>
      <c r="E456" s="10"/>
    </row>
    <row r="457">
      <c r="D457" s="10"/>
      <c r="E457" s="10"/>
    </row>
    <row r="458">
      <c r="D458" s="10"/>
      <c r="E458" s="10"/>
    </row>
    <row r="459">
      <c r="D459" s="10"/>
      <c r="E459" s="10"/>
    </row>
    <row r="460">
      <c r="D460" s="10"/>
      <c r="E460" s="10"/>
    </row>
    <row r="461">
      <c r="D461" s="10"/>
      <c r="E461" s="10"/>
    </row>
    <row r="462">
      <c r="D462" s="10"/>
      <c r="E462" s="10"/>
    </row>
    <row r="463">
      <c r="D463" s="10"/>
      <c r="E463" s="10"/>
    </row>
    <row r="464">
      <c r="D464" s="10"/>
      <c r="E464" s="10"/>
    </row>
    <row r="465">
      <c r="D465" s="10"/>
      <c r="E465" s="10"/>
    </row>
    <row r="466">
      <c r="D466" s="10"/>
      <c r="E466" s="10"/>
    </row>
    <row r="467">
      <c r="D467" s="10"/>
      <c r="E467" s="10"/>
    </row>
    <row r="468">
      <c r="D468" s="10"/>
      <c r="E468" s="10"/>
    </row>
    <row r="469">
      <c r="D469" s="10"/>
      <c r="E469" s="10"/>
    </row>
    <row r="470">
      <c r="D470" s="10"/>
      <c r="E470" s="10"/>
    </row>
    <row r="471">
      <c r="D471" s="10"/>
      <c r="E471" s="10"/>
    </row>
    <row r="472">
      <c r="D472" s="10"/>
      <c r="E472" s="10"/>
    </row>
    <row r="473">
      <c r="D473" s="10"/>
      <c r="E473" s="10"/>
    </row>
    <row r="474">
      <c r="D474" s="10"/>
      <c r="E474" s="10"/>
    </row>
    <row r="475">
      <c r="D475" s="10"/>
      <c r="E475" s="10"/>
    </row>
    <row r="476">
      <c r="D476" s="10"/>
      <c r="E476" s="10"/>
    </row>
    <row r="477">
      <c r="D477" s="10"/>
      <c r="E477" s="10"/>
    </row>
    <row r="478">
      <c r="D478" s="10"/>
      <c r="E478" s="10"/>
    </row>
    <row r="479">
      <c r="D479" s="10"/>
      <c r="E479" s="10"/>
    </row>
    <row r="480">
      <c r="D480" s="10"/>
      <c r="E480" s="10"/>
    </row>
    <row r="481">
      <c r="D481" s="10"/>
      <c r="E481" s="10"/>
    </row>
    <row r="482">
      <c r="D482" s="10"/>
      <c r="E482" s="10"/>
    </row>
    <row r="483">
      <c r="D483" s="10"/>
      <c r="E483" s="10"/>
    </row>
    <row r="484">
      <c r="D484" s="10"/>
      <c r="E484" s="10"/>
    </row>
    <row r="485">
      <c r="D485" s="10"/>
      <c r="E485" s="10"/>
    </row>
    <row r="486">
      <c r="D486" s="10"/>
      <c r="E486" s="10"/>
    </row>
    <row r="487">
      <c r="D487" s="10"/>
      <c r="E487" s="10"/>
    </row>
    <row r="488">
      <c r="D488" s="10"/>
      <c r="E488" s="10"/>
    </row>
    <row r="489">
      <c r="D489" s="10"/>
      <c r="E489" s="10"/>
    </row>
    <row r="490">
      <c r="D490" s="10"/>
      <c r="E490" s="10"/>
    </row>
    <row r="491">
      <c r="D491" s="10"/>
      <c r="E491" s="10"/>
    </row>
    <row r="492">
      <c r="D492" s="10"/>
      <c r="E492" s="10"/>
    </row>
    <row r="493">
      <c r="D493" s="10"/>
      <c r="E493" s="10"/>
    </row>
    <row r="494">
      <c r="D494" s="10"/>
      <c r="E494" s="10"/>
    </row>
    <row r="495">
      <c r="D495" s="10"/>
      <c r="E495" s="10"/>
    </row>
    <row r="496">
      <c r="D496" s="10"/>
      <c r="E496" s="10"/>
    </row>
    <row r="497">
      <c r="D497" s="10"/>
      <c r="E497" s="10"/>
    </row>
    <row r="498">
      <c r="D498" s="10"/>
      <c r="E498" s="10"/>
    </row>
    <row r="499">
      <c r="D499" s="10"/>
      <c r="E499" s="10"/>
    </row>
    <row r="500">
      <c r="D500" s="10"/>
      <c r="E500" s="10"/>
    </row>
    <row r="501">
      <c r="D501" s="10"/>
      <c r="E501" s="10"/>
    </row>
    <row r="502">
      <c r="D502" s="10"/>
      <c r="E502" s="10"/>
    </row>
    <row r="503">
      <c r="D503" s="10"/>
      <c r="E503" s="10"/>
    </row>
    <row r="504">
      <c r="D504" s="10"/>
      <c r="E504" s="10"/>
    </row>
    <row r="505">
      <c r="D505" s="10"/>
      <c r="E505" s="10"/>
    </row>
    <row r="506">
      <c r="D506" s="10"/>
      <c r="E506" s="10"/>
    </row>
    <row r="507">
      <c r="D507" s="10"/>
      <c r="E507" s="10"/>
    </row>
    <row r="508">
      <c r="D508" s="10"/>
      <c r="E508" s="10"/>
    </row>
    <row r="509">
      <c r="D509" s="10"/>
      <c r="E509" s="10"/>
    </row>
    <row r="510">
      <c r="D510" s="10"/>
      <c r="E510" s="10"/>
    </row>
    <row r="511">
      <c r="D511" s="10"/>
      <c r="E511" s="10"/>
    </row>
    <row r="512">
      <c r="D512" s="10"/>
      <c r="E512" s="10"/>
    </row>
    <row r="513">
      <c r="D513" s="10"/>
      <c r="E513" s="10"/>
    </row>
    <row r="514">
      <c r="D514" s="10"/>
      <c r="E514" s="10"/>
    </row>
    <row r="515">
      <c r="D515" s="10"/>
      <c r="E515" s="10"/>
    </row>
    <row r="516">
      <c r="D516" s="10"/>
      <c r="E516" s="10"/>
    </row>
    <row r="517">
      <c r="D517" s="10"/>
      <c r="E517" s="10"/>
    </row>
    <row r="518">
      <c r="D518" s="10"/>
      <c r="E518" s="10"/>
    </row>
    <row r="519">
      <c r="D519" s="10"/>
      <c r="E519" s="10"/>
    </row>
    <row r="520">
      <c r="D520" s="10"/>
      <c r="E520" s="10"/>
    </row>
    <row r="521">
      <c r="D521" s="10"/>
      <c r="E521" s="10"/>
    </row>
    <row r="522">
      <c r="D522" s="10"/>
      <c r="E522" s="10"/>
    </row>
    <row r="523">
      <c r="D523" s="10"/>
      <c r="E523" s="10"/>
    </row>
    <row r="524">
      <c r="D524" s="10"/>
      <c r="E524" s="10"/>
    </row>
    <row r="525">
      <c r="D525" s="10"/>
      <c r="E525" s="10"/>
    </row>
    <row r="526">
      <c r="D526" s="10"/>
      <c r="E526" s="10"/>
    </row>
    <row r="527">
      <c r="D527" s="10"/>
      <c r="E527" s="10"/>
    </row>
    <row r="528">
      <c r="D528" s="10"/>
      <c r="E528" s="10"/>
    </row>
    <row r="529">
      <c r="D529" s="10"/>
      <c r="E529" s="10"/>
    </row>
    <row r="530">
      <c r="D530" s="10"/>
      <c r="E530" s="10"/>
    </row>
    <row r="531">
      <c r="D531" s="10"/>
      <c r="E531" s="10"/>
    </row>
    <row r="532">
      <c r="D532" s="10"/>
      <c r="E532" s="10"/>
    </row>
    <row r="533">
      <c r="D533" s="10"/>
      <c r="E533" s="10"/>
    </row>
    <row r="534">
      <c r="D534" s="10"/>
      <c r="E534" s="10"/>
    </row>
    <row r="535">
      <c r="D535" s="10"/>
      <c r="E535" s="10"/>
    </row>
    <row r="536">
      <c r="D536" s="10"/>
      <c r="E536" s="10"/>
    </row>
    <row r="537">
      <c r="D537" s="10"/>
      <c r="E537" s="10"/>
    </row>
    <row r="538">
      <c r="D538" s="10"/>
      <c r="E538" s="10"/>
    </row>
    <row r="539">
      <c r="D539" s="10"/>
      <c r="E539" s="10"/>
    </row>
    <row r="540">
      <c r="D540" s="10"/>
      <c r="E540" s="10"/>
    </row>
    <row r="541">
      <c r="D541" s="10"/>
      <c r="E541" s="10"/>
    </row>
    <row r="542">
      <c r="D542" s="10"/>
      <c r="E542" s="10"/>
    </row>
    <row r="543">
      <c r="D543" s="10"/>
      <c r="E543" s="10"/>
    </row>
    <row r="544">
      <c r="D544" s="10"/>
      <c r="E544" s="10"/>
    </row>
    <row r="545">
      <c r="D545" s="10"/>
      <c r="E545" s="10"/>
    </row>
    <row r="546">
      <c r="D546" s="10"/>
      <c r="E546" s="10"/>
    </row>
    <row r="547">
      <c r="D547" s="10"/>
      <c r="E547" s="10"/>
    </row>
    <row r="548">
      <c r="D548" s="10"/>
      <c r="E548" s="10"/>
    </row>
    <row r="549">
      <c r="D549" s="10"/>
      <c r="E549" s="10"/>
    </row>
    <row r="550">
      <c r="D550" s="10"/>
      <c r="E550" s="10"/>
    </row>
    <row r="551">
      <c r="D551" s="10"/>
      <c r="E551" s="10"/>
    </row>
    <row r="552">
      <c r="D552" s="10"/>
      <c r="E552" s="10"/>
    </row>
    <row r="553">
      <c r="D553" s="10"/>
      <c r="E553" s="10"/>
    </row>
    <row r="554">
      <c r="D554" s="10"/>
      <c r="E554" s="10"/>
    </row>
    <row r="555">
      <c r="D555" s="10"/>
      <c r="E555" s="10"/>
    </row>
    <row r="556">
      <c r="D556" s="10"/>
      <c r="E556" s="10"/>
    </row>
    <row r="557">
      <c r="D557" s="10"/>
      <c r="E557" s="10"/>
    </row>
    <row r="558">
      <c r="D558" s="10"/>
      <c r="E558" s="10"/>
    </row>
    <row r="559">
      <c r="D559" s="10"/>
      <c r="E559" s="10"/>
    </row>
    <row r="560">
      <c r="D560" s="10"/>
      <c r="E560" s="10"/>
    </row>
    <row r="561">
      <c r="D561" s="10"/>
      <c r="E561" s="10"/>
    </row>
    <row r="562">
      <c r="D562" s="10"/>
      <c r="E562" s="10"/>
    </row>
    <row r="563">
      <c r="D563" s="10"/>
      <c r="E563" s="10"/>
    </row>
    <row r="564">
      <c r="D564" s="10"/>
      <c r="E564" s="10"/>
    </row>
    <row r="565">
      <c r="D565" s="10"/>
      <c r="E565" s="10"/>
    </row>
    <row r="566">
      <c r="D566" s="10"/>
      <c r="E566" s="10"/>
    </row>
    <row r="567">
      <c r="D567" s="10"/>
      <c r="E567" s="10"/>
    </row>
    <row r="568">
      <c r="D568" s="10"/>
      <c r="E568" s="10"/>
    </row>
    <row r="569">
      <c r="D569" s="10"/>
      <c r="E569" s="10"/>
    </row>
    <row r="570">
      <c r="D570" s="10"/>
      <c r="E570" s="10"/>
    </row>
    <row r="571">
      <c r="D571" s="10"/>
      <c r="E571" s="10"/>
    </row>
    <row r="572">
      <c r="D572" s="10"/>
      <c r="E572" s="10"/>
    </row>
    <row r="573">
      <c r="D573" s="10"/>
      <c r="E573" s="10"/>
    </row>
    <row r="574">
      <c r="D574" s="10"/>
      <c r="E574" s="10"/>
    </row>
    <row r="575">
      <c r="D575" s="10"/>
      <c r="E575" s="10"/>
    </row>
    <row r="576">
      <c r="D576" s="10"/>
      <c r="E576" s="10"/>
    </row>
    <row r="577">
      <c r="D577" s="10"/>
      <c r="E577" s="10"/>
    </row>
    <row r="578">
      <c r="D578" s="10"/>
      <c r="E578" s="10"/>
    </row>
    <row r="579">
      <c r="D579" s="10"/>
      <c r="E579" s="10"/>
    </row>
    <row r="580">
      <c r="D580" s="10"/>
      <c r="E580" s="10"/>
    </row>
    <row r="581">
      <c r="D581" s="10"/>
      <c r="E581" s="10"/>
    </row>
    <row r="582">
      <c r="D582" s="10"/>
      <c r="E582" s="10"/>
    </row>
    <row r="583">
      <c r="D583" s="10"/>
      <c r="E583" s="10"/>
    </row>
    <row r="584">
      <c r="D584" s="10"/>
      <c r="E584" s="10"/>
    </row>
    <row r="585">
      <c r="D585" s="10"/>
      <c r="E585" s="10"/>
    </row>
    <row r="586">
      <c r="D586" s="10"/>
      <c r="E586" s="10"/>
    </row>
    <row r="587">
      <c r="D587" s="10"/>
      <c r="E587" s="10"/>
    </row>
    <row r="588">
      <c r="D588" s="10"/>
      <c r="E588" s="10"/>
    </row>
    <row r="589">
      <c r="D589" s="10"/>
      <c r="E589" s="10"/>
    </row>
    <row r="590">
      <c r="D590" s="10"/>
      <c r="E590" s="10"/>
    </row>
    <row r="591">
      <c r="D591" s="10"/>
      <c r="E591" s="10"/>
    </row>
    <row r="592">
      <c r="D592" s="10"/>
      <c r="E592" s="10"/>
    </row>
    <row r="593">
      <c r="D593" s="10"/>
      <c r="E593" s="10"/>
    </row>
    <row r="594">
      <c r="D594" s="10"/>
      <c r="E594" s="10"/>
    </row>
    <row r="595">
      <c r="D595" s="10"/>
      <c r="E595" s="10"/>
    </row>
    <row r="596">
      <c r="D596" s="10"/>
      <c r="E596" s="10"/>
    </row>
    <row r="597">
      <c r="D597" s="10"/>
      <c r="E597" s="10"/>
    </row>
    <row r="598">
      <c r="D598" s="10"/>
      <c r="E598" s="10"/>
    </row>
    <row r="599">
      <c r="D599" s="10"/>
      <c r="E599" s="10"/>
    </row>
    <row r="600">
      <c r="D600" s="10"/>
      <c r="E600" s="10"/>
    </row>
    <row r="601">
      <c r="D601" s="10"/>
      <c r="E601" s="10"/>
    </row>
    <row r="602">
      <c r="D602" s="10"/>
      <c r="E602" s="10"/>
    </row>
    <row r="603">
      <c r="D603" s="10"/>
      <c r="E603" s="10"/>
    </row>
    <row r="604">
      <c r="D604" s="10"/>
      <c r="E604" s="10"/>
    </row>
    <row r="605">
      <c r="D605" s="10"/>
      <c r="E605" s="10"/>
    </row>
    <row r="606">
      <c r="D606" s="10"/>
      <c r="E606" s="10"/>
    </row>
    <row r="607">
      <c r="D607" s="10"/>
      <c r="E607" s="10"/>
    </row>
    <row r="608">
      <c r="D608" s="10"/>
      <c r="E608" s="10"/>
    </row>
    <row r="609">
      <c r="D609" s="10"/>
      <c r="E609" s="10"/>
    </row>
    <row r="610">
      <c r="D610" s="10"/>
      <c r="E610" s="10"/>
    </row>
    <row r="611">
      <c r="D611" s="10"/>
      <c r="E611" s="10"/>
    </row>
    <row r="612">
      <c r="D612" s="10"/>
      <c r="E612" s="10"/>
    </row>
    <row r="613">
      <c r="D613" s="10"/>
      <c r="E613" s="10"/>
    </row>
    <row r="614">
      <c r="D614" s="10"/>
      <c r="E614" s="10"/>
    </row>
    <row r="615">
      <c r="D615" s="10"/>
      <c r="E615" s="10"/>
    </row>
    <row r="616">
      <c r="D616" s="10"/>
      <c r="E616" s="10"/>
    </row>
    <row r="617">
      <c r="D617" s="10"/>
      <c r="E617" s="10"/>
    </row>
    <row r="618">
      <c r="D618" s="10"/>
      <c r="E618" s="10"/>
    </row>
    <row r="619">
      <c r="D619" s="10"/>
      <c r="E619" s="10"/>
    </row>
    <row r="620">
      <c r="D620" s="10"/>
      <c r="E620" s="10"/>
    </row>
    <row r="621">
      <c r="D621" s="10"/>
      <c r="E621" s="10"/>
    </row>
    <row r="622">
      <c r="D622" s="10"/>
      <c r="E622" s="10"/>
    </row>
    <row r="623">
      <c r="D623" s="10"/>
      <c r="E623" s="10"/>
    </row>
    <row r="624">
      <c r="D624" s="10"/>
      <c r="E624" s="10"/>
    </row>
    <row r="625">
      <c r="D625" s="10"/>
      <c r="E625" s="10"/>
    </row>
    <row r="626">
      <c r="D626" s="10"/>
      <c r="E626" s="10"/>
    </row>
    <row r="627">
      <c r="D627" s="10"/>
      <c r="E627" s="10"/>
    </row>
    <row r="628">
      <c r="D628" s="10"/>
      <c r="E628" s="10"/>
    </row>
    <row r="629">
      <c r="D629" s="10"/>
      <c r="E629" s="10"/>
    </row>
    <row r="630">
      <c r="D630" s="10"/>
      <c r="E630" s="10"/>
    </row>
    <row r="631">
      <c r="D631" s="10"/>
      <c r="E631" s="10"/>
    </row>
    <row r="632">
      <c r="D632" s="10"/>
      <c r="E632" s="10"/>
    </row>
    <row r="633">
      <c r="D633" s="10"/>
      <c r="E633" s="10"/>
    </row>
    <row r="634">
      <c r="D634" s="10"/>
      <c r="E634" s="10"/>
    </row>
    <row r="635">
      <c r="D635" s="10"/>
      <c r="E635" s="10"/>
    </row>
    <row r="636">
      <c r="D636" s="10"/>
      <c r="E636" s="10"/>
    </row>
    <row r="637">
      <c r="D637" s="10"/>
      <c r="E637" s="10"/>
    </row>
    <row r="638">
      <c r="D638" s="10"/>
      <c r="E638" s="10"/>
    </row>
    <row r="639">
      <c r="D639" s="10"/>
      <c r="E639" s="10"/>
    </row>
    <row r="640">
      <c r="D640" s="10"/>
      <c r="E640" s="10"/>
    </row>
    <row r="641">
      <c r="D641" s="10"/>
      <c r="E641" s="10"/>
    </row>
    <row r="642">
      <c r="D642" s="10"/>
      <c r="E642" s="10"/>
    </row>
    <row r="643">
      <c r="D643" s="10"/>
      <c r="E643" s="10"/>
    </row>
    <row r="644">
      <c r="D644" s="10"/>
      <c r="E644" s="10"/>
    </row>
    <row r="645">
      <c r="D645" s="10"/>
      <c r="E645" s="10"/>
    </row>
    <row r="646">
      <c r="D646" s="10"/>
      <c r="E646" s="10"/>
    </row>
    <row r="647">
      <c r="D647" s="10"/>
      <c r="E647" s="10"/>
    </row>
    <row r="648">
      <c r="D648" s="10"/>
      <c r="E648" s="10"/>
    </row>
    <row r="649">
      <c r="D649" s="10"/>
      <c r="E649" s="10"/>
    </row>
    <row r="650">
      <c r="D650" s="10"/>
      <c r="E650" s="10"/>
    </row>
    <row r="651">
      <c r="D651" s="10"/>
      <c r="E651" s="10"/>
    </row>
    <row r="652">
      <c r="D652" s="10"/>
      <c r="E652" s="10"/>
    </row>
    <row r="653">
      <c r="D653" s="10"/>
      <c r="E653" s="10"/>
    </row>
    <row r="654">
      <c r="D654" s="10"/>
      <c r="E654" s="10"/>
    </row>
    <row r="655">
      <c r="D655" s="10"/>
      <c r="E655" s="10"/>
    </row>
    <row r="656">
      <c r="D656" s="10"/>
      <c r="E656" s="10"/>
    </row>
    <row r="657">
      <c r="D657" s="10"/>
      <c r="E657" s="10"/>
    </row>
    <row r="658">
      <c r="D658" s="10"/>
      <c r="E658" s="10"/>
    </row>
    <row r="659">
      <c r="D659" s="10"/>
      <c r="E659" s="10"/>
    </row>
    <row r="660">
      <c r="D660" s="10"/>
      <c r="E660" s="10"/>
    </row>
    <row r="661">
      <c r="D661" s="10"/>
      <c r="E661" s="10"/>
    </row>
    <row r="662">
      <c r="D662" s="10"/>
      <c r="E662" s="10"/>
    </row>
    <row r="663">
      <c r="D663" s="10"/>
      <c r="E663" s="10"/>
    </row>
    <row r="664">
      <c r="D664" s="10"/>
      <c r="E664" s="10"/>
    </row>
    <row r="665">
      <c r="D665" s="10"/>
      <c r="E665" s="10"/>
    </row>
    <row r="666">
      <c r="D666" s="10"/>
      <c r="E666" s="10"/>
    </row>
    <row r="667">
      <c r="D667" s="10"/>
      <c r="E667" s="10"/>
    </row>
    <row r="668">
      <c r="D668" s="10"/>
      <c r="E668" s="10"/>
    </row>
    <row r="669">
      <c r="D669" s="10"/>
      <c r="E669" s="10"/>
    </row>
    <row r="670">
      <c r="D670" s="10"/>
      <c r="E670" s="10"/>
    </row>
    <row r="671">
      <c r="D671" s="10"/>
      <c r="E671" s="10"/>
    </row>
    <row r="672">
      <c r="D672" s="10"/>
      <c r="E672" s="10"/>
    </row>
    <row r="673">
      <c r="D673" s="10"/>
      <c r="E673" s="10"/>
    </row>
    <row r="674">
      <c r="D674" s="10"/>
      <c r="E674" s="10"/>
    </row>
    <row r="675">
      <c r="D675" s="10"/>
      <c r="E675" s="10"/>
    </row>
    <row r="676">
      <c r="D676" s="10"/>
      <c r="E676" s="10"/>
    </row>
    <row r="677">
      <c r="D677" s="10"/>
      <c r="E677" s="10"/>
    </row>
    <row r="678">
      <c r="D678" s="10"/>
      <c r="E678" s="10"/>
    </row>
    <row r="679">
      <c r="D679" s="10"/>
      <c r="E679" s="10"/>
    </row>
    <row r="680">
      <c r="D680" s="10"/>
      <c r="E680" s="10"/>
    </row>
    <row r="681">
      <c r="D681" s="10"/>
      <c r="E681" s="10"/>
    </row>
    <row r="682">
      <c r="D682" s="10"/>
      <c r="E682" s="10"/>
    </row>
    <row r="683">
      <c r="D683" s="10"/>
      <c r="E683" s="10"/>
    </row>
    <row r="684">
      <c r="D684" s="10"/>
      <c r="E684" s="10"/>
    </row>
    <row r="685">
      <c r="D685" s="10"/>
      <c r="E685" s="10"/>
    </row>
    <row r="686">
      <c r="D686" s="10"/>
      <c r="E686" s="10"/>
    </row>
    <row r="687">
      <c r="D687" s="10"/>
      <c r="E687" s="10"/>
    </row>
    <row r="688">
      <c r="D688" s="10"/>
      <c r="E688" s="10"/>
    </row>
    <row r="689">
      <c r="D689" s="10"/>
      <c r="E689" s="10"/>
    </row>
    <row r="690">
      <c r="D690" s="10"/>
      <c r="E690" s="10"/>
    </row>
    <row r="691">
      <c r="D691" s="10"/>
      <c r="E691" s="10"/>
    </row>
    <row r="692">
      <c r="D692" s="10"/>
      <c r="E692" s="10"/>
    </row>
    <row r="693">
      <c r="D693" s="10"/>
      <c r="E693" s="10"/>
    </row>
    <row r="694">
      <c r="D694" s="10"/>
      <c r="E694" s="10"/>
    </row>
    <row r="695">
      <c r="D695" s="10"/>
      <c r="E695" s="10"/>
    </row>
    <row r="696">
      <c r="D696" s="10"/>
      <c r="E696" s="10"/>
    </row>
    <row r="697">
      <c r="D697" s="10"/>
      <c r="E697" s="10"/>
    </row>
    <row r="698">
      <c r="D698" s="10"/>
      <c r="E698" s="10"/>
    </row>
    <row r="699">
      <c r="D699" s="10"/>
      <c r="E699" s="10"/>
    </row>
    <row r="700">
      <c r="D700" s="10"/>
      <c r="E700" s="10"/>
    </row>
    <row r="701">
      <c r="D701" s="10"/>
      <c r="E701" s="10"/>
    </row>
    <row r="702">
      <c r="D702" s="10"/>
      <c r="E702" s="10"/>
    </row>
    <row r="703">
      <c r="D703" s="10"/>
      <c r="E703" s="10"/>
    </row>
    <row r="704">
      <c r="D704" s="10"/>
      <c r="E704" s="10"/>
    </row>
    <row r="705">
      <c r="D705" s="10"/>
      <c r="E705" s="10"/>
    </row>
    <row r="706">
      <c r="D706" s="10"/>
      <c r="E706" s="10"/>
    </row>
    <row r="707">
      <c r="D707" s="10"/>
      <c r="E707" s="10"/>
    </row>
    <row r="708">
      <c r="D708" s="10"/>
      <c r="E708" s="10"/>
    </row>
    <row r="709">
      <c r="D709" s="10"/>
      <c r="E709" s="10"/>
    </row>
    <row r="710">
      <c r="D710" s="10"/>
      <c r="E710" s="10"/>
    </row>
    <row r="711">
      <c r="D711" s="10"/>
      <c r="E711" s="10"/>
    </row>
    <row r="712">
      <c r="D712" s="10"/>
      <c r="E712" s="10"/>
    </row>
    <row r="713">
      <c r="D713" s="10"/>
      <c r="E713" s="10"/>
    </row>
    <row r="714">
      <c r="D714" s="10"/>
      <c r="E714" s="10"/>
    </row>
    <row r="715">
      <c r="D715" s="10"/>
      <c r="E715" s="10"/>
    </row>
    <row r="716">
      <c r="D716" s="10"/>
      <c r="E716" s="10"/>
    </row>
    <row r="717">
      <c r="D717" s="10"/>
      <c r="E717" s="10"/>
    </row>
    <row r="718">
      <c r="D718" s="10"/>
      <c r="E718" s="10"/>
    </row>
    <row r="719">
      <c r="D719" s="10"/>
      <c r="E719" s="10"/>
    </row>
    <row r="720">
      <c r="D720" s="10"/>
      <c r="E720" s="10"/>
    </row>
    <row r="721">
      <c r="D721" s="10"/>
      <c r="E721" s="10"/>
    </row>
    <row r="722">
      <c r="D722" s="10"/>
      <c r="E722" s="10"/>
    </row>
    <row r="723">
      <c r="D723" s="10"/>
      <c r="E723" s="10"/>
    </row>
    <row r="724">
      <c r="D724" s="10"/>
      <c r="E724" s="10"/>
    </row>
    <row r="725">
      <c r="D725" s="10"/>
      <c r="E725" s="10"/>
    </row>
    <row r="726">
      <c r="D726" s="10"/>
      <c r="E726" s="10"/>
    </row>
    <row r="727">
      <c r="D727" s="10"/>
      <c r="E727" s="10"/>
    </row>
    <row r="728">
      <c r="D728" s="10"/>
      <c r="E728" s="10"/>
    </row>
    <row r="729">
      <c r="D729" s="10"/>
      <c r="E729" s="10"/>
    </row>
    <row r="730">
      <c r="D730" s="10"/>
      <c r="E730" s="10"/>
    </row>
    <row r="731">
      <c r="D731" s="10"/>
      <c r="E731" s="10"/>
    </row>
    <row r="732">
      <c r="D732" s="10"/>
      <c r="E732" s="10"/>
    </row>
    <row r="733">
      <c r="D733" s="10"/>
      <c r="E733" s="10"/>
    </row>
    <row r="734">
      <c r="D734" s="10"/>
      <c r="E734" s="10"/>
    </row>
    <row r="735">
      <c r="D735" s="10"/>
      <c r="E735" s="10"/>
    </row>
    <row r="736">
      <c r="D736" s="10"/>
      <c r="E736" s="10"/>
    </row>
    <row r="737">
      <c r="D737" s="10"/>
      <c r="E737" s="10"/>
    </row>
    <row r="738">
      <c r="D738" s="10"/>
      <c r="E738" s="10"/>
    </row>
    <row r="739">
      <c r="D739" s="10"/>
      <c r="E739" s="10"/>
    </row>
    <row r="740">
      <c r="D740" s="10"/>
      <c r="E740" s="10"/>
    </row>
    <row r="741">
      <c r="D741" s="10"/>
      <c r="E741" s="10"/>
    </row>
    <row r="742">
      <c r="D742" s="10"/>
      <c r="E742" s="10"/>
    </row>
    <row r="743">
      <c r="D743" s="10"/>
      <c r="E743" s="10"/>
    </row>
    <row r="744">
      <c r="D744" s="10"/>
      <c r="E744" s="10"/>
    </row>
    <row r="745">
      <c r="D745" s="10"/>
      <c r="E745" s="10"/>
    </row>
    <row r="746">
      <c r="D746" s="10"/>
      <c r="E746" s="10"/>
    </row>
    <row r="747">
      <c r="D747" s="10"/>
      <c r="E747" s="10"/>
    </row>
    <row r="748">
      <c r="D748" s="10"/>
      <c r="E748" s="10"/>
    </row>
    <row r="749">
      <c r="D749" s="10"/>
      <c r="E749" s="10"/>
    </row>
    <row r="750">
      <c r="D750" s="10"/>
      <c r="E750" s="10"/>
    </row>
    <row r="751">
      <c r="D751" s="10"/>
      <c r="E751" s="10"/>
    </row>
    <row r="752">
      <c r="D752" s="10"/>
      <c r="E752" s="10"/>
    </row>
    <row r="753">
      <c r="D753" s="10"/>
      <c r="E753" s="10"/>
    </row>
    <row r="754">
      <c r="D754" s="10"/>
      <c r="E754" s="10"/>
    </row>
    <row r="755">
      <c r="D755" s="10"/>
      <c r="E755" s="10"/>
    </row>
    <row r="756">
      <c r="D756" s="10"/>
      <c r="E756" s="10"/>
    </row>
    <row r="757">
      <c r="D757" s="10"/>
      <c r="E757" s="10"/>
    </row>
    <row r="758">
      <c r="D758" s="10"/>
      <c r="E758" s="10"/>
    </row>
    <row r="759">
      <c r="D759" s="10"/>
      <c r="E759" s="10"/>
    </row>
    <row r="760">
      <c r="D760" s="10"/>
      <c r="E760" s="10"/>
    </row>
    <row r="761">
      <c r="D761" s="10"/>
      <c r="E761" s="10"/>
    </row>
    <row r="762">
      <c r="D762" s="10"/>
      <c r="E762" s="10"/>
    </row>
    <row r="763">
      <c r="D763" s="10"/>
      <c r="E763" s="10"/>
    </row>
    <row r="764">
      <c r="D764" s="10"/>
      <c r="E764" s="10"/>
    </row>
    <row r="765">
      <c r="D765" s="10"/>
      <c r="E765" s="10"/>
    </row>
    <row r="766">
      <c r="D766" s="10"/>
      <c r="E766" s="10"/>
    </row>
    <row r="767">
      <c r="D767" s="10"/>
      <c r="E767" s="10"/>
    </row>
    <row r="768">
      <c r="D768" s="10"/>
      <c r="E768" s="10"/>
    </row>
    <row r="769">
      <c r="D769" s="10"/>
      <c r="E769" s="10"/>
    </row>
    <row r="770">
      <c r="D770" s="10"/>
      <c r="E770" s="10"/>
    </row>
    <row r="771">
      <c r="D771" s="10"/>
      <c r="E771" s="10"/>
    </row>
    <row r="772">
      <c r="D772" s="10"/>
      <c r="E772" s="10"/>
    </row>
    <row r="773">
      <c r="D773" s="10"/>
      <c r="E773" s="10"/>
    </row>
    <row r="774">
      <c r="D774" s="10"/>
      <c r="E774" s="10"/>
    </row>
    <row r="775">
      <c r="D775" s="10"/>
      <c r="E775" s="10"/>
    </row>
    <row r="776">
      <c r="D776" s="10"/>
      <c r="E776" s="10"/>
    </row>
    <row r="777">
      <c r="D777" s="10"/>
      <c r="E777" s="10"/>
    </row>
    <row r="778">
      <c r="D778" s="10"/>
      <c r="E778" s="10"/>
    </row>
    <row r="779">
      <c r="D779" s="10"/>
      <c r="E779" s="10"/>
    </row>
    <row r="780">
      <c r="D780" s="10"/>
      <c r="E780" s="10"/>
    </row>
    <row r="781">
      <c r="D781" s="10"/>
      <c r="E781" s="10"/>
    </row>
    <row r="782">
      <c r="D782" s="10"/>
      <c r="E782" s="10"/>
    </row>
    <row r="783">
      <c r="D783" s="10"/>
      <c r="E783" s="10"/>
    </row>
    <row r="784">
      <c r="D784" s="10"/>
      <c r="E784" s="10"/>
    </row>
    <row r="785">
      <c r="D785" s="10"/>
      <c r="E785" s="10"/>
    </row>
    <row r="786">
      <c r="D786" s="10"/>
      <c r="E786" s="10"/>
    </row>
    <row r="787">
      <c r="D787" s="10"/>
      <c r="E787" s="10"/>
    </row>
    <row r="788">
      <c r="D788" s="10"/>
      <c r="E788" s="10"/>
    </row>
    <row r="789">
      <c r="D789" s="10"/>
      <c r="E789" s="10"/>
    </row>
    <row r="790">
      <c r="D790" s="10"/>
      <c r="E790" s="10"/>
    </row>
    <row r="791">
      <c r="D791" s="10"/>
      <c r="E791" s="10"/>
    </row>
    <row r="792">
      <c r="D792" s="10"/>
      <c r="E792" s="10"/>
    </row>
    <row r="793">
      <c r="D793" s="10"/>
      <c r="E793" s="10"/>
    </row>
    <row r="794">
      <c r="D794" s="10"/>
      <c r="E794" s="10"/>
    </row>
    <row r="795">
      <c r="D795" s="10"/>
      <c r="E795" s="10"/>
    </row>
    <row r="796">
      <c r="D796" s="10"/>
      <c r="E796" s="10"/>
    </row>
    <row r="797">
      <c r="D797" s="10"/>
      <c r="E797" s="10"/>
    </row>
    <row r="798">
      <c r="D798" s="10"/>
      <c r="E798" s="10"/>
    </row>
    <row r="799">
      <c r="D799" s="10"/>
      <c r="E799" s="10"/>
    </row>
    <row r="800">
      <c r="D800" s="10"/>
      <c r="E800" s="10"/>
    </row>
    <row r="801">
      <c r="D801" s="10"/>
      <c r="E801" s="10"/>
    </row>
    <row r="802">
      <c r="D802" s="10"/>
      <c r="E802" s="10"/>
    </row>
    <row r="803">
      <c r="D803" s="10"/>
      <c r="E803" s="10"/>
    </row>
    <row r="804">
      <c r="D804" s="10"/>
      <c r="E804" s="10"/>
    </row>
    <row r="805">
      <c r="D805" s="10"/>
      <c r="E805" s="10"/>
    </row>
    <row r="806">
      <c r="D806" s="10"/>
      <c r="E806" s="10"/>
    </row>
    <row r="807">
      <c r="D807" s="10"/>
      <c r="E807" s="10"/>
    </row>
    <row r="808">
      <c r="D808" s="10"/>
      <c r="E808" s="10"/>
    </row>
    <row r="809">
      <c r="D809" s="10"/>
      <c r="E809" s="10"/>
    </row>
    <row r="810">
      <c r="D810" s="10"/>
      <c r="E810" s="10"/>
    </row>
    <row r="811">
      <c r="D811" s="10"/>
      <c r="E811" s="10"/>
    </row>
    <row r="812">
      <c r="D812" s="10"/>
      <c r="E812" s="10"/>
    </row>
    <row r="813">
      <c r="D813" s="10"/>
      <c r="E813" s="10"/>
    </row>
    <row r="814">
      <c r="D814" s="10"/>
      <c r="E814" s="10"/>
    </row>
    <row r="815">
      <c r="D815" s="10"/>
      <c r="E815" s="10"/>
    </row>
    <row r="816">
      <c r="D816" s="10"/>
      <c r="E816" s="10"/>
    </row>
    <row r="817">
      <c r="D817" s="10"/>
      <c r="E817" s="10"/>
    </row>
    <row r="818">
      <c r="D818" s="10"/>
      <c r="E818" s="10"/>
    </row>
    <row r="819">
      <c r="D819" s="10"/>
      <c r="E819" s="10"/>
    </row>
    <row r="820">
      <c r="D820" s="10"/>
      <c r="E820" s="10"/>
    </row>
    <row r="821">
      <c r="D821" s="10"/>
      <c r="E821" s="10"/>
    </row>
    <row r="822">
      <c r="D822" s="10"/>
      <c r="E822" s="10"/>
    </row>
    <row r="823">
      <c r="D823" s="10"/>
      <c r="E823" s="10"/>
    </row>
    <row r="824">
      <c r="D824" s="10"/>
      <c r="E824" s="10"/>
    </row>
    <row r="825">
      <c r="D825" s="10"/>
      <c r="E825" s="10"/>
    </row>
    <row r="826">
      <c r="D826" s="10"/>
      <c r="E826" s="10"/>
    </row>
    <row r="827">
      <c r="D827" s="10"/>
      <c r="E827" s="10"/>
    </row>
    <row r="828">
      <c r="D828" s="10"/>
      <c r="E828" s="10"/>
    </row>
    <row r="829">
      <c r="D829" s="10"/>
      <c r="E829" s="10"/>
    </row>
    <row r="830">
      <c r="D830" s="10"/>
      <c r="E830" s="10"/>
    </row>
    <row r="831">
      <c r="D831" s="10"/>
      <c r="E831" s="10"/>
    </row>
    <row r="832">
      <c r="D832" s="10"/>
      <c r="E832" s="10"/>
    </row>
    <row r="833">
      <c r="D833" s="10"/>
      <c r="E833" s="10"/>
    </row>
    <row r="834">
      <c r="D834" s="10"/>
      <c r="E834" s="10"/>
    </row>
    <row r="835">
      <c r="D835" s="10"/>
      <c r="E835" s="10"/>
    </row>
    <row r="836">
      <c r="D836" s="10"/>
      <c r="E836" s="10"/>
    </row>
    <row r="837">
      <c r="D837" s="10"/>
      <c r="E837" s="10"/>
    </row>
    <row r="838">
      <c r="D838" s="10"/>
      <c r="E838" s="10"/>
    </row>
    <row r="839">
      <c r="D839" s="10"/>
      <c r="E839" s="10"/>
    </row>
    <row r="840">
      <c r="D840" s="10"/>
      <c r="E840" s="10"/>
    </row>
    <row r="841">
      <c r="D841" s="10"/>
      <c r="E841" s="10"/>
    </row>
    <row r="842">
      <c r="D842" s="10"/>
      <c r="E842" s="10"/>
    </row>
    <row r="843">
      <c r="D843" s="10"/>
      <c r="E843" s="10"/>
    </row>
    <row r="844">
      <c r="D844" s="10"/>
      <c r="E844" s="10"/>
    </row>
    <row r="845">
      <c r="D845" s="10"/>
      <c r="E845" s="10"/>
    </row>
    <row r="846">
      <c r="D846" s="10"/>
      <c r="E846" s="10"/>
    </row>
    <row r="847">
      <c r="D847" s="10"/>
      <c r="E847" s="10"/>
    </row>
    <row r="848">
      <c r="D848" s="10"/>
      <c r="E848" s="10"/>
    </row>
    <row r="849">
      <c r="D849" s="10"/>
      <c r="E849" s="10"/>
    </row>
    <row r="850">
      <c r="D850" s="10"/>
      <c r="E850" s="10"/>
    </row>
    <row r="851">
      <c r="D851" s="10"/>
      <c r="E851" s="10"/>
    </row>
    <row r="852">
      <c r="D852" s="10"/>
      <c r="E852" s="10"/>
    </row>
    <row r="853">
      <c r="D853" s="10"/>
      <c r="E853" s="10"/>
    </row>
    <row r="854">
      <c r="D854" s="10"/>
      <c r="E854" s="10"/>
    </row>
    <row r="855">
      <c r="D855" s="10"/>
      <c r="E855" s="10"/>
    </row>
    <row r="856">
      <c r="D856" s="10"/>
      <c r="E856" s="10"/>
    </row>
    <row r="857">
      <c r="D857" s="10"/>
      <c r="E857" s="10"/>
    </row>
    <row r="858">
      <c r="D858" s="10"/>
      <c r="E858" s="10"/>
    </row>
    <row r="859">
      <c r="D859" s="10"/>
      <c r="E859" s="10"/>
    </row>
    <row r="860">
      <c r="D860" s="10"/>
      <c r="E860" s="10"/>
    </row>
    <row r="861">
      <c r="D861" s="10"/>
      <c r="E861" s="10"/>
    </row>
    <row r="862">
      <c r="D862" s="10"/>
      <c r="E862" s="10"/>
    </row>
    <row r="863">
      <c r="D863" s="10"/>
      <c r="E863" s="10"/>
    </row>
    <row r="864">
      <c r="D864" s="10"/>
      <c r="E864" s="10"/>
    </row>
    <row r="865">
      <c r="D865" s="10"/>
      <c r="E865" s="10"/>
    </row>
    <row r="866">
      <c r="D866" s="10"/>
      <c r="E866" s="10"/>
    </row>
    <row r="867">
      <c r="D867" s="10"/>
      <c r="E867" s="10"/>
    </row>
    <row r="868">
      <c r="D868" s="10"/>
      <c r="E868" s="10"/>
    </row>
    <row r="869">
      <c r="D869" s="10"/>
      <c r="E869" s="10"/>
    </row>
    <row r="870">
      <c r="D870" s="10"/>
      <c r="E870" s="10"/>
    </row>
    <row r="871">
      <c r="D871" s="10"/>
      <c r="E871" s="10"/>
    </row>
    <row r="872">
      <c r="D872" s="10"/>
      <c r="E872" s="10"/>
    </row>
    <row r="873">
      <c r="D873" s="10"/>
      <c r="E873" s="10"/>
    </row>
    <row r="874">
      <c r="D874" s="10"/>
      <c r="E874" s="10"/>
    </row>
    <row r="875">
      <c r="D875" s="10"/>
      <c r="E875" s="10"/>
    </row>
    <row r="876">
      <c r="D876" s="10"/>
      <c r="E876" s="10"/>
    </row>
    <row r="877">
      <c r="D877" s="10"/>
      <c r="E877" s="10"/>
    </row>
    <row r="878">
      <c r="D878" s="10"/>
      <c r="E878" s="10"/>
    </row>
    <row r="879">
      <c r="D879" s="10"/>
      <c r="E879" s="10"/>
    </row>
    <row r="880">
      <c r="D880" s="10"/>
      <c r="E880" s="10"/>
    </row>
    <row r="881">
      <c r="D881" s="10"/>
      <c r="E881" s="10"/>
    </row>
    <row r="882">
      <c r="D882" s="10"/>
      <c r="E882" s="10"/>
    </row>
    <row r="883">
      <c r="D883" s="10"/>
      <c r="E883" s="10"/>
    </row>
    <row r="884">
      <c r="D884" s="10"/>
      <c r="E884" s="10"/>
    </row>
    <row r="885">
      <c r="D885" s="10"/>
      <c r="E885" s="10"/>
    </row>
    <row r="886">
      <c r="D886" s="10"/>
      <c r="E886" s="10"/>
    </row>
    <row r="887">
      <c r="D887" s="10"/>
      <c r="E887" s="10"/>
    </row>
    <row r="888">
      <c r="D888" s="10"/>
      <c r="E888" s="10"/>
    </row>
    <row r="889">
      <c r="D889" s="10"/>
      <c r="E889" s="10"/>
    </row>
    <row r="890">
      <c r="D890" s="10"/>
      <c r="E890" s="10"/>
    </row>
    <row r="891">
      <c r="D891" s="10"/>
      <c r="E891" s="10"/>
    </row>
    <row r="892">
      <c r="D892" s="10"/>
      <c r="E892" s="10"/>
    </row>
    <row r="893">
      <c r="D893" s="10"/>
      <c r="E893" s="10"/>
    </row>
    <row r="894">
      <c r="D894" s="10"/>
      <c r="E894" s="10"/>
    </row>
    <row r="895">
      <c r="D895" s="10"/>
      <c r="E895" s="10"/>
    </row>
    <row r="896">
      <c r="D896" s="10"/>
      <c r="E896" s="10"/>
    </row>
    <row r="897">
      <c r="D897" s="10"/>
      <c r="E897" s="10"/>
    </row>
    <row r="898">
      <c r="D898" s="10"/>
      <c r="E898" s="10"/>
    </row>
    <row r="899">
      <c r="D899" s="10"/>
      <c r="E899" s="10"/>
    </row>
    <row r="900">
      <c r="D900" s="10"/>
      <c r="E900" s="10"/>
    </row>
    <row r="901">
      <c r="D901" s="10"/>
      <c r="E901" s="10"/>
    </row>
    <row r="902">
      <c r="D902" s="10"/>
      <c r="E902" s="10"/>
    </row>
    <row r="903">
      <c r="D903" s="10"/>
      <c r="E903" s="10"/>
    </row>
    <row r="904">
      <c r="D904" s="10"/>
      <c r="E904" s="10"/>
    </row>
    <row r="905">
      <c r="D905" s="10"/>
      <c r="E905" s="10"/>
    </row>
    <row r="906">
      <c r="D906" s="10"/>
      <c r="E906" s="10"/>
    </row>
    <row r="907">
      <c r="D907" s="10"/>
      <c r="E907" s="10"/>
    </row>
    <row r="908">
      <c r="D908" s="10"/>
      <c r="E908" s="10"/>
    </row>
    <row r="909">
      <c r="D909" s="10"/>
      <c r="E909" s="10"/>
    </row>
    <row r="910">
      <c r="D910" s="10"/>
      <c r="E910" s="10"/>
    </row>
    <row r="911">
      <c r="D911" s="10"/>
      <c r="E911" s="10"/>
    </row>
    <row r="912">
      <c r="D912" s="10"/>
      <c r="E912" s="10"/>
    </row>
    <row r="913">
      <c r="D913" s="10"/>
      <c r="E913" s="10"/>
    </row>
    <row r="914">
      <c r="D914" s="10"/>
      <c r="E914" s="10"/>
    </row>
    <row r="915">
      <c r="D915" s="10"/>
      <c r="E915" s="10"/>
    </row>
    <row r="916">
      <c r="D916" s="10"/>
      <c r="E916" s="10"/>
    </row>
    <row r="917">
      <c r="D917" s="10"/>
      <c r="E917" s="10"/>
    </row>
    <row r="918">
      <c r="D918" s="10"/>
      <c r="E918" s="10"/>
    </row>
    <row r="919">
      <c r="D919" s="10"/>
      <c r="E919" s="10"/>
    </row>
    <row r="920">
      <c r="D920" s="10"/>
      <c r="E920" s="10"/>
    </row>
    <row r="921">
      <c r="D921" s="10"/>
      <c r="E921" s="10"/>
    </row>
    <row r="922">
      <c r="D922" s="10"/>
      <c r="E922" s="10"/>
    </row>
    <row r="923">
      <c r="D923" s="10"/>
      <c r="E923" s="10"/>
    </row>
    <row r="924">
      <c r="D924" s="10"/>
      <c r="E924" s="10"/>
    </row>
    <row r="925">
      <c r="D925" s="10"/>
      <c r="E925" s="10"/>
    </row>
    <row r="926">
      <c r="D926" s="10"/>
      <c r="E926" s="10"/>
    </row>
    <row r="927">
      <c r="D927" s="10"/>
      <c r="E927" s="10"/>
    </row>
    <row r="928">
      <c r="D928" s="10"/>
      <c r="E928" s="10"/>
    </row>
    <row r="929">
      <c r="D929" s="10"/>
      <c r="E929" s="10"/>
    </row>
    <row r="930">
      <c r="D930" s="10"/>
      <c r="E930" s="10"/>
    </row>
    <row r="931">
      <c r="D931" s="10"/>
      <c r="E931" s="10"/>
    </row>
    <row r="932">
      <c r="D932" s="10"/>
      <c r="E932" s="10"/>
    </row>
    <row r="933">
      <c r="D933" s="10"/>
      <c r="E933" s="10"/>
    </row>
    <row r="934">
      <c r="D934" s="10"/>
      <c r="E934" s="10"/>
    </row>
    <row r="935">
      <c r="D935" s="10"/>
      <c r="E935" s="10"/>
    </row>
    <row r="936">
      <c r="D936" s="10"/>
      <c r="E936" s="10"/>
    </row>
    <row r="937">
      <c r="D937" s="10"/>
      <c r="E937" s="10"/>
    </row>
    <row r="938">
      <c r="D938" s="10"/>
      <c r="E938" s="10"/>
    </row>
    <row r="939">
      <c r="D939" s="10"/>
      <c r="E939" s="10"/>
    </row>
    <row r="940">
      <c r="D940" s="10"/>
      <c r="E940" s="10"/>
    </row>
    <row r="941">
      <c r="D941" s="10"/>
      <c r="E941" s="10"/>
    </row>
    <row r="942">
      <c r="D942" s="10"/>
      <c r="E942" s="10"/>
    </row>
    <row r="943">
      <c r="D943" s="10"/>
      <c r="E943" s="10"/>
    </row>
    <row r="944">
      <c r="D944" s="10"/>
      <c r="E944" s="10"/>
    </row>
    <row r="945">
      <c r="D945" s="10"/>
      <c r="E945" s="10"/>
    </row>
    <row r="946">
      <c r="D946" s="10"/>
      <c r="E946" s="10"/>
    </row>
    <row r="947">
      <c r="D947" s="10"/>
      <c r="E947" s="10"/>
    </row>
    <row r="948">
      <c r="D948" s="10"/>
      <c r="E948" s="10"/>
    </row>
    <row r="949">
      <c r="D949" s="10"/>
      <c r="E949" s="10"/>
    </row>
    <row r="950">
      <c r="D950" s="10"/>
      <c r="E950" s="10"/>
    </row>
    <row r="951">
      <c r="D951" s="10"/>
      <c r="E951" s="10"/>
    </row>
    <row r="952">
      <c r="D952" s="10"/>
      <c r="E952" s="10"/>
    </row>
    <row r="953">
      <c r="D953" s="10"/>
      <c r="E953" s="10"/>
    </row>
    <row r="954">
      <c r="D954" s="10"/>
      <c r="E954" s="10"/>
    </row>
    <row r="955">
      <c r="D955" s="10"/>
      <c r="E955" s="10"/>
    </row>
    <row r="956">
      <c r="D956" s="10"/>
      <c r="E956" s="10"/>
    </row>
    <row r="957">
      <c r="D957" s="10"/>
      <c r="E957" s="10"/>
    </row>
    <row r="958">
      <c r="D958" s="10"/>
      <c r="E958" s="10"/>
    </row>
    <row r="959">
      <c r="D959" s="10"/>
      <c r="E959" s="10"/>
    </row>
    <row r="960">
      <c r="D960" s="10"/>
      <c r="E960" s="10"/>
    </row>
    <row r="961">
      <c r="D961" s="10"/>
      <c r="E961" s="10"/>
    </row>
    <row r="962">
      <c r="D962" s="10"/>
      <c r="E962" s="10"/>
    </row>
    <row r="963">
      <c r="D963" s="10"/>
      <c r="E963" s="10"/>
    </row>
    <row r="964">
      <c r="D964" s="10"/>
      <c r="E964" s="10"/>
    </row>
    <row r="965">
      <c r="D965" s="10"/>
      <c r="E965" s="10"/>
    </row>
    <row r="966">
      <c r="D966" s="10"/>
      <c r="E966" s="10"/>
    </row>
    <row r="967">
      <c r="D967" s="10"/>
      <c r="E967" s="10"/>
    </row>
    <row r="968">
      <c r="D968" s="10"/>
      <c r="E968" s="10"/>
    </row>
    <row r="969">
      <c r="D969" s="10"/>
      <c r="E969" s="10"/>
    </row>
    <row r="970">
      <c r="D970" s="10"/>
      <c r="E970" s="10"/>
    </row>
    <row r="971">
      <c r="D971" s="10"/>
      <c r="E971" s="10"/>
    </row>
    <row r="972">
      <c r="D972" s="10"/>
      <c r="E972" s="10"/>
    </row>
    <row r="973">
      <c r="D973" s="10"/>
      <c r="E973" s="10"/>
    </row>
    <row r="974">
      <c r="D974" s="10"/>
      <c r="E974" s="10"/>
    </row>
    <row r="975">
      <c r="D975" s="10"/>
      <c r="E975" s="10"/>
    </row>
    <row r="976">
      <c r="D976" s="10"/>
      <c r="E976" s="10"/>
    </row>
    <row r="977">
      <c r="D977" s="10"/>
      <c r="E977" s="10"/>
    </row>
    <row r="978">
      <c r="D978" s="10"/>
      <c r="E978" s="10"/>
    </row>
    <row r="979">
      <c r="D979" s="10"/>
      <c r="E979" s="10"/>
    </row>
    <row r="980">
      <c r="D980" s="10"/>
      <c r="E980" s="10"/>
    </row>
    <row r="981">
      <c r="D981" s="10"/>
      <c r="E981" s="10"/>
    </row>
    <row r="982">
      <c r="D982" s="10"/>
      <c r="E982" s="10"/>
    </row>
    <row r="983">
      <c r="D983" s="10"/>
      <c r="E983" s="10"/>
    </row>
    <row r="984">
      <c r="D984" s="10"/>
      <c r="E984" s="10"/>
    </row>
    <row r="985">
      <c r="D985" s="10"/>
      <c r="E985" s="10"/>
    </row>
    <row r="986">
      <c r="D986" s="10"/>
      <c r="E986" s="10"/>
    </row>
    <row r="987">
      <c r="D987" s="10"/>
      <c r="E987" s="10"/>
    </row>
    <row r="988">
      <c r="D988" s="10"/>
      <c r="E988" s="10"/>
    </row>
    <row r="989">
      <c r="D989" s="10"/>
      <c r="E989" s="10"/>
    </row>
    <row r="990">
      <c r="D990" s="10"/>
      <c r="E990" s="10"/>
    </row>
    <row r="991">
      <c r="D991" s="10"/>
      <c r="E991" s="10"/>
    </row>
    <row r="992">
      <c r="D992" s="10"/>
      <c r="E992" s="10"/>
    </row>
    <row r="993">
      <c r="D993" s="10"/>
      <c r="E993" s="10"/>
    </row>
    <row r="994">
      <c r="D994" s="10"/>
      <c r="E994" s="10"/>
    </row>
    <row r="995">
      <c r="D995" s="10"/>
      <c r="E995" s="10"/>
    </row>
    <row r="996">
      <c r="D996" s="10"/>
      <c r="E996" s="10"/>
    </row>
    <row r="997">
      <c r="D997" s="10"/>
      <c r="E997" s="10"/>
    </row>
    <row r="998">
      <c r="D998" s="10"/>
      <c r="E998" s="10"/>
    </row>
    <row r="999">
      <c r="D999" s="10"/>
      <c r="E999" s="10"/>
    </row>
    <row r="1000">
      <c r="D1000" s="10"/>
      <c r="E1000" s="10"/>
    </row>
  </sheetData>
  <mergeCells count="1">
    <mergeCell ref="A2:B2"/>
  </mergeCells>
  <hyperlinks>
    <hyperlink r:id="rId1" ref="B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338</v>
      </c>
      <c r="C1" s="12"/>
      <c r="D1" s="18" t="s">
        <v>259</v>
      </c>
      <c r="E1" s="18" t="s">
        <v>260</v>
      </c>
      <c r="F1" s="18" t="s">
        <v>4</v>
      </c>
      <c r="G1" s="18" t="s">
        <v>261</v>
      </c>
      <c r="H1" s="12"/>
      <c r="I1" s="4" t="s">
        <v>6</v>
      </c>
      <c r="J1" s="4" t="s">
        <v>7</v>
      </c>
      <c r="K1" s="4" t="s">
        <v>8</v>
      </c>
      <c r="L1" s="12"/>
      <c r="M1" s="12"/>
      <c r="N1" s="18" t="s">
        <v>259</v>
      </c>
      <c r="O1" s="18" t="s">
        <v>260</v>
      </c>
      <c r="P1" s="18" t="s">
        <v>4</v>
      </c>
      <c r="Q1" s="18" t="s">
        <v>261</v>
      </c>
      <c r="R1" s="12"/>
      <c r="S1" s="12"/>
      <c r="T1" s="12"/>
      <c r="U1" s="12"/>
      <c r="V1" s="12"/>
      <c r="W1" s="12"/>
      <c r="X1" s="12"/>
      <c r="Y1" s="12"/>
    </row>
    <row r="2">
      <c r="A2" s="1" t="s">
        <v>9</v>
      </c>
      <c r="C2" s="12"/>
      <c r="D2" s="19" t="s">
        <v>339</v>
      </c>
      <c r="E2" s="19" t="s">
        <v>340</v>
      </c>
      <c r="F2" s="20">
        <v>-0.49412426</v>
      </c>
      <c r="G2" s="20">
        <v>0.0</v>
      </c>
      <c r="H2" s="12"/>
      <c r="I2" s="4" t="s">
        <v>12</v>
      </c>
      <c r="J2" s="4">
        <f>sum(G2:G1000)</f>
        <v>12</v>
      </c>
      <c r="K2" s="4">
        <f>COUNT(G2:G1000)-J2</f>
        <v>89</v>
      </c>
      <c r="L2" s="12"/>
      <c r="M2" s="12"/>
      <c r="N2" s="19" t="s">
        <v>339</v>
      </c>
      <c r="O2" s="19" t="s">
        <v>340</v>
      </c>
      <c r="P2" s="20">
        <v>-0.49412426</v>
      </c>
      <c r="Q2" s="20">
        <v>0.0</v>
      </c>
      <c r="R2" s="12"/>
      <c r="S2" s="12"/>
      <c r="T2" s="12"/>
      <c r="U2" s="12"/>
      <c r="V2" s="12"/>
      <c r="W2" s="12"/>
      <c r="X2" s="12"/>
      <c r="Y2" s="12"/>
    </row>
    <row r="3">
      <c r="A3" s="5" t="s">
        <v>341</v>
      </c>
      <c r="B3" s="5" t="s">
        <v>342</v>
      </c>
      <c r="C3" s="12"/>
      <c r="D3" s="19" t="s">
        <v>339</v>
      </c>
      <c r="E3" s="19" t="s">
        <v>343</v>
      </c>
      <c r="F3" s="20">
        <v>1.259599047</v>
      </c>
      <c r="G3" s="20">
        <v>0.0</v>
      </c>
      <c r="H3" s="12"/>
      <c r="L3" s="12"/>
      <c r="M3" s="12"/>
      <c r="N3" s="19" t="s">
        <v>339</v>
      </c>
      <c r="O3" s="19" t="s">
        <v>343</v>
      </c>
      <c r="P3" s="20">
        <v>1.259599047</v>
      </c>
      <c r="Q3" s="20">
        <v>0.0</v>
      </c>
      <c r="R3" s="12"/>
      <c r="S3" s="12"/>
      <c r="T3" s="12"/>
      <c r="U3" s="12"/>
      <c r="V3" s="12"/>
      <c r="W3" s="12"/>
      <c r="X3" s="12"/>
      <c r="Y3" s="12"/>
    </row>
    <row r="4">
      <c r="A4" s="7"/>
      <c r="B4" s="5" t="s">
        <v>344</v>
      </c>
      <c r="C4" s="12"/>
      <c r="D4" s="19" t="s">
        <v>339</v>
      </c>
      <c r="E4" s="19" t="s">
        <v>345</v>
      </c>
      <c r="F4" s="20">
        <v>1.302589641</v>
      </c>
      <c r="G4" s="20">
        <v>0.0</v>
      </c>
      <c r="H4" s="12"/>
      <c r="I4" s="4" t="s">
        <v>18</v>
      </c>
      <c r="J4" s="4">
        <v>0.713</v>
      </c>
      <c r="L4" s="12"/>
      <c r="M4" s="12"/>
      <c r="N4" s="19" t="s">
        <v>339</v>
      </c>
      <c r="O4" s="19" t="s">
        <v>345</v>
      </c>
      <c r="P4" s="20">
        <v>1.302589641</v>
      </c>
      <c r="Q4" s="20">
        <v>0.0</v>
      </c>
      <c r="R4" s="12"/>
      <c r="S4" s="12"/>
      <c r="T4" s="12"/>
      <c r="U4" s="12"/>
      <c r="V4" s="12"/>
      <c r="W4" s="12"/>
      <c r="X4" s="12"/>
      <c r="Y4" s="12"/>
    </row>
    <row r="5">
      <c r="A5" s="7"/>
      <c r="B5" s="5" t="s">
        <v>346</v>
      </c>
      <c r="C5" s="12"/>
      <c r="D5" s="19" t="s">
        <v>339</v>
      </c>
      <c r="E5" s="19" t="s">
        <v>347</v>
      </c>
      <c r="F5" s="20">
        <v>0.79068119</v>
      </c>
      <c r="G5" s="20">
        <v>0.0</v>
      </c>
      <c r="H5" s="12"/>
      <c r="I5" s="4" t="s">
        <v>21</v>
      </c>
      <c r="J5" s="9">
        <f>J4*J2*K2</f>
        <v>761.484</v>
      </c>
      <c r="L5" s="12"/>
      <c r="M5" s="12"/>
      <c r="N5" s="19" t="s">
        <v>339</v>
      </c>
      <c r="O5" s="19" t="s">
        <v>347</v>
      </c>
      <c r="P5" s="20">
        <v>0.79068119</v>
      </c>
      <c r="Q5" s="20">
        <v>0.0</v>
      </c>
      <c r="R5" s="12"/>
      <c r="S5" s="12"/>
      <c r="T5" s="12"/>
      <c r="U5" s="12"/>
      <c r="V5" s="12"/>
      <c r="W5" s="12"/>
      <c r="X5" s="12"/>
      <c r="Y5" s="12"/>
    </row>
    <row r="6">
      <c r="A6" s="5" t="s">
        <v>348</v>
      </c>
      <c r="B6" s="7"/>
      <c r="C6" s="12"/>
      <c r="D6" s="19" t="s">
        <v>339</v>
      </c>
      <c r="E6" s="19" t="s">
        <v>349</v>
      </c>
      <c r="F6" s="20">
        <v>-0.274079101</v>
      </c>
      <c r="G6" s="20">
        <v>0.0</v>
      </c>
      <c r="H6" s="12"/>
      <c r="L6" s="12"/>
      <c r="M6" s="12"/>
      <c r="N6" s="19" t="s">
        <v>339</v>
      </c>
      <c r="O6" s="19" t="s">
        <v>349</v>
      </c>
      <c r="P6" s="20">
        <v>-0.274079101</v>
      </c>
      <c r="Q6" s="20">
        <v>0.0</v>
      </c>
      <c r="R6" s="12"/>
      <c r="S6" s="12"/>
      <c r="T6" s="12"/>
      <c r="U6" s="12"/>
      <c r="V6" s="12"/>
      <c r="W6" s="12"/>
      <c r="X6" s="12"/>
      <c r="Y6" s="12"/>
    </row>
    <row r="7">
      <c r="A7" s="7"/>
      <c r="B7" s="5" t="s">
        <v>350</v>
      </c>
      <c r="C7" s="12"/>
      <c r="D7" s="19" t="s">
        <v>339</v>
      </c>
      <c r="E7" s="19" t="s">
        <v>351</v>
      </c>
      <c r="F7" s="20">
        <v>0.171803337</v>
      </c>
      <c r="G7" s="20">
        <v>0.0</v>
      </c>
      <c r="H7" s="12"/>
      <c r="I7" s="4" t="s">
        <v>24</v>
      </c>
      <c r="J7" s="4">
        <v>0.05</v>
      </c>
      <c r="L7" s="12"/>
      <c r="M7" s="12"/>
      <c r="N7" s="19" t="s">
        <v>339</v>
      </c>
      <c r="O7" s="19" t="s">
        <v>351</v>
      </c>
      <c r="P7" s="20">
        <v>0.171803337</v>
      </c>
      <c r="Q7" s="20">
        <v>0.0</v>
      </c>
      <c r="R7" s="12"/>
      <c r="S7" s="12"/>
      <c r="T7" s="12"/>
      <c r="U7" s="12"/>
      <c r="V7" s="12"/>
      <c r="W7" s="12"/>
      <c r="X7" s="12"/>
      <c r="Y7" s="12"/>
    </row>
    <row r="8">
      <c r="A8" s="7"/>
      <c r="B8" s="5" t="s">
        <v>352</v>
      </c>
      <c r="C8" s="12"/>
      <c r="D8" s="19" t="s">
        <v>339</v>
      </c>
      <c r="E8" s="19" t="s">
        <v>353</v>
      </c>
      <c r="F8" s="20">
        <v>-1.014289551</v>
      </c>
      <c r="G8" s="20">
        <v>0.0</v>
      </c>
      <c r="H8" s="12"/>
      <c r="I8" s="4" t="s">
        <v>27</v>
      </c>
      <c r="J8" s="4">
        <v>1.0</v>
      </c>
      <c r="L8" s="12"/>
      <c r="M8" s="12"/>
      <c r="N8" s="19" t="s">
        <v>339</v>
      </c>
      <c r="O8" s="19" t="s">
        <v>353</v>
      </c>
      <c r="P8" s="20">
        <v>-1.014289551</v>
      </c>
      <c r="Q8" s="20">
        <v>0.0</v>
      </c>
      <c r="R8" s="12"/>
      <c r="S8" s="12"/>
      <c r="T8" s="12"/>
      <c r="U8" s="12"/>
      <c r="V8" s="12"/>
      <c r="W8" s="12"/>
      <c r="X8" s="12"/>
      <c r="Y8" s="12"/>
    </row>
    <row r="9">
      <c r="A9" s="5" t="s">
        <v>354</v>
      </c>
      <c r="B9" s="7"/>
      <c r="C9" s="12"/>
      <c r="D9" s="19" t="s">
        <v>339</v>
      </c>
      <c r="E9" s="19" t="s">
        <v>355</v>
      </c>
      <c r="F9" s="20">
        <v>0.277148156</v>
      </c>
      <c r="G9" s="20">
        <v>0.0</v>
      </c>
      <c r="H9" s="12"/>
      <c r="I9" s="4" t="s">
        <v>29</v>
      </c>
      <c r="J9" s="9">
        <f>(J2*K2)/2</f>
        <v>534</v>
      </c>
      <c r="L9" s="12"/>
      <c r="M9" s="12"/>
      <c r="N9" s="19" t="s">
        <v>339</v>
      </c>
      <c r="O9" s="19" t="s">
        <v>355</v>
      </c>
      <c r="P9" s="20">
        <v>0.277148156</v>
      </c>
      <c r="Q9" s="20">
        <v>0.0</v>
      </c>
      <c r="R9" s="12"/>
      <c r="S9" s="12"/>
      <c r="T9" s="12"/>
      <c r="U9" s="12"/>
      <c r="V9" s="12"/>
      <c r="W9" s="12"/>
      <c r="X9" s="12"/>
      <c r="Y9" s="12"/>
    </row>
    <row r="10">
      <c r="A10" s="7"/>
      <c r="B10" s="5" t="s">
        <v>356</v>
      </c>
      <c r="C10" s="12"/>
      <c r="D10" s="19" t="s">
        <v>339</v>
      </c>
      <c r="E10" s="19" t="s">
        <v>357</v>
      </c>
      <c r="F10" s="20">
        <v>1.817819053</v>
      </c>
      <c r="G10" s="20">
        <v>0.0</v>
      </c>
      <c r="H10" s="12"/>
      <c r="I10" s="4" t="s">
        <v>32</v>
      </c>
      <c r="J10" s="9">
        <f>J9*(J2+K2+1)/6</f>
        <v>9078</v>
      </c>
      <c r="L10" s="12"/>
      <c r="M10" s="12"/>
      <c r="N10" s="19" t="s">
        <v>339</v>
      </c>
      <c r="O10" s="19" t="s">
        <v>357</v>
      </c>
      <c r="P10" s="20">
        <v>1.817819053</v>
      </c>
      <c r="Q10" s="20">
        <v>0.0</v>
      </c>
      <c r="R10" s="12"/>
      <c r="S10" s="12"/>
      <c r="T10" s="12"/>
      <c r="U10" s="12"/>
      <c r="V10" s="12"/>
      <c r="W10" s="12"/>
      <c r="X10" s="12"/>
      <c r="Y10" s="12"/>
    </row>
    <row r="11">
      <c r="A11" s="7"/>
      <c r="B11" s="5" t="s">
        <v>358</v>
      </c>
      <c r="C11" s="12"/>
      <c r="D11" s="19" t="s">
        <v>339</v>
      </c>
      <c r="E11" s="19" t="s">
        <v>359</v>
      </c>
      <c r="F11" s="20">
        <v>-0.195514205</v>
      </c>
      <c r="G11" s="20">
        <v>0.0</v>
      </c>
      <c r="H11" s="12"/>
      <c r="I11" s="4" t="s">
        <v>34</v>
      </c>
      <c r="J11" s="9">
        <f>SQRT(J10)</f>
        <v>95.27853903</v>
      </c>
      <c r="L11" s="12"/>
      <c r="M11" s="12"/>
      <c r="N11" s="19" t="s">
        <v>339</v>
      </c>
      <c r="O11" s="19" t="s">
        <v>359</v>
      </c>
      <c r="P11" s="20">
        <v>-0.195514205</v>
      </c>
      <c r="Q11" s="20">
        <v>0.0</v>
      </c>
      <c r="R11" s="12"/>
      <c r="S11" s="12"/>
      <c r="T11" s="12"/>
      <c r="U11" s="12"/>
      <c r="V11" s="12"/>
      <c r="W11" s="12"/>
      <c r="X11" s="12"/>
      <c r="Y11" s="12"/>
    </row>
    <row r="12">
      <c r="A12" s="7"/>
      <c r="B12" s="5" t="s">
        <v>360</v>
      </c>
      <c r="C12" s="12"/>
      <c r="D12" s="19" t="s">
        <v>339</v>
      </c>
      <c r="E12" s="19" t="s">
        <v>361</v>
      </c>
      <c r="F12" s="20">
        <v>0.101182248</v>
      </c>
      <c r="G12" s="20">
        <v>0.0</v>
      </c>
      <c r="H12" s="12"/>
      <c r="I12" s="4" t="s">
        <v>36</v>
      </c>
      <c r="J12" s="9">
        <f>(J5-J9)/J11</f>
        <v>2.387568096</v>
      </c>
      <c r="L12" s="12"/>
      <c r="M12" s="12"/>
      <c r="N12" s="19" t="s">
        <v>339</v>
      </c>
      <c r="O12" s="19" t="s">
        <v>361</v>
      </c>
      <c r="P12" s="20">
        <v>0.101182248</v>
      </c>
      <c r="Q12" s="20">
        <v>0.0</v>
      </c>
      <c r="R12" s="12"/>
      <c r="S12" s="12"/>
      <c r="T12" s="12"/>
      <c r="U12" s="12"/>
      <c r="V12" s="12"/>
      <c r="W12" s="12"/>
      <c r="X12" s="12"/>
      <c r="Y12" s="12"/>
    </row>
    <row r="13">
      <c r="A13" s="5" t="s">
        <v>362</v>
      </c>
      <c r="B13" s="7"/>
      <c r="C13" s="12"/>
      <c r="D13" s="19" t="s">
        <v>363</v>
      </c>
      <c r="E13" s="19" t="s">
        <v>339</v>
      </c>
      <c r="F13" s="20">
        <v>1.790971034</v>
      </c>
      <c r="G13" s="20">
        <v>0.0</v>
      </c>
      <c r="H13" s="12"/>
      <c r="I13" s="4" t="s">
        <v>38</v>
      </c>
      <c r="J13" s="9">
        <f>J9+J11*NORMSINV(J7)-0.5</f>
        <v>376.7807497</v>
      </c>
      <c r="L13" s="12"/>
      <c r="M13" s="12"/>
      <c r="N13" s="19" t="s">
        <v>363</v>
      </c>
      <c r="O13" s="19" t="s">
        <v>339</v>
      </c>
      <c r="P13" s="20">
        <v>1.790971034</v>
      </c>
      <c r="Q13" s="20">
        <v>0.0</v>
      </c>
      <c r="R13" s="12"/>
      <c r="S13" s="12"/>
      <c r="T13" s="12"/>
      <c r="U13" s="12"/>
      <c r="V13" s="12"/>
      <c r="W13" s="12"/>
      <c r="X13" s="12"/>
      <c r="Y13" s="12"/>
    </row>
    <row r="14">
      <c r="A14" s="7"/>
      <c r="B14" s="5" t="s">
        <v>364</v>
      </c>
      <c r="C14" s="12"/>
      <c r="D14" s="19" t="s">
        <v>363</v>
      </c>
      <c r="E14" s="19" t="s">
        <v>365</v>
      </c>
      <c r="F14" s="20">
        <v>2.967778583</v>
      </c>
      <c r="G14" s="20">
        <v>0.0</v>
      </c>
      <c r="H14" s="12"/>
      <c r="I14" s="4" t="s">
        <v>40</v>
      </c>
      <c r="J14" s="9">
        <f>1-NORMSDIST(J12)</f>
        <v>0.008480130215</v>
      </c>
      <c r="L14" s="12"/>
      <c r="M14" s="12"/>
      <c r="N14" s="19" t="s">
        <v>363</v>
      </c>
      <c r="O14" s="19" t="s">
        <v>365</v>
      </c>
      <c r="P14" s="20">
        <v>2.967778583</v>
      </c>
      <c r="Q14" s="20">
        <v>0.0</v>
      </c>
      <c r="R14" s="12"/>
      <c r="S14" s="12"/>
      <c r="T14" s="12"/>
      <c r="U14" s="12"/>
      <c r="V14" s="12"/>
      <c r="W14" s="12"/>
      <c r="X14" s="12"/>
      <c r="Y14" s="12"/>
    </row>
    <row r="15">
      <c r="A15" s="7"/>
      <c r="B15" s="5" t="s">
        <v>366</v>
      </c>
      <c r="C15" s="12"/>
      <c r="D15" s="19" t="s">
        <v>363</v>
      </c>
      <c r="E15" s="19" t="s">
        <v>367</v>
      </c>
      <c r="F15" s="20">
        <v>2.725300217</v>
      </c>
      <c r="G15" s="20">
        <v>0.0</v>
      </c>
      <c r="H15" s="12"/>
      <c r="I15" s="4" t="s">
        <v>42</v>
      </c>
      <c r="J15" s="9" t="str">
        <f>IF(J14&lt;J7,"yes","no")</f>
        <v>yes</v>
      </c>
      <c r="L15" s="12"/>
      <c r="M15" s="12"/>
      <c r="N15" s="19" t="s">
        <v>363</v>
      </c>
      <c r="O15" s="19" t="s">
        <v>367</v>
      </c>
      <c r="P15" s="20">
        <v>2.725300217</v>
      </c>
      <c r="Q15" s="20">
        <v>0.0</v>
      </c>
      <c r="R15" s="12"/>
      <c r="S15" s="12"/>
      <c r="T15" s="12"/>
      <c r="U15" s="12"/>
      <c r="V15" s="12"/>
      <c r="W15" s="12"/>
      <c r="X15" s="12"/>
      <c r="Y15" s="12"/>
    </row>
    <row r="16">
      <c r="A16" s="7"/>
      <c r="B16" s="5" t="s">
        <v>368</v>
      </c>
      <c r="C16" s="12"/>
      <c r="D16" s="19" t="s">
        <v>363</v>
      </c>
      <c r="E16" s="19" t="s">
        <v>369</v>
      </c>
      <c r="F16" s="20">
        <v>-1.443316516</v>
      </c>
      <c r="G16" s="20">
        <v>0.0</v>
      </c>
      <c r="H16" s="12"/>
      <c r="I16" s="4" t="s">
        <v>44</v>
      </c>
      <c r="J16" s="9">
        <f>ABS(J12)/SQRT(J2+K2)</f>
        <v>0.2375719049</v>
      </c>
      <c r="L16" s="12"/>
      <c r="M16" s="12"/>
      <c r="N16" s="19" t="s">
        <v>363</v>
      </c>
      <c r="O16" s="19" t="s">
        <v>369</v>
      </c>
      <c r="P16" s="20">
        <v>-1.443316516</v>
      </c>
      <c r="Q16" s="20">
        <v>0.0</v>
      </c>
      <c r="R16" s="12"/>
      <c r="S16" s="12"/>
      <c r="T16" s="12"/>
      <c r="U16" s="12"/>
      <c r="V16" s="12"/>
      <c r="W16" s="12"/>
      <c r="X16" s="12"/>
      <c r="Y16" s="12"/>
    </row>
    <row r="17">
      <c r="A17" s="7"/>
      <c r="B17" s="5" t="s">
        <v>370</v>
      </c>
      <c r="C17" s="12"/>
      <c r="D17" s="19" t="s">
        <v>363</v>
      </c>
      <c r="E17" s="19" t="s">
        <v>340</v>
      </c>
      <c r="F17" s="20">
        <v>1.600506459</v>
      </c>
      <c r="G17" s="20">
        <v>0.0</v>
      </c>
      <c r="H17" s="12"/>
      <c r="I17" s="12"/>
      <c r="J17" s="12"/>
      <c r="K17" s="12"/>
      <c r="L17" s="12"/>
      <c r="M17" s="12"/>
      <c r="N17" s="19" t="s">
        <v>363</v>
      </c>
      <c r="O17" s="19" t="s">
        <v>340</v>
      </c>
      <c r="P17" s="20">
        <v>1.600506459</v>
      </c>
      <c r="Q17" s="20">
        <v>0.0</v>
      </c>
      <c r="R17" s="12"/>
      <c r="S17" s="12"/>
      <c r="T17" s="12"/>
      <c r="U17" s="12"/>
      <c r="V17" s="12"/>
      <c r="W17" s="12"/>
      <c r="X17" s="12"/>
      <c r="Y17" s="12"/>
    </row>
    <row r="18">
      <c r="A18" s="7"/>
      <c r="B18" s="5" t="s">
        <v>371</v>
      </c>
      <c r="C18" s="12"/>
      <c r="D18" s="19" t="s">
        <v>363</v>
      </c>
      <c r="E18" s="19" t="s">
        <v>343</v>
      </c>
      <c r="F18" s="20">
        <v>3.949635329</v>
      </c>
      <c r="G18" s="20">
        <v>0.0</v>
      </c>
      <c r="H18" s="12"/>
      <c r="I18" s="12"/>
      <c r="J18" s="12"/>
      <c r="K18" s="12"/>
      <c r="L18" s="12"/>
      <c r="M18" s="12"/>
      <c r="N18" s="19" t="s">
        <v>363</v>
      </c>
      <c r="O18" s="19" t="s">
        <v>343</v>
      </c>
      <c r="P18" s="20">
        <v>3.949635329</v>
      </c>
      <c r="Q18" s="20">
        <v>0.0</v>
      </c>
      <c r="R18" s="12"/>
      <c r="S18" s="12"/>
      <c r="T18" s="12"/>
      <c r="U18" s="12"/>
      <c r="V18" s="12"/>
      <c r="W18" s="12"/>
      <c r="X18" s="12"/>
      <c r="Y18" s="12"/>
    </row>
    <row r="19">
      <c r="A19" s="7"/>
      <c r="B19" s="5" t="s">
        <v>372</v>
      </c>
      <c r="C19" s="12"/>
      <c r="D19" s="19" t="s">
        <v>363</v>
      </c>
      <c r="E19" s="19" t="s">
        <v>345</v>
      </c>
      <c r="F19" s="20">
        <v>1.754908573</v>
      </c>
      <c r="G19" s="20">
        <v>0.0</v>
      </c>
      <c r="H19" s="12"/>
      <c r="I19" s="12"/>
      <c r="J19" s="12"/>
      <c r="K19" s="12"/>
      <c r="L19" s="12"/>
      <c r="M19" s="12"/>
      <c r="N19" s="19" t="s">
        <v>363</v>
      </c>
      <c r="O19" s="19" t="s">
        <v>345</v>
      </c>
      <c r="P19" s="20">
        <v>1.754908573</v>
      </c>
      <c r="Q19" s="20">
        <v>0.0</v>
      </c>
      <c r="R19" s="12"/>
      <c r="S19" s="12"/>
      <c r="T19" s="12"/>
      <c r="U19" s="12"/>
      <c r="V19" s="12"/>
      <c r="W19" s="12"/>
      <c r="X19" s="12"/>
      <c r="Y19" s="12"/>
    </row>
    <row r="20">
      <c r="A20" s="5" t="s">
        <v>373</v>
      </c>
      <c r="B20" s="7"/>
      <c r="C20" s="12"/>
      <c r="D20" s="19" t="s">
        <v>363</v>
      </c>
      <c r="E20" s="19" t="s">
        <v>347</v>
      </c>
      <c r="F20" s="20">
        <v>3.210480275</v>
      </c>
      <c r="G20" s="20">
        <v>1.0</v>
      </c>
      <c r="H20" s="12"/>
      <c r="I20" s="12"/>
      <c r="J20" s="12"/>
      <c r="K20" s="12"/>
      <c r="L20" s="12"/>
      <c r="M20" s="12"/>
      <c r="N20" s="19" t="s">
        <v>363</v>
      </c>
      <c r="O20" s="19" t="s">
        <v>347</v>
      </c>
      <c r="P20" s="20">
        <v>3.210480275</v>
      </c>
      <c r="Q20" s="20">
        <v>1.0</v>
      </c>
      <c r="R20" s="12"/>
      <c r="S20" s="12"/>
      <c r="T20" s="12"/>
      <c r="U20" s="12"/>
      <c r="V20" s="12"/>
      <c r="W20" s="12"/>
      <c r="X20" s="12"/>
      <c r="Y20" s="12"/>
    </row>
    <row r="21">
      <c r="A21" s="7"/>
      <c r="B21" s="5" t="s">
        <v>374</v>
      </c>
      <c r="C21" s="12"/>
      <c r="D21" s="19" t="s">
        <v>363</v>
      </c>
      <c r="E21" s="19" t="s">
        <v>349</v>
      </c>
      <c r="F21" s="20">
        <v>3.341863624</v>
      </c>
      <c r="G21" s="20">
        <v>0.0</v>
      </c>
      <c r="H21" s="12"/>
      <c r="I21" s="12"/>
      <c r="J21" s="12"/>
      <c r="K21" s="12"/>
      <c r="L21" s="12"/>
      <c r="M21" s="12"/>
      <c r="N21" s="19" t="s">
        <v>363</v>
      </c>
      <c r="O21" s="19" t="s">
        <v>349</v>
      </c>
      <c r="P21" s="20">
        <v>3.341863624</v>
      </c>
      <c r="Q21" s="20">
        <v>0.0</v>
      </c>
      <c r="R21" s="12"/>
      <c r="S21" s="12"/>
      <c r="T21" s="12"/>
      <c r="U21" s="12"/>
      <c r="V21" s="12"/>
      <c r="W21" s="12"/>
      <c r="X21" s="12"/>
      <c r="Y21" s="12"/>
    </row>
    <row r="22">
      <c r="A22" s="7"/>
      <c r="B22" s="5" t="s">
        <v>375</v>
      </c>
      <c r="C22" s="12"/>
      <c r="D22" s="19" t="s">
        <v>363</v>
      </c>
      <c r="E22" s="19" t="s">
        <v>351</v>
      </c>
      <c r="F22" s="20">
        <v>2.924248759</v>
      </c>
      <c r="G22" s="20">
        <v>0.0</v>
      </c>
      <c r="H22" s="12"/>
      <c r="I22" s="12"/>
      <c r="J22" s="12"/>
      <c r="K22" s="12"/>
      <c r="L22" s="12"/>
      <c r="M22" s="12"/>
      <c r="N22" s="19" t="s">
        <v>363</v>
      </c>
      <c r="O22" s="19" t="s">
        <v>351</v>
      </c>
      <c r="P22" s="20">
        <v>2.924248759</v>
      </c>
      <c r="Q22" s="20">
        <v>0.0</v>
      </c>
      <c r="R22" s="12"/>
      <c r="S22" s="12"/>
      <c r="T22" s="12"/>
      <c r="U22" s="12"/>
      <c r="V22" s="12"/>
      <c r="W22" s="12"/>
      <c r="X22" s="12"/>
      <c r="Y22" s="12"/>
    </row>
    <row r="23">
      <c r="A23" s="7"/>
      <c r="B23" s="5" t="s">
        <v>376</v>
      </c>
      <c r="C23" s="12"/>
      <c r="D23" s="19" t="s">
        <v>363</v>
      </c>
      <c r="E23" s="19" t="s">
        <v>353</v>
      </c>
      <c r="F23" s="20">
        <v>2.953546017</v>
      </c>
      <c r="G23" s="20">
        <v>0.0</v>
      </c>
      <c r="H23" s="12"/>
      <c r="I23" s="12"/>
      <c r="J23" s="12"/>
      <c r="K23" s="12"/>
      <c r="L23" s="12"/>
      <c r="M23" s="12"/>
      <c r="N23" s="19" t="s">
        <v>363</v>
      </c>
      <c r="O23" s="19" t="s">
        <v>353</v>
      </c>
      <c r="P23" s="20">
        <v>2.953546017</v>
      </c>
      <c r="Q23" s="20">
        <v>0.0</v>
      </c>
      <c r="R23" s="12"/>
      <c r="S23" s="12"/>
      <c r="T23" s="12"/>
      <c r="U23" s="12"/>
      <c r="V23" s="12"/>
      <c r="W23" s="12"/>
      <c r="X23" s="12"/>
      <c r="Y23" s="12"/>
    </row>
    <row r="24">
      <c r="A24" s="5" t="s">
        <v>377</v>
      </c>
      <c r="B24" s="7"/>
      <c r="C24" s="12"/>
      <c r="D24" s="19" t="s">
        <v>363</v>
      </c>
      <c r="E24" s="19" t="s">
        <v>355</v>
      </c>
      <c r="F24" s="20">
        <v>1.381728041</v>
      </c>
      <c r="G24" s="20">
        <v>1.0</v>
      </c>
      <c r="H24" s="12"/>
      <c r="I24" s="12"/>
      <c r="J24" s="12"/>
      <c r="K24" s="12"/>
      <c r="L24" s="12"/>
      <c r="M24" s="12"/>
      <c r="N24" s="19" t="s">
        <v>363</v>
      </c>
      <c r="O24" s="19" t="s">
        <v>355</v>
      </c>
      <c r="P24" s="20">
        <v>1.381728041</v>
      </c>
      <c r="Q24" s="20">
        <v>1.0</v>
      </c>
      <c r="R24" s="12"/>
      <c r="S24" s="12"/>
      <c r="T24" s="12"/>
      <c r="U24" s="12"/>
      <c r="V24" s="12"/>
      <c r="W24" s="12"/>
      <c r="X24" s="12"/>
      <c r="Y24" s="12"/>
    </row>
    <row r="25">
      <c r="A25" s="7"/>
      <c r="B25" s="5" t="s">
        <v>378</v>
      </c>
      <c r="C25" s="12"/>
      <c r="D25" s="19" t="s">
        <v>363</v>
      </c>
      <c r="E25" s="19" t="s">
        <v>357</v>
      </c>
      <c r="F25" s="20">
        <v>6.139640289</v>
      </c>
      <c r="G25" s="20">
        <v>0.0</v>
      </c>
      <c r="H25" s="12"/>
      <c r="I25" s="12"/>
      <c r="J25" s="12"/>
      <c r="K25" s="12"/>
      <c r="L25" s="12"/>
      <c r="M25" s="12"/>
      <c r="N25" s="19" t="s">
        <v>363</v>
      </c>
      <c r="O25" s="19" t="s">
        <v>357</v>
      </c>
      <c r="P25" s="20">
        <v>6.139640289</v>
      </c>
      <c r="Q25" s="20">
        <v>0.0</v>
      </c>
      <c r="R25" s="12"/>
      <c r="S25" s="12"/>
      <c r="T25" s="12"/>
      <c r="U25" s="12"/>
      <c r="V25" s="12"/>
      <c r="W25" s="12"/>
      <c r="X25" s="12"/>
      <c r="Y25" s="12"/>
    </row>
    <row r="26">
      <c r="A26" s="5" t="s">
        <v>379</v>
      </c>
      <c r="B26" s="7"/>
      <c r="C26" s="12"/>
      <c r="D26" s="19" t="s">
        <v>363</v>
      </c>
      <c r="E26" s="19" t="s">
        <v>359</v>
      </c>
      <c r="F26" s="20">
        <v>3.01052075</v>
      </c>
      <c r="G26" s="20">
        <v>0.0</v>
      </c>
      <c r="H26" s="12"/>
      <c r="I26" s="12"/>
      <c r="J26" s="12"/>
      <c r="K26" s="12"/>
      <c r="L26" s="12"/>
      <c r="M26" s="12"/>
      <c r="N26" s="19" t="s">
        <v>363</v>
      </c>
      <c r="O26" s="19" t="s">
        <v>359</v>
      </c>
      <c r="P26" s="20">
        <v>3.01052075</v>
      </c>
      <c r="Q26" s="20">
        <v>0.0</v>
      </c>
      <c r="R26" s="12"/>
      <c r="S26" s="12"/>
      <c r="T26" s="12"/>
      <c r="U26" s="12"/>
      <c r="V26" s="12"/>
      <c r="W26" s="12"/>
      <c r="X26" s="12"/>
      <c r="Y26" s="12"/>
    </row>
    <row r="27">
      <c r="A27" s="7"/>
      <c r="B27" s="5" t="s">
        <v>380</v>
      </c>
      <c r="C27" s="12"/>
      <c r="D27" s="19" t="s">
        <v>363</v>
      </c>
      <c r="E27" s="19" t="s">
        <v>361</v>
      </c>
      <c r="F27" s="20">
        <v>5.025859856</v>
      </c>
      <c r="G27" s="20">
        <v>1.0</v>
      </c>
      <c r="H27" s="12"/>
      <c r="I27" s="12"/>
      <c r="J27" s="12"/>
      <c r="K27" s="12"/>
      <c r="L27" s="12"/>
      <c r="M27" s="12"/>
      <c r="N27" s="19" t="s">
        <v>363</v>
      </c>
      <c r="O27" s="19" t="s">
        <v>361</v>
      </c>
      <c r="P27" s="20">
        <v>5.025859856</v>
      </c>
      <c r="Q27" s="20">
        <v>1.0</v>
      </c>
      <c r="R27" s="12"/>
      <c r="S27" s="12"/>
      <c r="T27" s="12"/>
      <c r="U27" s="12"/>
      <c r="V27" s="12"/>
      <c r="W27" s="12"/>
      <c r="X27" s="12"/>
      <c r="Y27" s="12"/>
    </row>
    <row r="28">
      <c r="A28" s="7"/>
      <c r="B28" s="5" t="s">
        <v>381</v>
      </c>
      <c r="C28" s="12"/>
      <c r="D28" s="19" t="s">
        <v>382</v>
      </c>
      <c r="E28" s="19" t="s">
        <v>339</v>
      </c>
      <c r="F28" s="20">
        <v>3.101275443</v>
      </c>
      <c r="G28" s="20">
        <v>0.0</v>
      </c>
      <c r="H28" s="12"/>
      <c r="I28" s="12"/>
      <c r="J28" s="12"/>
      <c r="K28" s="12"/>
      <c r="L28" s="12"/>
      <c r="M28" s="12"/>
      <c r="N28" s="19" t="s">
        <v>382</v>
      </c>
      <c r="O28" s="19" t="s">
        <v>339</v>
      </c>
      <c r="P28" s="20">
        <v>3.101275443</v>
      </c>
      <c r="Q28" s="20">
        <v>0.0</v>
      </c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9" t="s">
        <v>382</v>
      </c>
      <c r="E29" s="19" t="s">
        <v>365</v>
      </c>
      <c r="F29" s="20">
        <v>4.587882709</v>
      </c>
      <c r="G29" s="20">
        <v>0.0</v>
      </c>
      <c r="H29" s="12"/>
      <c r="I29" s="12"/>
      <c r="J29" s="12"/>
      <c r="K29" s="12"/>
      <c r="L29" s="12"/>
      <c r="M29" s="12"/>
      <c r="N29" s="19" t="s">
        <v>382</v>
      </c>
      <c r="O29" s="19" t="s">
        <v>365</v>
      </c>
      <c r="P29" s="20">
        <v>4.587882709</v>
      </c>
      <c r="Q29" s="20">
        <v>0.0</v>
      </c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9" t="s">
        <v>382</v>
      </c>
      <c r="E30" s="19" t="s">
        <v>367</v>
      </c>
      <c r="F30" s="20">
        <v>3.299297362</v>
      </c>
      <c r="G30" s="20">
        <v>0.0</v>
      </c>
      <c r="H30" s="12"/>
      <c r="I30" s="12"/>
      <c r="J30" s="12"/>
      <c r="K30" s="12"/>
      <c r="L30" s="12"/>
      <c r="M30" s="12"/>
      <c r="N30" s="19" t="s">
        <v>382</v>
      </c>
      <c r="O30" s="19" t="s">
        <v>367</v>
      </c>
      <c r="P30" s="20">
        <v>3.299297362</v>
      </c>
      <c r="Q30" s="20">
        <v>0.0</v>
      </c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9" t="s">
        <v>382</v>
      </c>
      <c r="E31" s="19" t="s">
        <v>369</v>
      </c>
      <c r="F31" s="20">
        <v>1.037970429</v>
      </c>
      <c r="G31" s="20">
        <v>0.0</v>
      </c>
      <c r="H31" s="12"/>
      <c r="I31" s="12"/>
      <c r="J31" s="12"/>
      <c r="K31" s="12"/>
      <c r="L31" s="12"/>
      <c r="M31" s="12"/>
      <c r="N31" s="19" t="s">
        <v>382</v>
      </c>
      <c r="O31" s="19" t="s">
        <v>369</v>
      </c>
      <c r="P31" s="20">
        <v>1.037970429</v>
      </c>
      <c r="Q31" s="20">
        <v>0.0</v>
      </c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9" t="s">
        <v>382</v>
      </c>
      <c r="E32" s="19" t="s">
        <v>340</v>
      </c>
      <c r="F32" s="20">
        <v>-1.880859579</v>
      </c>
      <c r="G32" s="20">
        <v>0.0</v>
      </c>
      <c r="H32" s="12"/>
      <c r="I32" s="12"/>
      <c r="J32" s="12"/>
      <c r="K32" s="12"/>
      <c r="L32" s="12"/>
      <c r="M32" s="12"/>
      <c r="N32" s="19" t="s">
        <v>382</v>
      </c>
      <c r="O32" s="19" t="s">
        <v>340</v>
      </c>
      <c r="P32" s="20">
        <v>-1.880859579</v>
      </c>
      <c r="Q32" s="20">
        <v>0.0</v>
      </c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9" t="s">
        <v>382</v>
      </c>
      <c r="E33" s="19" t="s">
        <v>343</v>
      </c>
      <c r="F33" s="20">
        <v>9.719082278</v>
      </c>
      <c r="G33" s="20">
        <v>0.0</v>
      </c>
      <c r="H33" s="12"/>
      <c r="I33" s="12"/>
      <c r="J33" s="12"/>
      <c r="K33" s="12"/>
      <c r="L33" s="12"/>
      <c r="M33" s="12"/>
      <c r="N33" s="19" t="s">
        <v>382</v>
      </c>
      <c r="O33" s="19" t="s">
        <v>343</v>
      </c>
      <c r="P33" s="20">
        <v>9.719082278</v>
      </c>
      <c r="Q33" s="20">
        <v>0.0</v>
      </c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9" t="s">
        <v>382</v>
      </c>
      <c r="E34" s="19" t="s">
        <v>345</v>
      </c>
      <c r="F34" s="20">
        <v>0.827580296</v>
      </c>
      <c r="G34" s="20">
        <v>0.0</v>
      </c>
      <c r="H34" s="12"/>
      <c r="I34" s="12"/>
      <c r="J34" s="12"/>
      <c r="K34" s="12"/>
      <c r="L34" s="12"/>
      <c r="M34" s="12"/>
      <c r="N34" s="19" t="s">
        <v>382</v>
      </c>
      <c r="O34" s="19" t="s">
        <v>345</v>
      </c>
      <c r="P34" s="20">
        <v>0.827580296</v>
      </c>
      <c r="Q34" s="20">
        <v>0.0</v>
      </c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9" t="s">
        <v>382</v>
      </c>
      <c r="E35" s="19" t="s">
        <v>347</v>
      </c>
      <c r="F35" s="20">
        <v>2.224199302</v>
      </c>
      <c r="G35" s="20">
        <v>1.0</v>
      </c>
      <c r="H35" s="12"/>
      <c r="I35" s="12"/>
      <c r="J35" s="12"/>
      <c r="K35" s="12"/>
      <c r="L35" s="12"/>
      <c r="M35" s="12"/>
      <c r="N35" s="19" t="s">
        <v>382</v>
      </c>
      <c r="O35" s="19" t="s">
        <v>347</v>
      </c>
      <c r="P35" s="20">
        <v>2.224199302</v>
      </c>
      <c r="Q35" s="20">
        <v>1.0</v>
      </c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9" t="s">
        <v>382</v>
      </c>
      <c r="E36" s="19" t="s">
        <v>349</v>
      </c>
      <c r="F36" s="20">
        <v>2.101821754</v>
      </c>
      <c r="G36" s="20">
        <v>0.0</v>
      </c>
      <c r="H36" s="12"/>
      <c r="I36" s="12"/>
      <c r="J36" s="12"/>
      <c r="K36" s="12"/>
      <c r="L36" s="12"/>
      <c r="M36" s="12"/>
      <c r="N36" s="19" t="s">
        <v>382</v>
      </c>
      <c r="O36" s="19" t="s">
        <v>349</v>
      </c>
      <c r="P36" s="20">
        <v>2.101821754</v>
      </c>
      <c r="Q36" s="20">
        <v>0.0</v>
      </c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9" t="s">
        <v>382</v>
      </c>
      <c r="E37" s="19" t="s">
        <v>351</v>
      </c>
      <c r="F37" s="20">
        <v>-1.448235676</v>
      </c>
      <c r="G37" s="20">
        <v>0.0</v>
      </c>
      <c r="H37" s="12"/>
      <c r="I37" s="12"/>
      <c r="J37" s="12"/>
      <c r="K37" s="12"/>
      <c r="L37" s="12"/>
      <c r="M37" s="12"/>
      <c r="N37" s="19" t="s">
        <v>382</v>
      </c>
      <c r="O37" s="19" t="s">
        <v>351</v>
      </c>
      <c r="P37" s="20">
        <v>-1.448235676</v>
      </c>
      <c r="Q37" s="20">
        <v>0.0</v>
      </c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9" t="s">
        <v>382</v>
      </c>
      <c r="E38" s="19" t="s">
        <v>353</v>
      </c>
      <c r="F38" s="20">
        <v>0.932753457</v>
      </c>
      <c r="G38" s="20">
        <v>0.0</v>
      </c>
      <c r="H38" s="12"/>
      <c r="I38" s="12"/>
      <c r="J38" s="12"/>
      <c r="K38" s="12"/>
      <c r="L38" s="12"/>
      <c r="M38" s="12"/>
      <c r="N38" s="19" t="s">
        <v>382</v>
      </c>
      <c r="O38" s="19" t="s">
        <v>353</v>
      </c>
      <c r="P38" s="20">
        <v>0.932753457</v>
      </c>
      <c r="Q38" s="20">
        <v>0.0</v>
      </c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9" t="s">
        <v>382</v>
      </c>
      <c r="E39" s="19" t="s">
        <v>355</v>
      </c>
      <c r="F39" s="20">
        <v>5.366421486</v>
      </c>
      <c r="G39" s="20">
        <v>0.0</v>
      </c>
      <c r="H39" s="12"/>
      <c r="I39" s="12"/>
      <c r="J39" s="12"/>
      <c r="K39" s="12"/>
      <c r="L39" s="12"/>
      <c r="M39" s="12"/>
      <c r="N39" s="19" t="s">
        <v>382</v>
      </c>
      <c r="O39" s="19" t="s">
        <v>355</v>
      </c>
      <c r="P39" s="20">
        <v>5.366421486</v>
      </c>
      <c r="Q39" s="20">
        <v>0.0</v>
      </c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9" t="s">
        <v>382</v>
      </c>
      <c r="E40" s="19" t="s">
        <v>357</v>
      </c>
      <c r="F40" s="20">
        <v>10.36353506</v>
      </c>
      <c r="G40" s="20">
        <v>0.0</v>
      </c>
      <c r="H40" s="12"/>
      <c r="I40" s="12"/>
      <c r="J40" s="12"/>
      <c r="K40" s="12"/>
      <c r="L40" s="12"/>
      <c r="M40" s="12"/>
      <c r="N40" s="19" t="s">
        <v>382</v>
      </c>
      <c r="O40" s="19" t="s">
        <v>357</v>
      </c>
      <c r="P40" s="20">
        <v>10.36353506</v>
      </c>
      <c r="Q40" s="20">
        <v>0.0</v>
      </c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9" t="s">
        <v>382</v>
      </c>
      <c r="E41" s="19" t="s">
        <v>359</v>
      </c>
      <c r="F41" s="20">
        <v>6.924432564</v>
      </c>
      <c r="G41" s="20">
        <v>0.0</v>
      </c>
      <c r="H41" s="12"/>
      <c r="I41" s="12"/>
      <c r="J41" s="12"/>
      <c r="K41" s="12"/>
      <c r="L41" s="12"/>
      <c r="M41" s="12"/>
      <c r="N41" s="19" t="s">
        <v>382</v>
      </c>
      <c r="O41" s="19" t="s">
        <v>359</v>
      </c>
      <c r="P41" s="20">
        <v>6.924432564</v>
      </c>
      <c r="Q41" s="20">
        <v>0.0</v>
      </c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9" t="s">
        <v>382</v>
      </c>
      <c r="E42" s="19" t="s">
        <v>361</v>
      </c>
      <c r="F42" s="20">
        <v>10.416783091</v>
      </c>
      <c r="G42" s="20">
        <v>1.0</v>
      </c>
      <c r="H42" s="12"/>
      <c r="I42" s="12"/>
      <c r="J42" s="12"/>
      <c r="K42" s="12"/>
      <c r="L42" s="12"/>
      <c r="M42" s="12"/>
      <c r="N42" s="19" t="s">
        <v>382</v>
      </c>
      <c r="O42" s="19" t="s">
        <v>361</v>
      </c>
      <c r="P42" s="20">
        <v>10.416783091</v>
      </c>
      <c r="Q42" s="20">
        <v>1.0</v>
      </c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9" t="s">
        <v>365</v>
      </c>
      <c r="E43" s="19" t="s">
        <v>340</v>
      </c>
      <c r="F43" s="20">
        <v>-1.317595934</v>
      </c>
      <c r="G43" s="20">
        <v>0.0</v>
      </c>
      <c r="H43" s="12"/>
      <c r="I43" s="12"/>
      <c r="J43" s="12"/>
      <c r="K43" s="12"/>
      <c r="L43" s="12"/>
      <c r="M43" s="12"/>
      <c r="N43" s="19" t="s">
        <v>365</v>
      </c>
      <c r="O43" s="19" t="s">
        <v>340</v>
      </c>
      <c r="P43" s="20">
        <v>-1.317595934</v>
      </c>
      <c r="Q43" s="20">
        <v>0.0</v>
      </c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9" t="s">
        <v>365</v>
      </c>
      <c r="E44" s="19" t="s">
        <v>343</v>
      </c>
      <c r="F44" s="20">
        <v>2.060296892</v>
      </c>
      <c r="G44" s="20">
        <v>0.0</v>
      </c>
      <c r="H44" s="12"/>
      <c r="I44" s="12"/>
      <c r="J44" s="12"/>
      <c r="K44" s="12"/>
      <c r="L44" s="12"/>
      <c r="M44" s="12"/>
      <c r="N44" s="19" t="s">
        <v>365</v>
      </c>
      <c r="O44" s="19" t="s">
        <v>343</v>
      </c>
      <c r="P44" s="20">
        <v>2.060296892</v>
      </c>
      <c r="Q44" s="20">
        <v>0.0</v>
      </c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9" t="s">
        <v>367</v>
      </c>
      <c r="E45" s="19" t="s">
        <v>340</v>
      </c>
      <c r="F45" s="20">
        <v>-1.467473142</v>
      </c>
      <c r="G45" s="20">
        <v>0.0</v>
      </c>
      <c r="H45" s="12"/>
      <c r="I45" s="12"/>
      <c r="J45" s="12"/>
      <c r="K45" s="12"/>
      <c r="L45" s="12"/>
      <c r="M45" s="12"/>
      <c r="N45" s="19" t="s">
        <v>367</v>
      </c>
      <c r="O45" s="19" t="s">
        <v>340</v>
      </c>
      <c r="P45" s="20">
        <v>-1.467473142</v>
      </c>
      <c r="Q45" s="20">
        <v>0.0</v>
      </c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9" t="s">
        <v>367</v>
      </c>
      <c r="E46" s="19" t="s">
        <v>343</v>
      </c>
      <c r="F46" s="20">
        <v>3.402677535</v>
      </c>
      <c r="G46" s="20">
        <v>0.0</v>
      </c>
      <c r="H46" s="12"/>
      <c r="I46" s="12"/>
      <c r="J46" s="12"/>
      <c r="K46" s="12"/>
      <c r="L46" s="12"/>
      <c r="M46" s="12"/>
      <c r="N46" s="19" t="s">
        <v>367</v>
      </c>
      <c r="O46" s="19" t="s">
        <v>343</v>
      </c>
      <c r="P46" s="20">
        <v>3.402677535</v>
      </c>
      <c r="Q46" s="20">
        <v>0.0</v>
      </c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9" t="s">
        <v>369</v>
      </c>
      <c r="E47" s="19" t="s">
        <v>340</v>
      </c>
      <c r="F47" s="20">
        <v>0.849473314</v>
      </c>
      <c r="G47" s="20">
        <v>0.0</v>
      </c>
      <c r="H47" s="12"/>
      <c r="I47" s="12"/>
      <c r="J47" s="12"/>
      <c r="K47" s="12"/>
      <c r="L47" s="12"/>
      <c r="M47" s="12"/>
      <c r="N47" s="19" t="s">
        <v>369</v>
      </c>
      <c r="O47" s="19" t="s">
        <v>340</v>
      </c>
      <c r="P47" s="20">
        <v>0.849473314</v>
      </c>
      <c r="Q47" s="20">
        <v>0.0</v>
      </c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9" t="s">
        <v>369</v>
      </c>
      <c r="E48" s="19" t="s">
        <v>343</v>
      </c>
      <c r="F48" s="20">
        <v>0.437219506</v>
      </c>
      <c r="G48" s="20">
        <v>0.0</v>
      </c>
      <c r="H48" s="12"/>
      <c r="I48" s="12"/>
      <c r="J48" s="12"/>
      <c r="K48" s="12"/>
      <c r="L48" s="12"/>
      <c r="M48" s="12"/>
      <c r="N48" s="19" t="s">
        <v>369</v>
      </c>
      <c r="O48" s="19" t="s">
        <v>343</v>
      </c>
      <c r="P48" s="20">
        <v>0.437219506</v>
      </c>
      <c r="Q48" s="20">
        <v>0.0</v>
      </c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9" t="s">
        <v>340</v>
      </c>
      <c r="E49" s="19" t="s">
        <v>351</v>
      </c>
      <c r="F49" s="20">
        <v>8.652698504</v>
      </c>
      <c r="G49" s="20">
        <v>0.0</v>
      </c>
      <c r="H49" s="12"/>
      <c r="I49" s="12"/>
      <c r="J49" s="12"/>
      <c r="K49" s="12"/>
      <c r="L49" s="12"/>
      <c r="M49" s="12"/>
      <c r="N49" s="19" t="s">
        <v>340</v>
      </c>
      <c r="O49" s="19" t="s">
        <v>351</v>
      </c>
      <c r="P49" s="20">
        <v>8.652698504</v>
      </c>
      <c r="Q49" s="20">
        <v>0.0</v>
      </c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9" t="s">
        <v>340</v>
      </c>
      <c r="E50" s="19" t="s">
        <v>353</v>
      </c>
      <c r="F50" s="20">
        <v>6.130529001</v>
      </c>
      <c r="G50" s="20">
        <v>0.0</v>
      </c>
      <c r="H50" s="12"/>
      <c r="I50" s="12"/>
      <c r="J50" s="12"/>
      <c r="K50" s="12"/>
      <c r="L50" s="12"/>
      <c r="M50" s="12"/>
      <c r="N50" s="19" t="s">
        <v>340</v>
      </c>
      <c r="O50" s="19" t="s">
        <v>353</v>
      </c>
      <c r="P50" s="20">
        <v>6.130529001</v>
      </c>
      <c r="Q50" s="20">
        <v>0.0</v>
      </c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9" t="s">
        <v>340</v>
      </c>
      <c r="E51" s="19" t="s">
        <v>355</v>
      </c>
      <c r="F51" s="20">
        <v>-0.153727632</v>
      </c>
      <c r="G51" s="20">
        <v>0.0</v>
      </c>
      <c r="H51" s="12"/>
      <c r="I51" s="12"/>
      <c r="J51" s="12"/>
      <c r="K51" s="12"/>
      <c r="L51" s="12"/>
      <c r="M51" s="12"/>
      <c r="N51" s="19" t="s">
        <v>340</v>
      </c>
      <c r="O51" s="19" t="s">
        <v>355</v>
      </c>
      <c r="P51" s="20">
        <v>-0.153727632</v>
      </c>
      <c r="Q51" s="20">
        <v>0.0</v>
      </c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9" t="s">
        <v>343</v>
      </c>
      <c r="E52" s="19" t="s">
        <v>351</v>
      </c>
      <c r="F52" s="20">
        <v>0.194396132</v>
      </c>
      <c r="G52" s="20">
        <v>1.0</v>
      </c>
      <c r="H52" s="12"/>
      <c r="I52" s="12"/>
      <c r="J52" s="12"/>
      <c r="K52" s="12"/>
      <c r="L52" s="12"/>
      <c r="M52" s="12"/>
      <c r="N52" s="19" t="s">
        <v>343</v>
      </c>
      <c r="O52" s="19" t="s">
        <v>351</v>
      </c>
      <c r="P52" s="20">
        <v>0.194396132</v>
      </c>
      <c r="Q52" s="20">
        <v>1.0</v>
      </c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9" t="s">
        <v>343</v>
      </c>
      <c r="E53" s="19" t="s">
        <v>353</v>
      </c>
      <c r="F53" s="20">
        <v>1.678851977</v>
      </c>
      <c r="G53" s="20">
        <v>0.0</v>
      </c>
      <c r="H53" s="12"/>
      <c r="I53" s="12"/>
      <c r="J53" s="12"/>
      <c r="K53" s="12"/>
      <c r="L53" s="12"/>
      <c r="M53" s="12"/>
      <c r="N53" s="19" t="s">
        <v>343</v>
      </c>
      <c r="O53" s="19" t="s">
        <v>353</v>
      </c>
      <c r="P53" s="20">
        <v>1.678851977</v>
      </c>
      <c r="Q53" s="20">
        <v>0.0</v>
      </c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9" t="s">
        <v>343</v>
      </c>
      <c r="E54" s="19" t="s">
        <v>355</v>
      </c>
      <c r="F54" s="20">
        <v>6.048747945</v>
      </c>
      <c r="G54" s="20">
        <v>1.0</v>
      </c>
      <c r="H54" s="12"/>
      <c r="I54" s="12"/>
      <c r="J54" s="12"/>
      <c r="K54" s="12"/>
      <c r="L54" s="12"/>
      <c r="M54" s="12"/>
      <c r="N54" s="19" t="s">
        <v>343</v>
      </c>
      <c r="O54" s="19" t="s">
        <v>355</v>
      </c>
      <c r="P54" s="20">
        <v>6.048747945</v>
      </c>
      <c r="Q54" s="20">
        <v>1.0</v>
      </c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9" t="s">
        <v>345</v>
      </c>
      <c r="E55" s="19" t="s">
        <v>340</v>
      </c>
      <c r="F55" s="20">
        <v>2.055075651</v>
      </c>
      <c r="G55" s="20">
        <v>0.0</v>
      </c>
      <c r="H55" s="12"/>
      <c r="I55" s="12"/>
      <c r="J55" s="12"/>
      <c r="K55" s="12"/>
      <c r="L55" s="12"/>
      <c r="M55" s="12"/>
      <c r="N55" s="19" t="s">
        <v>345</v>
      </c>
      <c r="O55" s="19" t="s">
        <v>340</v>
      </c>
      <c r="P55" s="20">
        <v>2.055075651</v>
      </c>
      <c r="Q55" s="20">
        <v>0.0</v>
      </c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9" t="s">
        <v>345</v>
      </c>
      <c r="E56" s="19" t="s">
        <v>343</v>
      </c>
      <c r="F56" s="20">
        <v>1.295154808</v>
      </c>
      <c r="G56" s="20">
        <v>0.0</v>
      </c>
      <c r="H56" s="12"/>
      <c r="I56" s="12"/>
      <c r="J56" s="12"/>
      <c r="K56" s="12"/>
      <c r="L56" s="12"/>
      <c r="M56" s="12"/>
      <c r="N56" s="19" t="s">
        <v>345</v>
      </c>
      <c r="O56" s="19" t="s">
        <v>343</v>
      </c>
      <c r="P56" s="20">
        <v>1.295154808</v>
      </c>
      <c r="Q56" s="20">
        <v>0.0</v>
      </c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9" t="s">
        <v>345</v>
      </c>
      <c r="E57" s="19" t="s">
        <v>351</v>
      </c>
      <c r="F57" s="20">
        <v>-0.753286926</v>
      </c>
      <c r="G57" s="20">
        <v>0.0</v>
      </c>
      <c r="H57" s="12"/>
      <c r="I57" s="12"/>
      <c r="J57" s="12"/>
      <c r="K57" s="12"/>
      <c r="L57" s="12"/>
      <c r="M57" s="12"/>
      <c r="N57" s="19" t="s">
        <v>345</v>
      </c>
      <c r="O57" s="19" t="s">
        <v>351</v>
      </c>
      <c r="P57" s="20">
        <v>-0.753286926</v>
      </c>
      <c r="Q57" s="20">
        <v>0.0</v>
      </c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9" t="s">
        <v>345</v>
      </c>
      <c r="E58" s="19" t="s">
        <v>353</v>
      </c>
      <c r="F58" s="20">
        <v>-0.046720526</v>
      </c>
      <c r="G58" s="20">
        <v>0.0</v>
      </c>
      <c r="H58" s="12"/>
      <c r="I58" s="12"/>
      <c r="J58" s="12"/>
      <c r="K58" s="12"/>
      <c r="L58" s="12"/>
      <c r="M58" s="12"/>
      <c r="N58" s="19" t="s">
        <v>345</v>
      </c>
      <c r="O58" s="19" t="s">
        <v>353</v>
      </c>
      <c r="P58" s="20">
        <v>-0.046720526</v>
      </c>
      <c r="Q58" s="20">
        <v>0.0</v>
      </c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9" t="s">
        <v>345</v>
      </c>
      <c r="E59" s="19" t="s">
        <v>355</v>
      </c>
      <c r="F59" s="20">
        <v>1.459696037</v>
      </c>
      <c r="G59" s="20">
        <v>0.0</v>
      </c>
      <c r="H59" s="12"/>
      <c r="I59" s="12"/>
      <c r="J59" s="12"/>
      <c r="K59" s="12"/>
      <c r="L59" s="12"/>
      <c r="M59" s="12"/>
      <c r="N59" s="19" t="s">
        <v>345</v>
      </c>
      <c r="O59" s="19" t="s">
        <v>355</v>
      </c>
      <c r="P59" s="20">
        <v>1.459696037</v>
      </c>
      <c r="Q59" s="20">
        <v>0.0</v>
      </c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9" t="s">
        <v>347</v>
      </c>
      <c r="E60" s="19" t="s">
        <v>340</v>
      </c>
      <c r="F60" s="20">
        <v>-1.377148293</v>
      </c>
      <c r="G60" s="20">
        <v>0.0</v>
      </c>
      <c r="H60" s="12"/>
      <c r="I60" s="12"/>
      <c r="J60" s="12"/>
      <c r="K60" s="12"/>
      <c r="L60" s="12"/>
      <c r="M60" s="12"/>
      <c r="N60" s="19" t="s">
        <v>347</v>
      </c>
      <c r="O60" s="19" t="s">
        <v>340</v>
      </c>
      <c r="P60" s="20">
        <v>-1.377148293</v>
      </c>
      <c r="Q60" s="20">
        <v>0.0</v>
      </c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9" t="s">
        <v>347</v>
      </c>
      <c r="E61" s="19" t="s">
        <v>343</v>
      </c>
      <c r="F61" s="20">
        <v>-0.578698109</v>
      </c>
      <c r="G61" s="20">
        <v>1.0</v>
      </c>
      <c r="H61" s="12"/>
      <c r="I61" s="12"/>
      <c r="J61" s="12"/>
      <c r="K61" s="12"/>
      <c r="L61" s="12"/>
      <c r="M61" s="12"/>
      <c r="N61" s="19" t="s">
        <v>347</v>
      </c>
      <c r="O61" s="19" t="s">
        <v>343</v>
      </c>
      <c r="P61" s="20">
        <v>-0.578698109</v>
      </c>
      <c r="Q61" s="20">
        <v>1.0</v>
      </c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9" t="s">
        <v>347</v>
      </c>
      <c r="E62" s="19" t="s">
        <v>351</v>
      </c>
      <c r="F62" s="20">
        <v>-0.495196669</v>
      </c>
      <c r="G62" s="20">
        <v>0.0</v>
      </c>
      <c r="H62" s="12"/>
      <c r="I62" s="12"/>
      <c r="J62" s="12"/>
      <c r="K62" s="12"/>
      <c r="L62" s="12"/>
      <c r="M62" s="12"/>
      <c r="N62" s="19" t="s">
        <v>347</v>
      </c>
      <c r="O62" s="19" t="s">
        <v>351</v>
      </c>
      <c r="P62" s="20">
        <v>-0.495196669</v>
      </c>
      <c r="Q62" s="20">
        <v>0.0</v>
      </c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9" t="s">
        <v>347</v>
      </c>
      <c r="E63" s="19" t="s">
        <v>353</v>
      </c>
      <c r="F63" s="20">
        <v>-1.617131618</v>
      </c>
      <c r="G63" s="20">
        <v>0.0</v>
      </c>
      <c r="H63" s="12"/>
      <c r="I63" s="12"/>
      <c r="J63" s="12"/>
      <c r="K63" s="12"/>
      <c r="L63" s="12"/>
      <c r="M63" s="12"/>
      <c r="N63" s="19" t="s">
        <v>347</v>
      </c>
      <c r="O63" s="19" t="s">
        <v>353</v>
      </c>
      <c r="P63" s="20">
        <v>-1.617131618</v>
      </c>
      <c r="Q63" s="20">
        <v>0.0</v>
      </c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9" t="s">
        <v>347</v>
      </c>
      <c r="E64" s="19" t="s">
        <v>355</v>
      </c>
      <c r="F64" s="20">
        <v>1.726670756</v>
      </c>
      <c r="G64" s="20">
        <v>1.0</v>
      </c>
      <c r="H64" s="12"/>
      <c r="I64" s="12"/>
      <c r="J64" s="12"/>
      <c r="K64" s="12"/>
      <c r="L64" s="12"/>
      <c r="M64" s="12"/>
      <c r="N64" s="19" t="s">
        <v>347</v>
      </c>
      <c r="O64" s="19" t="s">
        <v>355</v>
      </c>
      <c r="P64" s="20">
        <v>1.726670756</v>
      </c>
      <c r="Q64" s="20">
        <v>1.0</v>
      </c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9" t="s">
        <v>349</v>
      </c>
      <c r="E65" s="19" t="s">
        <v>340</v>
      </c>
      <c r="F65" s="20">
        <v>1.95088838</v>
      </c>
      <c r="G65" s="20">
        <v>0.0</v>
      </c>
      <c r="H65" s="12"/>
      <c r="I65" s="12"/>
      <c r="J65" s="12"/>
      <c r="K65" s="12"/>
      <c r="L65" s="12"/>
      <c r="M65" s="12"/>
      <c r="N65" s="19" t="s">
        <v>349</v>
      </c>
      <c r="O65" s="19" t="s">
        <v>340</v>
      </c>
      <c r="P65" s="20">
        <v>1.95088838</v>
      </c>
      <c r="Q65" s="20">
        <v>0.0</v>
      </c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9" t="s">
        <v>349</v>
      </c>
      <c r="E66" s="19" t="s">
        <v>343</v>
      </c>
      <c r="F66" s="20">
        <v>1.671664095</v>
      </c>
      <c r="G66" s="20">
        <v>0.0</v>
      </c>
      <c r="H66" s="12"/>
      <c r="I66" s="12"/>
      <c r="J66" s="12"/>
      <c r="K66" s="12"/>
      <c r="L66" s="12"/>
      <c r="M66" s="12"/>
      <c r="N66" s="19" t="s">
        <v>349</v>
      </c>
      <c r="O66" s="19" t="s">
        <v>343</v>
      </c>
      <c r="P66" s="20">
        <v>1.671664095</v>
      </c>
      <c r="Q66" s="20">
        <v>0.0</v>
      </c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9" t="s">
        <v>349</v>
      </c>
      <c r="E67" s="19" t="s">
        <v>351</v>
      </c>
      <c r="F67" s="20">
        <v>0.688528926</v>
      </c>
      <c r="G67" s="20">
        <v>0.0</v>
      </c>
      <c r="H67" s="12"/>
      <c r="I67" s="12"/>
      <c r="J67" s="12"/>
      <c r="K67" s="12"/>
      <c r="L67" s="12"/>
      <c r="M67" s="12"/>
      <c r="N67" s="19" t="s">
        <v>349</v>
      </c>
      <c r="O67" s="19" t="s">
        <v>351</v>
      </c>
      <c r="P67" s="20">
        <v>0.688528926</v>
      </c>
      <c r="Q67" s="20">
        <v>0.0</v>
      </c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9" t="s">
        <v>349</v>
      </c>
      <c r="E68" s="19" t="s">
        <v>353</v>
      </c>
      <c r="F68" s="20">
        <v>-1.29601346</v>
      </c>
      <c r="G68" s="20">
        <v>0.0</v>
      </c>
      <c r="H68" s="12"/>
      <c r="I68" s="12"/>
      <c r="J68" s="12"/>
      <c r="K68" s="12"/>
      <c r="L68" s="12"/>
      <c r="M68" s="12"/>
      <c r="N68" s="19" t="s">
        <v>349</v>
      </c>
      <c r="O68" s="19" t="s">
        <v>353</v>
      </c>
      <c r="P68" s="20">
        <v>-1.29601346</v>
      </c>
      <c r="Q68" s="20">
        <v>0.0</v>
      </c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9" t="s">
        <v>349</v>
      </c>
      <c r="E69" s="19" t="s">
        <v>355</v>
      </c>
      <c r="F69" s="20">
        <v>-0.008777713</v>
      </c>
      <c r="G69" s="20">
        <v>0.0</v>
      </c>
      <c r="H69" s="12"/>
      <c r="I69" s="12"/>
      <c r="J69" s="12"/>
      <c r="K69" s="12"/>
      <c r="L69" s="12"/>
      <c r="M69" s="12"/>
      <c r="N69" s="19" t="s">
        <v>349</v>
      </c>
      <c r="O69" s="19" t="s">
        <v>355</v>
      </c>
      <c r="P69" s="20">
        <v>-0.008777713</v>
      </c>
      <c r="Q69" s="20">
        <v>0.0</v>
      </c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9" t="s">
        <v>357</v>
      </c>
      <c r="E70" s="19" t="s">
        <v>365</v>
      </c>
      <c r="F70" s="20">
        <v>1.450481147</v>
      </c>
      <c r="G70" s="20">
        <v>0.0</v>
      </c>
      <c r="H70" s="12"/>
      <c r="I70" s="12"/>
      <c r="J70" s="12"/>
      <c r="K70" s="12"/>
      <c r="L70" s="12"/>
      <c r="M70" s="12"/>
      <c r="N70" s="19" t="s">
        <v>357</v>
      </c>
      <c r="O70" s="19" t="s">
        <v>365</v>
      </c>
      <c r="P70" s="20">
        <v>1.450481147</v>
      </c>
      <c r="Q70" s="20">
        <v>0.0</v>
      </c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9" t="s">
        <v>357</v>
      </c>
      <c r="E71" s="19" t="s">
        <v>367</v>
      </c>
      <c r="F71" s="20">
        <v>2.125625247</v>
      </c>
      <c r="G71" s="20">
        <v>0.0</v>
      </c>
      <c r="H71" s="12"/>
      <c r="I71" s="12"/>
      <c r="J71" s="12"/>
      <c r="K71" s="12"/>
      <c r="L71" s="12"/>
      <c r="M71" s="12"/>
      <c r="N71" s="19" t="s">
        <v>357</v>
      </c>
      <c r="O71" s="19" t="s">
        <v>367</v>
      </c>
      <c r="P71" s="20">
        <v>2.125625247</v>
      </c>
      <c r="Q71" s="20">
        <v>0.0</v>
      </c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9" t="s">
        <v>357</v>
      </c>
      <c r="E72" s="19" t="s">
        <v>369</v>
      </c>
      <c r="F72" s="20">
        <v>4.804881747</v>
      </c>
      <c r="G72" s="20">
        <v>0.0</v>
      </c>
      <c r="H72" s="12"/>
      <c r="I72" s="12"/>
      <c r="J72" s="12"/>
      <c r="K72" s="12"/>
      <c r="L72" s="12"/>
      <c r="M72" s="12"/>
      <c r="N72" s="19" t="s">
        <v>357</v>
      </c>
      <c r="O72" s="19" t="s">
        <v>369</v>
      </c>
      <c r="P72" s="20">
        <v>4.804881747</v>
      </c>
      <c r="Q72" s="20">
        <v>0.0</v>
      </c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9" t="s">
        <v>357</v>
      </c>
      <c r="E73" s="19" t="s">
        <v>340</v>
      </c>
      <c r="F73" s="20">
        <v>-0.607921547</v>
      </c>
      <c r="G73" s="20">
        <v>0.0</v>
      </c>
      <c r="H73" s="12"/>
      <c r="I73" s="12"/>
      <c r="J73" s="12"/>
      <c r="K73" s="12"/>
      <c r="L73" s="12"/>
      <c r="M73" s="12"/>
      <c r="N73" s="19" t="s">
        <v>357</v>
      </c>
      <c r="O73" s="19" t="s">
        <v>340</v>
      </c>
      <c r="P73" s="20">
        <v>-0.607921547</v>
      </c>
      <c r="Q73" s="20">
        <v>0.0</v>
      </c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9" t="s">
        <v>357</v>
      </c>
      <c r="E74" s="19" t="s">
        <v>343</v>
      </c>
      <c r="F74" s="20">
        <v>7.690961764</v>
      </c>
      <c r="G74" s="20">
        <v>1.0</v>
      </c>
      <c r="H74" s="12"/>
      <c r="I74" s="12"/>
      <c r="J74" s="12"/>
      <c r="K74" s="12"/>
      <c r="L74" s="12"/>
      <c r="M74" s="12"/>
      <c r="N74" s="19" t="s">
        <v>357</v>
      </c>
      <c r="O74" s="19" t="s">
        <v>343</v>
      </c>
      <c r="P74" s="20">
        <v>7.690961764</v>
      </c>
      <c r="Q74" s="20">
        <v>1.0</v>
      </c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9" t="s">
        <v>357</v>
      </c>
      <c r="E75" s="19" t="s">
        <v>345</v>
      </c>
      <c r="F75" s="20">
        <v>1.953471281</v>
      </c>
      <c r="G75" s="20">
        <v>0.0</v>
      </c>
      <c r="H75" s="12"/>
      <c r="I75" s="12"/>
      <c r="J75" s="12"/>
      <c r="K75" s="12"/>
      <c r="L75" s="12"/>
      <c r="M75" s="12"/>
      <c r="N75" s="19" t="s">
        <v>357</v>
      </c>
      <c r="O75" s="19" t="s">
        <v>345</v>
      </c>
      <c r="P75" s="20">
        <v>1.953471281</v>
      </c>
      <c r="Q75" s="20">
        <v>0.0</v>
      </c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9" t="s">
        <v>357</v>
      </c>
      <c r="E76" s="19" t="s">
        <v>347</v>
      </c>
      <c r="F76" s="20">
        <v>4.294241474</v>
      </c>
      <c r="G76" s="20">
        <v>0.0</v>
      </c>
      <c r="H76" s="12"/>
      <c r="I76" s="12"/>
      <c r="J76" s="12"/>
      <c r="K76" s="12"/>
      <c r="L76" s="12"/>
      <c r="M76" s="12"/>
      <c r="N76" s="19" t="s">
        <v>357</v>
      </c>
      <c r="O76" s="19" t="s">
        <v>347</v>
      </c>
      <c r="P76" s="20">
        <v>4.294241474</v>
      </c>
      <c r="Q76" s="20">
        <v>0.0</v>
      </c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9" t="s">
        <v>357</v>
      </c>
      <c r="E77" s="19" t="s">
        <v>349</v>
      </c>
      <c r="F77" s="20">
        <v>2.410498395</v>
      </c>
      <c r="G77" s="20">
        <v>0.0</v>
      </c>
      <c r="H77" s="12"/>
      <c r="I77" s="12"/>
      <c r="J77" s="12"/>
      <c r="K77" s="12"/>
      <c r="L77" s="12"/>
      <c r="M77" s="12"/>
      <c r="N77" s="19" t="s">
        <v>357</v>
      </c>
      <c r="O77" s="19" t="s">
        <v>349</v>
      </c>
      <c r="P77" s="20">
        <v>2.410498395</v>
      </c>
      <c r="Q77" s="20">
        <v>0.0</v>
      </c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9" t="s">
        <v>357</v>
      </c>
      <c r="E78" s="19" t="s">
        <v>351</v>
      </c>
      <c r="F78" s="20">
        <v>2.551200259</v>
      </c>
      <c r="G78" s="20">
        <v>0.0</v>
      </c>
      <c r="H78" s="12"/>
      <c r="I78" s="12"/>
      <c r="J78" s="12"/>
      <c r="K78" s="12"/>
      <c r="L78" s="12"/>
      <c r="M78" s="12"/>
      <c r="N78" s="19" t="s">
        <v>357</v>
      </c>
      <c r="O78" s="19" t="s">
        <v>351</v>
      </c>
      <c r="P78" s="20">
        <v>2.551200259</v>
      </c>
      <c r="Q78" s="20">
        <v>0.0</v>
      </c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9" t="s">
        <v>357</v>
      </c>
      <c r="E79" s="19" t="s">
        <v>353</v>
      </c>
      <c r="F79" s="20">
        <v>2.809742617</v>
      </c>
      <c r="G79" s="20">
        <v>0.0</v>
      </c>
      <c r="H79" s="12"/>
      <c r="I79" s="12"/>
      <c r="J79" s="12"/>
      <c r="K79" s="12"/>
      <c r="L79" s="12"/>
      <c r="M79" s="12"/>
      <c r="N79" s="19" t="s">
        <v>357</v>
      </c>
      <c r="O79" s="19" t="s">
        <v>353</v>
      </c>
      <c r="P79" s="20">
        <v>2.809742617</v>
      </c>
      <c r="Q79" s="20">
        <v>0.0</v>
      </c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9" t="s">
        <v>357</v>
      </c>
      <c r="E80" s="19" t="s">
        <v>355</v>
      </c>
      <c r="F80" s="20">
        <v>6.137672585</v>
      </c>
      <c r="G80" s="20">
        <v>1.0</v>
      </c>
      <c r="H80" s="12"/>
      <c r="I80" s="12"/>
      <c r="J80" s="12"/>
      <c r="K80" s="12"/>
      <c r="L80" s="12"/>
      <c r="M80" s="12"/>
      <c r="N80" s="19" t="s">
        <v>357</v>
      </c>
      <c r="O80" s="19" t="s">
        <v>355</v>
      </c>
      <c r="P80" s="20">
        <v>6.137672585</v>
      </c>
      <c r="Q80" s="20">
        <v>1.0</v>
      </c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9" t="s">
        <v>359</v>
      </c>
      <c r="E81" s="19" t="s">
        <v>365</v>
      </c>
      <c r="F81" s="20">
        <v>0.678607482</v>
      </c>
      <c r="G81" s="20">
        <v>0.0</v>
      </c>
      <c r="H81" s="12"/>
      <c r="I81" s="12"/>
      <c r="J81" s="12"/>
      <c r="K81" s="12"/>
      <c r="L81" s="12"/>
      <c r="M81" s="12"/>
      <c r="N81" s="19" t="s">
        <v>359</v>
      </c>
      <c r="O81" s="19" t="s">
        <v>365</v>
      </c>
      <c r="P81" s="20">
        <v>0.678607482</v>
      </c>
      <c r="Q81" s="20">
        <v>0.0</v>
      </c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9" t="s">
        <v>359</v>
      </c>
      <c r="E82" s="19" t="s">
        <v>367</v>
      </c>
      <c r="F82" s="20">
        <v>0.318147553</v>
      </c>
      <c r="G82" s="20">
        <v>0.0</v>
      </c>
      <c r="H82" s="12"/>
      <c r="I82" s="12"/>
      <c r="J82" s="12"/>
      <c r="K82" s="12"/>
      <c r="L82" s="12"/>
      <c r="M82" s="12"/>
      <c r="N82" s="19" t="s">
        <v>359</v>
      </c>
      <c r="O82" s="19" t="s">
        <v>367</v>
      </c>
      <c r="P82" s="20">
        <v>0.318147553</v>
      </c>
      <c r="Q82" s="20">
        <v>0.0</v>
      </c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9" t="s">
        <v>359</v>
      </c>
      <c r="E83" s="19" t="s">
        <v>369</v>
      </c>
      <c r="F83" s="20">
        <v>3.128100613</v>
      </c>
      <c r="G83" s="20">
        <v>0.0</v>
      </c>
      <c r="H83" s="12"/>
      <c r="I83" s="12"/>
      <c r="J83" s="12"/>
      <c r="K83" s="12"/>
      <c r="L83" s="12"/>
      <c r="M83" s="12"/>
      <c r="N83" s="19" t="s">
        <v>359</v>
      </c>
      <c r="O83" s="19" t="s">
        <v>369</v>
      </c>
      <c r="P83" s="20">
        <v>3.128100613</v>
      </c>
      <c r="Q83" s="20">
        <v>0.0</v>
      </c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9" t="s">
        <v>359</v>
      </c>
      <c r="E84" s="19" t="s">
        <v>340</v>
      </c>
      <c r="F84" s="20">
        <v>1.632699589</v>
      </c>
      <c r="G84" s="20">
        <v>0.0</v>
      </c>
      <c r="H84" s="12"/>
      <c r="I84" s="12"/>
      <c r="J84" s="12"/>
      <c r="K84" s="12"/>
      <c r="L84" s="12"/>
      <c r="M84" s="12"/>
      <c r="N84" s="19" t="s">
        <v>359</v>
      </c>
      <c r="O84" s="19" t="s">
        <v>340</v>
      </c>
      <c r="P84" s="20">
        <v>1.632699589</v>
      </c>
      <c r="Q84" s="20">
        <v>0.0</v>
      </c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9" t="s">
        <v>359</v>
      </c>
      <c r="E85" s="19" t="s">
        <v>343</v>
      </c>
      <c r="F85" s="20">
        <v>2.237266331</v>
      </c>
      <c r="G85" s="20">
        <v>0.0</v>
      </c>
      <c r="H85" s="12"/>
      <c r="I85" s="12"/>
      <c r="J85" s="12"/>
      <c r="K85" s="12"/>
      <c r="L85" s="12"/>
      <c r="M85" s="12"/>
      <c r="N85" s="19" t="s">
        <v>359</v>
      </c>
      <c r="O85" s="19" t="s">
        <v>343</v>
      </c>
      <c r="P85" s="20">
        <v>2.237266331</v>
      </c>
      <c r="Q85" s="20">
        <v>0.0</v>
      </c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9" t="s">
        <v>359</v>
      </c>
      <c r="E86" s="19" t="s">
        <v>345</v>
      </c>
      <c r="F86" s="20">
        <v>1.816011721</v>
      </c>
      <c r="G86" s="20">
        <v>0.0</v>
      </c>
      <c r="H86" s="12"/>
      <c r="I86" s="12"/>
      <c r="J86" s="12"/>
      <c r="K86" s="12"/>
      <c r="L86" s="12"/>
      <c r="M86" s="12"/>
      <c r="N86" s="19" t="s">
        <v>359</v>
      </c>
      <c r="O86" s="19" t="s">
        <v>345</v>
      </c>
      <c r="P86" s="20">
        <v>1.816011721</v>
      </c>
      <c r="Q86" s="20">
        <v>0.0</v>
      </c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9" t="s">
        <v>359</v>
      </c>
      <c r="E87" s="19" t="s">
        <v>347</v>
      </c>
      <c r="F87" s="20">
        <v>1.193646094</v>
      </c>
      <c r="G87" s="20">
        <v>0.0</v>
      </c>
      <c r="H87" s="12"/>
      <c r="I87" s="12"/>
      <c r="J87" s="12"/>
      <c r="K87" s="12"/>
      <c r="L87" s="12"/>
      <c r="M87" s="12"/>
      <c r="N87" s="19" t="s">
        <v>359</v>
      </c>
      <c r="O87" s="19" t="s">
        <v>347</v>
      </c>
      <c r="P87" s="20">
        <v>1.193646094</v>
      </c>
      <c r="Q87" s="20">
        <v>0.0</v>
      </c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9" t="s">
        <v>359</v>
      </c>
      <c r="E88" s="19" t="s">
        <v>349</v>
      </c>
      <c r="F88" s="20">
        <v>2.086425669</v>
      </c>
      <c r="G88" s="20">
        <v>0.0</v>
      </c>
      <c r="H88" s="12"/>
      <c r="I88" s="12"/>
      <c r="J88" s="12"/>
      <c r="K88" s="12"/>
      <c r="L88" s="12"/>
      <c r="M88" s="12"/>
      <c r="N88" s="19" t="s">
        <v>359</v>
      </c>
      <c r="O88" s="19" t="s">
        <v>349</v>
      </c>
      <c r="P88" s="20">
        <v>2.086425669</v>
      </c>
      <c r="Q88" s="20">
        <v>0.0</v>
      </c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9" t="s">
        <v>359</v>
      </c>
      <c r="E89" s="19" t="s">
        <v>351</v>
      </c>
      <c r="F89" s="20">
        <v>1.444174476</v>
      </c>
      <c r="G89" s="20">
        <v>0.0</v>
      </c>
      <c r="H89" s="12"/>
      <c r="I89" s="12"/>
      <c r="J89" s="12"/>
      <c r="K89" s="12"/>
      <c r="L89" s="12"/>
      <c r="M89" s="12"/>
      <c r="N89" s="19" t="s">
        <v>359</v>
      </c>
      <c r="O89" s="19" t="s">
        <v>351</v>
      </c>
      <c r="P89" s="20">
        <v>1.444174476</v>
      </c>
      <c r="Q89" s="20">
        <v>0.0</v>
      </c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9" t="s">
        <v>359</v>
      </c>
      <c r="E90" s="19" t="s">
        <v>353</v>
      </c>
      <c r="F90" s="20">
        <v>1.318621377</v>
      </c>
      <c r="G90" s="20">
        <v>0.0</v>
      </c>
      <c r="H90" s="12"/>
      <c r="I90" s="12"/>
      <c r="J90" s="12"/>
      <c r="K90" s="12"/>
      <c r="L90" s="12"/>
      <c r="M90" s="12"/>
      <c r="N90" s="19" t="s">
        <v>359</v>
      </c>
      <c r="O90" s="19" t="s">
        <v>353</v>
      </c>
      <c r="P90" s="20">
        <v>1.318621377</v>
      </c>
      <c r="Q90" s="20">
        <v>0.0</v>
      </c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9" t="s">
        <v>359</v>
      </c>
      <c r="E91" s="19" t="s">
        <v>355</v>
      </c>
      <c r="F91" s="20">
        <v>1.293831844</v>
      </c>
      <c r="G91" s="20">
        <v>0.0</v>
      </c>
      <c r="H91" s="12"/>
      <c r="I91" s="12"/>
      <c r="J91" s="12"/>
      <c r="K91" s="12"/>
      <c r="L91" s="12"/>
      <c r="M91" s="12"/>
      <c r="N91" s="19" t="s">
        <v>359</v>
      </c>
      <c r="O91" s="19" t="s">
        <v>355</v>
      </c>
      <c r="P91" s="20">
        <v>1.293831844</v>
      </c>
      <c r="Q91" s="20">
        <v>0.0</v>
      </c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9" t="s">
        <v>361</v>
      </c>
      <c r="E92" s="19" t="s">
        <v>365</v>
      </c>
      <c r="F92" s="20">
        <v>1.715421916</v>
      </c>
      <c r="G92" s="20">
        <v>0.0</v>
      </c>
      <c r="H92" s="12"/>
      <c r="I92" s="12"/>
      <c r="J92" s="12"/>
      <c r="K92" s="12"/>
      <c r="L92" s="12"/>
      <c r="M92" s="12"/>
      <c r="N92" s="19" t="s">
        <v>361</v>
      </c>
      <c r="O92" s="19" t="s">
        <v>365</v>
      </c>
      <c r="P92" s="20">
        <v>1.715421916</v>
      </c>
      <c r="Q92" s="20">
        <v>0.0</v>
      </c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9" t="s">
        <v>361</v>
      </c>
      <c r="E93" s="19" t="s">
        <v>367</v>
      </c>
      <c r="F93" s="20">
        <v>1.314547159</v>
      </c>
      <c r="G93" s="20">
        <v>0.0</v>
      </c>
      <c r="H93" s="12"/>
      <c r="I93" s="12"/>
      <c r="J93" s="12"/>
      <c r="K93" s="12"/>
      <c r="L93" s="12"/>
      <c r="M93" s="12"/>
      <c r="N93" s="19" t="s">
        <v>361</v>
      </c>
      <c r="O93" s="19" t="s">
        <v>367</v>
      </c>
      <c r="P93" s="20">
        <v>1.314547159</v>
      </c>
      <c r="Q93" s="20">
        <v>0.0</v>
      </c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9" t="s">
        <v>361</v>
      </c>
      <c r="E94" s="19" t="s">
        <v>369</v>
      </c>
      <c r="F94" s="20">
        <v>3.657315449</v>
      </c>
      <c r="G94" s="20">
        <v>0.0</v>
      </c>
      <c r="H94" s="12"/>
      <c r="I94" s="12"/>
      <c r="J94" s="12"/>
      <c r="K94" s="12"/>
      <c r="L94" s="12"/>
      <c r="M94" s="12"/>
      <c r="N94" s="19" t="s">
        <v>361</v>
      </c>
      <c r="O94" s="19" t="s">
        <v>369</v>
      </c>
      <c r="P94" s="20">
        <v>3.657315449</v>
      </c>
      <c r="Q94" s="20">
        <v>0.0</v>
      </c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9" t="s">
        <v>361</v>
      </c>
      <c r="E95" s="19" t="s">
        <v>340</v>
      </c>
      <c r="F95" s="20">
        <v>-4.042638673</v>
      </c>
      <c r="G95" s="20">
        <v>0.0</v>
      </c>
      <c r="H95" s="12"/>
      <c r="I95" s="12"/>
      <c r="J95" s="12"/>
      <c r="K95" s="12"/>
      <c r="L95" s="12"/>
      <c r="M95" s="12"/>
      <c r="N95" s="19" t="s">
        <v>361</v>
      </c>
      <c r="O95" s="19" t="s">
        <v>340</v>
      </c>
      <c r="P95" s="20">
        <v>-4.042638673</v>
      </c>
      <c r="Q95" s="20">
        <v>0.0</v>
      </c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9" t="s">
        <v>361</v>
      </c>
      <c r="E96" s="19" t="s">
        <v>343</v>
      </c>
      <c r="F96" s="20">
        <v>5.377545614</v>
      </c>
      <c r="G96" s="20">
        <v>0.0</v>
      </c>
      <c r="H96" s="12"/>
      <c r="I96" s="12"/>
      <c r="J96" s="12"/>
      <c r="K96" s="12"/>
      <c r="L96" s="12"/>
      <c r="M96" s="12"/>
      <c r="N96" s="19" t="s">
        <v>361</v>
      </c>
      <c r="O96" s="19" t="s">
        <v>343</v>
      </c>
      <c r="P96" s="20">
        <v>5.377545614</v>
      </c>
      <c r="Q96" s="20">
        <v>0.0</v>
      </c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9" t="s">
        <v>361</v>
      </c>
      <c r="E97" s="19" t="s">
        <v>345</v>
      </c>
      <c r="F97" s="20">
        <v>2.970114859</v>
      </c>
      <c r="G97" s="20">
        <v>0.0</v>
      </c>
      <c r="H97" s="12"/>
      <c r="I97" s="12"/>
      <c r="J97" s="12"/>
      <c r="K97" s="12"/>
      <c r="L97" s="12"/>
      <c r="M97" s="12"/>
      <c r="N97" s="19" t="s">
        <v>361</v>
      </c>
      <c r="O97" s="19" t="s">
        <v>345</v>
      </c>
      <c r="P97" s="20">
        <v>2.970114859</v>
      </c>
      <c r="Q97" s="20">
        <v>0.0</v>
      </c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9" t="s">
        <v>361</v>
      </c>
      <c r="E98" s="19" t="s">
        <v>347</v>
      </c>
      <c r="F98" s="20">
        <v>1.466601987</v>
      </c>
      <c r="G98" s="20">
        <v>0.0</v>
      </c>
      <c r="H98" s="12"/>
      <c r="I98" s="12"/>
      <c r="J98" s="12"/>
      <c r="K98" s="12"/>
      <c r="L98" s="12"/>
      <c r="M98" s="12"/>
      <c r="N98" s="19" t="s">
        <v>361</v>
      </c>
      <c r="O98" s="19" t="s">
        <v>347</v>
      </c>
      <c r="P98" s="20">
        <v>1.466601987</v>
      </c>
      <c r="Q98" s="20">
        <v>0.0</v>
      </c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9" t="s">
        <v>361</v>
      </c>
      <c r="E99" s="19" t="s">
        <v>349</v>
      </c>
      <c r="F99" s="20">
        <v>3.461393448</v>
      </c>
      <c r="G99" s="20">
        <v>0.0</v>
      </c>
      <c r="H99" s="12"/>
      <c r="I99" s="12"/>
      <c r="J99" s="12"/>
      <c r="K99" s="12"/>
      <c r="L99" s="12"/>
      <c r="M99" s="12"/>
      <c r="N99" s="19" t="s">
        <v>361</v>
      </c>
      <c r="O99" s="19" t="s">
        <v>349</v>
      </c>
      <c r="P99" s="20">
        <v>3.461393448</v>
      </c>
      <c r="Q99" s="20">
        <v>0.0</v>
      </c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9" t="s">
        <v>361</v>
      </c>
      <c r="E100" s="19" t="s">
        <v>351</v>
      </c>
      <c r="F100" s="20">
        <v>-1.552770457</v>
      </c>
      <c r="G100" s="20">
        <v>0.0</v>
      </c>
      <c r="H100" s="12"/>
      <c r="I100" s="12"/>
      <c r="J100" s="12"/>
      <c r="K100" s="12"/>
      <c r="L100" s="12"/>
      <c r="M100" s="12"/>
      <c r="N100" s="19" t="s">
        <v>361</v>
      </c>
      <c r="O100" s="19" t="s">
        <v>351</v>
      </c>
      <c r="P100" s="20">
        <v>-1.552770457</v>
      </c>
      <c r="Q100" s="20">
        <v>0.0</v>
      </c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9" t="s">
        <v>361</v>
      </c>
      <c r="E101" s="19" t="s">
        <v>353</v>
      </c>
      <c r="F101" s="20">
        <v>1.180559691</v>
      </c>
      <c r="G101" s="20">
        <v>0.0</v>
      </c>
      <c r="H101" s="12"/>
      <c r="I101" s="12"/>
      <c r="J101" s="12"/>
      <c r="K101" s="12"/>
      <c r="L101" s="12"/>
      <c r="M101" s="12"/>
      <c r="N101" s="19" t="s">
        <v>361</v>
      </c>
      <c r="O101" s="19" t="s">
        <v>353</v>
      </c>
      <c r="P101" s="20">
        <v>1.180559691</v>
      </c>
      <c r="Q101" s="20">
        <v>0.0</v>
      </c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9" t="s">
        <v>361</v>
      </c>
      <c r="E102" s="19" t="s">
        <v>355</v>
      </c>
      <c r="F102" s="20">
        <v>5.971897919</v>
      </c>
      <c r="G102" s="20">
        <v>1.0</v>
      </c>
      <c r="H102" s="12"/>
      <c r="I102" s="12"/>
      <c r="J102" s="12"/>
      <c r="K102" s="12"/>
      <c r="L102" s="12"/>
      <c r="M102" s="12"/>
      <c r="N102" s="19" t="s">
        <v>361</v>
      </c>
      <c r="O102" s="19" t="s">
        <v>355</v>
      </c>
      <c r="P102" s="20">
        <v>5.971897919</v>
      </c>
      <c r="Q102" s="20">
        <v>1.0</v>
      </c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5"/>
      <c r="E103" s="5"/>
      <c r="F103" s="6"/>
      <c r="G103" s="6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5"/>
      <c r="E104" s="5"/>
      <c r="F104" s="6"/>
      <c r="G104" s="6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5"/>
      <c r="E105" s="5"/>
      <c r="F105" s="6"/>
      <c r="G105" s="6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5"/>
      <c r="E106" s="5"/>
      <c r="F106" s="6"/>
      <c r="G106" s="6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5"/>
      <c r="E107" s="5"/>
      <c r="F107" s="6"/>
      <c r="G107" s="6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5"/>
      <c r="E108" s="5"/>
      <c r="F108" s="6"/>
      <c r="G108" s="6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5"/>
      <c r="E109" s="5"/>
      <c r="F109" s="6"/>
      <c r="G109" s="6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R1000" s="12"/>
      <c r="S1000" s="12"/>
      <c r="T1000" s="12"/>
      <c r="U1000" s="12"/>
      <c r="V1000" s="12"/>
      <c r="W1000" s="12"/>
      <c r="X1000" s="12"/>
      <c r="Y1000" s="12"/>
    </row>
  </sheetData>
  <mergeCells count="1">
    <mergeCell ref="A2:B2"/>
  </mergeCells>
  <hyperlinks>
    <hyperlink r:id="rId1" ref="B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383</v>
      </c>
      <c r="C1" s="3"/>
      <c r="D1" s="18" t="s">
        <v>259</v>
      </c>
      <c r="E1" s="18" t="s">
        <v>260</v>
      </c>
      <c r="F1" s="18" t="s">
        <v>4</v>
      </c>
      <c r="G1" s="18" t="s">
        <v>261</v>
      </c>
      <c r="I1" s="4" t="s">
        <v>6</v>
      </c>
      <c r="J1" s="4" t="s">
        <v>7</v>
      </c>
      <c r="K1" s="4" t="s">
        <v>8</v>
      </c>
      <c r="N1" s="18"/>
      <c r="O1" s="18"/>
      <c r="P1" s="18"/>
      <c r="Q1" s="18"/>
    </row>
    <row r="2">
      <c r="A2" s="1" t="s">
        <v>9</v>
      </c>
      <c r="C2" s="3"/>
      <c r="D2" s="19" t="s">
        <v>384</v>
      </c>
      <c r="E2" s="19" t="s">
        <v>385</v>
      </c>
      <c r="F2" s="20">
        <v>4.78557867</v>
      </c>
      <c r="G2" s="20">
        <v>0.0</v>
      </c>
      <c r="I2" s="4" t="s">
        <v>12</v>
      </c>
      <c r="J2" s="4">
        <f>sum(G2:G1000)</f>
        <v>8</v>
      </c>
      <c r="K2" s="4">
        <f>COUNT(G2:G1000)-J2</f>
        <v>42</v>
      </c>
      <c r="N2" s="19"/>
      <c r="O2" s="19"/>
      <c r="P2" s="20"/>
      <c r="Q2" s="20"/>
    </row>
    <row r="3">
      <c r="A3" s="5" t="s">
        <v>386</v>
      </c>
      <c r="B3" s="7"/>
      <c r="C3" s="3"/>
      <c r="D3" s="19" t="s">
        <v>384</v>
      </c>
      <c r="E3" s="19" t="s">
        <v>387</v>
      </c>
      <c r="F3" s="20">
        <v>2.37848011</v>
      </c>
      <c r="G3" s="20">
        <v>0.0</v>
      </c>
      <c r="N3" s="19"/>
      <c r="O3" s="19"/>
      <c r="P3" s="20"/>
      <c r="Q3" s="20"/>
    </row>
    <row r="4">
      <c r="A4" s="7"/>
      <c r="B4" s="5" t="s">
        <v>388</v>
      </c>
      <c r="C4" s="3"/>
      <c r="D4" s="19" t="s">
        <v>384</v>
      </c>
      <c r="E4" s="19" t="s">
        <v>389</v>
      </c>
      <c r="F4" s="20">
        <v>1.09382211</v>
      </c>
      <c r="G4" s="20">
        <v>0.0</v>
      </c>
      <c r="I4" s="4" t="s">
        <v>18</v>
      </c>
      <c r="J4" s="4">
        <v>0.723</v>
      </c>
      <c r="N4" s="19"/>
      <c r="O4" s="19"/>
      <c r="P4" s="20"/>
      <c r="Q4" s="20"/>
    </row>
    <row r="5">
      <c r="A5" s="7"/>
      <c r="B5" s="5" t="s">
        <v>390</v>
      </c>
      <c r="C5" s="3"/>
      <c r="D5" s="19" t="s">
        <v>384</v>
      </c>
      <c r="E5" s="19" t="s">
        <v>391</v>
      </c>
      <c r="F5" s="20">
        <v>2.62471606</v>
      </c>
      <c r="G5" s="20">
        <v>0.0</v>
      </c>
      <c r="I5" s="4" t="s">
        <v>21</v>
      </c>
      <c r="J5" s="9">
        <f>J4*J2*K2</f>
        <v>242.928</v>
      </c>
      <c r="N5" s="19"/>
      <c r="O5" s="19"/>
      <c r="P5" s="20"/>
      <c r="Q5" s="20"/>
    </row>
    <row r="6">
      <c r="A6" s="7"/>
      <c r="B6" s="5" t="s">
        <v>392</v>
      </c>
      <c r="C6" s="3"/>
      <c r="D6" s="19" t="s">
        <v>384</v>
      </c>
      <c r="E6" s="19" t="s">
        <v>393</v>
      </c>
      <c r="F6" s="20">
        <v>3.32973128</v>
      </c>
      <c r="G6" s="20">
        <v>0.0</v>
      </c>
      <c r="N6" s="19"/>
      <c r="O6" s="19"/>
      <c r="P6" s="20"/>
      <c r="Q6" s="20"/>
    </row>
    <row r="7">
      <c r="A7" s="5" t="s">
        <v>394</v>
      </c>
      <c r="B7" s="7"/>
      <c r="C7" s="3"/>
      <c r="D7" s="19" t="s">
        <v>384</v>
      </c>
      <c r="E7" s="19" t="s">
        <v>395</v>
      </c>
      <c r="F7" s="20">
        <v>3.00132468</v>
      </c>
      <c r="G7" s="20">
        <v>0.0</v>
      </c>
      <c r="I7" s="4" t="s">
        <v>24</v>
      </c>
      <c r="J7" s="4">
        <v>0.05</v>
      </c>
      <c r="N7" s="19"/>
      <c r="O7" s="19"/>
      <c r="P7" s="20"/>
      <c r="Q7" s="20"/>
    </row>
    <row r="8">
      <c r="A8" s="7"/>
      <c r="B8" s="5" t="s">
        <v>396</v>
      </c>
      <c r="C8" s="3"/>
      <c r="D8" s="19" t="s">
        <v>384</v>
      </c>
      <c r="E8" s="19" t="s">
        <v>397</v>
      </c>
      <c r="F8" s="20">
        <v>-1.42895191</v>
      </c>
      <c r="G8" s="20">
        <v>0.0</v>
      </c>
      <c r="I8" s="4" t="s">
        <v>27</v>
      </c>
      <c r="J8" s="4">
        <v>1.0</v>
      </c>
      <c r="N8" s="19"/>
      <c r="O8" s="19"/>
      <c r="P8" s="20"/>
      <c r="Q8" s="20"/>
    </row>
    <row r="9">
      <c r="A9" s="7"/>
      <c r="B9" s="5" t="s">
        <v>398</v>
      </c>
      <c r="C9" s="3"/>
      <c r="D9" s="19" t="s">
        <v>384</v>
      </c>
      <c r="E9" s="19" t="s">
        <v>399</v>
      </c>
      <c r="F9" s="20">
        <v>1.88754647</v>
      </c>
      <c r="G9" s="20">
        <v>1.0</v>
      </c>
      <c r="I9" s="4" t="s">
        <v>29</v>
      </c>
      <c r="J9" s="9">
        <f>(J2*K2)/2</f>
        <v>168</v>
      </c>
      <c r="N9" s="19"/>
      <c r="O9" s="19"/>
      <c r="P9" s="20"/>
      <c r="Q9" s="20"/>
    </row>
    <row r="10">
      <c r="A10" s="7"/>
      <c r="B10" s="5" t="s">
        <v>400</v>
      </c>
      <c r="C10" s="3"/>
      <c r="D10" s="19" t="s">
        <v>384</v>
      </c>
      <c r="E10" s="19" t="s">
        <v>401</v>
      </c>
      <c r="F10" s="20">
        <v>2.2490436</v>
      </c>
      <c r="G10" s="20">
        <v>1.0</v>
      </c>
      <c r="I10" s="4" t="s">
        <v>32</v>
      </c>
      <c r="J10" s="9">
        <f>J9*(J2+K2+1)/6</f>
        <v>1428</v>
      </c>
      <c r="N10" s="19"/>
      <c r="O10" s="19"/>
      <c r="P10" s="20"/>
      <c r="Q10" s="20"/>
    </row>
    <row r="11">
      <c r="A11" s="5" t="s">
        <v>402</v>
      </c>
      <c r="B11" s="7"/>
      <c r="C11" s="3"/>
      <c r="D11" s="19" t="s">
        <v>384</v>
      </c>
      <c r="E11" s="19" t="s">
        <v>403</v>
      </c>
      <c r="F11" s="20">
        <v>3.06932827</v>
      </c>
      <c r="G11" s="20">
        <v>0.0</v>
      </c>
      <c r="I11" s="4" t="s">
        <v>34</v>
      </c>
      <c r="J11" s="9">
        <f>SQRT(J10)</f>
        <v>37.78888726</v>
      </c>
      <c r="N11" s="19"/>
      <c r="O11" s="19"/>
      <c r="P11" s="20"/>
      <c r="Q11" s="20"/>
    </row>
    <row r="12">
      <c r="A12" s="7"/>
      <c r="B12" s="5" t="s">
        <v>404</v>
      </c>
      <c r="C12" s="3"/>
      <c r="D12" s="19" t="s">
        <v>384</v>
      </c>
      <c r="E12" s="19" t="s">
        <v>405</v>
      </c>
      <c r="F12" s="20">
        <v>1.96768333</v>
      </c>
      <c r="G12" s="20">
        <v>0.0</v>
      </c>
      <c r="I12" s="4" t="s">
        <v>36</v>
      </c>
      <c r="J12" s="9">
        <f>(J5-J9)/J11</f>
        <v>1.982805143</v>
      </c>
      <c r="N12" s="19"/>
      <c r="O12" s="19"/>
      <c r="P12" s="20"/>
      <c r="Q12" s="20"/>
    </row>
    <row r="13">
      <c r="A13" s="7"/>
      <c r="B13" s="5" t="s">
        <v>406</v>
      </c>
      <c r="C13" s="3"/>
      <c r="D13" s="19" t="s">
        <v>384</v>
      </c>
      <c r="E13" s="19" t="s">
        <v>407</v>
      </c>
      <c r="F13" s="20">
        <v>4.02667986</v>
      </c>
      <c r="G13" s="20">
        <v>0.0</v>
      </c>
      <c r="I13" s="4" t="s">
        <v>38</v>
      </c>
      <c r="J13" s="9">
        <f>J9+J11*NORMSINV(J7)-0.5</f>
        <v>105.3428118</v>
      </c>
      <c r="N13" s="19"/>
      <c r="O13" s="19"/>
      <c r="P13" s="20"/>
      <c r="Q13" s="20"/>
    </row>
    <row r="14">
      <c r="A14" s="7"/>
      <c r="B14" s="5" t="s">
        <v>408</v>
      </c>
      <c r="C14" s="3"/>
      <c r="D14" s="19" t="s">
        <v>409</v>
      </c>
      <c r="E14" s="19" t="s">
        <v>385</v>
      </c>
      <c r="F14" s="20">
        <v>5.86826837</v>
      </c>
      <c r="G14" s="20">
        <v>0.0</v>
      </c>
      <c r="I14" s="4" t="s">
        <v>40</v>
      </c>
      <c r="J14" s="9">
        <f>1-NORMSDIST(J12)</f>
        <v>0.02369459966</v>
      </c>
      <c r="N14" s="19"/>
      <c r="O14" s="19"/>
      <c r="P14" s="20"/>
      <c r="Q14" s="20"/>
    </row>
    <row r="15">
      <c r="A15" s="7"/>
      <c r="B15" s="5" t="s">
        <v>410</v>
      </c>
      <c r="C15" s="3"/>
      <c r="D15" s="19" t="s">
        <v>409</v>
      </c>
      <c r="E15" s="19" t="s">
        <v>387</v>
      </c>
      <c r="F15" s="20">
        <v>0.01860509</v>
      </c>
      <c r="G15" s="20">
        <v>0.0</v>
      </c>
      <c r="I15" s="4" t="s">
        <v>42</v>
      </c>
      <c r="J15" s="9" t="str">
        <f>IF(J14&lt;J7,"yes","no")</f>
        <v>yes</v>
      </c>
      <c r="N15" s="19"/>
      <c r="O15" s="19"/>
      <c r="P15" s="20"/>
      <c r="Q15" s="20"/>
    </row>
    <row r="16">
      <c r="A16" s="7"/>
      <c r="B16" s="5" t="s">
        <v>411</v>
      </c>
      <c r="C16" s="3"/>
      <c r="D16" s="19" t="s">
        <v>409</v>
      </c>
      <c r="E16" s="19" t="s">
        <v>389</v>
      </c>
      <c r="F16" s="20">
        <v>1.53161989</v>
      </c>
      <c r="G16" s="20">
        <v>0.0</v>
      </c>
      <c r="I16" s="4" t="s">
        <v>44</v>
      </c>
      <c r="J16" s="9">
        <f>ABS(J12)/SQRT(J2+K2)</f>
        <v>0.2804109925</v>
      </c>
      <c r="N16" s="19"/>
      <c r="O16" s="19"/>
      <c r="P16" s="20"/>
      <c r="Q16" s="20"/>
    </row>
    <row r="17">
      <c r="A17" s="5" t="s">
        <v>412</v>
      </c>
      <c r="B17" s="7"/>
      <c r="C17" s="3"/>
      <c r="D17" s="19" t="s">
        <v>409</v>
      </c>
      <c r="E17" s="19" t="s">
        <v>391</v>
      </c>
      <c r="F17" s="20">
        <v>0.28228234</v>
      </c>
      <c r="G17" s="20">
        <v>0.0</v>
      </c>
      <c r="N17" s="19"/>
      <c r="O17" s="19"/>
      <c r="P17" s="20"/>
      <c r="Q17" s="20"/>
    </row>
    <row r="18">
      <c r="A18" s="7"/>
      <c r="B18" s="5" t="s">
        <v>413</v>
      </c>
      <c r="C18" s="3"/>
      <c r="D18" s="19" t="s">
        <v>409</v>
      </c>
      <c r="E18" s="19" t="s">
        <v>393</v>
      </c>
      <c r="F18" s="20">
        <v>1.21461918</v>
      </c>
      <c r="G18" s="20">
        <v>0.0</v>
      </c>
      <c r="N18" s="19"/>
      <c r="O18" s="19"/>
      <c r="P18" s="20"/>
      <c r="Q18" s="20"/>
    </row>
    <row r="19">
      <c r="A19" s="5" t="s">
        <v>414</v>
      </c>
      <c r="B19" s="7"/>
      <c r="C19" s="3"/>
      <c r="D19" s="19" t="s">
        <v>409</v>
      </c>
      <c r="E19" s="19" t="s">
        <v>395</v>
      </c>
      <c r="F19" s="20">
        <v>1.53706589</v>
      </c>
      <c r="G19" s="20">
        <v>0.0</v>
      </c>
      <c r="N19" s="19"/>
      <c r="O19" s="19"/>
      <c r="P19" s="20"/>
      <c r="Q19" s="20"/>
    </row>
    <row r="20">
      <c r="A20" s="7"/>
      <c r="B20" s="5" t="s">
        <v>415</v>
      </c>
      <c r="C20" s="3"/>
      <c r="D20" s="19" t="s">
        <v>409</v>
      </c>
      <c r="E20" s="19" t="s">
        <v>397</v>
      </c>
      <c r="F20" s="20">
        <v>-1.84606757</v>
      </c>
      <c r="G20" s="20">
        <v>0.0</v>
      </c>
      <c r="N20" s="19"/>
      <c r="O20" s="19"/>
      <c r="P20" s="20"/>
      <c r="Q20" s="20"/>
    </row>
    <row r="21">
      <c r="A21" s="7"/>
      <c r="B21" s="5" t="s">
        <v>416</v>
      </c>
      <c r="C21" s="3"/>
      <c r="D21" s="19" t="s">
        <v>409</v>
      </c>
      <c r="E21" s="19" t="s">
        <v>399</v>
      </c>
      <c r="F21" s="20">
        <v>0.39475826</v>
      </c>
      <c r="G21" s="20">
        <v>0.0</v>
      </c>
      <c r="N21" s="19"/>
      <c r="O21" s="19"/>
      <c r="P21" s="20"/>
      <c r="Q21" s="20"/>
    </row>
    <row r="22">
      <c r="A22" s="3"/>
      <c r="B22" s="3"/>
      <c r="C22" s="3"/>
      <c r="D22" s="19" t="s">
        <v>409</v>
      </c>
      <c r="E22" s="19" t="s">
        <v>401</v>
      </c>
      <c r="F22" s="20">
        <v>0.49468621</v>
      </c>
      <c r="G22" s="20">
        <v>0.0</v>
      </c>
      <c r="N22" s="19"/>
      <c r="O22" s="19"/>
      <c r="P22" s="20"/>
      <c r="Q22" s="20"/>
    </row>
    <row r="23">
      <c r="A23" s="3"/>
      <c r="B23" s="3"/>
      <c r="C23" s="3"/>
      <c r="D23" s="19" t="s">
        <v>409</v>
      </c>
      <c r="E23" s="19" t="s">
        <v>403</v>
      </c>
      <c r="F23" s="20">
        <v>0.58812554</v>
      </c>
      <c r="G23" s="20">
        <v>0.0</v>
      </c>
      <c r="N23" s="19"/>
      <c r="O23" s="19"/>
      <c r="P23" s="20"/>
      <c r="Q23" s="20"/>
    </row>
    <row r="24">
      <c r="A24" s="3"/>
      <c r="B24" s="3"/>
      <c r="C24" s="3"/>
      <c r="D24" s="19" t="s">
        <v>409</v>
      </c>
      <c r="E24" s="19" t="s">
        <v>405</v>
      </c>
      <c r="F24" s="20">
        <v>-0.34752679</v>
      </c>
      <c r="G24" s="20">
        <v>0.0</v>
      </c>
      <c r="N24" s="19"/>
      <c r="O24" s="19"/>
      <c r="P24" s="20"/>
      <c r="Q24" s="20"/>
    </row>
    <row r="25">
      <c r="A25" s="3"/>
      <c r="B25" s="3"/>
      <c r="C25" s="3"/>
      <c r="D25" s="19" t="s">
        <v>409</v>
      </c>
      <c r="E25" s="19" t="s">
        <v>407</v>
      </c>
      <c r="F25" s="20">
        <v>1.83969961</v>
      </c>
      <c r="G25" s="20">
        <v>0.0</v>
      </c>
      <c r="N25" s="19"/>
      <c r="O25" s="19"/>
      <c r="P25" s="20"/>
      <c r="Q25" s="20"/>
    </row>
    <row r="26">
      <c r="A26" s="3"/>
      <c r="B26" s="3"/>
      <c r="C26" s="3"/>
      <c r="D26" s="19" t="s">
        <v>385</v>
      </c>
      <c r="E26" s="19" t="s">
        <v>387</v>
      </c>
      <c r="F26" s="20">
        <v>1.51937451</v>
      </c>
      <c r="G26" s="20">
        <v>0.0</v>
      </c>
      <c r="N26" s="19"/>
      <c r="O26" s="19"/>
      <c r="P26" s="20"/>
      <c r="Q26" s="20"/>
    </row>
    <row r="27">
      <c r="A27" s="3"/>
      <c r="B27" s="3"/>
      <c r="C27" s="3"/>
      <c r="D27" s="19" t="s">
        <v>385</v>
      </c>
      <c r="E27" s="19" t="s">
        <v>389</v>
      </c>
      <c r="F27" s="20">
        <v>0.65479557</v>
      </c>
      <c r="G27" s="20">
        <v>0.0</v>
      </c>
      <c r="N27" s="19"/>
      <c r="O27" s="19"/>
      <c r="P27" s="20"/>
      <c r="Q27" s="20"/>
    </row>
    <row r="28">
      <c r="A28" s="3"/>
      <c r="B28" s="3"/>
      <c r="C28" s="3"/>
      <c r="D28" s="19" t="s">
        <v>385</v>
      </c>
      <c r="E28" s="19" t="s">
        <v>391</v>
      </c>
      <c r="F28" s="20">
        <v>2.05541404</v>
      </c>
      <c r="G28" s="20">
        <v>0.0</v>
      </c>
      <c r="N28" s="19"/>
      <c r="O28" s="19"/>
      <c r="P28" s="20"/>
      <c r="Q28" s="20"/>
    </row>
    <row r="29">
      <c r="A29" s="3"/>
      <c r="B29" s="3"/>
      <c r="C29" s="3"/>
      <c r="D29" s="19" t="s">
        <v>385</v>
      </c>
      <c r="E29" s="19" t="s">
        <v>393</v>
      </c>
      <c r="F29" s="20">
        <v>0.03790821</v>
      </c>
      <c r="G29" s="20">
        <v>0.0</v>
      </c>
      <c r="N29" s="19"/>
      <c r="O29" s="19"/>
      <c r="P29" s="20"/>
      <c r="Q29" s="20"/>
    </row>
    <row r="30">
      <c r="A30" s="3"/>
      <c r="B30" s="3"/>
      <c r="C30" s="3"/>
      <c r="D30" s="19" t="s">
        <v>385</v>
      </c>
      <c r="E30" s="19" t="s">
        <v>395</v>
      </c>
      <c r="F30" s="20">
        <v>2.23482623</v>
      </c>
      <c r="G30" s="20">
        <v>0.0</v>
      </c>
      <c r="N30" s="19"/>
      <c r="O30" s="19"/>
      <c r="P30" s="20"/>
      <c r="Q30" s="20"/>
    </row>
    <row r="31">
      <c r="A31" s="3"/>
      <c r="B31" s="3"/>
      <c r="C31" s="3"/>
      <c r="D31" s="19" t="s">
        <v>385</v>
      </c>
      <c r="E31" s="19" t="s">
        <v>397</v>
      </c>
      <c r="F31" s="20">
        <v>-2.86010104</v>
      </c>
      <c r="G31" s="20">
        <v>0.0</v>
      </c>
      <c r="N31" s="19"/>
      <c r="O31" s="19"/>
      <c r="P31" s="20"/>
      <c r="Q31" s="20"/>
    </row>
    <row r="32">
      <c r="A32" s="3"/>
      <c r="B32" s="3"/>
      <c r="C32" s="3"/>
      <c r="D32" s="19" t="s">
        <v>385</v>
      </c>
      <c r="E32" s="19" t="s">
        <v>399</v>
      </c>
      <c r="F32" s="20">
        <v>0.81112073</v>
      </c>
      <c r="G32" s="20">
        <v>0.0</v>
      </c>
      <c r="N32" s="19"/>
      <c r="O32" s="19"/>
      <c r="P32" s="20"/>
      <c r="Q32" s="20"/>
    </row>
    <row r="33">
      <c r="A33" s="3"/>
      <c r="B33" s="3"/>
      <c r="C33" s="3"/>
      <c r="D33" s="19" t="s">
        <v>385</v>
      </c>
      <c r="E33" s="19" t="s">
        <v>401</v>
      </c>
      <c r="F33" s="20">
        <v>-0.06254618</v>
      </c>
      <c r="G33" s="20">
        <v>0.0</v>
      </c>
      <c r="N33" s="19"/>
      <c r="O33" s="19"/>
      <c r="P33" s="20"/>
      <c r="Q33" s="20"/>
    </row>
    <row r="34">
      <c r="A34" s="3"/>
      <c r="B34" s="3"/>
      <c r="C34" s="3"/>
      <c r="D34" s="19" t="s">
        <v>385</v>
      </c>
      <c r="E34" s="19" t="s">
        <v>403</v>
      </c>
      <c r="F34" s="20">
        <v>0.38610596</v>
      </c>
      <c r="G34" s="20">
        <v>0.0</v>
      </c>
      <c r="N34" s="19"/>
      <c r="O34" s="19"/>
      <c r="P34" s="20"/>
      <c r="Q34" s="20"/>
    </row>
    <row r="35">
      <c r="A35" s="3"/>
      <c r="B35" s="3"/>
      <c r="C35" s="3"/>
      <c r="D35" s="19" t="s">
        <v>385</v>
      </c>
      <c r="E35" s="19" t="s">
        <v>405</v>
      </c>
      <c r="F35" s="20">
        <v>3.35696589</v>
      </c>
      <c r="G35" s="20">
        <v>1.0</v>
      </c>
      <c r="N35" s="19"/>
      <c r="O35" s="19"/>
      <c r="P35" s="20"/>
      <c r="Q35" s="20"/>
    </row>
    <row r="36">
      <c r="A36" s="3"/>
      <c r="B36" s="3"/>
      <c r="C36" s="3"/>
      <c r="D36" s="19" t="s">
        <v>385</v>
      </c>
      <c r="E36" s="19" t="s">
        <v>407</v>
      </c>
      <c r="F36" s="20">
        <v>0.04728224</v>
      </c>
      <c r="G36" s="20">
        <v>0.0</v>
      </c>
      <c r="N36" s="19"/>
      <c r="O36" s="19"/>
      <c r="P36" s="20"/>
      <c r="Q36" s="20"/>
    </row>
    <row r="37">
      <c r="A37" s="3"/>
      <c r="B37" s="3"/>
      <c r="C37" s="3"/>
      <c r="D37" s="19" t="s">
        <v>387</v>
      </c>
      <c r="E37" s="19" t="s">
        <v>403</v>
      </c>
      <c r="F37" s="20">
        <v>2.18505173</v>
      </c>
      <c r="G37" s="20">
        <v>1.0</v>
      </c>
      <c r="N37" s="19"/>
      <c r="O37" s="19"/>
      <c r="P37" s="20"/>
      <c r="Q37" s="20"/>
    </row>
    <row r="38">
      <c r="A38" s="3"/>
      <c r="B38" s="3"/>
      <c r="C38" s="3"/>
      <c r="D38" s="19" t="s">
        <v>387</v>
      </c>
      <c r="E38" s="19" t="s">
        <v>405</v>
      </c>
      <c r="F38" s="20">
        <v>1.66172008</v>
      </c>
      <c r="G38" s="20">
        <v>0.0</v>
      </c>
      <c r="N38" s="19"/>
      <c r="O38" s="19"/>
      <c r="P38" s="20"/>
      <c r="Q38" s="20"/>
    </row>
    <row r="39">
      <c r="A39" s="3"/>
      <c r="B39" s="3"/>
      <c r="C39" s="3"/>
      <c r="D39" s="19" t="s">
        <v>387</v>
      </c>
      <c r="E39" s="19" t="s">
        <v>407</v>
      </c>
      <c r="F39" s="20">
        <v>2.02864754</v>
      </c>
      <c r="G39" s="20">
        <v>0.0</v>
      </c>
      <c r="N39" s="19"/>
      <c r="O39" s="19"/>
      <c r="P39" s="20"/>
      <c r="Q39" s="20"/>
    </row>
    <row r="40">
      <c r="A40" s="3"/>
      <c r="B40" s="3"/>
      <c r="C40" s="3"/>
      <c r="D40" s="19" t="s">
        <v>389</v>
      </c>
      <c r="E40" s="19" t="s">
        <v>403</v>
      </c>
      <c r="F40" s="20">
        <v>1.21884403</v>
      </c>
      <c r="G40" s="20">
        <v>1.0</v>
      </c>
      <c r="N40" s="19"/>
      <c r="O40" s="19"/>
      <c r="P40" s="20"/>
      <c r="Q40" s="20"/>
    </row>
    <row r="41">
      <c r="A41" s="3"/>
      <c r="B41" s="3"/>
      <c r="C41" s="3"/>
      <c r="D41" s="19" t="s">
        <v>389</v>
      </c>
      <c r="E41" s="19" t="s">
        <v>405</v>
      </c>
      <c r="F41" s="20">
        <v>0.96581323</v>
      </c>
      <c r="G41" s="20">
        <v>0.0</v>
      </c>
      <c r="N41" s="19"/>
      <c r="O41" s="19"/>
      <c r="P41" s="20"/>
      <c r="Q41" s="20"/>
    </row>
    <row r="42">
      <c r="A42" s="3"/>
      <c r="B42" s="3"/>
      <c r="C42" s="3"/>
      <c r="D42" s="19" t="s">
        <v>389</v>
      </c>
      <c r="E42" s="19" t="s">
        <v>407</v>
      </c>
      <c r="F42" s="20">
        <v>1.78772819</v>
      </c>
      <c r="G42" s="20">
        <v>0.0</v>
      </c>
      <c r="N42" s="19"/>
      <c r="O42" s="19"/>
      <c r="P42" s="20"/>
      <c r="Q42" s="20"/>
    </row>
    <row r="43">
      <c r="A43" s="3"/>
      <c r="B43" s="3"/>
      <c r="C43" s="3"/>
      <c r="D43" s="19" t="s">
        <v>391</v>
      </c>
      <c r="E43" s="19" t="s">
        <v>403</v>
      </c>
      <c r="F43" s="20">
        <v>4.14817081</v>
      </c>
      <c r="G43" s="20">
        <v>1.0</v>
      </c>
      <c r="N43" s="19"/>
      <c r="O43" s="19"/>
      <c r="P43" s="20"/>
      <c r="Q43" s="20"/>
    </row>
    <row r="44">
      <c r="A44" s="3"/>
      <c r="B44" s="3"/>
      <c r="C44" s="3"/>
      <c r="D44" s="19" t="s">
        <v>391</v>
      </c>
      <c r="E44" s="19" t="s">
        <v>405</v>
      </c>
      <c r="F44" s="20">
        <v>4.1252729</v>
      </c>
      <c r="G44" s="20">
        <v>0.0</v>
      </c>
      <c r="N44" s="19"/>
      <c r="O44" s="19"/>
      <c r="P44" s="20"/>
      <c r="Q44" s="20"/>
    </row>
    <row r="45">
      <c r="A45" s="3"/>
      <c r="B45" s="3"/>
      <c r="C45" s="3"/>
      <c r="D45" s="19" t="s">
        <v>391</v>
      </c>
      <c r="E45" s="19" t="s">
        <v>407</v>
      </c>
      <c r="F45" s="20">
        <v>3.66988473</v>
      </c>
      <c r="G45" s="20">
        <v>0.0</v>
      </c>
      <c r="N45" s="19"/>
      <c r="O45" s="19"/>
      <c r="P45" s="20"/>
      <c r="Q45" s="20"/>
    </row>
    <row r="46">
      <c r="A46" s="3"/>
      <c r="B46" s="3"/>
      <c r="C46" s="3"/>
      <c r="D46" s="19" t="s">
        <v>393</v>
      </c>
      <c r="E46" s="19" t="s">
        <v>403</v>
      </c>
      <c r="F46" s="20">
        <v>2.80985286</v>
      </c>
      <c r="G46" s="20">
        <v>1.0</v>
      </c>
      <c r="N46" s="19"/>
      <c r="O46" s="19"/>
      <c r="P46" s="20"/>
      <c r="Q46" s="20"/>
    </row>
    <row r="47">
      <c r="A47" s="3"/>
      <c r="B47" s="3"/>
      <c r="C47" s="3"/>
      <c r="D47" s="19" t="s">
        <v>393</v>
      </c>
      <c r="E47" s="19" t="s">
        <v>405</v>
      </c>
      <c r="F47" s="20">
        <v>1.41136909</v>
      </c>
      <c r="G47" s="20">
        <v>0.0</v>
      </c>
      <c r="N47" s="19"/>
      <c r="O47" s="19"/>
      <c r="P47" s="20"/>
      <c r="Q47" s="20"/>
    </row>
    <row r="48">
      <c r="A48" s="3"/>
      <c r="B48" s="3"/>
      <c r="C48" s="3"/>
      <c r="D48" s="19" t="s">
        <v>393</v>
      </c>
      <c r="E48" s="19" t="s">
        <v>407</v>
      </c>
      <c r="F48" s="20">
        <v>2.77047691</v>
      </c>
      <c r="G48" s="20">
        <v>0.0</v>
      </c>
      <c r="N48" s="19"/>
      <c r="O48" s="19"/>
      <c r="P48" s="20"/>
      <c r="Q48" s="20"/>
    </row>
    <row r="49">
      <c r="A49" s="3"/>
      <c r="B49" s="3"/>
      <c r="C49" s="3"/>
      <c r="D49" s="19" t="s">
        <v>395</v>
      </c>
      <c r="E49" s="19" t="s">
        <v>403</v>
      </c>
      <c r="F49" s="20">
        <v>3.03161757</v>
      </c>
      <c r="G49" s="20">
        <v>1.0</v>
      </c>
      <c r="N49" s="19"/>
      <c r="O49" s="19"/>
      <c r="P49" s="20"/>
      <c r="Q49" s="20"/>
    </row>
    <row r="50">
      <c r="A50" s="3"/>
      <c r="B50" s="3"/>
      <c r="C50" s="3"/>
      <c r="D50" s="19" t="s">
        <v>395</v>
      </c>
      <c r="E50" s="19" t="s">
        <v>405</v>
      </c>
      <c r="F50" s="20">
        <v>3.83199935</v>
      </c>
      <c r="G50" s="20">
        <v>0.0</v>
      </c>
      <c r="N50" s="19"/>
      <c r="O50" s="19"/>
      <c r="P50" s="20"/>
      <c r="Q50" s="20"/>
    </row>
    <row r="51">
      <c r="A51" s="3"/>
      <c r="B51" s="3"/>
      <c r="C51" s="3"/>
      <c r="D51" s="19" t="s">
        <v>395</v>
      </c>
      <c r="E51" s="19" t="s">
        <v>407</v>
      </c>
      <c r="F51" s="20">
        <v>2.69841605</v>
      </c>
      <c r="G51" s="20">
        <v>0.0</v>
      </c>
      <c r="N51" s="19"/>
      <c r="O51" s="19"/>
      <c r="P51" s="20"/>
      <c r="Q51" s="20"/>
    </row>
  </sheetData>
  <mergeCells count="1">
    <mergeCell ref="A2:B2"/>
  </mergeCells>
  <hyperlinks>
    <hyperlink r:id="rId1" ref="B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417</v>
      </c>
      <c r="C1" s="3"/>
      <c r="D1" s="18" t="s">
        <v>259</v>
      </c>
      <c r="E1" s="18" t="s">
        <v>260</v>
      </c>
      <c r="F1" s="18" t="s">
        <v>4</v>
      </c>
      <c r="G1" s="18" t="s">
        <v>261</v>
      </c>
      <c r="H1" s="3"/>
      <c r="I1" s="4" t="s">
        <v>6</v>
      </c>
      <c r="J1" s="4" t="s">
        <v>7</v>
      </c>
      <c r="K1" s="4" t="s">
        <v>8</v>
      </c>
      <c r="L1" s="3"/>
      <c r="M1" s="3"/>
      <c r="N1" s="18"/>
      <c r="O1" s="18"/>
      <c r="P1" s="18"/>
      <c r="Q1" s="18"/>
      <c r="R1" s="3"/>
      <c r="S1" s="3"/>
      <c r="T1" s="3"/>
      <c r="U1" s="3"/>
      <c r="V1" s="3"/>
      <c r="W1" s="3"/>
      <c r="X1" s="3"/>
      <c r="Y1" s="3"/>
    </row>
    <row r="2">
      <c r="A2" s="1" t="s">
        <v>9</v>
      </c>
      <c r="C2" s="3"/>
      <c r="D2" s="19" t="s">
        <v>418</v>
      </c>
      <c r="E2" s="19" t="s">
        <v>419</v>
      </c>
      <c r="F2" s="21">
        <v>5.5365794</v>
      </c>
      <c r="G2" s="20">
        <v>1.0</v>
      </c>
      <c r="H2" s="3"/>
      <c r="I2" s="4" t="s">
        <v>12</v>
      </c>
      <c r="J2" s="4">
        <f>sum(G2:G1000)</f>
        <v>3</v>
      </c>
      <c r="K2" s="4">
        <f>COUNT(G2:G1000)-J2</f>
        <v>14</v>
      </c>
      <c r="L2" s="3"/>
      <c r="M2" s="3"/>
      <c r="N2" s="19"/>
      <c r="O2" s="19"/>
      <c r="P2" s="20"/>
      <c r="Q2" s="20"/>
      <c r="R2" s="3"/>
      <c r="S2" s="3"/>
      <c r="T2" s="3"/>
      <c r="U2" s="3"/>
      <c r="V2" s="3"/>
      <c r="W2" s="3"/>
      <c r="X2" s="3"/>
      <c r="Y2" s="3"/>
    </row>
    <row r="3">
      <c r="A3" s="5" t="s">
        <v>420</v>
      </c>
      <c r="B3" s="7"/>
      <c r="C3" s="3"/>
      <c r="D3" s="19" t="s">
        <v>418</v>
      </c>
      <c r="E3" s="19" t="s">
        <v>421</v>
      </c>
      <c r="F3" s="20">
        <v>5.3267858</v>
      </c>
      <c r="G3" s="20">
        <v>0.0</v>
      </c>
      <c r="H3" s="3"/>
      <c r="L3" s="3"/>
      <c r="M3" s="3"/>
      <c r="N3" s="19"/>
      <c r="O3" s="19"/>
      <c r="P3" s="20"/>
      <c r="Q3" s="20"/>
      <c r="R3" s="3"/>
      <c r="S3" s="3"/>
      <c r="T3" s="3"/>
      <c r="U3" s="3"/>
      <c r="V3" s="3"/>
      <c r="W3" s="3"/>
      <c r="X3" s="3"/>
      <c r="Y3" s="3"/>
    </row>
    <row r="4">
      <c r="A4" s="7"/>
      <c r="B4" s="5" t="s">
        <v>422</v>
      </c>
      <c r="C4" s="3"/>
      <c r="D4" s="19" t="s">
        <v>423</v>
      </c>
      <c r="E4" s="19" t="s">
        <v>421</v>
      </c>
      <c r="F4" s="20">
        <v>4.7570471</v>
      </c>
      <c r="G4" s="20">
        <v>0.0</v>
      </c>
      <c r="H4" s="3"/>
      <c r="I4" s="4" t="s">
        <v>18</v>
      </c>
      <c r="J4" s="4">
        <v>0.714</v>
      </c>
      <c r="L4" s="3"/>
      <c r="M4" s="3"/>
      <c r="N4" s="19"/>
      <c r="O4" s="19"/>
      <c r="P4" s="20"/>
      <c r="Q4" s="20"/>
      <c r="R4" s="3"/>
      <c r="S4" s="3"/>
      <c r="T4" s="3"/>
      <c r="U4" s="3"/>
      <c r="V4" s="3"/>
      <c r="W4" s="3"/>
      <c r="X4" s="3"/>
      <c r="Y4" s="3"/>
    </row>
    <row r="5">
      <c r="A5" s="7"/>
      <c r="B5" s="5" t="s">
        <v>424</v>
      </c>
      <c r="C5" s="3"/>
      <c r="D5" s="19" t="s">
        <v>423</v>
      </c>
      <c r="E5" s="19" t="s">
        <v>419</v>
      </c>
      <c r="F5" s="20">
        <v>4.5451489</v>
      </c>
      <c r="G5" s="20">
        <v>0.0</v>
      </c>
      <c r="H5" s="3"/>
      <c r="I5" s="4" t="s">
        <v>21</v>
      </c>
      <c r="J5" s="9">
        <f>J4*J2*K2</f>
        <v>29.988</v>
      </c>
      <c r="L5" s="3"/>
      <c r="M5" s="3"/>
      <c r="N5" s="19"/>
      <c r="O5" s="19"/>
      <c r="P5" s="20"/>
      <c r="Q5" s="20"/>
      <c r="R5" s="3"/>
      <c r="S5" s="3"/>
      <c r="T5" s="3"/>
      <c r="U5" s="3"/>
      <c r="V5" s="3"/>
      <c r="W5" s="3"/>
      <c r="X5" s="3"/>
      <c r="Y5" s="3"/>
    </row>
    <row r="6">
      <c r="A6" s="5" t="s">
        <v>425</v>
      </c>
      <c r="B6" s="7"/>
      <c r="C6" s="3"/>
      <c r="D6" s="19" t="s">
        <v>418</v>
      </c>
      <c r="E6" s="19" t="s">
        <v>426</v>
      </c>
      <c r="F6" s="20">
        <v>4.4591615</v>
      </c>
      <c r="G6" s="20">
        <v>0.0</v>
      </c>
      <c r="H6" s="3"/>
      <c r="L6" s="3"/>
      <c r="M6" s="3"/>
      <c r="N6" s="19"/>
      <c r="O6" s="19"/>
      <c r="P6" s="20"/>
      <c r="Q6" s="20"/>
      <c r="R6" s="3"/>
      <c r="S6" s="3"/>
      <c r="T6" s="3"/>
      <c r="U6" s="3"/>
      <c r="V6" s="3"/>
      <c r="W6" s="3"/>
      <c r="X6" s="3"/>
      <c r="Y6" s="3"/>
    </row>
    <row r="7">
      <c r="A7" s="7"/>
      <c r="B7" s="5" t="s">
        <v>427</v>
      </c>
      <c r="C7" s="3"/>
      <c r="D7" s="19" t="s">
        <v>421</v>
      </c>
      <c r="E7" s="19" t="s">
        <v>426</v>
      </c>
      <c r="F7" s="20">
        <v>4.2756835</v>
      </c>
      <c r="G7" s="20">
        <v>0.0</v>
      </c>
      <c r="H7" s="3"/>
      <c r="I7" s="4" t="s">
        <v>24</v>
      </c>
      <c r="J7" s="4">
        <v>0.05</v>
      </c>
      <c r="L7" s="3"/>
      <c r="M7" s="3"/>
      <c r="N7" s="19"/>
      <c r="O7" s="19"/>
      <c r="P7" s="20"/>
      <c r="Q7" s="20"/>
      <c r="R7" s="3"/>
      <c r="S7" s="3"/>
      <c r="T7" s="3"/>
      <c r="U7" s="3"/>
      <c r="V7" s="3"/>
      <c r="W7" s="3"/>
      <c r="X7" s="3"/>
      <c r="Y7" s="3"/>
    </row>
    <row r="8">
      <c r="A8" s="7"/>
      <c r="B8" s="5" t="s">
        <v>428</v>
      </c>
      <c r="C8" s="3"/>
      <c r="D8" s="19" t="s">
        <v>423</v>
      </c>
      <c r="E8" s="19" t="s">
        <v>429</v>
      </c>
      <c r="F8" s="20">
        <v>4.274814</v>
      </c>
      <c r="G8" s="20">
        <v>0.0</v>
      </c>
      <c r="H8" s="3"/>
      <c r="I8" s="4" t="s">
        <v>27</v>
      </c>
      <c r="J8" s="4">
        <v>1.0</v>
      </c>
      <c r="L8" s="3"/>
      <c r="M8" s="3"/>
      <c r="N8" s="19"/>
      <c r="O8" s="19"/>
      <c r="P8" s="20"/>
      <c r="Q8" s="20"/>
      <c r="R8" s="3"/>
      <c r="S8" s="3"/>
      <c r="T8" s="3"/>
      <c r="U8" s="3"/>
      <c r="V8" s="3"/>
      <c r="W8" s="3"/>
      <c r="X8" s="3"/>
      <c r="Y8" s="3"/>
    </row>
    <row r="9">
      <c r="A9" s="7"/>
      <c r="B9" s="5" t="s">
        <v>430</v>
      </c>
      <c r="C9" s="3"/>
      <c r="D9" s="19" t="s">
        <v>423</v>
      </c>
      <c r="E9" s="19" t="s">
        <v>426</v>
      </c>
      <c r="F9" s="20">
        <v>4.1308392</v>
      </c>
      <c r="G9" s="20">
        <v>1.0</v>
      </c>
      <c r="H9" s="3"/>
      <c r="I9" s="4" t="s">
        <v>29</v>
      </c>
      <c r="J9" s="9">
        <f>(J2*K2)/2</f>
        <v>21</v>
      </c>
      <c r="L9" s="3"/>
      <c r="M9" s="3"/>
      <c r="N9" s="19"/>
      <c r="O9" s="19"/>
      <c r="P9" s="20"/>
      <c r="Q9" s="20"/>
      <c r="R9" s="3"/>
      <c r="S9" s="3"/>
      <c r="T9" s="3"/>
      <c r="U9" s="3"/>
      <c r="V9" s="3"/>
      <c r="W9" s="3"/>
      <c r="X9" s="3"/>
      <c r="Y9" s="3"/>
    </row>
    <row r="10">
      <c r="A10" s="5" t="s">
        <v>431</v>
      </c>
      <c r="B10" s="7"/>
      <c r="C10" s="3"/>
      <c r="D10" s="19" t="s">
        <v>421</v>
      </c>
      <c r="E10" s="19" t="s">
        <v>429</v>
      </c>
      <c r="F10" s="20">
        <v>4.0387614</v>
      </c>
      <c r="G10" s="20">
        <v>1.0</v>
      </c>
      <c r="H10" s="3"/>
      <c r="I10" s="4" t="s">
        <v>32</v>
      </c>
      <c r="J10" s="9">
        <f>J9*(J2+K2+1)/6</f>
        <v>63</v>
      </c>
      <c r="L10" s="3"/>
      <c r="M10" s="3"/>
      <c r="N10" s="19"/>
      <c r="O10" s="19"/>
      <c r="P10" s="20"/>
      <c r="Q10" s="20"/>
      <c r="R10" s="3"/>
      <c r="S10" s="3"/>
      <c r="T10" s="3"/>
      <c r="U10" s="3"/>
      <c r="V10" s="3"/>
      <c r="W10" s="3"/>
      <c r="X10" s="3"/>
      <c r="Y10" s="3"/>
    </row>
    <row r="11">
      <c r="A11" s="7"/>
      <c r="B11" s="5" t="s">
        <v>432</v>
      </c>
      <c r="C11" s="3"/>
      <c r="D11" s="19" t="s">
        <v>418</v>
      </c>
      <c r="E11" s="19" t="s">
        <v>429</v>
      </c>
      <c r="F11" s="20">
        <v>3.496149</v>
      </c>
      <c r="G11" s="20">
        <v>0.0</v>
      </c>
      <c r="H11" s="3"/>
      <c r="I11" s="4" t="s">
        <v>34</v>
      </c>
      <c r="J11" s="9">
        <f>SQRT(J10)</f>
        <v>7.937253933</v>
      </c>
      <c r="L11" s="3"/>
      <c r="M11" s="3"/>
      <c r="N11" s="19"/>
      <c r="O11" s="19"/>
      <c r="P11" s="20"/>
      <c r="Q11" s="20"/>
      <c r="R11" s="3"/>
      <c r="S11" s="3"/>
      <c r="T11" s="3"/>
      <c r="U11" s="3"/>
      <c r="V11" s="3"/>
      <c r="W11" s="3"/>
      <c r="X11" s="3"/>
      <c r="Y11" s="3"/>
    </row>
    <row r="12">
      <c r="A12" s="5" t="s">
        <v>433</v>
      </c>
      <c r="B12" s="7"/>
      <c r="C12" s="3"/>
      <c r="D12" s="19" t="s">
        <v>419</v>
      </c>
      <c r="E12" s="19" t="s">
        <v>426</v>
      </c>
      <c r="F12" s="20">
        <v>3.2410306</v>
      </c>
      <c r="G12" s="20">
        <v>0.0</v>
      </c>
      <c r="H12" s="3"/>
      <c r="I12" s="4" t="s">
        <v>36</v>
      </c>
      <c r="J12" s="9">
        <f>(J5-J9)/J11</f>
        <v>1.132381561</v>
      </c>
      <c r="L12" s="3"/>
      <c r="M12" s="3"/>
      <c r="N12" s="19"/>
      <c r="O12" s="19"/>
      <c r="P12" s="20"/>
      <c r="Q12" s="20"/>
      <c r="R12" s="3"/>
      <c r="S12" s="3"/>
      <c r="T12" s="3"/>
      <c r="U12" s="3"/>
      <c r="V12" s="3"/>
      <c r="W12" s="3"/>
      <c r="X12" s="3"/>
      <c r="Y12" s="3"/>
    </row>
    <row r="13">
      <c r="A13" s="7"/>
      <c r="B13" s="5" t="s">
        <v>434</v>
      </c>
      <c r="C13" s="3"/>
      <c r="D13" s="19" t="s">
        <v>419</v>
      </c>
      <c r="E13" s="19" t="s">
        <v>429</v>
      </c>
      <c r="F13" s="20">
        <v>3.1286036</v>
      </c>
      <c r="G13" s="20">
        <v>0.0</v>
      </c>
      <c r="H13" s="3"/>
      <c r="I13" s="4" t="s">
        <v>38</v>
      </c>
      <c r="J13" s="9">
        <f>J9+J11*NORMSINV(J7)-0.5</f>
        <v>7.444379094</v>
      </c>
      <c r="L13" s="3"/>
      <c r="M13" s="3"/>
      <c r="N13" s="19"/>
      <c r="O13" s="19"/>
      <c r="P13" s="20"/>
      <c r="Q13" s="20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19" t="s">
        <v>435</v>
      </c>
      <c r="E14" s="19" t="s">
        <v>429</v>
      </c>
      <c r="F14" s="20">
        <v>3.0470063</v>
      </c>
      <c r="G14" s="20">
        <v>0.0</v>
      </c>
      <c r="H14" s="3"/>
      <c r="I14" s="4" t="s">
        <v>40</v>
      </c>
      <c r="J14" s="9">
        <f>1-NORMSDIST(J12)</f>
        <v>0.1287370267</v>
      </c>
      <c r="L14" s="3"/>
      <c r="M14" s="3"/>
      <c r="N14" s="19"/>
      <c r="O14" s="19"/>
      <c r="P14" s="20"/>
      <c r="Q14" s="20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19" t="s">
        <v>423</v>
      </c>
      <c r="E15" s="19" t="s">
        <v>435</v>
      </c>
      <c r="F15" s="20">
        <v>2.3567636</v>
      </c>
      <c r="G15" s="20">
        <v>0.0</v>
      </c>
      <c r="H15" s="3"/>
      <c r="I15" s="4" t="s">
        <v>42</v>
      </c>
      <c r="J15" s="9" t="str">
        <f>IF(J14&lt;J7,"yes","no")</f>
        <v>no</v>
      </c>
      <c r="L15" s="3"/>
      <c r="M15" s="3"/>
      <c r="N15" s="19"/>
      <c r="O15" s="19"/>
      <c r="P15" s="20"/>
      <c r="Q15" s="20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19" t="s">
        <v>418</v>
      </c>
      <c r="E16" s="19" t="s">
        <v>435</v>
      </c>
      <c r="F16" s="20">
        <v>1.7914069</v>
      </c>
      <c r="G16" s="20">
        <v>0.0</v>
      </c>
      <c r="H16" s="3"/>
      <c r="I16" s="4" t="s">
        <v>44</v>
      </c>
      <c r="J16" s="9">
        <f>ABS(J12)/SQRT(J2+K2)</f>
        <v>0.2746428697</v>
      </c>
      <c r="L16" s="3"/>
      <c r="M16" s="3"/>
      <c r="N16" s="19"/>
      <c r="O16" s="19"/>
      <c r="P16" s="20"/>
      <c r="Q16" s="20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19" t="s">
        <v>423</v>
      </c>
      <c r="E17" s="19" t="s">
        <v>418</v>
      </c>
      <c r="F17" s="20">
        <v>1.3897866</v>
      </c>
      <c r="G17" s="20">
        <v>0.0</v>
      </c>
      <c r="H17" s="3"/>
      <c r="I17" s="3"/>
      <c r="J17" s="3"/>
      <c r="K17" s="3"/>
      <c r="L17" s="3"/>
      <c r="M17" s="3"/>
      <c r="N17" s="19"/>
      <c r="O17" s="19"/>
      <c r="P17" s="20"/>
      <c r="Q17" s="20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19" t="s">
        <v>435</v>
      </c>
      <c r="E18" s="19" t="s">
        <v>426</v>
      </c>
      <c r="F18" s="20">
        <v>0.1373176</v>
      </c>
      <c r="G18" s="20">
        <v>0.0</v>
      </c>
      <c r="H18" s="3"/>
      <c r="I18" s="3"/>
      <c r="J18" s="3"/>
      <c r="K18" s="3"/>
      <c r="L18" s="3"/>
      <c r="M18" s="3"/>
      <c r="N18" s="19"/>
      <c r="O18" s="19"/>
      <c r="P18" s="20"/>
      <c r="Q18" s="20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R1000" s="3"/>
      <c r="S1000" s="3"/>
      <c r="T1000" s="3"/>
      <c r="U1000" s="3"/>
      <c r="V1000" s="3"/>
      <c r="W1000" s="3"/>
      <c r="X1000" s="3"/>
      <c r="Y1000" s="3"/>
    </row>
  </sheetData>
  <mergeCells count="1">
    <mergeCell ref="A2:B2"/>
  </mergeCells>
  <hyperlinks>
    <hyperlink r:id="rId1" ref="B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436</v>
      </c>
      <c r="C1" s="22" t="s">
        <v>437</v>
      </c>
      <c r="D1" s="1" t="s">
        <v>2</v>
      </c>
      <c r="E1" s="1" t="s">
        <v>3</v>
      </c>
      <c r="F1" s="1" t="s">
        <v>4</v>
      </c>
      <c r="G1" s="1" t="s">
        <v>438</v>
      </c>
      <c r="H1" s="23"/>
      <c r="I1" s="4" t="s">
        <v>6</v>
      </c>
      <c r="J1" s="4" t="s">
        <v>7</v>
      </c>
      <c r="K1" s="4" t="s">
        <v>8</v>
      </c>
      <c r="L1" s="23"/>
      <c r="M1" s="23"/>
      <c r="N1" s="23"/>
      <c r="O1" s="18"/>
      <c r="P1" s="18"/>
      <c r="Q1" s="18"/>
      <c r="R1" s="18"/>
      <c r="S1" s="23"/>
      <c r="T1" s="23"/>
      <c r="U1" s="23"/>
      <c r="V1" s="23"/>
      <c r="W1" s="23"/>
      <c r="X1" s="23"/>
      <c r="Y1" s="23"/>
    </row>
    <row r="2">
      <c r="A2" s="1" t="s">
        <v>9</v>
      </c>
      <c r="C2" s="23"/>
      <c r="D2" s="5" t="s">
        <v>439</v>
      </c>
      <c r="E2" s="5" t="s">
        <v>440</v>
      </c>
      <c r="F2" s="6">
        <v>4.747229</v>
      </c>
      <c r="G2" s="6">
        <v>0.0</v>
      </c>
      <c r="H2" s="23"/>
      <c r="I2" s="4" t="s">
        <v>12</v>
      </c>
      <c r="J2" s="4">
        <f>sum(G2:G1000)</f>
        <v>2</v>
      </c>
      <c r="K2" s="4">
        <f>COUNT(G2:G1000)-J2</f>
        <v>24</v>
      </c>
      <c r="L2" s="23"/>
      <c r="M2" s="23"/>
      <c r="N2" s="23"/>
      <c r="O2" s="19"/>
      <c r="P2" s="19"/>
      <c r="Q2" s="20"/>
      <c r="R2" s="20"/>
      <c r="S2" s="23"/>
      <c r="T2" s="23"/>
      <c r="U2" s="23"/>
      <c r="V2" s="23"/>
      <c r="W2" s="23"/>
      <c r="X2" s="23"/>
      <c r="Y2" s="23"/>
    </row>
    <row r="3">
      <c r="A3" s="5" t="s">
        <v>441</v>
      </c>
      <c r="B3" s="7"/>
      <c r="C3" s="23"/>
      <c r="D3" s="5" t="s">
        <v>442</v>
      </c>
      <c r="E3" s="5" t="s">
        <v>440</v>
      </c>
      <c r="F3" s="6">
        <v>4.573189</v>
      </c>
      <c r="G3" s="6">
        <v>1.0</v>
      </c>
      <c r="H3" s="23"/>
      <c r="L3" s="23"/>
      <c r="M3" s="23"/>
      <c r="N3" s="23"/>
      <c r="O3" s="19"/>
      <c r="P3" s="19"/>
      <c r="Q3" s="20"/>
      <c r="R3" s="20"/>
      <c r="S3" s="23"/>
      <c r="T3" s="23"/>
      <c r="U3" s="23"/>
      <c r="V3" s="23"/>
      <c r="W3" s="23"/>
      <c r="X3" s="23"/>
      <c r="Y3" s="23"/>
    </row>
    <row r="4">
      <c r="A4" s="7"/>
      <c r="B4" s="5" t="s">
        <v>443</v>
      </c>
      <c r="C4" s="23"/>
      <c r="D4" s="5" t="s">
        <v>442</v>
      </c>
      <c r="E4" s="5" t="s">
        <v>444</v>
      </c>
      <c r="F4" s="6">
        <v>4.30026</v>
      </c>
      <c r="G4" s="6">
        <v>0.0</v>
      </c>
      <c r="H4" s="23"/>
      <c r="I4" s="4" t="s">
        <v>18</v>
      </c>
      <c r="J4" s="4">
        <v>0.478</v>
      </c>
      <c r="L4" s="23"/>
      <c r="M4" s="23"/>
      <c r="N4" s="23"/>
      <c r="O4" s="19"/>
      <c r="P4" s="19"/>
      <c r="Q4" s="20"/>
      <c r="R4" s="20"/>
      <c r="S4" s="23"/>
      <c r="T4" s="23"/>
      <c r="U4" s="23"/>
      <c r="V4" s="23"/>
      <c r="W4" s="23"/>
      <c r="X4" s="23"/>
      <c r="Y4" s="23"/>
    </row>
    <row r="5">
      <c r="A5" s="5" t="s">
        <v>445</v>
      </c>
      <c r="B5" s="7"/>
      <c r="C5" s="23"/>
      <c r="D5" s="5" t="s">
        <v>442</v>
      </c>
      <c r="E5" s="5" t="s">
        <v>446</v>
      </c>
      <c r="F5" s="6">
        <v>4.086802</v>
      </c>
      <c r="G5" s="6">
        <v>0.0</v>
      </c>
      <c r="H5" s="23"/>
      <c r="I5" s="4" t="s">
        <v>21</v>
      </c>
      <c r="J5" s="9">
        <f>J4*J2*K2</f>
        <v>22.944</v>
      </c>
      <c r="L5" s="23"/>
      <c r="M5" s="23"/>
      <c r="N5" s="23"/>
      <c r="O5" s="19"/>
      <c r="P5" s="19"/>
      <c r="Q5" s="20"/>
      <c r="R5" s="20"/>
      <c r="S5" s="23"/>
      <c r="T5" s="23"/>
      <c r="U5" s="23"/>
      <c r="V5" s="23"/>
      <c r="W5" s="23"/>
      <c r="X5" s="23"/>
      <c r="Y5" s="23"/>
    </row>
    <row r="6">
      <c r="A6" s="7"/>
      <c r="B6" s="5" t="s">
        <v>447</v>
      </c>
      <c r="C6" s="23"/>
      <c r="D6" s="5" t="s">
        <v>439</v>
      </c>
      <c r="E6" s="5" t="s">
        <v>446</v>
      </c>
      <c r="F6" s="6">
        <v>3.694945</v>
      </c>
      <c r="G6" s="6">
        <v>0.0</v>
      </c>
      <c r="H6" s="23"/>
      <c r="L6" s="23"/>
      <c r="M6" s="23"/>
      <c r="N6" s="23"/>
      <c r="O6" s="19"/>
      <c r="P6" s="19"/>
      <c r="Q6" s="20"/>
      <c r="R6" s="20"/>
      <c r="S6" s="23"/>
      <c r="T6" s="23"/>
      <c r="U6" s="23"/>
      <c r="V6" s="23"/>
      <c r="W6" s="23"/>
      <c r="X6" s="23"/>
      <c r="Y6" s="23"/>
    </row>
    <row r="7">
      <c r="A7" s="7"/>
      <c r="B7" s="5" t="s">
        <v>448</v>
      </c>
      <c r="C7" s="23"/>
      <c r="D7" s="5" t="s">
        <v>446</v>
      </c>
      <c r="E7" s="5" t="s">
        <v>449</v>
      </c>
      <c r="F7" s="6">
        <v>2.770903</v>
      </c>
      <c r="G7" s="6">
        <v>0.0</v>
      </c>
      <c r="H7" s="23"/>
      <c r="I7" s="4" t="s">
        <v>24</v>
      </c>
      <c r="J7" s="4">
        <v>0.05</v>
      </c>
      <c r="L7" s="23"/>
      <c r="M7" s="23"/>
      <c r="N7" s="23"/>
      <c r="O7" s="19"/>
      <c r="P7" s="19"/>
      <c r="Q7" s="20"/>
      <c r="R7" s="20"/>
      <c r="S7" s="23"/>
      <c r="T7" s="23"/>
      <c r="U7" s="23"/>
      <c r="V7" s="23"/>
      <c r="W7" s="23"/>
      <c r="X7" s="23"/>
      <c r="Y7" s="23"/>
    </row>
    <row r="8">
      <c r="A8" s="5" t="s">
        <v>450</v>
      </c>
      <c r="B8" s="7"/>
      <c r="C8" s="23"/>
      <c r="D8" s="5" t="s">
        <v>446</v>
      </c>
      <c r="E8" s="5" t="s">
        <v>451</v>
      </c>
      <c r="F8" s="6">
        <v>2.692875</v>
      </c>
      <c r="G8" s="6">
        <v>0.0</v>
      </c>
      <c r="H8" s="23"/>
      <c r="I8" s="4" t="s">
        <v>27</v>
      </c>
      <c r="J8" s="4">
        <v>1.0</v>
      </c>
      <c r="L8" s="23"/>
      <c r="M8" s="23"/>
      <c r="N8" s="23"/>
      <c r="O8" s="19"/>
      <c r="P8" s="19"/>
      <c r="Q8" s="20"/>
      <c r="R8" s="20"/>
      <c r="S8" s="23"/>
      <c r="T8" s="23"/>
      <c r="U8" s="23"/>
      <c r="V8" s="23"/>
      <c r="W8" s="23"/>
      <c r="X8" s="23"/>
      <c r="Y8" s="23"/>
    </row>
    <row r="9">
      <c r="A9" s="7"/>
      <c r="B9" s="5" t="s">
        <v>452</v>
      </c>
      <c r="C9" s="23"/>
      <c r="D9" s="5" t="s">
        <v>442</v>
      </c>
      <c r="E9" s="5" t="s">
        <v>449</v>
      </c>
      <c r="F9" s="6">
        <v>2.52552</v>
      </c>
      <c r="G9" s="6">
        <v>0.0</v>
      </c>
      <c r="H9" s="23"/>
      <c r="I9" s="4" t="s">
        <v>29</v>
      </c>
      <c r="J9" s="9">
        <f>(J2*K2)/2</f>
        <v>24</v>
      </c>
      <c r="L9" s="23"/>
      <c r="M9" s="23"/>
      <c r="N9" s="23"/>
      <c r="O9" s="19"/>
      <c r="P9" s="19"/>
      <c r="Q9" s="20"/>
      <c r="R9" s="20"/>
      <c r="S9" s="23"/>
      <c r="T9" s="23"/>
      <c r="U9" s="23"/>
      <c r="V9" s="23"/>
      <c r="W9" s="23"/>
      <c r="X9" s="23"/>
      <c r="Y9" s="23"/>
    </row>
    <row r="10">
      <c r="A10" s="7"/>
      <c r="B10" s="5" t="s">
        <v>453</v>
      </c>
      <c r="C10" s="23"/>
      <c r="D10" s="5" t="s">
        <v>440</v>
      </c>
      <c r="E10" s="5" t="s">
        <v>449</v>
      </c>
      <c r="F10" s="6">
        <v>2.314145</v>
      </c>
      <c r="G10" s="6">
        <v>1.0</v>
      </c>
      <c r="H10" s="23"/>
      <c r="I10" s="4" t="s">
        <v>32</v>
      </c>
      <c r="J10" s="9">
        <f>J9*(J2+K2+1)/6</f>
        <v>108</v>
      </c>
      <c r="L10" s="23"/>
      <c r="M10" s="23"/>
      <c r="N10" s="23"/>
      <c r="O10" s="19"/>
      <c r="P10" s="19"/>
      <c r="Q10" s="20"/>
      <c r="R10" s="20"/>
      <c r="S10" s="23"/>
      <c r="T10" s="23"/>
      <c r="U10" s="23"/>
      <c r="V10" s="23"/>
      <c r="W10" s="23"/>
      <c r="X10" s="23"/>
      <c r="Y10" s="23"/>
    </row>
    <row r="11">
      <c r="A11" s="5" t="s">
        <v>454</v>
      </c>
      <c r="B11" s="7"/>
      <c r="C11" s="23"/>
      <c r="D11" s="5" t="s">
        <v>440</v>
      </c>
      <c r="E11" s="5" t="s">
        <v>444</v>
      </c>
      <c r="F11" s="6">
        <v>2.180608</v>
      </c>
      <c r="G11" s="6">
        <v>0.0</v>
      </c>
      <c r="H11" s="23"/>
      <c r="I11" s="4" t="s">
        <v>34</v>
      </c>
      <c r="J11" s="9">
        <f>SQRT(J10)</f>
        <v>10.39230485</v>
      </c>
      <c r="L11" s="23"/>
      <c r="M11" s="23"/>
      <c r="N11" s="23"/>
      <c r="O11" s="19"/>
      <c r="P11" s="19"/>
      <c r="Q11" s="20"/>
      <c r="R11" s="20"/>
      <c r="S11" s="23"/>
      <c r="T11" s="23"/>
      <c r="U11" s="23"/>
      <c r="V11" s="23"/>
      <c r="W11" s="23"/>
      <c r="X11" s="23"/>
      <c r="Y11" s="23"/>
    </row>
    <row r="12">
      <c r="A12" s="7"/>
      <c r="B12" s="5" t="s">
        <v>455</v>
      </c>
      <c r="C12" s="23"/>
      <c r="D12" s="5" t="s">
        <v>439</v>
      </c>
      <c r="E12" s="5" t="s">
        <v>444</v>
      </c>
      <c r="F12" s="6">
        <v>2.121987</v>
      </c>
      <c r="G12" s="6">
        <v>0.0</v>
      </c>
      <c r="H12" s="23"/>
      <c r="I12" s="4" t="s">
        <v>36</v>
      </c>
      <c r="J12" s="9">
        <f>(J5-J9)/J11</f>
        <v>-0.1016136474</v>
      </c>
      <c r="L12" s="23"/>
      <c r="M12" s="23"/>
      <c r="N12" s="23"/>
      <c r="O12" s="19"/>
      <c r="P12" s="19"/>
      <c r="Q12" s="20"/>
      <c r="R12" s="20"/>
      <c r="S12" s="23"/>
      <c r="T12" s="23"/>
      <c r="U12" s="23"/>
      <c r="V12" s="23"/>
      <c r="W12" s="23"/>
      <c r="X12" s="23"/>
      <c r="Y12" s="23"/>
    </row>
    <row r="13">
      <c r="A13" s="7"/>
      <c r="B13" s="5" t="s">
        <v>456</v>
      </c>
      <c r="C13" s="23"/>
      <c r="D13" s="5" t="s">
        <v>449</v>
      </c>
      <c r="E13" s="5" t="s">
        <v>451</v>
      </c>
      <c r="F13" s="6">
        <v>2.027734</v>
      </c>
      <c r="G13" s="6">
        <v>0.0</v>
      </c>
      <c r="H13" s="23"/>
      <c r="I13" s="4" t="s">
        <v>38</v>
      </c>
      <c r="J13" s="9">
        <f>J9+J11*NORMSINV(J7)-0.5</f>
        <v>6.406179702</v>
      </c>
      <c r="L13" s="23"/>
      <c r="M13" s="23"/>
      <c r="N13" s="23"/>
      <c r="O13" s="19"/>
      <c r="P13" s="19"/>
      <c r="Q13" s="20"/>
      <c r="R13" s="20"/>
      <c r="S13" s="23"/>
      <c r="T13" s="23"/>
      <c r="U13" s="23"/>
      <c r="V13" s="23"/>
      <c r="W13" s="23"/>
      <c r="X13" s="23"/>
      <c r="Y13" s="23"/>
    </row>
    <row r="14">
      <c r="A14" s="5" t="s">
        <v>457</v>
      </c>
      <c r="B14" s="7"/>
      <c r="C14" s="23"/>
      <c r="D14" s="5" t="s">
        <v>439</v>
      </c>
      <c r="E14" s="5" t="s">
        <v>449</v>
      </c>
      <c r="F14" s="6">
        <v>1.999818</v>
      </c>
      <c r="G14" s="6">
        <v>0.0</v>
      </c>
      <c r="H14" s="23"/>
      <c r="I14" s="4" t="s">
        <v>40</v>
      </c>
      <c r="J14" s="9">
        <f>1-NORMSDIST(J12)</f>
        <v>0.5404683268</v>
      </c>
      <c r="L14" s="23"/>
      <c r="M14" s="23"/>
      <c r="N14" s="23"/>
      <c r="O14" s="19"/>
      <c r="P14" s="19"/>
      <c r="Q14" s="20"/>
      <c r="R14" s="20"/>
      <c r="S14" s="23"/>
      <c r="T14" s="23"/>
      <c r="U14" s="23"/>
      <c r="V14" s="23"/>
      <c r="W14" s="23"/>
      <c r="X14" s="23"/>
      <c r="Y14" s="23"/>
    </row>
    <row r="15">
      <c r="A15" s="7"/>
      <c r="B15" s="5" t="s">
        <v>458</v>
      </c>
      <c r="C15" s="23"/>
      <c r="D15" s="5" t="s">
        <v>442</v>
      </c>
      <c r="E15" s="5" t="s">
        <v>451</v>
      </c>
      <c r="F15" s="6">
        <v>1.977664</v>
      </c>
      <c r="G15" s="6">
        <v>0.0</v>
      </c>
      <c r="H15" s="23"/>
      <c r="I15" s="4" t="s">
        <v>42</v>
      </c>
      <c r="J15" s="9" t="str">
        <f>IF(J14&lt;J7,"yes","no")</f>
        <v>no</v>
      </c>
      <c r="L15" s="23"/>
      <c r="M15" s="23"/>
      <c r="N15" s="23"/>
      <c r="O15" s="19"/>
      <c r="P15" s="19"/>
      <c r="Q15" s="20"/>
      <c r="R15" s="20"/>
      <c r="S15" s="23"/>
      <c r="T15" s="23"/>
      <c r="U15" s="23"/>
      <c r="V15" s="23"/>
      <c r="W15" s="23"/>
      <c r="X15" s="23"/>
      <c r="Y15" s="23"/>
    </row>
    <row r="16">
      <c r="A16" s="7"/>
      <c r="B16" s="5" t="s">
        <v>459</v>
      </c>
      <c r="C16" s="23"/>
      <c r="D16" s="5" t="s">
        <v>439</v>
      </c>
      <c r="E16" s="5" t="s">
        <v>451</v>
      </c>
      <c r="F16" s="6">
        <v>1.399633</v>
      </c>
      <c r="G16" s="6">
        <v>0.0</v>
      </c>
      <c r="H16" s="23"/>
      <c r="I16" s="4" t="s">
        <v>44</v>
      </c>
      <c r="J16" s="9">
        <f>ABS(J12)/SQRT(J2+K2)</f>
        <v>0.0199280758</v>
      </c>
      <c r="L16" s="23"/>
      <c r="M16" s="23"/>
      <c r="N16" s="23"/>
      <c r="O16" s="19"/>
      <c r="P16" s="19"/>
      <c r="Q16" s="20"/>
      <c r="R16" s="20"/>
      <c r="S16" s="23"/>
      <c r="T16" s="23"/>
      <c r="U16" s="23"/>
      <c r="V16" s="23"/>
      <c r="W16" s="23"/>
      <c r="X16" s="23"/>
      <c r="Y16" s="23"/>
    </row>
    <row r="17">
      <c r="A17" s="23"/>
      <c r="B17" s="23"/>
      <c r="C17" s="23"/>
      <c r="D17" s="5" t="s">
        <v>442</v>
      </c>
      <c r="E17" s="5" t="s">
        <v>460</v>
      </c>
      <c r="F17" s="6">
        <v>0.928887</v>
      </c>
      <c r="G17" s="6">
        <v>0.0</v>
      </c>
      <c r="H17" s="23"/>
      <c r="I17" s="23"/>
      <c r="J17" s="23"/>
      <c r="K17" s="23"/>
      <c r="L17" s="23"/>
      <c r="M17" s="23"/>
      <c r="N17" s="23"/>
      <c r="O17" s="19"/>
      <c r="P17" s="19"/>
      <c r="Q17" s="20"/>
      <c r="R17" s="20"/>
      <c r="S17" s="23"/>
      <c r="T17" s="23"/>
      <c r="U17" s="23"/>
      <c r="V17" s="23"/>
      <c r="W17" s="23"/>
      <c r="X17" s="23"/>
      <c r="Y17" s="23"/>
    </row>
    <row r="18">
      <c r="A18" s="23"/>
      <c r="B18" s="23"/>
      <c r="C18" s="23"/>
      <c r="D18" s="5" t="s">
        <v>440</v>
      </c>
      <c r="E18" s="5" t="s">
        <v>461</v>
      </c>
      <c r="F18" s="6">
        <v>0.665921</v>
      </c>
      <c r="G18" s="6">
        <v>0.0</v>
      </c>
      <c r="H18" s="23"/>
      <c r="I18" s="23"/>
      <c r="J18" s="23"/>
      <c r="K18" s="23"/>
      <c r="L18" s="23"/>
      <c r="M18" s="23"/>
      <c r="N18" s="23"/>
      <c r="O18" s="19"/>
      <c r="P18" s="19"/>
      <c r="Q18" s="20"/>
      <c r="R18" s="20"/>
      <c r="S18" s="23"/>
      <c r="T18" s="23"/>
      <c r="U18" s="23"/>
      <c r="V18" s="23"/>
      <c r="W18" s="23"/>
      <c r="X18" s="23"/>
      <c r="Y18" s="23"/>
    </row>
    <row r="19">
      <c r="A19" s="23"/>
      <c r="B19" s="23"/>
      <c r="C19" s="23"/>
      <c r="D19" s="5" t="s">
        <v>446</v>
      </c>
      <c r="E19" s="5" t="s">
        <v>460</v>
      </c>
      <c r="F19" s="6">
        <v>0.571674</v>
      </c>
      <c r="G19" s="6">
        <v>0.0</v>
      </c>
      <c r="H19" s="23"/>
      <c r="I19" s="23"/>
      <c r="J19" s="23"/>
      <c r="K19" s="23"/>
      <c r="L19" s="23"/>
      <c r="M19" s="23"/>
      <c r="N19" s="23"/>
      <c r="O19" s="19"/>
      <c r="P19" s="19"/>
      <c r="Q19" s="20"/>
      <c r="R19" s="20"/>
      <c r="S19" s="23"/>
      <c r="T19" s="23"/>
      <c r="U19" s="23"/>
      <c r="V19" s="23"/>
      <c r="W19" s="23"/>
      <c r="X19" s="23"/>
      <c r="Y19" s="23"/>
    </row>
    <row r="20">
      <c r="A20" s="23"/>
      <c r="B20" s="23"/>
      <c r="C20" s="23"/>
      <c r="D20" s="5" t="s">
        <v>446</v>
      </c>
      <c r="E20" s="5" t="s">
        <v>444</v>
      </c>
      <c r="F20" s="6">
        <v>0.421092</v>
      </c>
      <c r="G20" s="6">
        <v>0.0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/>
      <c r="B21" s="23"/>
      <c r="C21" s="23"/>
      <c r="D21" s="5" t="s">
        <v>442</v>
      </c>
      <c r="E21" s="5" t="s">
        <v>461</v>
      </c>
      <c r="F21" s="6">
        <v>0.345745</v>
      </c>
      <c r="G21" s="6">
        <v>0.0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/>
      <c r="B22" s="23"/>
      <c r="C22" s="23"/>
      <c r="D22" s="5" t="s">
        <v>440</v>
      </c>
      <c r="E22" s="5" t="s">
        <v>460</v>
      </c>
      <c r="F22" s="6">
        <v>0.336507</v>
      </c>
      <c r="G22" s="6">
        <v>0.0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/>
      <c r="B23" s="23"/>
      <c r="C23" s="23"/>
      <c r="D23" s="5" t="s">
        <v>446</v>
      </c>
      <c r="E23" s="5" t="s">
        <v>461</v>
      </c>
      <c r="F23" s="6">
        <v>0.245921</v>
      </c>
      <c r="G23" s="6">
        <v>0.0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/>
      <c r="B24" s="23"/>
      <c r="C24" s="23"/>
      <c r="D24" s="5" t="s">
        <v>439</v>
      </c>
      <c r="E24" s="5" t="s">
        <v>460</v>
      </c>
      <c r="F24" s="6">
        <v>0.216309</v>
      </c>
      <c r="G24" s="6">
        <v>0.0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23"/>
      <c r="C25" s="23"/>
      <c r="D25" s="5" t="s">
        <v>439</v>
      </c>
      <c r="E25" s="5" t="s">
        <v>461</v>
      </c>
      <c r="F25" s="6">
        <v>-0.135401</v>
      </c>
      <c r="G25" s="6">
        <v>0.0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23"/>
      <c r="C26" s="23"/>
      <c r="D26" s="5" t="s">
        <v>449</v>
      </c>
      <c r="E26" s="5" t="s">
        <v>444</v>
      </c>
      <c r="F26" s="6">
        <v>-1.020785</v>
      </c>
      <c r="G26" s="6">
        <v>0.0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3"/>
      <c r="C27" s="23"/>
      <c r="D27" s="5" t="s">
        <v>440</v>
      </c>
      <c r="E27" s="5" t="s">
        <v>451</v>
      </c>
      <c r="F27" s="6">
        <v>-1.095309</v>
      </c>
      <c r="G27" s="6">
        <v>0.0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S1000" s="23"/>
      <c r="T1000" s="23"/>
      <c r="U1000" s="23"/>
      <c r="V1000" s="23"/>
      <c r="W1000" s="23"/>
      <c r="X1000" s="23"/>
      <c r="Y1000" s="23"/>
    </row>
  </sheetData>
  <mergeCells count="1">
    <mergeCell ref="A2:B2"/>
  </mergeCells>
  <hyperlinks>
    <hyperlink r:id="rId1" ref="B1"/>
    <hyperlink r:id="rId2" ref="C1"/>
  </hyperlink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10.5"/>
  </cols>
  <sheetData>
    <row r="1">
      <c r="A1" s="1" t="s">
        <v>0</v>
      </c>
      <c r="B1" s="24" t="s">
        <v>462</v>
      </c>
      <c r="C1" s="3"/>
      <c r="D1" s="1" t="s">
        <v>2</v>
      </c>
      <c r="E1" s="1" t="s">
        <v>3</v>
      </c>
      <c r="F1" s="1" t="s">
        <v>4</v>
      </c>
      <c r="G1" s="1" t="s">
        <v>438</v>
      </c>
      <c r="H1" s="3"/>
      <c r="I1" s="4" t="s">
        <v>6</v>
      </c>
      <c r="J1" s="4" t="s">
        <v>7</v>
      </c>
      <c r="K1" s="4" t="s">
        <v>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9</v>
      </c>
      <c r="C2" s="3"/>
      <c r="D2" s="5" t="s">
        <v>463</v>
      </c>
      <c r="E2" s="5" t="s">
        <v>464</v>
      </c>
      <c r="F2" s="6">
        <v>6.26287</v>
      </c>
      <c r="G2" s="6">
        <v>1.0</v>
      </c>
      <c r="H2" s="3"/>
      <c r="I2" s="4" t="s">
        <v>12</v>
      </c>
      <c r="J2" s="4">
        <f>sum(G2:G1000)</f>
        <v>4</v>
      </c>
      <c r="K2" s="4">
        <f>COUNT(G2:G1000)-J2</f>
        <v>14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465</v>
      </c>
      <c r="C3" s="3"/>
      <c r="D3" s="5" t="s">
        <v>466</v>
      </c>
      <c r="E3" s="5" t="s">
        <v>464</v>
      </c>
      <c r="F3" s="6">
        <v>4.878798</v>
      </c>
      <c r="G3" s="6">
        <v>0.0</v>
      </c>
      <c r="H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/>
      <c r="B4" s="5" t="s">
        <v>467</v>
      </c>
      <c r="C4" s="3"/>
      <c r="D4" s="5" t="s">
        <v>464</v>
      </c>
      <c r="E4" s="5" t="s">
        <v>468</v>
      </c>
      <c r="F4" s="6">
        <v>3.998239</v>
      </c>
      <c r="G4" s="6">
        <v>1.0</v>
      </c>
      <c r="H4" s="3"/>
      <c r="I4" s="4" t="s">
        <v>18</v>
      </c>
      <c r="J4" s="4">
        <v>0.821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/>
      <c r="B5" s="5" t="s">
        <v>469</v>
      </c>
      <c r="C5" s="3"/>
      <c r="D5" s="5" t="s">
        <v>466</v>
      </c>
      <c r="E5" s="5" t="s">
        <v>470</v>
      </c>
      <c r="F5" s="6">
        <v>3.69454</v>
      </c>
      <c r="G5" s="6">
        <v>0.0</v>
      </c>
      <c r="H5" s="3"/>
      <c r="I5" s="4" t="s">
        <v>21</v>
      </c>
      <c r="J5" s="9">
        <f>J4*J2*K2</f>
        <v>45.976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471</v>
      </c>
      <c r="B6" s="7"/>
      <c r="C6" s="3"/>
      <c r="D6" s="5" t="s">
        <v>464</v>
      </c>
      <c r="E6" s="5" t="s">
        <v>472</v>
      </c>
      <c r="F6" s="6">
        <v>3.473933</v>
      </c>
      <c r="G6" s="6">
        <v>1.0</v>
      </c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/>
      <c r="B7" s="5" t="s">
        <v>473</v>
      </c>
      <c r="C7" s="3"/>
      <c r="D7" s="5" t="s">
        <v>463</v>
      </c>
      <c r="E7" s="5" t="s">
        <v>472</v>
      </c>
      <c r="F7" s="6">
        <v>3.426889</v>
      </c>
      <c r="G7" s="6">
        <v>0.0</v>
      </c>
      <c r="H7" s="3"/>
      <c r="I7" s="4" t="s">
        <v>24</v>
      </c>
      <c r="J7" s="4">
        <v>0.05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3"/>
      <c r="D8" s="5" t="s">
        <v>463</v>
      </c>
      <c r="E8" s="5" t="s">
        <v>470</v>
      </c>
      <c r="F8" s="6">
        <v>3.360837</v>
      </c>
      <c r="G8" s="6">
        <v>0.0</v>
      </c>
      <c r="H8" s="3"/>
      <c r="I8" s="4" t="s">
        <v>27</v>
      </c>
      <c r="J8" s="4">
        <v>1.0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474</v>
      </c>
      <c r="B9" s="7"/>
      <c r="C9" s="3"/>
      <c r="D9" s="5" t="s">
        <v>472</v>
      </c>
      <c r="E9" s="5" t="s">
        <v>468</v>
      </c>
      <c r="F9" s="6">
        <v>3.148077</v>
      </c>
      <c r="G9" s="6">
        <v>0.0</v>
      </c>
      <c r="H9" s="3"/>
      <c r="I9" s="4" t="s">
        <v>29</v>
      </c>
      <c r="J9" s="9">
        <f>(J2*K2)/2</f>
        <v>28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/>
      <c r="B10" s="5" t="s">
        <v>475</v>
      </c>
      <c r="C10" s="3"/>
      <c r="D10" s="5" t="s">
        <v>466</v>
      </c>
      <c r="E10" s="5" t="s">
        <v>472</v>
      </c>
      <c r="F10" s="6">
        <v>2.677832</v>
      </c>
      <c r="G10" s="6">
        <v>0.0</v>
      </c>
      <c r="H10" s="3"/>
      <c r="I10" s="4" t="s">
        <v>32</v>
      </c>
      <c r="J10" s="9">
        <f>J9*(J2+K2+1)/6</f>
        <v>88.66666667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/>
      <c r="B11" s="5" t="s">
        <v>476</v>
      </c>
      <c r="C11" s="3"/>
      <c r="D11" s="5" t="s">
        <v>470</v>
      </c>
      <c r="E11" s="5" t="s">
        <v>472</v>
      </c>
      <c r="F11" s="6">
        <v>2.610597</v>
      </c>
      <c r="G11" s="6">
        <v>0.0</v>
      </c>
      <c r="H11" s="3"/>
      <c r="I11" s="4" t="s">
        <v>34</v>
      </c>
      <c r="J11" s="9">
        <f>SQRT(J10)</f>
        <v>9.416297928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477</v>
      </c>
      <c r="C12" s="3"/>
      <c r="D12" s="5" t="s">
        <v>464</v>
      </c>
      <c r="E12" s="5" t="s">
        <v>478</v>
      </c>
      <c r="F12" s="6">
        <v>2.428627</v>
      </c>
      <c r="G12" s="6">
        <v>1.0</v>
      </c>
      <c r="H12" s="3"/>
      <c r="I12" s="4" t="s">
        <v>36</v>
      </c>
      <c r="J12" s="9">
        <f>(J5-J9)/J11</f>
        <v>1.909030506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/>
      <c r="B13" s="5" t="s">
        <v>479</v>
      </c>
      <c r="C13" s="3"/>
      <c r="D13" s="5" t="s">
        <v>470</v>
      </c>
      <c r="E13" s="5" t="s">
        <v>468</v>
      </c>
      <c r="F13" s="6">
        <v>2.15541</v>
      </c>
      <c r="G13" s="6">
        <v>0.0</v>
      </c>
      <c r="H13" s="3"/>
      <c r="I13" s="4" t="s">
        <v>38</v>
      </c>
      <c r="J13" s="9">
        <f>J9+J11*NORMSINV(J7)-0.5</f>
        <v>12.01156822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/>
      <c r="B14" s="5" t="s">
        <v>480</v>
      </c>
      <c r="C14" s="3"/>
      <c r="D14" s="5" t="s">
        <v>463</v>
      </c>
      <c r="E14" s="5" t="s">
        <v>468</v>
      </c>
      <c r="F14" s="6">
        <v>1.928546</v>
      </c>
      <c r="G14" s="6">
        <v>0.0</v>
      </c>
      <c r="H14" s="3"/>
      <c r="I14" s="4" t="s">
        <v>40</v>
      </c>
      <c r="J14" s="9">
        <f>1-NORMSDIST(J12)</f>
        <v>0.02812907822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5" t="s">
        <v>470</v>
      </c>
      <c r="E15" s="5" t="s">
        <v>478</v>
      </c>
      <c r="F15" s="6">
        <v>1.633435</v>
      </c>
      <c r="G15" s="6">
        <v>0.0</v>
      </c>
      <c r="H15" s="3"/>
      <c r="I15" s="4" t="s">
        <v>42</v>
      </c>
      <c r="J15" s="9" t="str">
        <f>IF(J14&lt;J7,"yes","no")</f>
        <v>yes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5" t="s">
        <v>478</v>
      </c>
      <c r="E16" s="5" t="s">
        <v>468</v>
      </c>
      <c r="F16" s="6">
        <v>1.507041</v>
      </c>
      <c r="G16" s="6">
        <v>0.0</v>
      </c>
      <c r="H16" s="3"/>
      <c r="I16" s="4" t="s">
        <v>44</v>
      </c>
      <c r="J16" s="9">
        <f>ABS(J12)/SQRT(J2+K2)</f>
        <v>0.4499628055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5" t="s">
        <v>466</v>
      </c>
      <c r="E17" s="5" t="s">
        <v>478</v>
      </c>
      <c r="F17" s="6">
        <v>1.105026</v>
      </c>
      <c r="G17" s="6">
        <v>0.0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5" t="s">
        <v>466</v>
      </c>
      <c r="E18" s="5" t="s">
        <v>468</v>
      </c>
      <c r="F18" s="6">
        <v>1.09344</v>
      </c>
      <c r="G18" s="6">
        <v>0.0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5" t="s">
        <v>463</v>
      </c>
      <c r="E19" s="5" t="s">
        <v>478</v>
      </c>
      <c r="F19" s="6">
        <v>0.409685</v>
      </c>
      <c r="G19" s="6">
        <v>0.0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3:B3"/>
    <mergeCell ref="A12:B12"/>
  </mergeCells>
  <hyperlinks>
    <hyperlink r:id="rId1" ref="B1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0</v>
      </c>
      <c r="B1" s="26" t="s">
        <v>481</v>
      </c>
      <c r="D1" s="27" t="s">
        <v>259</v>
      </c>
      <c r="E1" s="27" t="s">
        <v>260</v>
      </c>
      <c r="F1" s="27" t="s">
        <v>4</v>
      </c>
      <c r="G1" s="27" t="s">
        <v>261</v>
      </c>
      <c r="I1" s="4" t="s">
        <v>6</v>
      </c>
      <c r="J1" s="4" t="s">
        <v>7</v>
      </c>
      <c r="K1" s="4" t="s">
        <v>8</v>
      </c>
      <c r="M1" s="18"/>
      <c r="N1" s="18"/>
      <c r="O1" s="18"/>
      <c r="P1" s="18"/>
    </row>
    <row r="2">
      <c r="A2" s="1" t="s">
        <v>9</v>
      </c>
      <c r="D2" s="28" t="s">
        <v>482</v>
      </c>
      <c r="E2" s="28" t="s">
        <v>483</v>
      </c>
      <c r="F2" s="29">
        <v>11.7141301</v>
      </c>
      <c r="G2" s="29">
        <v>0.0</v>
      </c>
      <c r="I2" s="4" t="s">
        <v>12</v>
      </c>
      <c r="J2" s="4">
        <f>sum(G2:G1000)</f>
        <v>5</v>
      </c>
      <c r="K2" s="4">
        <f>COUNT(G2:G1000)-J2</f>
        <v>3</v>
      </c>
      <c r="M2" s="19"/>
      <c r="N2" s="19"/>
      <c r="O2" s="20"/>
      <c r="P2" s="20"/>
    </row>
    <row r="3">
      <c r="A3" s="4" t="s">
        <v>484</v>
      </c>
      <c r="D3" s="28" t="s">
        <v>482</v>
      </c>
      <c r="E3" s="28" t="s">
        <v>485</v>
      </c>
      <c r="F3" s="29">
        <v>11.7121557</v>
      </c>
      <c r="G3" s="29">
        <v>1.0</v>
      </c>
      <c r="M3" s="19"/>
      <c r="N3" s="19"/>
      <c r="O3" s="20"/>
      <c r="P3" s="20"/>
    </row>
    <row r="4">
      <c r="B4" s="4" t="s">
        <v>486</v>
      </c>
      <c r="D4" s="28" t="s">
        <v>485</v>
      </c>
      <c r="E4" s="28" t="s">
        <v>487</v>
      </c>
      <c r="F4" s="29">
        <v>7.8041359</v>
      </c>
      <c r="G4" s="29">
        <v>1.0</v>
      </c>
      <c r="I4" s="4" t="s">
        <v>18</v>
      </c>
      <c r="J4" s="4">
        <v>0.467</v>
      </c>
      <c r="M4" s="19"/>
      <c r="N4" s="19"/>
      <c r="O4" s="20"/>
      <c r="P4" s="20"/>
    </row>
    <row r="5">
      <c r="B5" s="4" t="s">
        <v>488</v>
      </c>
      <c r="D5" s="28" t="s">
        <v>482</v>
      </c>
      <c r="E5" s="28" t="s">
        <v>487</v>
      </c>
      <c r="F5" s="29">
        <v>6.7837611</v>
      </c>
      <c r="G5" s="29">
        <v>1.0</v>
      </c>
      <c r="I5" s="4" t="s">
        <v>21</v>
      </c>
      <c r="J5" s="9">
        <f>J4*J2*K2</f>
        <v>7.005</v>
      </c>
      <c r="M5" s="19"/>
      <c r="N5" s="19"/>
      <c r="O5" s="20"/>
      <c r="P5" s="20"/>
    </row>
    <row r="6">
      <c r="B6" s="4" t="s">
        <v>489</v>
      </c>
      <c r="D6" s="28" t="s">
        <v>483</v>
      </c>
      <c r="E6" s="28" t="s">
        <v>487</v>
      </c>
      <c r="F6" s="29">
        <v>6.4196926</v>
      </c>
      <c r="G6" s="29">
        <v>0.0</v>
      </c>
      <c r="M6" s="19"/>
      <c r="N6" s="19"/>
      <c r="O6" s="20"/>
      <c r="P6" s="20"/>
    </row>
    <row r="7">
      <c r="A7" s="4" t="s">
        <v>490</v>
      </c>
      <c r="D7" s="28" t="s">
        <v>485</v>
      </c>
      <c r="E7" s="28" t="s">
        <v>491</v>
      </c>
      <c r="F7" s="29">
        <v>-0.1257872</v>
      </c>
      <c r="G7" s="29">
        <v>1.0</v>
      </c>
      <c r="I7" s="4" t="s">
        <v>24</v>
      </c>
      <c r="J7" s="4">
        <v>0.05</v>
      </c>
      <c r="M7" s="19"/>
      <c r="N7" s="19"/>
      <c r="O7" s="20"/>
      <c r="P7" s="20"/>
    </row>
    <row r="8">
      <c r="B8" s="4" t="s">
        <v>492</v>
      </c>
      <c r="D8" s="28" t="s">
        <v>482</v>
      </c>
      <c r="E8" s="28" t="s">
        <v>491</v>
      </c>
      <c r="F8" s="29">
        <v>-1.1718947</v>
      </c>
      <c r="G8" s="29">
        <v>0.0</v>
      </c>
      <c r="I8" s="4" t="s">
        <v>27</v>
      </c>
      <c r="J8" s="4">
        <v>1.0</v>
      </c>
      <c r="M8" s="19"/>
      <c r="N8" s="19"/>
      <c r="O8" s="20"/>
      <c r="P8" s="20"/>
    </row>
    <row r="9">
      <c r="B9" s="4" t="s">
        <v>493</v>
      </c>
      <c r="D9" s="28" t="s">
        <v>483</v>
      </c>
      <c r="E9" s="28" t="s">
        <v>491</v>
      </c>
      <c r="F9" s="29">
        <v>-1.7592945</v>
      </c>
      <c r="G9" s="29">
        <v>1.0</v>
      </c>
      <c r="I9" s="4" t="s">
        <v>29</v>
      </c>
      <c r="J9" s="9">
        <f>(J2*K2)/2</f>
        <v>7.5</v>
      </c>
      <c r="M9" s="19"/>
      <c r="N9" s="19"/>
      <c r="O9" s="20"/>
      <c r="P9" s="20"/>
    </row>
    <row r="10">
      <c r="B10" s="4" t="s">
        <v>494</v>
      </c>
      <c r="D10" s="30"/>
      <c r="E10" s="30"/>
      <c r="F10" s="30"/>
      <c r="G10" s="30"/>
      <c r="I10" s="4" t="s">
        <v>32</v>
      </c>
      <c r="J10" s="9">
        <f>J9*(J2+K2+1)/6</f>
        <v>11.25</v>
      </c>
    </row>
    <row r="11">
      <c r="A11" s="4" t="s">
        <v>495</v>
      </c>
      <c r="D11" s="30"/>
      <c r="E11" s="30"/>
      <c r="F11" s="30"/>
      <c r="G11" s="30"/>
      <c r="I11" s="4" t="s">
        <v>34</v>
      </c>
      <c r="J11" s="9">
        <f>SQRT(J10)</f>
        <v>3.354101966</v>
      </c>
    </row>
    <row r="12">
      <c r="B12" s="4" t="s">
        <v>496</v>
      </c>
      <c r="D12" s="30"/>
      <c r="E12" s="30"/>
      <c r="F12" s="30"/>
      <c r="G12" s="30"/>
      <c r="I12" s="4" t="s">
        <v>36</v>
      </c>
      <c r="J12" s="9">
        <f>(J5-J9)/J11</f>
        <v>-0.1475804865</v>
      </c>
    </row>
    <row r="13">
      <c r="D13" s="30"/>
      <c r="E13" s="30"/>
      <c r="F13" s="30"/>
      <c r="G13" s="30"/>
      <c r="I13" s="4" t="s">
        <v>38</v>
      </c>
      <c r="J13" s="9">
        <f>J9+J11*NORMSINV(J7)-0.5</f>
        <v>1.482993222</v>
      </c>
    </row>
    <row r="14">
      <c r="D14" s="30"/>
      <c r="E14" s="30"/>
      <c r="F14" s="30"/>
      <c r="G14" s="30"/>
      <c r="I14" s="4" t="s">
        <v>40</v>
      </c>
      <c r="J14" s="9">
        <f>1-NORMSDIST(J12)</f>
        <v>0.558663072</v>
      </c>
    </row>
    <row r="15">
      <c r="D15" s="30"/>
      <c r="E15" s="30"/>
      <c r="F15" s="30"/>
      <c r="G15" s="30"/>
      <c r="I15" s="4" t="s">
        <v>42</v>
      </c>
      <c r="J15" s="9" t="str">
        <f>IF(J14&lt;J7,"yes","no")</f>
        <v>no</v>
      </c>
    </row>
    <row r="16">
      <c r="D16" s="30"/>
      <c r="E16" s="30"/>
      <c r="F16" s="30"/>
      <c r="G16" s="30"/>
      <c r="I16" s="4" t="s">
        <v>44</v>
      </c>
      <c r="J16" s="9">
        <f>ABS(J12)/SQRT(J2+K2)</f>
        <v>0.05217758139</v>
      </c>
    </row>
    <row r="17">
      <c r="D17" s="30"/>
      <c r="E17" s="30"/>
      <c r="F17" s="30"/>
      <c r="G17" s="30"/>
    </row>
    <row r="18">
      <c r="D18" s="30"/>
      <c r="E18" s="30"/>
      <c r="F18" s="30"/>
      <c r="G18" s="30"/>
    </row>
    <row r="19">
      <c r="D19" s="30"/>
      <c r="E19" s="30"/>
      <c r="F19" s="30"/>
      <c r="G19" s="30"/>
    </row>
    <row r="20">
      <c r="D20" s="30"/>
      <c r="E20" s="30"/>
      <c r="F20" s="30"/>
      <c r="G20" s="30"/>
    </row>
    <row r="21">
      <c r="D21" s="30"/>
      <c r="E21" s="30"/>
      <c r="F21" s="30"/>
      <c r="G21" s="30"/>
    </row>
    <row r="22">
      <c r="D22" s="30"/>
      <c r="E22" s="30"/>
      <c r="F22" s="30"/>
      <c r="G22" s="30"/>
    </row>
    <row r="23">
      <c r="D23" s="30"/>
      <c r="E23" s="30"/>
      <c r="F23" s="30"/>
      <c r="G23" s="30"/>
    </row>
    <row r="24">
      <c r="D24" s="30"/>
      <c r="E24" s="30"/>
      <c r="F24" s="30"/>
      <c r="G24" s="30"/>
    </row>
    <row r="25">
      <c r="D25" s="30"/>
      <c r="E25" s="30"/>
      <c r="F25" s="30"/>
      <c r="G25" s="30"/>
    </row>
    <row r="26">
      <c r="D26" s="30"/>
      <c r="E26" s="30"/>
      <c r="F26" s="30"/>
      <c r="G26" s="30"/>
    </row>
    <row r="27">
      <c r="D27" s="30"/>
      <c r="E27" s="30"/>
      <c r="F27" s="30"/>
      <c r="G27" s="30"/>
    </row>
    <row r="28">
      <c r="D28" s="30"/>
      <c r="E28" s="30"/>
      <c r="F28" s="30"/>
      <c r="G28" s="30"/>
    </row>
    <row r="29">
      <c r="D29" s="30"/>
      <c r="E29" s="30"/>
      <c r="F29" s="30"/>
      <c r="G29" s="30"/>
    </row>
    <row r="30">
      <c r="D30" s="30"/>
      <c r="E30" s="30"/>
      <c r="F30" s="30"/>
      <c r="G30" s="30"/>
    </row>
    <row r="31">
      <c r="D31" s="30"/>
      <c r="E31" s="30"/>
      <c r="F31" s="30"/>
      <c r="G31" s="30"/>
    </row>
    <row r="32">
      <c r="D32" s="30"/>
      <c r="E32" s="30"/>
      <c r="F32" s="30"/>
      <c r="G32" s="30"/>
    </row>
    <row r="33">
      <c r="D33" s="30"/>
      <c r="E33" s="30"/>
      <c r="F33" s="30"/>
      <c r="G33" s="30"/>
    </row>
    <row r="34">
      <c r="D34" s="30"/>
      <c r="E34" s="30"/>
      <c r="F34" s="30"/>
      <c r="G34" s="30"/>
    </row>
    <row r="35">
      <c r="D35" s="30"/>
      <c r="E35" s="30"/>
      <c r="F35" s="30"/>
      <c r="G35" s="30"/>
    </row>
    <row r="36">
      <c r="D36" s="30"/>
      <c r="E36" s="30"/>
      <c r="F36" s="30"/>
      <c r="G36" s="30"/>
    </row>
    <row r="37">
      <c r="D37" s="30"/>
      <c r="E37" s="30"/>
      <c r="F37" s="30"/>
      <c r="G37" s="30"/>
    </row>
    <row r="38">
      <c r="D38" s="30"/>
      <c r="E38" s="30"/>
      <c r="F38" s="30"/>
      <c r="G38" s="30"/>
    </row>
    <row r="39">
      <c r="D39" s="30"/>
      <c r="E39" s="30"/>
      <c r="F39" s="30"/>
      <c r="G39" s="30"/>
    </row>
    <row r="40">
      <c r="D40" s="30"/>
      <c r="E40" s="30"/>
      <c r="F40" s="30"/>
      <c r="G40" s="30"/>
    </row>
    <row r="41">
      <c r="D41" s="30"/>
      <c r="E41" s="30"/>
      <c r="F41" s="30"/>
      <c r="G41" s="30"/>
    </row>
    <row r="42">
      <c r="D42" s="30"/>
      <c r="E42" s="30"/>
      <c r="F42" s="30"/>
      <c r="G42" s="30"/>
    </row>
    <row r="43">
      <c r="D43" s="30"/>
      <c r="E43" s="30"/>
      <c r="F43" s="30"/>
      <c r="G43" s="30"/>
    </row>
    <row r="44">
      <c r="D44" s="30"/>
      <c r="E44" s="30"/>
      <c r="F44" s="30"/>
      <c r="G44" s="30"/>
    </row>
    <row r="45">
      <c r="D45" s="30"/>
      <c r="E45" s="30"/>
      <c r="F45" s="30"/>
      <c r="G45" s="30"/>
    </row>
    <row r="46">
      <c r="D46" s="30"/>
      <c r="E46" s="30"/>
      <c r="F46" s="30"/>
      <c r="G46" s="30"/>
    </row>
    <row r="47">
      <c r="D47" s="30"/>
      <c r="E47" s="30"/>
      <c r="F47" s="30"/>
      <c r="G47" s="30"/>
    </row>
    <row r="48">
      <c r="D48" s="30"/>
      <c r="E48" s="30"/>
      <c r="F48" s="30"/>
      <c r="G48" s="30"/>
    </row>
    <row r="49">
      <c r="D49" s="30"/>
      <c r="E49" s="30"/>
      <c r="F49" s="30"/>
      <c r="G49" s="30"/>
    </row>
    <row r="50">
      <c r="D50" s="30"/>
      <c r="E50" s="30"/>
      <c r="F50" s="30"/>
      <c r="G50" s="30"/>
    </row>
    <row r="51">
      <c r="D51" s="30"/>
      <c r="E51" s="30"/>
      <c r="F51" s="30"/>
      <c r="G51" s="30"/>
    </row>
    <row r="52">
      <c r="D52" s="30"/>
      <c r="E52" s="30"/>
      <c r="F52" s="30"/>
      <c r="G52" s="30"/>
    </row>
    <row r="53">
      <c r="D53" s="30"/>
      <c r="E53" s="30"/>
      <c r="F53" s="30"/>
      <c r="G53" s="30"/>
    </row>
    <row r="54">
      <c r="D54" s="30"/>
      <c r="E54" s="30"/>
      <c r="F54" s="30"/>
      <c r="G54" s="30"/>
    </row>
    <row r="55">
      <c r="D55" s="30"/>
      <c r="E55" s="30"/>
      <c r="F55" s="30"/>
      <c r="G55" s="30"/>
    </row>
    <row r="56">
      <c r="D56" s="30"/>
      <c r="E56" s="30"/>
      <c r="F56" s="30"/>
      <c r="G56" s="30"/>
    </row>
    <row r="57">
      <c r="D57" s="30"/>
      <c r="E57" s="30"/>
      <c r="F57" s="30"/>
      <c r="G57" s="30"/>
    </row>
    <row r="58">
      <c r="D58" s="30"/>
      <c r="E58" s="30"/>
      <c r="F58" s="30"/>
      <c r="G58" s="30"/>
    </row>
    <row r="59">
      <c r="D59" s="30"/>
      <c r="E59" s="30"/>
      <c r="F59" s="30"/>
      <c r="G59" s="30"/>
    </row>
    <row r="60">
      <c r="D60" s="30"/>
      <c r="E60" s="30"/>
      <c r="F60" s="30"/>
      <c r="G60" s="30"/>
    </row>
    <row r="61">
      <c r="D61" s="30"/>
      <c r="E61" s="30"/>
      <c r="F61" s="30"/>
      <c r="G61" s="30"/>
    </row>
    <row r="62">
      <c r="D62" s="30"/>
      <c r="E62" s="30"/>
      <c r="F62" s="30"/>
      <c r="G62" s="30"/>
    </row>
    <row r="63">
      <c r="D63" s="30"/>
      <c r="E63" s="30"/>
      <c r="F63" s="30"/>
      <c r="G63" s="30"/>
    </row>
    <row r="64">
      <c r="D64" s="30"/>
      <c r="E64" s="30"/>
      <c r="F64" s="30"/>
      <c r="G64" s="30"/>
    </row>
    <row r="65">
      <c r="D65" s="30"/>
      <c r="E65" s="30"/>
      <c r="F65" s="30"/>
      <c r="G65" s="30"/>
    </row>
    <row r="66">
      <c r="D66" s="30"/>
      <c r="E66" s="30"/>
      <c r="F66" s="30"/>
      <c r="G66" s="30"/>
    </row>
    <row r="67">
      <c r="D67" s="30"/>
      <c r="E67" s="30"/>
      <c r="F67" s="30"/>
      <c r="G67" s="30"/>
    </row>
    <row r="68">
      <c r="D68" s="30"/>
      <c r="E68" s="30"/>
      <c r="F68" s="30"/>
      <c r="G68" s="30"/>
    </row>
    <row r="69">
      <c r="D69" s="30"/>
      <c r="E69" s="30"/>
      <c r="F69" s="30"/>
      <c r="G69" s="30"/>
    </row>
    <row r="70">
      <c r="D70" s="30"/>
      <c r="E70" s="30"/>
      <c r="F70" s="30"/>
      <c r="G70" s="30"/>
    </row>
    <row r="71">
      <c r="D71" s="30"/>
      <c r="E71" s="30"/>
      <c r="F71" s="30"/>
      <c r="G71" s="30"/>
    </row>
    <row r="72">
      <c r="D72" s="30"/>
      <c r="E72" s="30"/>
      <c r="F72" s="30"/>
      <c r="G72" s="30"/>
    </row>
    <row r="73">
      <c r="D73" s="30"/>
      <c r="E73" s="30"/>
      <c r="F73" s="30"/>
      <c r="G73" s="30"/>
    </row>
    <row r="74">
      <c r="D74" s="30"/>
      <c r="E74" s="30"/>
      <c r="F74" s="30"/>
      <c r="G74" s="30"/>
    </row>
    <row r="75">
      <c r="D75" s="30"/>
      <c r="E75" s="30"/>
      <c r="F75" s="30"/>
      <c r="G75" s="30"/>
    </row>
    <row r="76">
      <c r="D76" s="30"/>
      <c r="E76" s="30"/>
      <c r="F76" s="30"/>
      <c r="G76" s="30"/>
    </row>
    <row r="77">
      <c r="D77" s="30"/>
      <c r="E77" s="30"/>
      <c r="F77" s="30"/>
      <c r="G77" s="30"/>
    </row>
    <row r="78">
      <c r="D78" s="30"/>
      <c r="E78" s="30"/>
      <c r="F78" s="30"/>
      <c r="G78" s="30"/>
    </row>
    <row r="79">
      <c r="D79" s="30"/>
      <c r="E79" s="30"/>
      <c r="F79" s="30"/>
      <c r="G79" s="30"/>
    </row>
    <row r="80">
      <c r="D80" s="30"/>
      <c r="E80" s="30"/>
      <c r="F80" s="30"/>
      <c r="G80" s="30"/>
    </row>
    <row r="81">
      <c r="D81" s="30"/>
      <c r="E81" s="30"/>
      <c r="F81" s="30"/>
      <c r="G81" s="30"/>
    </row>
    <row r="82">
      <c r="D82" s="30"/>
      <c r="E82" s="30"/>
      <c r="F82" s="30"/>
      <c r="G82" s="30"/>
    </row>
    <row r="83">
      <c r="D83" s="30"/>
      <c r="E83" s="30"/>
      <c r="F83" s="30"/>
      <c r="G83" s="30"/>
    </row>
    <row r="84">
      <c r="D84" s="30"/>
      <c r="E84" s="30"/>
      <c r="F84" s="30"/>
      <c r="G84" s="30"/>
    </row>
    <row r="85">
      <c r="D85" s="30"/>
      <c r="E85" s="30"/>
      <c r="F85" s="30"/>
      <c r="G85" s="30"/>
    </row>
    <row r="86">
      <c r="D86" s="30"/>
      <c r="E86" s="30"/>
      <c r="F86" s="30"/>
      <c r="G86" s="30"/>
    </row>
    <row r="87">
      <c r="D87" s="30"/>
      <c r="E87" s="30"/>
      <c r="F87" s="30"/>
      <c r="G87" s="30"/>
    </row>
    <row r="88">
      <c r="D88" s="30"/>
      <c r="E88" s="30"/>
      <c r="F88" s="30"/>
      <c r="G88" s="30"/>
    </row>
    <row r="89">
      <c r="D89" s="30"/>
      <c r="E89" s="30"/>
      <c r="F89" s="30"/>
      <c r="G89" s="30"/>
    </row>
    <row r="90">
      <c r="D90" s="30"/>
      <c r="E90" s="30"/>
      <c r="F90" s="30"/>
      <c r="G90" s="30"/>
    </row>
    <row r="91">
      <c r="D91" s="30"/>
      <c r="E91" s="30"/>
      <c r="F91" s="30"/>
      <c r="G91" s="30"/>
    </row>
    <row r="92">
      <c r="D92" s="30"/>
      <c r="E92" s="30"/>
      <c r="F92" s="30"/>
      <c r="G92" s="30"/>
    </row>
    <row r="93">
      <c r="D93" s="30"/>
      <c r="E93" s="30"/>
      <c r="F93" s="30"/>
      <c r="G93" s="30"/>
    </row>
    <row r="94">
      <c r="D94" s="30"/>
      <c r="E94" s="30"/>
      <c r="F94" s="30"/>
      <c r="G94" s="30"/>
    </row>
    <row r="95">
      <c r="D95" s="30"/>
      <c r="E95" s="30"/>
      <c r="F95" s="30"/>
      <c r="G95" s="30"/>
    </row>
    <row r="96">
      <c r="D96" s="30"/>
      <c r="E96" s="30"/>
      <c r="F96" s="30"/>
      <c r="G96" s="30"/>
    </row>
    <row r="97">
      <c r="D97" s="30"/>
      <c r="E97" s="30"/>
      <c r="F97" s="30"/>
      <c r="G97" s="30"/>
    </row>
    <row r="98">
      <c r="D98" s="30"/>
      <c r="E98" s="30"/>
      <c r="F98" s="30"/>
      <c r="G98" s="30"/>
    </row>
    <row r="99">
      <c r="D99" s="30"/>
      <c r="E99" s="30"/>
      <c r="F99" s="30"/>
      <c r="G99" s="30"/>
    </row>
    <row r="100">
      <c r="D100" s="30"/>
      <c r="E100" s="30"/>
      <c r="F100" s="30"/>
      <c r="G100" s="30"/>
    </row>
    <row r="101">
      <c r="D101" s="30"/>
      <c r="E101" s="30"/>
      <c r="F101" s="30"/>
      <c r="G101" s="30"/>
    </row>
    <row r="102">
      <c r="D102" s="30"/>
      <c r="E102" s="30"/>
      <c r="F102" s="30"/>
      <c r="G102" s="30"/>
    </row>
    <row r="103">
      <c r="D103" s="30"/>
      <c r="E103" s="30"/>
      <c r="F103" s="30"/>
      <c r="G103" s="30"/>
    </row>
    <row r="104">
      <c r="D104" s="30"/>
      <c r="E104" s="30"/>
      <c r="F104" s="30"/>
      <c r="G104" s="30"/>
    </row>
    <row r="105">
      <c r="D105" s="30"/>
      <c r="E105" s="30"/>
      <c r="F105" s="30"/>
      <c r="G105" s="30"/>
    </row>
    <row r="106">
      <c r="D106" s="30"/>
      <c r="E106" s="30"/>
      <c r="F106" s="30"/>
      <c r="G106" s="30"/>
    </row>
    <row r="107">
      <c r="D107" s="30"/>
      <c r="E107" s="30"/>
      <c r="F107" s="30"/>
      <c r="G107" s="30"/>
    </row>
    <row r="108">
      <c r="D108" s="30"/>
      <c r="E108" s="30"/>
      <c r="F108" s="30"/>
      <c r="G108" s="30"/>
    </row>
    <row r="109">
      <c r="D109" s="30"/>
      <c r="E109" s="30"/>
      <c r="F109" s="30"/>
      <c r="G109" s="30"/>
    </row>
    <row r="110">
      <c r="D110" s="30"/>
      <c r="E110" s="30"/>
      <c r="F110" s="30"/>
      <c r="G110" s="30"/>
    </row>
    <row r="111">
      <c r="D111" s="30"/>
      <c r="E111" s="30"/>
      <c r="F111" s="30"/>
      <c r="G111" s="30"/>
    </row>
    <row r="112">
      <c r="D112" s="30"/>
      <c r="E112" s="30"/>
      <c r="F112" s="30"/>
      <c r="G112" s="30"/>
    </row>
    <row r="113">
      <c r="D113" s="30"/>
      <c r="E113" s="30"/>
      <c r="F113" s="30"/>
      <c r="G113" s="30"/>
    </row>
    <row r="114">
      <c r="D114" s="30"/>
      <c r="E114" s="30"/>
      <c r="F114" s="30"/>
      <c r="G114" s="30"/>
    </row>
    <row r="115">
      <c r="D115" s="30"/>
      <c r="E115" s="30"/>
      <c r="F115" s="30"/>
      <c r="G115" s="30"/>
    </row>
    <row r="116">
      <c r="D116" s="30"/>
      <c r="E116" s="30"/>
      <c r="F116" s="30"/>
      <c r="G116" s="30"/>
    </row>
    <row r="117">
      <c r="D117" s="30"/>
      <c r="E117" s="30"/>
      <c r="F117" s="30"/>
      <c r="G117" s="30"/>
    </row>
    <row r="118">
      <c r="D118" s="30"/>
      <c r="E118" s="30"/>
      <c r="F118" s="30"/>
      <c r="G118" s="30"/>
    </row>
    <row r="119">
      <c r="D119" s="30"/>
      <c r="E119" s="30"/>
      <c r="F119" s="30"/>
      <c r="G119" s="30"/>
    </row>
    <row r="120">
      <c r="D120" s="30"/>
      <c r="E120" s="30"/>
      <c r="F120" s="30"/>
      <c r="G120" s="30"/>
    </row>
    <row r="121">
      <c r="D121" s="30"/>
      <c r="E121" s="30"/>
      <c r="F121" s="30"/>
      <c r="G121" s="30"/>
    </row>
    <row r="122">
      <c r="D122" s="30"/>
      <c r="E122" s="30"/>
      <c r="F122" s="30"/>
      <c r="G122" s="30"/>
    </row>
    <row r="123">
      <c r="D123" s="30"/>
      <c r="E123" s="30"/>
      <c r="F123" s="30"/>
      <c r="G123" s="30"/>
    </row>
    <row r="124">
      <c r="D124" s="30"/>
      <c r="E124" s="30"/>
      <c r="F124" s="30"/>
      <c r="G124" s="30"/>
    </row>
    <row r="125">
      <c r="D125" s="30"/>
      <c r="E125" s="30"/>
      <c r="F125" s="30"/>
      <c r="G125" s="30"/>
    </row>
    <row r="126">
      <c r="D126" s="30"/>
      <c r="E126" s="30"/>
      <c r="F126" s="30"/>
      <c r="G126" s="30"/>
    </row>
    <row r="127">
      <c r="D127" s="30"/>
      <c r="E127" s="30"/>
      <c r="F127" s="30"/>
      <c r="G127" s="30"/>
    </row>
    <row r="128">
      <c r="D128" s="30"/>
      <c r="E128" s="30"/>
      <c r="F128" s="30"/>
      <c r="G128" s="30"/>
    </row>
    <row r="129">
      <c r="D129" s="30"/>
      <c r="E129" s="30"/>
      <c r="F129" s="30"/>
      <c r="G129" s="30"/>
    </row>
    <row r="130">
      <c r="D130" s="30"/>
      <c r="E130" s="30"/>
      <c r="F130" s="30"/>
      <c r="G130" s="30"/>
    </row>
    <row r="131">
      <c r="D131" s="30"/>
      <c r="E131" s="30"/>
      <c r="F131" s="30"/>
      <c r="G131" s="30"/>
    </row>
    <row r="132">
      <c r="D132" s="30"/>
      <c r="E132" s="30"/>
      <c r="F132" s="30"/>
      <c r="G132" s="30"/>
    </row>
    <row r="133">
      <c r="D133" s="30"/>
      <c r="E133" s="30"/>
      <c r="F133" s="30"/>
      <c r="G133" s="30"/>
    </row>
    <row r="134">
      <c r="D134" s="30"/>
      <c r="E134" s="30"/>
      <c r="F134" s="30"/>
      <c r="G134" s="30"/>
    </row>
    <row r="135">
      <c r="D135" s="30"/>
      <c r="E135" s="30"/>
      <c r="F135" s="30"/>
      <c r="G135" s="30"/>
    </row>
    <row r="136">
      <c r="D136" s="30"/>
      <c r="E136" s="30"/>
      <c r="F136" s="30"/>
      <c r="G136" s="30"/>
    </row>
    <row r="137">
      <c r="D137" s="30"/>
      <c r="E137" s="30"/>
      <c r="F137" s="30"/>
      <c r="G137" s="30"/>
    </row>
    <row r="138">
      <c r="D138" s="30"/>
      <c r="E138" s="30"/>
      <c r="F138" s="30"/>
      <c r="G138" s="30"/>
    </row>
    <row r="139">
      <c r="D139" s="30"/>
      <c r="E139" s="30"/>
      <c r="F139" s="30"/>
      <c r="G139" s="30"/>
    </row>
    <row r="140">
      <c r="D140" s="30"/>
      <c r="E140" s="30"/>
      <c r="F140" s="30"/>
      <c r="G140" s="30"/>
    </row>
    <row r="141">
      <c r="D141" s="30"/>
      <c r="E141" s="30"/>
      <c r="F141" s="30"/>
      <c r="G141" s="30"/>
    </row>
    <row r="142">
      <c r="D142" s="30"/>
      <c r="E142" s="30"/>
      <c r="F142" s="30"/>
      <c r="G142" s="30"/>
    </row>
    <row r="143">
      <c r="D143" s="30"/>
      <c r="E143" s="30"/>
      <c r="F143" s="30"/>
      <c r="G143" s="30"/>
    </row>
    <row r="144">
      <c r="D144" s="30"/>
      <c r="E144" s="30"/>
      <c r="F144" s="30"/>
      <c r="G144" s="30"/>
    </row>
    <row r="145">
      <c r="D145" s="30"/>
      <c r="E145" s="30"/>
      <c r="F145" s="30"/>
      <c r="G145" s="30"/>
    </row>
    <row r="146">
      <c r="D146" s="30"/>
      <c r="E146" s="30"/>
      <c r="F146" s="30"/>
      <c r="G146" s="30"/>
    </row>
    <row r="147">
      <c r="D147" s="30"/>
      <c r="E147" s="30"/>
      <c r="F147" s="30"/>
      <c r="G147" s="30"/>
    </row>
    <row r="148">
      <c r="D148" s="30"/>
      <c r="E148" s="30"/>
      <c r="F148" s="30"/>
      <c r="G148" s="30"/>
    </row>
    <row r="149">
      <c r="D149" s="30"/>
      <c r="E149" s="30"/>
      <c r="F149" s="30"/>
      <c r="G149" s="30"/>
    </row>
    <row r="150">
      <c r="D150" s="30"/>
      <c r="E150" s="30"/>
      <c r="F150" s="30"/>
      <c r="G150" s="30"/>
    </row>
    <row r="151">
      <c r="D151" s="30"/>
      <c r="E151" s="30"/>
      <c r="F151" s="30"/>
      <c r="G151" s="30"/>
    </row>
    <row r="152">
      <c r="D152" s="30"/>
      <c r="E152" s="30"/>
      <c r="F152" s="30"/>
      <c r="G152" s="30"/>
    </row>
    <row r="153">
      <c r="D153" s="30"/>
      <c r="E153" s="30"/>
      <c r="F153" s="30"/>
      <c r="G153" s="30"/>
    </row>
    <row r="154">
      <c r="D154" s="30"/>
      <c r="E154" s="30"/>
      <c r="F154" s="30"/>
      <c r="G154" s="30"/>
    </row>
    <row r="155">
      <c r="D155" s="30"/>
      <c r="E155" s="30"/>
      <c r="F155" s="30"/>
      <c r="G155" s="30"/>
    </row>
    <row r="156">
      <c r="D156" s="30"/>
      <c r="E156" s="30"/>
      <c r="F156" s="30"/>
      <c r="G156" s="30"/>
    </row>
    <row r="157">
      <c r="D157" s="30"/>
      <c r="E157" s="30"/>
      <c r="F157" s="30"/>
      <c r="G157" s="30"/>
    </row>
    <row r="158">
      <c r="D158" s="30"/>
      <c r="E158" s="30"/>
      <c r="F158" s="30"/>
      <c r="G158" s="30"/>
    </row>
    <row r="159">
      <c r="D159" s="30"/>
      <c r="E159" s="30"/>
      <c r="F159" s="30"/>
      <c r="G159" s="30"/>
    </row>
    <row r="160">
      <c r="D160" s="30"/>
      <c r="E160" s="30"/>
      <c r="F160" s="30"/>
      <c r="G160" s="30"/>
    </row>
    <row r="161">
      <c r="D161" s="30"/>
      <c r="E161" s="30"/>
      <c r="F161" s="30"/>
      <c r="G161" s="30"/>
    </row>
    <row r="162">
      <c r="D162" s="30"/>
      <c r="E162" s="30"/>
      <c r="F162" s="30"/>
      <c r="G162" s="30"/>
    </row>
    <row r="163">
      <c r="D163" s="30"/>
      <c r="E163" s="30"/>
      <c r="F163" s="30"/>
      <c r="G163" s="30"/>
    </row>
    <row r="164">
      <c r="D164" s="30"/>
      <c r="E164" s="30"/>
      <c r="F164" s="30"/>
      <c r="G164" s="30"/>
    </row>
    <row r="165">
      <c r="D165" s="30"/>
      <c r="E165" s="30"/>
      <c r="F165" s="30"/>
      <c r="G165" s="30"/>
    </row>
    <row r="166">
      <c r="D166" s="30"/>
      <c r="E166" s="30"/>
      <c r="F166" s="30"/>
      <c r="G166" s="30"/>
    </row>
    <row r="167">
      <c r="D167" s="30"/>
      <c r="E167" s="30"/>
      <c r="F167" s="30"/>
      <c r="G167" s="30"/>
    </row>
    <row r="168">
      <c r="D168" s="30"/>
      <c r="E168" s="30"/>
      <c r="F168" s="30"/>
      <c r="G168" s="30"/>
    </row>
    <row r="169">
      <c r="D169" s="30"/>
      <c r="E169" s="30"/>
      <c r="F169" s="30"/>
      <c r="G169" s="30"/>
    </row>
    <row r="170">
      <c r="D170" s="30"/>
      <c r="E170" s="30"/>
      <c r="F170" s="30"/>
      <c r="G170" s="30"/>
    </row>
    <row r="171">
      <c r="D171" s="30"/>
      <c r="E171" s="30"/>
      <c r="F171" s="30"/>
      <c r="G171" s="30"/>
    </row>
    <row r="172">
      <c r="D172" s="30"/>
      <c r="E172" s="30"/>
      <c r="F172" s="30"/>
      <c r="G172" s="30"/>
    </row>
    <row r="173">
      <c r="D173" s="30"/>
      <c r="E173" s="30"/>
      <c r="F173" s="30"/>
      <c r="G173" s="30"/>
    </row>
    <row r="174">
      <c r="D174" s="30"/>
      <c r="E174" s="30"/>
      <c r="F174" s="30"/>
      <c r="G174" s="30"/>
    </row>
    <row r="175">
      <c r="D175" s="30"/>
      <c r="E175" s="30"/>
      <c r="F175" s="30"/>
      <c r="G175" s="30"/>
    </row>
    <row r="176">
      <c r="D176" s="30"/>
      <c r="E176" s="30"/>
      <c r="F176" s="30"/>
      <c r="G176" s="30"/>
    </row>
    <row r="177">
      <c r="D177" s="30"/>
      <c r="E177" s="30"/>
      <c r="F177" s="30"/>
      <c r="G177" s="30"/>
    </row>
    <row r="178">
      <c r="D178" s="30"/>
      <c r="E178" s="30"/>
      <c r="F178" s="30"/>
      <c r="G178" s="30"/>
    </row>
    <row r="179">
      <c r="D179" s="30"/>
      <c r="E179" s="30"/>
      <c r="F179" s="30"/>
      <c r="G179" s="30"/>
    </row>
    <row r="180">
      <c r="D180" s="30"/>
      <c r="E180" s="30"/>
      <c r="F180" s="30"/>
      <c r="G180" s="30"/>
    </row>
    <row r="181">
      <c r="D181" s="30"/>
      <c r="E181" s="30"/>
      <c r="F181" s="30"/>
      <c r="G181" s="30"/>
    </row>
    <row r="182">
      <c r="D182" s="30"/>
      <c r="E182" s="30"/>
      <c r="F182" s="30"/>
      <c r="G182" s="30"/>
    </row>
    <row r="183">
      <c r="D183" s="30"/>
      <c r="E183" s="30"/>
      <c r="F183" s="30"/>
      <c r="G183" s="30"/>
    </row>
    <row r="184">
      <c r="D184" s="30"/>
      <c r="E184" s="30"/>
      <c r="F184" s="30"/>
      <c r="G184" s="30"/>
    </row>
    <row r="185">
      <c r="D185" s="30"/>
      <c r="E185" s="30"/>
      <c r="F185" s="30"/>
      <c r="G185" s="30"/>
    </row>
    <row r="186">
      <c r="D186" s="30"/>
      <c r="E186" s="30"/>
      <c r="F186" s="30"/>
      <c r="G186" s="30"/>
    </row>
    <row r="187">
      <c r="D187" s="30"/>
      <c r="E187" s="30"/>
      <c r="F187" s="30"/>
      <c r="G187" s="30"/>
    </row>
    <row r="188">
      <c r="D188" s="30"/>
      <c r="E188" s="30"/>
      <c r="F188" s="30"/>
      <c r="G188" s="30"/>
    </row>
    <row r="189">
      <c r="D189" s="30"/>
      <c r="E189" s="30"/>
      <c r="F189" s="30"/>
      <c r="G189" s="30"/>
    </row>
    <row r="190">
      <c r="D190" s="30"/>
      <c r="E190" s="30"/>
      <c r="F190" s="30"/>
      <c r="G190" s="30"/>
    </row>
    <row r="191">
      <c r="D191" s="30"/>
      <c r="E191" s="30"/>
      <c r="F191" s="30"/>
      <c r="G191" s="30"/>
    </row>
    <row r="192">
      <c r="D192" s="30"/>
      <c r="E192" s="30"/>
      <c r="F192" s="30"/>
      <c r="G192" s="30"/>
    </row>
    <row r="193">
      <c r="D193" s="30"/>
      <c r="E193" s="30"/>
      <c r="F193" s="30"/>
      <c r="G193" s="30"/>
    </row>
    <row r="194">
      <c r="D194" s="30"/>
      <c r="E194" s="30"/>
      <c r="F194" s="30"/>
      <c r="G194" s="30"/>
    </row>
    <row r="195">
      <c r="D195" s="30"/>
      <c r="E195" s="30"/>
      <c r="F195" s="30"/>
      <c r="G195" s="30"/>
    </row>
    <row r="196">
      <c r="D196" s="30"/>
      <c r="E196" s="30"/>
      <c r="F196" s="30"/>
      <c r="G196" s="30"/>
    </row>
    <row r="197">
      <c r="D197" s="30"/>
      <c r="E197" s="30"/>
      <c r="F197" s="30"/>
      <c r="G197" s="30"/>
    </row>
    <row r="198">
      <c r="D198" s="30"/>
      <c r="E198" s="30"/>
      <c r="F198" s="30"/>
      <c r="G198" s="30"/>
    </row>
    <row r="199">
      <c r="D199" s="30"/>
      <c r="E199" s="30"/>
      <c r="F199" s="30"/>
      <c r="G199" s="30"/>
    </row>
    <row r="200">
      <c r="D200" s="30"/>
      <c r="E200" s="30"/>
      <c r="F200" s="30"/>
      <c r="G200" s="30"/>
    </row>
    <row r="201">
      <c r="D201" s="30"/>
      <c r="E201" s="30"/>
      <c r="F201" s="30"/>
      <c r="G201" s="30"/>
    </row>
    <row r="202">
      <c r="D202" s="30"/>
      <c r="E202" s="30"/>
      <c r="F202" s="30"/>
      <c r="G202" s="30"/>
    </row>
    <row r="203">
      <c r="D203" s="30"/>
      <c r="E203" s="30"/>
      <c r="F203" s="30"/>
      <c r="G203" s="30"/>
    </row>
    <row r="204">
      <c r="D204" s="30"/>
      <c r="E204" s="30"/>
      <c r="F204" s="30"/>
      <c r="G204" s="30"/>
    </row>
    <row r="205">
      <c r="D205" s="30"/>
      <c r="E205" s="30"/>
      <c r="F205" s="30"/>
      <c r="G205" s="30"/>
    </row>
    <row r="206">
      <c r="D206" s="30"/>
      <c r="E206" s="30"/>
      <c r="F206" s="30"/>
      <c r="G206" s="30"/>
    </row>
    <row r="207">
      <c r="D207" s="30"/>
      <c r="E207" s="30"/>
      <c r="F207" s="30"/>
      <c r="G207" s="30"/>
    </row>
    <row r="208">
      <c r="D208" s="30"/>
      <c r="E208" s="30"/>
      <c r="F208" s="30"/>
      <c r="G208" s="30"/>
    </row>
    <row r="209">
      <c r="D209" s="30"/>
      <c r="E209" s="30"/>
      <c r="F209" s="30"/>
      <c r="G209" s="30"/>
    </row>
    <row r="210">
      <c r="D210" s="30"/>
      <c r="E210" s="30"/>
      <c r="F210" s="30"/>
      <c r="G210" s="30"/>
    </row>
    <row r="211">
      <c r="D211" s="30"/>
      <c r="E211" s="30"/>
      <c r="F211" s="30"/>
      <c r="G211" s="30"/>
    </row>
    <row r="212">
      <c r="D212" s="30"/>
      <c r="E212" s="30"/>
      <c r="F212" s="30"/>
      <c r="G212" s="30"/>
    </row>
    <row r="213">
      <c r="D213" s="30"/>
      <c r="E213" s="30"/>
      <c r="F213" s="30"/>
      <c r="G213" s="30"/>
    </row>
    <row r="214">
      <c r="D214" s="30"/>
      <c r="E214" s="30"/>
      <c r="F214" s="30"/>
      <c r="G214" s="30"/>
    </row>
    <row r="215">
      <c r="D215" s="30"/>
      <c r="E215" s="30"/>
      <c r="F215" s="30"/>
      <c r="G215" s="30"/>
    </row>
    <row r="216">
      <c r="D216" s="30"/>
      <c r="E216" s="30"/>
      <c r="F216" s="30"/>
      <c r="G216" s="30"/>
    </row>
    <row r="217">
      <c r="D217" s="30"/>
      <c r="E217" s="30"/>
      <c r="F217" s="30"/>
      <c r="G217" s="30"/>
    </row>
    <row r="218">
      <c r="D218" s="30"/>
      <c r="E218" s="30"/>
      <c r="F218" s="30"/>
      <c r="G218" s="30"/>
    </row>
    <row r="219">
      <c r="D219" s="30"/>
      <c r="E219" s="30"/>
      <c r="F219" s="30"/>
      <c r="G219" s="30"/>
    </row>
    <row r="220">
      <c r="D220" s="30"/>
      <c r="E220" s="30"/>
      <c r="F220" s="30"/>
      <c r="G220" s="30"/>
    </row>
    <row r="221">
      <c r="D221" s="30"/>
      <c r="E221" s="30"/>
      <c r="F221" s="30"/>
      <c r="G221" s="30"/>
    </row>
    <row r="222">
      <c r="D222" s="30"/>
      <c r="E222" s="30"/>
      <c r="F222" s="30"/>
      <c r="G222" s="30"/>
    </row>
    <row r="223">
      <c r="D223" s="30"/>
      <c r="E223" s="30"/>
      <c r="F223" s="30"/>
      <c r="G223" s="30"/>
    </row>
    <row r="224">
      <c r="D224" s="30"/>
      <c r="E224" s="30"/>
      <c r="F224" s="30"/>
      <c r="G224" s="30"/>
    </row>
    <row r="225">
      <c r="D225" s="30"/>
      <c r="E225" s="30"/>
      <c r="F225" s="30"/>
      <c r="G225" s="30"/>
    </row>
    <row r="226">
      <c r="D226" s="30"/>
      <c r="E226" s="30"/>
      <c r="F226" s="30"/>
      <c r="G226" s="30"/>
    </row>
    <row r="227">
      <c r="D227" s="30"/>
      <c r="E227" s="30"/>
      <c r="F227" s="30"/>
      <c r="G227" s="30"/>
    </row>
    <row r="228">
      <c r="D228" s="30"/>
      <c r="E228" s="30"/>
      <c r="F228" s="30"/>
      <c r="G228" s="30"/>
    </row>
    <row r="229">
      <c r="D229" s="30"/>
      <c r="E229" s="30"/>
      <c r="F229" s="30"/>
      <c r="G229" s="30"/>
    </row>
    <row r="230">
      <c r="D230" s="30"/>
      <c r="E230" s="30"/>
      <c r="F230" s="30"/>
      <c r="G230" s="30"/>
    </row>
    <row r="231">
      <c r="D231" s="30"/>
      <c r="E231" s="30"/>
      <c r="F231" s="30"/>
      <c r="G231" s="30"/>
    </row>
    <row r="232">
      <c r="D232" s="30"/>
      <c r="E232" s="30"/>
      <c r="F232" s="30"/>
      <c r="G232" s="30"/>
    </row>
    <row r="233">
      <c r="D233" s="30"/>
      <c r="E233" s="30"/>
      <c r="F233" s="30"/>
      <c r="G233" s="30"/>
    </row>
    <row r="234">
      <c r="D234" s="30"/>
      <c r="E234" s="30"/>
      <c r="F234" s="30"/>
      <c r="G234" s="30"/>
    </row>
    <row r="235">
      <c r="D235" s="30"/>
      <c r="E235" s="30"/>
      <c r="F235" s="30"/>
      <c r="G235" s="30"/>
    </row>
    <row r="236">
      <c r="D236" s="30"/>
      <c r="E236" s="30"/>
      <c r="F236" s="30"/>
      <c r="G236" s="30"/>
    </row>
    <row r="237">
      <c r="D237" s="30"/>
      <c r="E237" s="30"/>
      <c r="F237" s="30"/>
      <c r="G237" s="30"/>
    </row>
    <row r="238">
      <c r="D238" s="30"/>
      <c r="E238" s="30"/>
      <c r="F238" s="30"/>
      <c r="G238" s="30"/>
    </row>
    <row r="239">
      <c r="D239" s="30"/>
      <c r="E239" s="30"/>
      <c r="F239" s="30"/>
      <c r="G239" s="30"/>
    </row>
    <row r="240">
      <c r="D240" s="30"/>
      <c r="E240" s="30"/>
      <c r="F240" s="30"/>
      <c r="G240" s="30"/>
    </row>
    <row r="241">
      <c r="D241" s="30"/>
      <c r="E241" s="30"/>
      <c r="F241" s="30"/>
      <c r="G241" s="30"/>
    </row>
    <row r="242">
      <c r="D242" s="30"/>
      <c r="E242" s="30"/>
      <c r="F242" s="30"/>
      <c r="G242" s="30"/>
    </row>
    <row r="243">
      <c r="D243" s="30"/>
      <c r="E243" s="30"/>
      <c r="F243" s="30"/>
      <c r="G243" s="30"/>
    </row>
    <row r="244">
      <c r="D244" s="30"/>
      <c r="E244" s="30"/>
      <c r="F244" s="30"/>
      <c r="G244" s="30"/>
    </row>
    <row r="245">
      <c r="D245" s="30"/>
      <c r="E245" s="30"/>
      <c r="F245" s="30"/>
      <c r="G245" s="30"/>
    </row>
    <row r="246">
      <c r="D246" s="30"/>
      <c r="E246" s="30"/>
      <c r="F246" s="30"/>
      <c r="G246" s="30"/>
    </row>
    <row r="247">
      <c r="D247" s="30"/>
      <c r="E247" s="30"/>
      <c r="F247" s="30"/>
      <c r="G247" s="30"/>
    </row>
    <row r="248">
      <c r="D248" s="30"/>
      <c r="E248" s="30"/>
      <c r="F248" s="30"/>
      <c r="G248" s="30"/>
    </row>
    <row r="249">
      <c r="D249" s="30"/>
      <c r="E249" s="30"/>
      <c r="F249" s="30"/>
      <c r="G249" s="30"/>
    </row>
    <row r="250">
      <c r="D250" s="30"/>
      <c r="E250" s="30"/>
      <c r="F250" s="30"/>
      <c r="G250" s="30"/>
    </row>
    <row r="251">
      <c r="D251" s="30"/>
      <c r="E251" s="30"/>
      <c r="F251" s="30"/>
      <c r="G251" s="30"/>
    </row>
    <row r="252">
      <c r="D252" s="30"/>
      <c r="E252" s="30"/>
      <c r="F252" s="30"/>
      <c r="G252" s="30"/>
    </row>
    <row r="253">
      <c r="D253" s="30"/>
      <c r="E253" s="30"/>
      <c r="F253" s="30"/>
      <c r="G253" s="30"/>
    </row>
    <row r="254">
      <c r="D254" s="30"/>
      <c r="E254" s="30"/>
      <c r="F254" s="30"/>
      <c r="G254" s="30"/>
    </row>
    <row r="255">
      <c r="D255" s="30"/>
      <c r="E255" s="30"/>
      <c r="F255" s="30"/>
      <c r="G255" s="30"/>
    </row>
    <row r="256">
      <c r="D256" s="30"/>
      <c r="E256" s="30"/>
      <c r="F256" s="30"/>
      <c r="G256" s="30"/>
    </row>
    <row r="257">
      <c r="D257" s="30"/>
      <c r="E257" s="30"/>
      <c r="F257" s="30"/>
      <c r="G257" s="30"/>
    </row>
    <row r="258">
      <c r="D258" s="30"/>
      <c r="E258" s="30"/>
      <c r="F258" s="30"/>
      <c r="G258" s="30"/>
    </row>
    <row r="259">
      <c r="D259" s="30"/>
      <c r="E259" s="30"/>
      <c r="F259" s="30"/>
      <c r="G259" s="30"/>
    </row>
    <row r="260">
      <c r="D260" s="30"/>
      <c r="E260" s="30"/>
      <c r="F260" s="30"/>
      <c r="G260" s="30"/>
    </row>
    <row r="261">
      <c r="D261" s="30"/>
      <c r="E261" s="30"/>
      <c r="F261" s="30"/>
      <c r="G261" s="30"/>
    </row>
    <row r="262">
      <c r="D262" s="30"/>
      <c r="E262" s="30"/>
      <c r="F262" s="30"/>
      <c r="G262" s="30"/>
    </row>
    <row r="263">
      <c r="D263" s="30"/>
      <c r="E263" s="30"/>
      <c r="F263" s="30"/>
      <c r="G263" s="30"/>
    </row>
    <row r="264">
      <c r="D264" s="30"/>
      <c r="E264" s="30"/>
      <c r="F264" s="30"/>
      <c r="G264" s="30"/>
    </row>
    <row r="265">
      <c r="D265" s="30"/>
      <c r="E265" s="30"/>
      <c r="F265" s="30"/>
      <c r="G265" s="30"/>
    </row>
    <row r="266">
      <c r="D266" s="30"/>
      <c r="E266" s="30"/>
      <c r="F266" s="30"/>
      <c r="G266" s="30"/>
    </row>
    <row r="267">
      <c r="D267" s="30"/>
      <c r="E267" s="30"/>
      <c r="F267" s="30"/>
      <c r="G267" s="30"/>
    </row>
    <row r="268">
      <c r="D268" s="30"/>
      <c r="E268" s="30"/>
      <c r="F268" s="30"/>
      <c r="G268" s="30"/>
    </row>
    <row r="269">
      <c r="D269" s="30"/>
      <c r="E269" s="30"/>
      <c r="F269" s="30"/>
      <c r="G269" s="30"/>
    </row>
    <row r="270">
      <c r="D270" s="30"/>
      <c r="E270" s="30"/>
      <c r="F270" s="30"/>
      <c r="G270" s="30"/>
    </row>
    <row r="271">
      <c r="D271" s="30"/>
      <c r="E271" s="30"/>
      <c r="F271" s="30"/>
      <c r="G271" s="30"/>
    </row>
    <row r="272">
      <c r="D272" s="30"/>
      <c r="E272" s="30"/>
      <c r="F272" s="30"/>
      <c r="G272" s="30"/>
    </row>
    <row r="273">
      <c r="D273" s="30"/>
      <c r="E273" s="30"/>
      <c r="F273" s="30"/>
      <c r="G273" s="30"/>
    </row>
    <row r="274">
      <c r="D274" s="30"/>
      <c r="E274" s="30"/>
      <c r="F274" s="30"/>
      <c r="G274" s="30"/>
    </row>
    <row r="275">
      <c r="D275" s="30"/>
      <c r="E275" s="30"/>
      <c r="F275" s="30"/>
      <c r="G275" s="30"/>
    </row>
    <row r="276">
      <c r="D276" s="30"/>
      <c r="E276" s="30"/>
      <c r="F276" s="30"/>
      <c r="G276" s="30"/>
    </row>
    <row r="277">
      <c r="D277" s="30"/>
      <c r="E277" s="30"/>
      <c r="F277" s="30"/>
      <c r="G277" s="30"/>
    </row>
    <row r="278">
      <c r="D278" s="30"/>
      <c r="E278" s="30"/>
      <c r="F278" s="30"/>
      <c r="G278" s="30"/>
    </row>
    <row r="279">
      <c r="D279" s="30"/>
      <c r="E279" s="30"/>
      <c r="F279" s="30"/>
      <c r="G279" s="30"/>
    </row>
    <row r="280">
      <c r="D280" s="30"/>
      <c r="E280" s="30"/>
      <c r="F280" s="30"/>
      <c r="G280" s="30"/>
    </row>
    <row r="281">
      <c r="D281" s="30"/>
      <c r="E281" s="30"/>
      <c r="F281" s="30"/>
      <c r="G281" s="30"/>
    </row>
    <row r="282">
      <c r="D282" s="30"/>
      <c r="E282" s="30"/>
      <c r="F282" s="30"/>
      <c r="G282" s="30"/>
    </row>
    <row r="283">
      <c r="D283" s="30"/>
      <c r="E283" s="30"/>
      <c r="F283" s="30"/>
      <c r="G283" s="30"/>
    </row>
    <row r="284">
      <c r="D284" s="30"/>
      <c r="E284" s="30"/>
      <c r="F284" s="30"/>
      <c r="G284" s="30"/>
    </row>
    <row r="285">
      <c r="D285" s="30"/>
      <c r="E285" s="30"/>
      <c r="F285" s="30"/>
      <c r="G285" s="30"/>
    </row>
    <row r="286">
      <c r="D286" s="30"/>
      <c r="E286" s="30"/>
      <c r="F286" s="30"/>
      <c r="G286" s="30"/>
    </row>
    <row r="287">
      <c r="D287" s="30"/>
      <c r="E287" s="30"/>
      <c r="F287" s="30"/>
      <c r="G287" s="30"/>
    </row>
    <row r="288">
      <c r="D288" s="30"/>
      <c r="E288" s="30"/>
      <c r="F288" s="30"/>
      <c r="G288" s="30"/>
    </row>
    <row r="289">
      <c r="D289" s="30"/>
      <c r="E289" s="30"/>
      <c r="F289" s="30"/>
      <c r="G289" s="30"/>
    </row>
    <row r="290">
      <c r="D290" s="30"/>
      <c r="E290" s="30"/>
      <c r="F290" s="30"/>
      <c r="G290" s="30"/>
    </row>
    <row r="291">
      <c r="D291" s="30"/>
      <c r="E291" s="30"/>
      <c r="F291" s="30"/>
      <c r="G291" s="30"/>
    </row>
    <row r="292">
      <c r="D292" s="30"/>
      <c r="E292" s="30"/>
      <c r="F292" s="30"/>
      <c r="G292" s="30"/>
    </row>
    <row r="293">
      <c r="D293" s="30"/>
      <c r="E293" s="30"/>
      <c r="F293" s="30"/>
      <c r="G293" s="30"/>
    </row>
    <row r="294">
      <c r="D294" s="30"/>
      <c r="E294" s="30"/>
      <c r="F294" s="30"/>
      <c r="G294" s="30"/>
    </row>
    <row r="295">
      <c r="D295" s="30"/>
      <c r="E295" s="30"/>
      <c r="F295" s="30"/>
      <c r="G295" s="30"/>
    </row>
    <row r="296">
      <c r="D296" s="30"/>
      <c r="E296" s="30"/>
      <c r="F296" s="30"/>
      <c r="G296" s="30"/>
    </row>
    <row r="297">
      <c r="D297" s="30"/>
      <c r="E297" s="30"/>
      <c r="F297" s="30"/>
      <c r="G297" s="30"/>
    </row>
    <row r="298">
      <c r="D298" s="30"/>
      <c r="E298" s="30"/>
      <c r="F298" s="30"/>
      <c r="G298" s="30"/>
    </row>
    <row r="299">
      <c r="D299" s="30"/>
      <c r="E299" s="30"/>
      <c r="F299" s="30"/>
      <c r="G299" s="30"/>
    </row>
    <row r="300">
      <c r="D300" s="30"/>
      <c r="E300" s="30"/>
      <c r="F300" s="30"/>
      <c r="G300" s="30"/>
    </row>
    <row r="301">
      <c r="D301" s="30"/>
      <c r="E301" s="30"/>
      <c r="F301" s="30"/>
      <c r="G301" s="30"/>
    </row>
    <row r="302">
      <c r="D302" s="30"/>
      <c r="E302" s="30"/>
      <c r="F302" s="30"/>
      <c r="G302" s="30"/>
    </row>
    <row r="303">
      <c r="D303" s="30"/>
      <c r="E303" s="30"/>
      <c r="F303" s="30"/>
      <c r="G303" s="30"/>
    </row>
    <row r="304">
      <c r="D304" s="30"/>
      <c r="E304" s="30"/>
      <c r="F304" s="30"/>
      <c r="G304" s="30"/>
    </row>
    <row r="305">
      <c r="D305" s="30"/>
      <c r="E305" s="30"/>
      <c r="F305" s="30"/>
      <c r="G305" s="30"/>
    </row>
    <row r="306">
      <c r="D306" s="30"/>
      <c r="E306" s="30"/>
      <c r="F306" s="30"/>
      <c r="G306" s="30"/>
    </row>
    <row r="307">
      <c r="D307" s="30"/>
      <c r="E307" s="30"/>
      <c r="F307" s="30"/>
      <c r="G307" s="30"/>
    </row>
    <row r="308">
      <c r="D308" s="30"/>
      <c r="E308" s="30"/>
      <c r="F308" s="30"/>
      <c r="G308" s="30"/>
    </row>
    <row r="309">
      <c r="D309" s="30"/>
      <c r="E309" s="30"/>
      <c r="F309" s="30"/>
      <c r="G309" s="30"/>
    </row>
    <row r="310">
      <c r="D310" s="30"/>
      <c r="E310" s="30"/>
      <c r="F310" s="30"/>
      <c r="G310" s="30"/>
    </row>
    <row r="311">
      <c r="D311" s="30"/>
      <c r="E311" s="30"/>
      <c r="F311" s="30"/>
      <c r="G311" s="30"/>
    </row>
    <row r="312">
      <c r="D312" s="30"/>
      <c r="E312" s="30"/>
      <c r="F312" s="30"/>
      <c r="G312" s="30"/>
    </row>
    <row r="313">
      <c r="D313" s="30"/>
      <c r="E313" s="30"/>
      <c r="F313" s="30"/>
      <c r="G313" s="30"/>
    </row>
    <row r="314">
      <c r="D314" s="30"/>
      <c r="E314" s="30"/>
      <c r="F314" s="30"/>
      <c r="G314" s="30"/>
    </row>
    <row r="315">
      <c r="D315" s="30"/>
      <c r="E315" s="30"/>
      <c r="F315" s="30"/>
      <c r="G315" s="30"/>
    </row>
    <row r="316">
      <c r="D316" s="30"/>
      <c r="E316" s="30"/>
      <c r="F316" s="30"/>
      <c r="G316" s="30"/>
    </row>
    <row r="317">
      <c r="D317" s="30"/>
      <c r="E317" s="30"/>
      <c r="F317" s="30"/>
      <c r="G317" s="30"/>
    </row>
    <row r="318">
      <c r="D318" s="30"/>
      <c r="E318" s="30"/>
      <c r="F318" s="30"/>
      <c r="G318" s="30"/>
    </row>
    <row r="319">
      <c r="D319" s="30"/>
      <c r="E319" s="30"/>
      <c r="F319" s="30"/>
      <c r="G319" s="30"/>
    </row>
    <row r="320">
      <c r="D320" s="30"/>
      <c r="E320" s="30"/>
      <c r="F320" s="30"/>
      <c r="G320" s="30"/>
    </row>
    <row r="321">
      <c r="D321" s="30"/>
      <c r="E321" s="30"/>
      <c r="F321" s="30"/>
      <c r="G321" s="30"/>
    </row>
    <row r="322">
      <c r="D322" s="30"/>
      <c r="E322" s="30"/>
      <c r="F322" s="30"/>
      <c r="G322" s="30"/>
    </row>
    <row r="323">
      <c r="D323" s="30"/>
      <c r="E323" s="30"/>
      <c r="F323" s="30"/>
      <c r="G323" s="30"/>
    </row>
    <row r="324">
      <c r="D324" s="30"/>
      <c r="E324" s="30"/>
      <c r="F324" s="30"/>
      <c r="G324" s="30"/>
    </row>
    <row r="325">
      <c r="D325" s="30"/>
      <c r="E325" s="30"/>
      <c r="F325" s="30"/>
      <c r="G325" s="30"/>
    </row>
    <row r="326">
      <c r="D326" s="30"/>
      <c r="E326" s="30"/>
      <c r="F326" s="30"/>
      <c r="G326" s="30"/>
    </row>
    <row r="327">
      <c r="D327" s="30"/>
      <c r="E327" s="30"/>
      <c r="F327" s="30"/>
      <c r="G327" s="30"/>
    </row>
    <row r="328">
      <c r="D328" s="30"/>
      <c r="E328" s="30"/>
      <c r="F328" s="30"/>
      <c r="G328" s="30"/>
    </row>
    <row r="329">
      <c r="D329" s="30"/>
      <c r="E329" s="30"/>
      <c r="F329" s="30"/>
      <c r="G329" s="30"/>
    </row>
    <row r="330">
      <c r="D330" s="30"/>
      <c r="E330" s="30"/>
      <c r="F330" s="30"/>
      <c r="G330" s="30"/>
    </row>
    <row r="331">
      <c r="D331" s="30"/>
      <c r="E331" s="30"/>
      <c r="F331" s="30"/>
      <c r="G331" s="30"/>
    </row>
    <row r="332">
      <c r="D332" s="30"/>
      <c r="E332" s="30"/>
      <c r="F332" s="30"/>
      <c r="G332" s="30"/>
    </row>
    <row r="333">
      <c r="D333" s="30"/>
      <c r="E333" s="30"/>
      <c r="F333" s="30"/>
      <c r="G333" s="30"/>
    </row>
    <row r="334">
      <c r="D334" s="30"/>
      <c r="E334" s="30"/>
      <c r="F334" s="30"/>
      <c r="G334" s="30"/>
    </row>
    <row r="335">
      <c r="D335" s="30"/>
      <c r="E335" s="30"/>
      <c r="F335" s="30"/>
      <c r="G335" s="30"/>
    </row>
    <row r="336">
      <c r="D336" s="30"/>
      <c r="E336" s="30"/>
      <c r="F336" s="30"/>
      <c r="G336" s="30"/>
    </row>
    <row r="337">
      <c r="D337" s="30"/>
      <c r="E337" s="30"/>
      <c r="F337" s="30"/>
      <c r="G337" s="30"/>
    </row>
    <row r="338">
      <c r="D338" s="30"/>
      <c r="E338" s="30"/>
      <c r="F338" s="30"/>
      <c r="G338" s="30"/>
    </row>
    <row r="339">
      <c r="D339" s="30"/>
      <c r="E339" s="30"/>
      <c r="F339" s="30"/>
      <c r="G339" s="30"/>
    </row>
    <row r="340">
      <c r="D340" s="30"/>
      <c r="E340" s="30"/>
      <c r="F340" s="30"/>
      <c r="G340" s="30"/>
    </row>
    <row r="341">
      <c r="D341" s="30"/>
      <c r="E341" s="30"/>
      <c r="F341" s="30"/>
      <c r="G341" s="30"/>
    </row>
    <row r="342">
      <c r="D342" s="30"/>
      <c r="E342" s="30"/>
      <c r="F342" s="30"/>
      <c r="G342" s="30"/>
    </row>
    <row r="343">
      <c r="D343" s="30"/>
      <c r="E343" s="30"/>
      <c r="F343" s="30"/>
      <c r="G343" s="30"/>
    </row>
    <row r="344">
      <c r="D344" s="30"/>
      <c r="E344" s="30"/>
      <c r="F344" s="30"/>
      <c r="G344" s="30"/>
    </row>
    <row r="345">
      <c r="D345" s="30"/>
      <c r="E345" s="30"/>
      <c r="F345" s="30"/>
      <c r="G345" s="30"/>
    </row>
    <row r="346">
      <c r="D346" s="30"/>
      <c r="E346" s="30"/>
      <c r="F346" s="30"/>
      <c r="G346" s="30"/>
    </row>
    <row r="347">
      <c r="D347" s="30"/>
      <c r="E347" s="30"/>
      <c r="F347" s="30"/>
      <c r="G347" s="30"/>
    </row>
    <row r="348">
      <c r="D348" s="30"/>
      <c r="E348" s="30"/>
      <c r="F348" s="30"/>
      <c r="G348" s="30"/>
    </row>
    <row r="349">
      <c r="D349" s="30"/>
      <c r="E349" s="30"/>
      <c r="F349" s="30"/>
      <c r="G349" s="30"/>
    </row>
    <row r="350">
      <c r="D350" s="30"/>
      <c r="E350" s="30"/>
      <c r="F350" s="30"/>
      <c r="G350" s="30"/>
    </row>
    <row r="351">
      <c r="D351" s="30"/>
      <c r="E351" s="30"/>
      <c r="F351" s="30"/>
      <c r="G351" s="30"/>
    </row>
    <row r="352">
      <c r="D352" s="30"/>
      <c r="E352" s="30"/>
      <c r="F352" s="30"/>
      <c r="G352" s="30"/>
    </row>
    <row r="353">
      <c r="D353" s="30"/>
      <c r="E353" s="30"/>
      <c r="F353" s="30"/>
      <c r="G353" s="30"/>
    </row>
    <row r="354">
      <c r="D354" s="30"/>
      <c r="E354" s="30"/>
      <c r="F354" s="30"/>
      <c r="G354" s="30"/>
    </row>
    <row r="355">
      <c r="D355" s="30"/>
      <c r="E355" s="30"/>
      <c r="F355" s="30"/>
      <c r="G355" s="30"/>
    </row>
    <row r="356">
      <c r="D356" s="30"/>
      <c r="E356" s="30"/>
      <c r="F356" s="30"/>
      <c r="G356" s="30"/>
    </row>
    <row r="357">
      <c r="D357" s="30"/>
      <c r="E357" s="30"/>
      <c r="F357" s="30"/>
      <c r="G357" s="30"/>
    </row>
    <row r="358">
      <c r="D358" s="30"/>
      <c r="E358" s="30"/>
      <c r="F358" s="30"/>
      <c r="G358" s="30"/>
    </row>
    <row r="359">
      <c r="D359" s="30"/>
      <c r="E359" s="30"/>
      <c r="F359" s="30"/>
      <c r="G359" s="30"/>
    </row>
    <row r="360">
      <c r="D360" s="30"/>
      <c r="E360" s="30"/>
      <c r="F360" s="30"/>
      <c r="G360" s="30"/>
    </row>
    <row r="361">
      <c r="D361" s="30"/>
      <c r="E361" s="30"/>
      <c r="F361" s="30"/>
      <c r="G361" s="30"/>
    </row>
    <row r="362">
      <c r="D362" s="30"/>
      <c r="E362" s="30"/>
      <c r="F362" s="30"/>
      <c r="G362" s="30"/>
    </row>
    <row r="363">
      <c r="D363" s="30"/>
      <c r="E363" s="30"/>
      <c r="F363" s="30"/>
      <c r="G363" s="30"/>
    </row>
    <row r="364">
      <c r="D364" s="30"/>
      <c r="E364" s="30"/>
      <c r="F364" s="30"/>
      <c r="G364" s="30"/>
    </row>
    <row r="365">
      <c r="D365" s="30"/>
      <c r="E365" s="30"/>
      <c r="F365" s="30"/>
      <c r="G365" s="30"/>
    </row>
    <row r="366">
      <c r="D366" s="30"/>
      <c r="E366" s="30"/>
      <c r="F366" s="30"/>
      <c r="G366" s="30"/>
    </row>
    <row r="367">
      <c r="D367" s="30"/>
      <c r="E367" s="30"/>
      <c r="F367" s="30"/>
      <c r="G367" s="30"/>
    </row>
    <row r="368">
      <c r="D368" s="30"/>
      <c r="E368" s="30"/>
      <c r="F368" s="30"/>
      <c r="G368" s="30"/>
    </row>
    <row r="369">
      <c r="D369" s="30"/>
      <c r="E369" s="30"/>
      <c r="F369" s="30"/>
      <c r="G369" s="30"/>
    </row>
    <row r="370">
      <c r="D370" s="30"/>
      <c r="E370" s="30"/>
      <c r="F370" s="30"/>
      <c r="G370" s="30"/>
    </row>
    <row r="371">
      <c r="D371" s="30"/>
      <c r="E371" s="30"/>
      <c r="F371" s="30"/>
      <c r="G371" s="30"/>
    </row>
    <row r="372">
      <c r="D372" s="30"/>
      <c r="E372" s="30"/>
      <c r="F372" s="30"/>
      <c r="G372" s="30"/>
    </row>
    <row r="373">
      <c r="D373" s="30"/>
      <c r="E373" s="30"/>
      <c r="F373" s="30"/>
      <c r="G373" s="30"/>
    </row>
    <row r="374">
      <c r="D374" s="30"/>
      <c r="E374" s="30"/>
      <c r="F374" s="30"/>
      <c r="G374" s="30"/>
    </row>
    <row r="375">
      <c r="D375" s="30"/>
      <c r="E375" s="30"/>
      <c r="F375" s="30"/>
      <c r="G375" s="30"/>
    </row>
    <row r="376">
      <c r="D376" s="30"/>
      <c r="E376" s="30"/>
      <c r="F376" s="30"/>
      <c r="G376" s="30"/>
    </row>
    <row r="377">
      <c r="D377" s="30"/>
      <c r="E377" s="30"/>
      <c r="F377" s="30"/>
      <c r="G377" s="30"/>
    </row>
    <row r="378">
      <c r="D378" s="30"/>
      <c r="E378" s="30"/>
      <c r="F378" s="30"/>
      <c r="G378" s="30"/>
    </row>
    <row r="379">
      <c r="D379" s="30"/>
      <c r="E379" s="30"/>
      <c r="F379" s="30"/>
      <c r="G379" s="30"/>
    </row>
    <row r="380">
      <c r="D380" s="30"/>
      <c r="E380" s="30"/>
      <c r="F380" s="30"/>
      <c r="G380" s="30"/>
    </row>
    <row r="381">
      <c r="D381" s="30"/>
      <c r="E381" s="30"/>
      <c r="F381" s="30"/>
      <c r="G381" s="30"/>
    </row>
    <row r="382">
      <c r="D382" s="30"/>
      <c r="E382" s="30"/>
      <c r="F382" s="30"/>
      <c r="G382" s="30"/>
    </row>
    <row r="383">
      <c r="D383" s="30"/>
      <c r="E383" s="30"/>
      <c r="F383" s="30"/>
      <c r="G383" s="30"/>
    </row>
    <row r="384">
      <c r="D384" s="30"/>
      <c r="E384" s="30"/>
      <c r="F384" s="30"/>
      <c r="G384" s="30"/>
    </row>
    <row r="385">
      <c r="D385" s="30"/>
      <c r="E385" s="30"/>
      <c r="F385" s="30"/>
      <c r="G385" s="30"/>
    </row>
    <row r="386">
      <c r="D386" s="30"/>
      <c r="E386" s="30"/>
      <c r="F386" s="30"/>
      <c r="G386" s="30"/>
    </row>
    <row r="387">
      <c r="D387" s="30"/>
      <c r="E387" s="30"/>
      <c r="F387" s="30"/>
      <c r="G387" s="30"/>
    </row>
    <row r="388">
      <c r="D388" s="30"/>
      <c r="E388" s="30"/>
      <c r="F388" s="30"/>
      <c r="G388" s="30"/>
    </row>
    <row r="389">
      <c r="D389" s="30"/>
      <c r="E389" s="30"/>
      <c r="F389" s="30"/>
      <c r="G389" s="30"/>
    </row>
    <row r="390">
      <c r="D390" s="30"/>
      <c r="E390" s="30"/>
      <c r="F390" s="30"/>
      <c r="G390" s="30"/>
    </row>
    <row r="391">
      <c r="D391" s="30"/>
      <c r="E391" s="30"/>
      <c r="F391" s="30"/>
      <c r="G391" s="30"/>
    </row>
    <row r="392">
      <c r="D392" s="30"/>
      <c r="E392" s="30"/>
      <c r="F392" s="30"/>
      <c r="G392" s="30"/>
    </row>
    <row r="393">
      <c r="D393" s="30"/>
      <c r="E393" s="30"/>
      <c r="F393" s="30"/>
      <c r="G393" s="30"/>
    </row>
    <row r="394">
      <c r="D394" s="30"/>
      <c r="E394" s="30"/>
      <c r="F394" s="30"/>
      <c r="G394" s="30"/>
    </row>
    <row r="395">
      <c r="D395" s="30"/>
      <c r="E395" s="30"/>
      <c r="F395" s="30"/>
      <c r="G395" s="30"/>
    </row>
    <row r="396">
      <c r="D396" s="30"/>
      <c r="E396" s="30"/>
      <c r="F396" s="30"/>
      <c r="G396" s="30"/>
    </row>
    <row r="397">
      <c r="D397" s="30"/>
      <c r="E397" s="30"/>
      <c r="F397" s="30"/>
      <c r="G397" s="30"/>
    </row>
    <row r="398">
      <c r="D398" s="30"/>
      <c r="E398" s="30"/>
      <c r="F398" s="30"/>
      <c r="G398" s="30"/>
    </row>
    <row r="399">
      <c r="D399" s="30"/>
      <c r="E399" s="30"/>
      <c r="F399" s="30"/>
      <c r="G399" s="30"/>
    </row>
    <row r="400">
      <c r="D400" s="30"/>
      <c r="E400" s="30"/>
      <c r="F400" s="30"/>
      <c r="G400" s="30"/>
    </row>
    <row r="401">
      <c r="D401" s="30"/>
      <c r="E401" s="30"/>
      <c r="F401" s="30"/>
      <c r="G401" s="30"/>
    </row>
    <row r="402">
      <c r="D402" s="30"/>
      <c r="E402" s="30"/>
      <c r="F402" s="30"/>
      <c r="G402" s="30"/>
    </row>
    <row r="403">
      <c r="D403" s="30"/>
      <c r="E403" s="30"/>
      <c r="F403" s="30"/>
      <c r="G403" s="30"/>
    </row>
    <row r="404">
      <c r="D404" s="30"/>
      <c r="E404" s="30"/>
      <c r="F404" s="30"/>
      <c r="G404" s="30"/>
    </row>
    <row r="405">
      <c r="D405" s="30"/>
      <c r="E405" s="30"/>
      <c r="F405" s="30"/>
      <c r="G405" s="30"/>
    </row>
    <row r="406">
      <c r="D406" s="30"/>
      <c r="E406" s="30"/>
      <c r="F406" s="30"/>
      <c r="G406" s="30"/>
    </row>
    <row r="407">
      <c r="D407" s="30"/>
      <c r="E407" s="30"/>
      <c r="F407" s="30"/>
      <c r="G407" s="30"/>
    </row>
    <row r="408">
      <c r="D408" s="30"/>
      <c r="E408" s="30"/>
      <c r="F408" s="30"/>
      <c r="G408" s="30"/>
    </row>
    <row r="409">
      <c r="D409" s="30"/>
      <c r="E409" s="30"/>
      <c r="F409" s="30"/>
      <c r="G409" s="30"/>
    </row>
    <row r="410">
      <c r="D410" s="30"/>
      <c r="E410" s="30"/>
      <c r="F410" s="30"/>
      <c r="G410" s="30"/>
    </row>
    <row r="411">
      <c r="D411" s="30"/>
      <c r="E411" s="30"/>
      <c r="F411" s="30"/>
      <c r="G411" s="30"/>
    </row>
    <row r="412">
      <c r="D412" s="30"/>
      <c r="E412" s="30"/>
      <c r="F412" s="30"/>
      <c r="G412" s="30"/>
    </row>
    <row r="413">
      <c r="D413" s="30"/>
      <c r="E413" s="30"/>
      <c r="F413" s="30"/>
      <c r="G413" s="30"/>
    </row>
    <row r="414">
      <c r="D414" s="30"/>
      <c r="E414" s="30"/>
      <c r="F414" s="30"/>
      <c r="G414" s="30"/>
    </row>
    <row r="415">
      <c r="D415" s="30"/>
      <c r="E415" s="30"/>
      <c r="F415" s="30"/>
      <c r="G415" s="30"/>
    </row>
    <row r="416">
      <c r="D416" s="30"/>
      <c r="E416" s="30"/>
      <c r="F416" s="30"/>
      <c r="G416" s="30"/>
    </row>
    <row r="417">
      <c r="D417" s="30"/>
      <c r="E417" s="30"/>
      <c r="F417" s="30"/>
      <c r="G417" s="30"/>
    </row>
    <row r="418">
      <c r="D418" s="30"/>
      <c r="E418" s="30"/>
      <c r="F418" s="30"/>
      <c r="G418" s="30"/>
    </row>
    <row r="419">
      <c r="D419" s="30"/>
      <c r="E419" s="30"/>
      <c r="F419" s="30"/>
      <c r="G419" s="30"/>
    </row>
    <row r="420">
      <c r="D420" s="30"/>
      <c r="E420" s="30"/>
      <c r="F420" s="30"/>
      <c r="G420" s="30"/>
    </row>
    <row r="421">
      <c r="D421" s="30"/>
      <c r="E421" s="30"/>
      <c r="F421" s="30"/>
      <c r="G421" s="30"/>
    </row>
    <row r="422">
      <c r="D422" s="30"/>
      <c r="E422" s="30"/>
      <c r="F422" s="30"/>
      <c r="G422" s="30"/>
    </row>
    <row r="423">
      <c r="D423" s="30"/>
      <c r="E423" s="30"/>
      <c r="F423" s="30"/>
      <c r="G423" s="30"/>
    </row>
    <row r="424">
      <c r="D424" s="30"/>
      <c r="E424" s="30"/>
      <c r="F424" s="30"/>
      <c r="G424" s="30"/>
    </row>
    <row r="425">
      <c r="D425" s="30"/>
      <c r="E425" s="30"/>
      <c r="F425" s="30"/>
      <c r="G425" s="30"/>
    </row>
    <row r="426">
      <c r="D426" s="30"/>
      <c r="E426" s="30"/>
      <c r="F426" s="30"/>
      <c r="G426" s="30"/>
    </row>
    <row r="427">
      <c r="D427" s="30"/>
      <c r="E427" s="30"/>
      <c r="F427" s="30"/>
      <c r="G427" s="30"/>
    </row>
    <row r="428">
      <c r="D428" s="30"/>
      <c r="E428" s="30"/>
      <c r="F428" s="30"/>
      <c r="G428" s="30"/>
    </row>
    <row r="429">
      <c r="D429" s="30"/>
      <c r="E429" s="30"/>
      <c r="F429" s="30"/>
      <c r="G429" s="30"/>
    </row>
    <row r="430">
      <c r="D430" s="30"/>
      <c r="E430" s="30"/>
      <c r="F430" s="30"/>
      <c r="G430" s="30"/>
    </row>
    <row r="431">
      <c r="D431" s="30"/>
      <c r="E431" s="30"/>
      <c r="F431" s="30"/>
      <c r="G431" s="30"/>
    </row>
    <row r="432">
      <c r="D432" s="30"/>
      <c r="E432" s="30"/>
      <c r="F432" s="30"/>
      <c r="G432" s="30"/>
    </row>
    <row r="433">
      <c r="D433" s="30"/>
      <c r="E433" s="30"/>
      <c r="F433" s="30"/>
      <c r="G433" s="30"/>
    </row>
    <row r="434">
      <c r="D434" s="30"/>
      <c r="E434" s="30"/>
      <c r="F434" s="30"/>
      <c r="G434" s="30"/>
    </row>
    <row r="435">
      <c r="D435" s="30"/>
      <c r="E435" s="30"/>
      <c r="F435" s="30"/>
      <c r="G435" s="30"/>
    </row>
    <row r="436">
      <c r="D436" s="30"/>
      <c r="E436" s="30"/>
      <c r="F436" s="30"/>
      <c r="G436" s="30"/>
    </row>
    <row r="437">
      <c r="D437" s="30"/>
      <c r="E437" s="30"/>
      <c r="F437" s="30"/>
      <c r="G437" s="30"/>
    </row>
    <row r="438">
      <c r="D438" s="30"/>
      <c r="E438" s="30"/>
      <c r="F438" s="30"/>
      <c r="G438" s="30"/>
    </row>
    <row r="439">
      <c r="D439" s="30"/>
      <c r="E439" s="30"/>
      <c r="F439" s="30"/>
      <c r="G439" s="30"/>
    </row>
    <row r="440">
      <c r="D440" s="30"/>
      <c r="E440" s="30"/>
      <c r="F440" s="30"/>
      <c r="G440" s="30"/>
    </row>
    <row r="441">
      <c r="D441" s="30"/>
      <c r="E441" s="30"/>
      <c r="F441" s="30"/>
      <c r="G441" s="30"/>
    </row>
    <row r="442">
      <c r="D442" s="30"/>
      <c r="E442" s="30"/>
      <c r="F442" s="30"/>
      <c r="G442" s="30"/>
    </row>
    <row r="443">
      <c r="D443" s="30"/>
      <c r="E443" s="30"/>
      <c r="F443" s="30"/>
      <c r="G443" s="30"/>
    </row>
    <row r="444">
      <c r="D444" s="30"/>
      <c r="E444" s="30"/>
      <c r="F444" s="30"/>
      <c r="G444" s="30"/>
    </row>
    <row r="445">
      <c r="D445" s="30"/>
      <c r="E445" s="30"/>
      <c r="F445" s="30"/>
      <c r="G445" s="30"/>
    </row>
    <row r="446">
      <c r="D446" s="30"/>
      <c r="E446" s="30"/>
      <c r="F446" s="30"/>
      <c r="G446" s="30"/>
    </row>
    <row r="447">
      <c r="D447" s="30"/>
      <c r="E447" s="30"/>
      <c r="F447" s="30"/>
      <c r="G447" s="30"/>
    </row>
    <row r="448">
      <c r="D448" s="30"/>
      <c r="E448" s="30"/>
      <c r="F448" s="30"/>
      <c r="G448" s="30"/>
    </row>
    <row r="449">
      <c r="D449" s="30"/>
      <c r="E449" s="30"/>
      <c r="F449" s="30"/>
      <c r="G449" s="30"/>
    </row>
    <row r="450">
      <c r="D450" s="30"/>
      <c r="E450" s="30"/>
      <c r="F450" s="30"/>
      <c r="G450" s="30"/>
    </row>
    <row r="451">
      <c r="D451" s="30"/>
      <c r="E451" s="30"/>
      <c r="F451" s="30"/>
      <c r="G451" s="30"/>
    </row>
    <row r="452">
      <c r="D452" s="30"/>
      <c r="E452" s="30"/>
      <c r="F452" s="30"/>
      <c r="G452" s="30"/>
    </row>
    <row r="453">
      <c r="D453" s="30"/>
      <c r="E453" s="30"/>
      <c r="F453" s="30"/>
      <c r="G453" s="30"/>
    </row>
    <row r="454">
      <c r="D454" s="30"/>
      <c r="E454" s="30"/>
      <c r="F454" s="30"/>
      <c r="G454" s="30"/>
    </row>
    <row r="455">
      <c r="D455" s="30"/>
      <c r="E455" s="30"/>
      <c r="F455" s="30"/>
      <c r="G455" s="30"/>
    </row>
    <row r="456">
      <c r="D456" s="30"/>
      <c r="E456" s="30"/>
      <c r="F456" s="30"/>
      <c r="G456" s="30"/>
    </row>
    <row r="457">
      <c r="D457" s="30"/>
      <c r="E457" s="30"/>
      <c r="F457" s="30"/>
      <c r="G457" s="30"/>
    </row>
    <row r="458">
      <c r="D458" s="30"/>
      <c r="E458" s="30"/>
      <c r="F458" s="30"/>
      <c r="G458" s="30"/>
    </row>
    <row r="459">
      <c r="D459" s="30"/>
      <c r="E459" s="30"/>
      <c r="F459" s="30"/>
      <c r="G459" s="30"/>
    </row>
    <row r="460">
      <c r="D460" s="30"/>
      <c r="E460" s="30"/>
      <c r="F460" s="30"/>
      <c r="G460" s="30"/>
    </row>
    <row r="461">
      <c r="D461" s="30"/>
      <c r="E461" s="30"/>
      <c r="F461" s="30"/>
      <c r="G461" s="30"/>
    </row>
    <row r="462">
      <c r="D462" s="30"/>
      <c r="E462" s="30"/>
      <c r="F462" s="30"/>
      <c r="G462" s="30"/>
    </row>
    <row r="463">
      <c r="D463" s="30"/>
      <c r="E463" s="30"/>
      <c r="F463" s="30"/>
      <c r="G463" s="30"/>
    </row>
    <row r="464">
      <c r="D464" s="30"/>
      <c r="E464" s="30"/>
      <c r="F464" s="30"/>
      <c r="G464" s="30"/>
    </row>
    <row r="465">
      <c r="D465" s="30"/>
      <c r="E465" s="30"/>
      <c r="F465" s="30"/>
      <c r="G465" s="30"/>
    </row>
    <row r="466">
      <c r="D466" s="30"/>
      <c r="E466" s="30"/>
      <c r="F466" s="30"/>
      <c r="G466" s="30"/>
    </row>
    <row r="467">
      <c r="D467" s="30"/>
      <c r="E467" s="30"/>
      <c r="F467" s="30"/>
      <c r="G467" s="30"/>
    </row>
    <row r="468">
      <c r="D468" s="30"/>
      <c r="E468" s="30"/>
      <c r="F468" s="30"/>
      <c r="G468" s="30"/>
    </row>
    <row r="469">
      <c r="D469" s="30"/>
      <c r="E469" s="30"/>
      <c r="F469" s="30"/>
      <c r="G469" s="30"/>
    </row>
    <row r="470">
      <c r="D470" s="30"/>
      <c r="E470" s="30"/>
      <c r="F470" s="30"/>
      <c r="G470" s="30"/>
    </row>
    <row r="471">
      <c r="D471" s="30"/>
      <c r="E471" s="30"/>
      <c r="F471" s="30"/>
      <c r="G471" s="30"/>
    </row>
    <row r="472">
      <c r="D472" s="30"/>
      <c r="E472" s="30"/>
      <c r="F472" s="30"/>
      <c r="G472" s="30"/>
    </row>
    <row r="473">
      <c r="D473" s="30"/>
      <c r="E473" s="30"/>
      <c r="F473" s="30"/>
      <c r="G473" s="30"/>
    </row>
    <row r="474">
      <c r="D474" s="30"/>
      <c r="E474" s="30"/>
      <c r="F474" s="30"/>
      <c r="G474" s="30"/>
    </row>
    <row r="475">
      <c r="D475" s="30"/>
      <c r="E475" s="30"/>
      <c r="F475" s="30"/>
      <c r="G475" s="30"/>
    </row>
    <row r="476">
      <c r="D476" s="30"/>
      <c r="E476" s="30"/>
      <c r="F476" s="30"/>
      <c r="G476" s="30"/>
    </row>
    <row r="477">
      <c r="D477" s="30"/>
      <c r="E477" s="30"/>
      <c r="F477" s="30"/>
      <c r="G477" s="30"/>
    </row>
    <row r="478">
      <c r="D478" s="30"/>
      <c r="E478" s="30"/>
      <c r="F478" s="30"/>
      <c r="G478" s="30"/>
    </row>
    <row r="479">
      <c r="D479" s="30"/>
      <c r="E479" s="30"/>
      <c r="F479" s="30"/>
      <c r="G479" s="30"/>
    </row>
    <row r="480">
      <c r="D480" s="30"/>
      <c r="E480" s="30"/>
      <c r="F480" s="30"/>
      <c r="G480" s="30"/>
    </row>
    <row r="481">
      <c r="D481" s="30"/>
      <c r="E481" s="30"/>
      <c r="F481" s="30"/>
      <c r="G481" s="30"/>
    </row>
    <row r="482">
      <c r="D482" s="30"/>
      <c r="E482" s="30"/>
      <c r="F482" s="30"/>
      <c r="G482" s="30"/>
    </row>
    <row r="483">
      <c r="D483" s="30"/>
      <c r="E483" s="30"/>
      <c r="F483" s="30"/>
      <c r="G483" s="30"/>
    </row>
    <row r="484">
      <c r="D484" s="30"/>
      <c r="E484" s="30"/>
      <c r="F484" s="30"/>
      <c r="G484" s="30"/>
    </row>
    <row r="485">
      <c r="D485" s="30"/>
      <c r="E485" s="30"/>
      <c r="F485" s="30"/>
      <c r="G485" s="30"/>
    </row>
    <row r="486">
      <c r="D486" s="30"/>
      <c r="E486" s="30"/>
      <c r="F486" s="30"/>
      <c r="G486" s="30"/>
    </row>
    <row r="487">
      <c r="D487" s="30"/>
      <c r="E487" s="30"/>
      <c r="F487" s="30"/>
      <c r="G487" s="30"/>
    </row>
    <row r="488">
      <c r="D488" s="30"/>
      <c r="E488" s="30"/>
      <c r="F488" s="30"/>
      <c r="G488" s="30"/>
    </row>
    <row r="489">
      <c r="D489" s="30"/>
      <c r="E489" s="30"/>
      <c r="F489" s="30"/>
      <c r="G489" s="30"/>
    </row>
    <row r="490">
      <c r="D490" s="30"/>
      <c r="E490" s="30"/>
      <c r="F490" s="30"/>
      <c r="G490" s="30"/>
    </row>
    <row r="491">
      <c r="D491" s="30"/>
      <c r="E491" s="30"/>
      <c r="F491" s="30"/>
      <c r="G491" s="30"/>
    </row>
    <row r="492">
      <c r="D492" s="30"/>
      <c r="E492" s="30"/>
      <c r="F492" s="30"/>
      <c r="G492" s="30"/>
    </row>
    <row r="493">
      <c r="D493" s="30"/>
      <c r="E493" s="30"/>
      <c r="F493" s="30"/>
      <c r="G493" s="30"/>
    </row>
    <row r="494">
      <c r="D494" s="30"/>
      <c r="E494" s="30"/>
      <c r="F494" s="30"/>
      <c r="G494" s="30"/>
    </row>
    <row r="495">
      <c r="D495" s="30"/>
      <c r="E495" s="30"/>
      <c r="F495" s="30"/>
      <c r="G495" s="30"/>
    </row>
    <row r="496">
      <c r="D496" s="30"/>
      <c r="E496" s="30"/>
      <c r="F496" s="30"/>
      <c r="G496" s="30"/>
    </row>
    <row r="497">
      <c r="D497" s="30"/>
      <c r="E497" s="30"/>
      <c r="F497" s="30"/>
      <c r="G497" s="30"/>
    </row>
    <row r="498">
      <c r="D498" s="30"/>
      <c r="E498" s="30"/>
      <c r="F498" s="30"/>
      <c r="G498" s="30"/>
    </row>
    <row r="499">
      <c r="D499" s="30"/>
      <c r="E499" s="30"/>
      <c r="F499" s="30"/>
      <c r="G499" s="30"/>
    </row>
    <row r="500">
      <c r="D500" s="30"/>
      <c r="E500" s="30"/>
      <c r="F500" s="30"/>
      <c r="G500" s="30"/>
    </row>
    <row r="501">
      <c r="D501" s="30"/>
      <c r="E501" s="30"/>
      <c r="F501" s="30"/>
      <c r="G501" s="30"/>
    </row>
    <row r="502">
      <c r="D502" s="30"/>
      <c r="E502" s="30"/>
      <c r="F502" s="30"/>
      <c r="G502" s="30"/>
    </row>
    <row r="503">
      <c r="D503" s="30"/>
      <c r="E503" s="30"/>
      <c r="F503" s="30"/>
      <c r="G503" s="30"/>
    </row>
    <row r="504">
      <c r="D504" s="30"/>
      <c r="E504" s="30"/>
      <c r="F504" s="30"/>
      <c r="G504" s="30"/>
    </row>
    <row r="505">
      <c r="D505" s="30"/>
      <c r="E505" s="30"/>
      <c r="F505" s="30"/>
      <c r="G505" s="30"/>
    </row>
    <row r="506">
      <c r="D506" s="30"/>
      <c r="E506" s="30"/>
      <c r="F506" s="30"/>
      <c r="G506" s="30"/>
    </row>
    <row r="507">
      <c r="D507" s="30"/>
      <c r="E507" s="30"/>
      <c r="F507" s="30"/>
      <c r="G507" s="30"/>
    </row>
    <row r="508">
      <c r="D508" s="30"/>
      <c r="E508" s="30"/>
      <c r="F508" s="30"/>
      <c r="G508" s="30"/>
    </row>
    <row r="509">
      <c r="D509" s="30"/>
      <c r="E509" s="30"/>
      <c r="F509" s="30"/>
      <c r="G509" s="30"/>
    </row>
    <row r="510">
      <c r="D510" s="30"/>
      <c r="E510" s="30"/>
      <c r="F510" s="30"/>
      <c r="G510" s="30"/>
    </row>
    <row r="511">
      <c r="D511" s="30"/>
      <c r="E511" s="30"/>
      <c r="F511" s="30"/>
      <c r="G511" s="30"/>
    </row>
    <row r="512">
      <c r="D512" s="30"/>
      <c r="E512" s="30"/>
      <c r="F512" s="30"/>
      <c r="G512" s="30"/>
    </row>
    <row r="513">
      <c r="D513" s="30"/>
      <c r="E513" s="30"/>
      <c r="F513" s="30"/>
      <c r="G513" s="30"/>
    </row>
    <row r="514">
      <c r="D514" s="30"/>
      <c r="E514" s="30"/>
      <c r="F514" s="30"/>
      <c r="G514" s="30"/>
    </row>
    <row r="515">
      <c r="D515" s="30"/>
      <c r="E515" s="30"/>
      <c r="F515" s="30"/>
      <c r="G515" s="30"/>
    </row>
    <row r="516">
      <c r="D516" s="30"/>
      <c r="E516" s="30"/>
      <c r="F516" s="30"/>
      <c r="G516" s="30"/>
    </row>
    <row r="517">
      <c r="D517" s="30"/>
      <c r="E517" s="30"/>
      <c r="F517" s="30"/>
      <c r="G517" s="30"/>
    </row>
    <row r="518">
      <c r="D518" s="30"/>
      <c r="E518" s="30"/>
      <c r="F518" s="30"/>
      <c r="G518" s="30"/>
    </row>
    <row r="519">
      <c r="D519" s="30"/>
      <c r="E519" s="30"/>
      <c r="F519" s="30"/>
      <c r="G519" s="30"/>
    </row>
    <row r="520">
      <c r="D520" s="30"/>
      <c r="E520" s="30"/>
      <c r="F520" s="30"/>
      <c r="G520" s="30"/>
    </row>
    <row r="521">
      <c r="D521" s="30"/>
      <c r="E521" s="30"/>
      <c r="F521" s="30"/>
      <c r="G521" s="30"/>
    </row>
    <row r="522">
      <c r="D522" s="30"/>
      <c r="E522" s="30"/>
      <c r="F522" s="30"/>
      <c r="G522" s="30"/>
    </row>
    <row r="523">
      <c r="D523" s="30"/>
      <c r="E523" s="30"/>
      <c r="F523" s="30"/>
      <c r="G523" s="30"/>
    </row>
    <row r="524">
      <c r="D524" s="30"/>
      <c r="E524" s="30"/>
      <c r="F524" s="30"/>
      <c r="G524" s="30"/>
    </row>
    <row r="525">
      <c r="D525" s="30"/>
      <c r="E525" s="30"/>
      <c r="F525" s="30"/>
      <c r="G525" s="30"/>
    </row>
    <row r="526">
      <c r="D526" s="30"/>
      <c r="E526" s="30"/>
      <c r="F526" s="30"/>
      <c r="G526" s="30"/>
    </row>
    <row r="527">
      <c r="D527" s="30"/>
      <c r="E527" s="30"/>
      <c r="F527" s="30"/>
      <c r="G527" s="30"/>
    </row>
    <row r="528">
      <c r="D528" s="30"/>
      <c r="E528" s="30"/>
      <c r="F528" s="30"/>
      <c r="G528" s="30"/>
    </row>
    <row r="529">
      <c r="D529" s="30"/>
      <c r="E529" s="30"/>
      <c r="F529" s="30"/>
      <c r="G529" s="30"/>
    </row>
    <row r="530">
      <c r="D530" s="30"/>
      <c r="E530" s="30"/>
      <c r="F530" s="30"/>
      <c r="G530" s="30"/>
    </row>
    <row r="531">
      <c r="D531" s="30"/>
      <c r="E531" s="30"/>
      <c r="F531" s="30"/>
      <c r="G531" s="30"/>
    </row>
    <row r="532">
      <c r="D532" s="30"/>
      <c r="E532" s="30"/>
      <c r="F532" s="30"/>
      <c r="G532" s="30"/>
    </row>
    <row r="533">
      <c r="D533" s="30"/>
      <c r="E533" s="30"/>
      <c r="F533" s="30"/>
      <c r="G533" s="30"/>
    </row>
    <row r="534">
      <c r="D534" s="30"/>
      <c r="E534" s="30"/>
      <c r="F534" s="30"/>
      <c r="G534" s="30"/>
    </row>
    <row r="535">
      <c r="D535" s="30"/>
      <c r="E535" s="30"/>
      <c r="F535" s="30"/>
      <c r="G535" s="30"/>
    </row>
    <row r="536">
      <c r="D536" s="30"/>
      <c r="E536" s="30"/>
      <c r="F536" s="30"/>
      <c r="G536" s="30"/>
    </row>
    <row r="537">
      <c r="D537" s="30"/>
      <c r="E537" s="30"/>
      <c r="F537" s="30"/>
      <c r="G537" s="30"/>
    </row>
    <row r="538">
      <c r="D538" s="30"/>
      <c r="E538" s="30"/>
      <c r="F538" s="30"/>
      <c r="G538" s="30"/>
    </row>
    <row r="539">
      <c r="D539" s="30"/>
      <c r="E539" s="30"/>
      <c r="F539" s="30"/>
      <c r="G539" s="30"/>
    </row>
    <row r="540">
      <c r="D540" s="30"/>
      <c r="E540" s="30"/>
      <c r="F540" s="30"/>
      <c r="G540" s="30"/>
    </row>
    <row r="541">
      <c r="D541" s="30"/>
      <c r="E541" s="30"/>
      <c r="F541" s="30"/>
      <c r="G541" s="30"/>
    </row>
    <row r="542">
      <c r="D542" s="30"/>
      <c r="E542" s="30"/>
      <c r="F542" s="30"/>
      <c r="G542" s="30"/>
    </row>
    <row r="543">
      <c r="D543" s="30"/>
      <c r="E543" s="30"/>
      <c r="F543" s="30"/>
      <c r="G543" s="30"/>
    </row>
    <row r="544">
      <c r="D544" s="30"/>
      <c r="E544" s="30"/>
      <c r="F544" s="30"/>
      <c r="G544" s="30"/>
    </row>
    <row r="545">
      <c r="D545" s="30"/>
      <c r="E545" s="30"/>
      <c r="F545" s="30"/>
      <c r="G545" s="30"/>
    </row>
    <row r="546">
      <c r="D546" s="30"/>
      <c r="E546" s="30"/>
      <c r="F546" s="30"/>
      <c r="G546" s="30"/>
    </row>
    <row r="547">
      <c r="D547" s="30"/>
      <c r="E547" s="30"/>
      <c r="F547" s="30"/>
      <c r="G547" s="30"/>
    </row>
    <row r="548">
      <c r="D548" s="30"/>
      <c r="E548" s="30"/>
      <c r="F548" s="30"/>
      <c r="G548" s="30"/>
    </row>
    <row r="549">
      <c r="D549" s="30"/>
      <c r="E549" s="30"/>
      <c r="F549" s="30"/>
      <c r="G549" s="30"/>
    </row>
    <row r="550">
      <c r="D550" s="30"/>
      <c r="E550" s="30"/>
      <c r="F550" s="30"/>
      <c r="G550" s="30"/>
    </row>
    <row r="551">
      <c r="D551" s="30"/>
      <c r="E551" s="30"/>
      <c r="F551" s="30"/>
      <c r="G551" s="30"/>
    </row>
    <row r="552">
      <c r="D552" s="30"/>
      <c r="E552" s="30"/>
      <c r="F552" s="30"/>
      <c r="G552" s="30"/>
    </row>
    <row r="553">
      <c r="D553" s="30"/>
      <c r="E553" s="30"/>
      <c r="F553" s="30"/>
      <c r="G553" s="30"/>
    </row>
    <row r="554">
      <c r="D554" s="30"/>
      <c r="E554" s="30"/>
      <c r="F554" s="30"/>
      <c r="G554" s="30"/>
    </row>
    <row r="555">
      <c r="D555" s="30"/>
      <c r="E555" s="30"/>
      <c r="F555" s="30"/>
      <c r="G555" s="30"/>
    </row>
    <row r="556">
      <c r="D556" s="30"/>
      <c r="E556" s="30"/>
      <c r="F556" s="30"/>
      <c r="G556" s="30"/>
    </row>
    <row r="557">
      <c r="D557" s="30"/>
      <c r="E557" s="30"/>
      <c r="F557" s="30"/>
      <c r="G557" s="30"/>
    </row>
    <row r="558">
      <c r="D558" s="30"/>
      <c r="E558" s="30"/>
      <c r="F558" s="30"/>
      <c r="G558" s="30"/>
    </row>
    <row r="559">
      <c r="D559" s="30"/>
      <c r="E559" s="30"/>
      <c r="F559" s="30"/>
      <c r="G559" s="30"/>
    </row>
    <row r="560">
      <c r="D560" s="30"/>
      <c r="E560" s="30"/>
      <c r="F560" s="30"/>
      <c r="G560" s="30"/>
    </row>
    <row r="561">
      <c r="D561" s="30"/>
      <c r="E561" s="30"/>
      <c r="F561" s="30"/>
      <c r="G561" s="30"/>
    </row>
    <row r="562">
      <c r="D562" s="30"/>
      <c r="E562" s="30"/>
      <c r="F562" s="30"/>
      <c r="G562" s="30"/>
    </row>
    <row r="563">
      <c r="D563" s="30"/>
      <c r="E563" s="30"/>
      <c r="F563" s="30"/>
      <c r="G563" s="30"/>
    </row>
    <row r="564">
      <c r="D564" s="30"/>
      <c r="E564" s="30"/>
      <c r="F564" s="30"/>
      <c r="G564" s="30"/>
    </row>
    <row r="565">
      <c r="D565" s="30"/>
      <c r="E565" s="30"/>
      <c r="F565" s="30"/>
      <c r="G565" s="30"/>
    </row>
    <row r="566">
      <c r="D566" s="30"/>
      <c r="E566" s="30"/>
      <c r="F566" s="30"/>
      <c r="G566" s="30"/>
    </row>
    <row r="567">
      <c r="D567" s="30"/>
      <c r="E567" s="30"/>
      <c r="F567" s="30"/>
      <c r="G567" s="30"/>
    </row>
    <row r="568">
      <c r="D568" s="30"/>
      <c r="E568" s="30"/>
      <c r="F568" s="30"/>
      <c r="G568" s="30"/>
    </row>
    <row r="569">
      <c r="D569" s="30"/>
      <c r="E569" s="30"/>
      <c r="F569" s="30"/>
      <c r="G569" s="30"/>
    </row>
    <row r="570">
      <c r="D570" s="30"/>
      <c r="E570" s="30"/>
      <c r="F570" s="30"/>
      <c r="G570" s="30"/>
    </row>
    <row r="571">
      <c r="D571" s="30"/>
      <c r="E571" s="30"/>
      <c r="F571" s="30"/>
      <c r="G571" s="30"/>
    </row>
    <row r="572">
      <c r="D572" s="30"/>
      <c r="E572" s="30"/>
      <c r="F572" s="30"/>
      <c r="G572" s="30"/>
    </row>
    <row r="573">
      <c r="D573" s="30"/>
      <c r="E573" s="30"/>
      <c r="F573" s="30"/>
      <c r="G573" s="30"/>
    </row>
    <row r="574">
      <c r="D574" s="30"/>
      <c r="E574" s="30"/>
      <c r="F574" s="30"/>
      <c r="G574" s="30"/>
    </row>
    <row r="575">
      <c r="D575" s="30"/>
      <c r="E575" s="30"/>
      <c r="F575" s="30"/>
      <c r="G575" s="30"/>
    </row>
    <row r="576">
      <c r="D576" s="30"/>
      <c r="E576" s="30"/>
      <c r="F576" s="30"/>
      <c r="G576" s="30"/>
    </row>
    <row r="577">
      <c r="D577" s="30"/>
      <c r="E577" s="30"/>
      <c r="F577" s="30"/>
      <c r="G577" s="30"/>
    </row>
    <row r="578">
      <c r="D578" s="30"/>
      <c r="E578" s="30"/>
      <c r="F578" s="30"/>
      <c r="G578" s="30"/>
    </row>
    <row r="579">
      <c r="D579" s="30"/>
      <c r="E579" s="30"/>
      <c r="F579" s="30"/>
      <c r="G579" s="30"/>
    </row>
    <row r="580">
      <c r="D580" s="30"/>
      <c r="E580" s="30"/>
      <c r="F580" s="30"/>
      <c r="G580" s="30"/>
    </row>
    <row r="581">
      <c r="D581" s="30"/>
      <c r="E581" s="30"/>
      <c r="F581" s="30"/>
      <c r="G581" s="30"/>
    </row>
    <row r="582">
      <c r="D582" s="30"/>
      <c r="E582" s="30"/>
      <c r="F582" s="30"/>
      <c r="G582" s="30"/>
    </row>
    <row r="583">
      <c r="D583" s="30"/>
      <c r="E583" s="30"/>
      <c r="F583" s="30"/>
      <c r="G583" s="30"/>
    </row>
    <row r="584">
      <c r="D584" s="30"/>
      <c r="E584" s="30"/>
      <c r="F584" s="30"/>
      <c r="G584" s="30"/>
    </row>
    <row r="585">
      <c r="D585" s="30"/>
      <c r="E585" s="30"/>
      <c r="F585" s="30"/>
      <c r="G585" s="30"/>
    </row>
    <row r="586">
      <c r="D586" s="30"/>
      <c r="E586" s="30"/>
      <c r="F586" s="30"/>
      <c r="G586" s="30"/>
    </row>
    <row r="587">
      <c r="D587" s="30"/>
      <c r="E587" s="30"/>
      <c r="F587" s="30"/>
      <c r="G587" s="30"/>
    </row>
    <row r="588">
      <c r="D588" s="30"/>
      <c r="E588" s="30"/>
      <c r="F588" s="30"/>
      <c r="G588" s="30"/>
    </row>
    <row r="589">
      <c r="D589" s="30"/>
      <c r="E589" s="30"/>
      <c r="F589" s="30"/>
      <c r="G589" s="30"/>
    </row>
    <row r="590">
      <c r="D590" s="30"/>
      <c r="E590" s="30"/>
      <c r="F590" s="30"/>
      <c r="G590" s="30"/>
    </row>
    <row r="591">
      <c r="D591" s="30"/>
      <c r="E591" s="30"/>
      <c r="F591" s="30"/>
      <c r="G591" s="30"/>
    </row>
    <row r="592">
      <c r="D592" s="30"/>
      <c r="E592" s="30"/>
      <c r="F592" s="30"/>
      <c r="G592" s="30"/>
    </row>
    <row r="593">
      <c r="D593" s="30"/>
      <c r="E593" s="30"/>
      <c r="F593" s="30"/>
      <c r="G593" s="30"/>
    </row>
    <row r="594">
      <c r="D594" s="30"/>
      <c r="E594" s="30"/>
      <c r="F594" s="30"/>
      <c r="G594" s="30"/>
    </row>
    <row r="595">
      <c r="D595" s="30"/>
      <c r="E595" s="30"/>
      <c r="F595" s="30"/>
      <c r="G595" s="30"/>
    </row>
    <row r="596">
      <c r="D596" s="30"/>
      <c r="E596" s="30"/>
      <c r="F596" s="30"/>
      <c r="G596" s="30"/>
    </row>
    <row r="597">
      <c r="D597" s="30"/>
      <c r="E597" s="30"/>
      <c r="F597" s="30"/>
      <c r="G597" s="30"/>
    </row>
    <row r="598">
      <c r="D598" s="30"/>
      <c r="E598" s="30"/>
      <c r="F598" s="30"/>
      <c r="G598" s="30"/>
    </row>
    <row r="599">
      <c r="D599" s="30"/>
      <c r="E599" s="30"/>
      <c r="F599" s="30"/>
      <c r="G599" s="30"/>
    </row>
    <row r="600">
      <c r="D600" s="30"/>
      <c r="E600" s="30"/>
      <c r="F600" s="30"/>
      <c r="G600" s="30"/>
    </row>
    <row r="601">
      <c r="D601" s="30"/>
      <c r="E601" s="30"/>
      <c r="F601" s="30"/>
      <c r="G601" s="30"/>
    </row>
    <row r="602">
      <c r="D602" s="30"/>
      <c r="E602" s="30"/>
      <c r="F602" s="30"/>
      <c r="G602" s="30"/>
    </row>
    <row r="603">
      <c r="D603" s="30"/>
      <c r="E603" s="30"/>
      <c r="F603" s="30"/>
      <c r="G603" s="30"/>
    </row>
    <row r="604">
      <c r="D604" s="30"/>
      <c r="E604" s="30"/>
      <c r="F604" s="30"/>
      <c r="G604" s="30"/>
    </row>
    <row r="605">
      <c r="D605" s="30"/>
      <c r="E605" s="30"/>
      <c r="F605" s="30"/>
      <c r="G605" s="30"/>
    </row>
    <row r="606">
      <c r="D606" s="30"/>
      <c r="E606" s="30"/>
      <c r="F606" s="30"/>
      <c r="G606" s="30"/>
    </row>
    <row r="607">
      <c r="D607" s="30"/>
      <c r="E607" s="30"/>
      <c r="F607" s="30"/>
      <c r="G607" s="30"/>
    </row>
    <row r="608">
      <c r="D608" s="30"/>
      <c r="E608" s="30"/>
      <c r="F608" s="30"/>
      <c r="G608" s="30"/>
    </row>
    <row r="609">
      <c r="D609" s="30"/>
      <c r="E609" s="30"/>
      <c r="F609" s="30"/>
      <c r="G609" s="30"/>
    </row>
    <row r="610">
      <c r="D610" s="30"/>
      <c r="E610" s="30"/>
      <c r="F610" s="30"/>
      <c r="G610" s="30"/>
    </row>
    <row r="611">
      <c r="D611" s="30"/>
      <c r="E611" s="30"/>
      <c r="F611" s="30"/>
      <c r="G611" s="30"/>
    </row>
    <row r="612">
      <c r="D612" s="30"/>
      <c r="E612" s="30"/>
      <c r="F612" s="30"/>
      <c r="G612" s="30"/>
    </row>
    <row r="613">
      <c r="D613" s="30"/>
      <c r="E613" s="30"/>
      <c r="F613" s="30"/>
      <c r="G613" s="30"/>
    </row>
    <row r="614">
      <c r="D614" s="30"/>
      <c r="E614" s="30"/>
      <c r="F614" s="30"/>
      <c r="G614" s="30"/>
    </row>
    <row r="615">
      <c r="D615" s="30"/>
      <c r="E615" s="30"/>
      <c r="F615" s="30"/>
      <c r="G615" s="30"/>
    </row>
    <row r="616">
      <c r="D616" s="30"/>
      <c r="E616" s="30"/>
      <c r="F616" s="30"/>
      <c r="G616" s="30"/>
    </row>
    <row r="617">
      <c r="D617" s="30"/>
      <c r="E617" s="30"/>
      <c r="F617" s="30"/>
      <c r="G617" s="30"/>
    </row>
    <row r="618">
      <c r="D618" s="30"/>
      <c r="E618" s="30"/>
      <c r="F618" s="30"/>
      <c r="G618" s="30"/>
    </row>
    <row r="619">
      <c r="D619" s="30"/>
      <c r="E619" s="30"/>
      <c r="F619" s="30"/>
      <c r="G619" s="30"/>
    </row>
    <row r="620">
      <c r="D620" s="30"/>
      <c r="E620" s="30"/>
      <c r="F620" s="30"/>
      <c r="G620" s="30"/>
    </row>
    <row r="621">
      <c r="D621" s="30"/>
      <c r="E621" s="30"/>
      <c r="F621" s="30"/>
      <c r="G621" s="30"/>
    </row>
    <row r="622">
      <c r="D622" s="30"/>
      <c r="E622" s="30"/>
      <c r="F622" s="30"/>
      <c r="G622" s="30"/>
    </row>
    <row r="623">
      <c r="D623" s="30"/>
      <c r="E623" s="30"/>
      <c r="F623" s="30"/>
      <c r="G623" s="30"/>
    </row>
    <row r="624">
      <c r="D624" s="30"/>
      <c r="E624" s="30"/>
      <c r="F624" s="30"/>
      <c r="G624" s="30"/>
    </row>
    <row r="625">
      <c r="D625" s="30"/>
      <c r="E625" s="30"/>
      <c r="F625" s="30"/>
      <c r="G625" s="30"/>
    </row>
    <row r="626">
      <c r="D626" s="30"/>
      <c r="E626" s="30"/>
      <c r="F626" s="30"/>
      <c r="G626" s="30"/>
    </row>
    <row r="627">
      <c r="D627" s="30"/>
      <c r="E627" s="30"/>
      <c r="F627" s="30"/>
      <c r="G627" s="30"/>
    </row>
    <row r="628">
      <c r="D628" s="30"/>
      <c r="E628" s="30"/>
      <c r="F628" s="30"/>
      <c r="G628" s="30"/>
    </row>
    <row r="629">
      <c r="D629" s="30"/>
      <c r="E629" s="30"/>
      <c r="F629" s="30"/>
      <c r="G629" s="30"/>
    </row>
    <row r="630">
      <c r="D630" s="30"/>
      <c r="E630" s="30"/>
      <c r="F630" s="30"/>
      <c r="G630" s="30"/>
    </row>
    <row r="631">
      <c r="D631" s="30"/>
      <c r="E631" s="30"/>
      <c r="F631" s="30"/>
      <c r="G631" s="30"/>
    </row>
    <row r="632">
      <c r="D632" s="30"/>
      <c r="E632" s="30"/>
      <c r="F632" s="30"/>
      <c r="G632" s="30"/>
    </row>
    <row r="633">
      <c r="D633" s="30"/>
      <c r="E633" s="30"/>
      <c r="F633" s="30"/>
      <c r="G633" s="30"/>
    </row>
    <row r="634">
      <c r="D634" s="30"/>
      <c r="E634" s="30"/>
      <c r="F634" s="30"/>
      <c r="G634" s="30"/>
    </row>
    <row r="635">
      <c r="D635" s="30"/>
      <c r="E635" s="30"/>
      <c r="F635" s="30"/>
      <c r="G635" s="30"/>
    </row>
    <row r="636">
      <c r="D636" s="30"/>
      <c r="E636" s="30"/>
      <c r="F636" s="30"/>
      <c r="G636" s="30"/>
    </row>
    <row r="637">
      <c r="D637" s="30"/>
      <c r="E637" s="30"/>
      <c r="F637" s="30"/>
      <c r="G637" s="30"/>
    </row>
    <row r="638">
      <c r="D638" s="30"/>
      <c r="E638" s="30"/>
      <c r="F638" s="30"/>
      <c r="G638" s="30"/>
    </row>
    <row r="639">
      <c r="D639" s="30"/>
      <c r="E639" s="30"/>
      <c r="F639" s="30"/>
      <c r="G639" s="30"/>
    </row>
    <row r="640">
      <c r="D640" s="30"/>
      <c r="E640" s="30"/>
      <c r="F640" s="30"/>
      <c r="G640" s="30"/>
    </row>
    <row r="641">
      <c r="D641" s="30"/>
      <c r="E641" s="30"/>
      <c r="F641" s="30"/>
      <c r="G641" s="30"/>
    </row>
    <row r="642">
      <c r="D642" s="30"/>
      <c r="E642" s="30"/>
      <c r="F642" s="30"/>
      <c r="G642" s="30"/>
    </row>
    <row r="643">
      <c r="D643" s="30"/>
      <c r="E643" s="30"/>
      <c r="F643" s="30"/>
      <c r="G643" s="30"/>
    </row>
    <row r="644">
      <c r="D644" s="30"/>
      <c r="E644" s="30"/>
      <c r="F644" s="30"/>
      <c r="G644" s="30"/>
    </row>
    <row r="645">
      <c r="D645" s="30"/>
      <c r="E645" s="30"/>
      <c r="F645" s="30"/>
      <c r="G645" s="30"/>
    </row>
    <row r="646">
      <c r="D646" s="30"/>
      <c r="E646" s="30"/>
      <c r="F646" s="30"/>
      <c r="G646" s="30"/>
    </row>
    <row r="647">
      <c r="D647" s="30"/>
      <c r="E647" s="30"/>
      <c r="F647" s="30"/>
      <c r="G647" s="30"/>
    </row>
    <row r="648">
      <c r="D648" s="30"/>
      <c r="E648" s="30"/>
      <c r="F648" s="30"/>
      <c r="G648" s="30"/>
    </row>
    <row r="649">
      <c r="D649" s="30"/>
      <c r="E649" s="30"/>
      <c r="F649" s="30"/>
      <c r="G649" s="30"/>
    </row>
    <row r="650">
      <c r="D650" s="30"/>
      <c r="E650" s="30"/>
      <c r="F650" s="30"/>
      <c r="G650" s="30"/>
    </row>
    <row r="651">
      <c r="D651" s="30"/>
      <c r="E651" s="30"/>
      <c r="F651" s="30"/>
      <c r="G651" s="30"/>
    </row>
    <row r="652">
      <c r="D652" s="30"/>
      <c r="E652" s="30"/>
      <c r="F652" s="30"/>
      <c r="G652" s="30"/>
    </row>
    <row r="653">
      <c r="D653" s="30"/>
      <c r="E653" s="30"/>
      <c r="F653" s="30"/>
      <c r="G653" s="30"/>
    </row>
    <row r="654">
      <c r="D654" s="30"/>
      <c r="E654" s="30"/>
      <c r="F654" s="30"/>
      <c r="G654" s="30"/>
    </row>
    <row r="655">
      <c r="D655" s="30"/>
      <c r="E655" s="30"/>
      <c r="F655" s="30"/>
      <c r="G655" s="30"/>
    </row>
    <row r="656">
      <c r="D656" s="30"/>
      <c r="E656" s="30"/>
      <c r="F656" s="30"/>
      <c r="G656" s="30"/>
    </row>
    <row r="657">
      <c r="D657" s="30"/>
      <c r="E657" s="30"/>
      <c r="F657" s="30"/>
      <c r="G657" s="30"/>
    </row>
    <row r="658">
      <c r="D658" s="30"/>
      <c r="E658" s="30"/>
      <c r="F658" s="30"/>
      <c r="G658" s="30"/>
    </row>
    <row r="659">
      <c r="D659" s="30"/>
      <c r="E659" s="30"/>
      <c r="F659" s="30"/>
      <c r="G659" s="30"/>
    </row>
    <row r="660">
      <c r="D660" s="30"/>
      <c r="E660" s="30"/>
      <c r="F660" s="30"/>
      <c r="G660" s="30"/>
    </row>
    <row r="661">
      <c r="D661" s="30"/>
      <c r="E661" s="30"/>
      <c r="F661" s="30"/>
      <c r="G661" s="30"/>
    </row>
    <row r="662">
      <c r="D662" s="30"/>
      <c r="E662" s="30"/>
      <c r="F662" s="30"/>
      <c r="G662" s="30"/>
    </row>
    <row r="663">
      <c r="D663" s="30"/>
      <c r="E663" s="30"/>
      <c r="F663" s="30"/>
      <c r="G663" s="30"/>
    </row>
    <row r="664">
      <c r="D664" s="30"/>
      <c r="E664" s="30"/>
      <c r="F664" s="30"/>
      <c r="G664" s="30"/>
    </row>
    <row r="665">
      <c r="D665" s="30"/>
      <c r="E665" s="30"/>
      <c r="F665" s="30"/>
      <c r="G665" s="30"/>
    </row>
    <row r="666">
      <c r="D666" s="30"/>
      <c r="E666" s="30"/>
      <c r="F666" s="30"/>
      <c r="G666" s="30"/>
    </row>
    <row r="667">
      <c r="D667" s="30"/>
      <c r="E667" s="30"/>
      <c r="F667" s="30"/>
      <c r="G667" s="30"/>
    </row>
    <row r="668">
      <c r="D668" s="30"/>
      <c r="E668" s="30"/>
      <c r="F668" s="30"/>
      <c r="G668" s="30"/>
    </row>
    <row r="669">
      <c r="D669" s="30"/>
      <c r="E669" s="30"/>
      <c r="F669" s="30"/>
      <c r="G669" s="30"/>
    </row>
    <row r="670">
      <c r="D670" s="30"/>
      <c r="E670" s="30"/>
      <c r="F670" s="30"/>
      <c r="G670" s="30"/>
    </row>
    <row r="671">
      <c r="D671" s="30"/>
      <c r="E671" s="30"/>
      <c r="F671" s="30"/>
      <c r="G671" s="30"/>
    </row>
    <row r="672">
      <c r="D672" s="30"/>
      <c r="E672" s="30"/>
      <c r="F672" s="30"/>
      <c r="G672" s="30"/>
    </row>
    <row r="673">
      <c r="D673" s="30"/>
      <c r="E673" s="30"/>
      <c r="F673" s="30"/>
      <c r="G673" s="30"/>
    </row>
    <row r="674">
      <c r="D674" s="30"/>
      <c r="E674" s="30"/>
      <c r="F674" s="30"/>
      <c r="G674" s="30"/>
    </row>
    <row r="675">
      <c r="D675" s="30"/>
      <c r="E675" s="30"/>
      <c r="F675" s="30"/>
      <c r="G675" s="30"/>
    </row>
    <row r="676">
      <c r="D676" s="30"/>
      <c r="E676" s="30"/>
      <c r="F676" s="30"/>
      <c r="G676" s="30"/>
    </row>
    <row r="677">
      <c r="D677" s="30"/>
      <c r="E677" s="30"/>
      <c r="F677" s="30"/>
      <c r="G677" s="30"/>
    </row>
    <row r="678">
      <c r="D678" s="30"/>
      <c r="E678" s="30"/>
      <c r="F678" s="30"/>
      <c r="G678" s="30"/>
    </row>
    <row r="679">
      <c r="D679" s="30"/>
      <c r="E679" s="30"/>
      <c r="F679" s="30"/>
      <c r="G679" s="30"/>
    </row>
    <row r="680">
      <c r="D680" s="30"/>
      <c r="E680" s="30"/>
      <c r="F680" s="30"/>
      <c r="G680" s="30"/>
    </row>
    <row r="681">
      <c r="D681" s="30"/>
      <c r="E681" s="30"/>
      <c r="F681" s="30"/>
      <c r="G681" s="30"/>
    </row>
    <row r="682">
      <c r="D682" s="30"/>
      <c r="E682" s="30"/>
      <c r="F682" s="30"/>
      <c r="G682" s="30"/>
    </row>
    <row r="683">
      <c r="D683" s="30"/>
      <c r="E683" s="30"/>
      <c r="F683" s="30"/>
      <c r="G683" s="30"/>
    </row>
    <row r="684">
      <c r="D684" s="30"/>
      <c r="E684" s="30"/>
      <c r="F684" s="30"/>
      <c r="G684" s="30"/>
    </row>
    <row r="685">
      <c r="D685" s="30"/>
      <c r="E685" s="30"/>
      <c r="F685" s="30"/>
      <c r="G685" s="30"/>
    </row>
    <row r="686">
      <c r="D686" s="30"/>
      <c r="E686" s="30"/>
      <c r="F686" s="30"/>
      <c r="G686" s="30"/>
    </row>
    <row r="687">
      <c r="D687" s="30"/>
      <c r="E687" s="30"/>
      <c r="F687" s="30"/>
      <c r="G687" s="30"/>
    </row>
    <row r="688">
      <c r="D688" s="30"/>
      <c r="E688" s="30"/>
      <c r="F688" s="30"/>
      <c r="G688" s="30"/>
    </row>
    <row r="689">
      <c r="D689" s="30"/>
      <c r="E689" s="30"/>
      <c r="F689" s="30"/>
      <c r="G689" s="30"/>
    </row>
    <row r="690">
      <c r="D690" s="30"/>
      <c r="E690" s="30"/>
      <c r="F690" s="30"/>
      <c r="G690" s="30"/>
    </row>
    <row r="691">
      <c r="D691" s="30"/>
      <c r="E691" s="30"/>
      <c r="F691" s="30"/>
      <c r="G691" s="30"/>
    </row>
    <row r="692">
      <c r="D692" s="30"/>
      <c r="E692" s="30"/>
      <c r="F692" s="30"/>
      <c r="G692" s="30"/>
    </row>
    <row r="693">
      <c r="D693" s="30"/>
      <c r="E693" s="30"/>
      <c r="F693" s="30"/>
      <c r="G693" s="30"/>
    </row>
    <row r="694">
      <c r="D694" s="30"/>
      <c r="E694" s="30"/>
      <c r="F694" s="30"/>
      <c r="G694" s="30"/>
    </row>
    <row r="695">
      <c r="D695" s="30"/>
      <c r="E695" s="30"/>
      <c r="F695" s="30"/>
      <c r="G695" s="30"/>
    </row>
    <row r="696">
      <c r="D696" s="30"/>
      <c r="E696" s="30"/>
      <c r="F696" s="30"/>
      <c r="G696" s="30"/>
    </row>
    <row r="697">
      <c r="D697" s="30"/>
      <c r="E697" s="30"/>
      <c r="F697" s="30"/>
      <c r="G697" s="30"/>
    </row>
    <row r="698">
      <c r="D698" s="30"/>
      <c r="E698" s="30"/>
      <c r="F698" s="30"/>
      <c r="G698" s="30"/>
    </row>
    <row r="699">
      <c r="D699" s="30"/>
      <c r="E699" s="30"/>
      <c r="F699" s="30"/>
      <c r="G699" s="30"/>
    </row>
    <row r="700">
      <c r="D700" s="30"/>
      <c r="E700" s="30"/>
      <c r="F700" s="30"/>
      <c r="G700" s="30"/>
    </row>
    <row r="701">
      <c r="D701" s="30"/>
      <c r="E701" s="30"/>
      <c r="F701" s="30"/>
      <c r="G701" s="30"/>
    </row>
    <row r="702">
      <c r="D702" s="30"/>
      <c r="E702" s="30"/>
      <c r="F702" s="30"/>
      <c r="G702" s="30"/>
    </row>
    <row r="703">
      <c r="D703" s="30"/>
      <c r="E703" s="30"/>
      <c r="F703" s="30"/>
      <c r="G703" s="30"/>
    </row>
    <row r="704">
      <c r="D704" s="30"/>
      <c r="E704" s="30"/>
      <c r="F704" s="30"/>
      <c r="G704" s="30"/>
    </row>
    <row r="705">
      <c r="D705" s="30"/>
      <c r="E705" s="30"/>
      <c r="F705" s="30"/>
      <c r="G705" s="30"/>
    </row>
    <row r="706">
      <c r="D706" s="30"/>
      <c r="E706" s="30"/>
      <c r="F706" s="30"/>
      <c r="G706" s="30"/>
    </row>
    <row r="707">
      <c r="D707" s="30"/>
      <c r="E707" s="30"/>
      <c r="F707" s="30"/>
      <c r="G707" s="30"/>
    </row>
    <row r="708">
      <c r="D708" s="30"/>
      <c r="E708" s="30"/>
      <c r="F708" s="30"/>
      <c r="G708" s="30"/>
    </row>
    <row r="709">
      <c r="D709" s="30"/>
      <c r="E709" s="30"/>
      <c r="F709" s="30"/>
      <c r="G709" s="30"/>
    </row>
    <row r="710">
      <c r="D710" s="30"/>
      <c r="E710" s="30"/>
      <c r="F710" s="30"/>
      <c r="G710" s="30"/>
    </row>
    <row r="711">
      <c r="D711" s="30"/>
      <c r="E711" s="30"/>
      <c r="F711" s="30"/>
      <c r="G711" s="30"/>
    </row>
    <row r="712">
      <c r="D712" s="30"/>
      <c r="E712" s="30"/>
      <c r="F712" s="30"/>
      <c r="G712" s="30"/>
    </row>
    <row r="713">
      <c r="D713" s="30"/>
      <c r="E713" s="30"/>
      <c r="F713" s="30"/>
      <c r="G713" s="30"/>
    </row>
    <row r="714">
      <c r="D714" s="30"/>
      <c r="E714" s="30"/>
      <c r="F714" s="30"/>
      <c r="G714" s="30"/>
    </row>
    <row r="715">
      <c r="D715" s="30"/>
      <c r="E715" s="30"/>
      <c r="F715" s="30"/>
      <c r="G715" s="30"/>
    </row>
    <row r="716">
      <c r="D716" s="30"/>
      <c r="E716" s="30"/>
      <c r="F716" s="30"/>
      <c r="G716" s="30"/>
    </row>
    <row r="717">
      <c r="D717" s="30"/>
      <c r="E717" s="30"/>
      <c r="F717" s="30"/>
      <c r="G717" s="30"/>
    </row>
    <row r="718">
      <c r="D718" s="30"/>
      <c r="E718" s="30"/>
      <c r="F718" s="30"/>
      <c r="G718" s="30"/>
    </row>
    <row r="719">
      <c r="D719" s="30"/>
      <c r="E719" s="30"/>
      <c r="F719" s="30"/>
      <c r="G719" s="30"/>
    </row>
    <row r="720">
      <c r="D720" s="30"/>
      <c r="E720" s="30"/>
      <c r="F720" s="30"/>
      <c r="G720" s="30"/>
    </row>
    <row r="721">
      <c r="D721" s="30"/>
      <c r="E721" s="30"/>
      <c r="F721" s="30"/>
      <c r="G721" s="30"/>
    </row>
    <row r="722">
      <c r="D722" s="30"/>
      <c r="E722" s="30"/>
      <c r="F722" s="30"/>
      <c r="G722" s="30"/>
    </row>
    <row r="723">
      <c r="D723" s="30"/>
      <c r="E723" s="30"/>
      <c r="F723" s="30"/>
      <c r="G723" s="30"/>
    </row>
    <row r="724">
      <c r="D724" s="30"/>
      <c r="E724" s="30"/>
      <c r="F724" s="30"/>
      <c r="G724" s="30"/>
    </row>
    <row r="725">
      <c r="D725" s="30"/>
      <c r="E725" s="30"/>
      <c r="F725" s="30"/>
      <c r="G725" s="30"/>
    </row>
    <row r="726">
      <c r="D726" s="30"/>
      <c r="E726" s="30"/>
      <c r="F726" s="30"/>
      <c r="G726" s="30"/>
    </row>
    <row r="727">
      <c r="D727" s="30"/>
      <c r="E727" s="30"/>
      <c r="F727" s="30"/>
      <c r="G727" s="30"/>
    </row>
    <row r="728">
      <c r="D728" s="30"/>
      <c r="E728" s="30"/>
      <c r="F728" s="30"/>
      <c r="G728" s="30"/>
    </row>
    <row r="729">
      <c r="D729" s="30"/>
      <c r="E729" s="30"/>
      <c r="F729" s="30"/>
      <c r="G729" s="30"/>
    </row>
    <row r="730">
      <c r="D730" s="30"/>
      <c r="E730" s="30"/>
      <c r="F730" s="30"/>
      <c r="G730" s="30"/>
    </row>
    <row r="731">
      <c r="D731" s="30"/>
      <c r="E731" s="30"/>
      <c r="F731" s="30"/>
      <c r="G731" s="30"/>
    </row>
    <row r="732">
      <c r="D732" s="30"/>
      <c r="E732" s="30"/>
      <c r="F732" s="30"/>
      <c r="G732" s="30"/>
    </row>
    <row r="733">
      <c r="D733" s="30"/>
      <c r="E733" s="30"/>
      <c r="F733" s="30"/>
      <c r="G733" s="30"/>
    </row>
    <row r="734">
      <c r="D734" s="30"/>
      <c r="E734" s="30"/>
      <c r="F734" s="30"/>
      <c r="G734" s="30"/>
    </row>
    <row r="735">
      <c r="D735" s="30"/>
      <c r="E735" s="30"/>
      <c r="F735" s="30"/>
      <c r="G735" s="30"/>
    </row>
    <row r="736">
      <c r="D736" s="30"/>
      <c r="E736" s="30"/>
      <c r="F736" s="30"/>
      <c r="G736" s="30"/>
    </row>
    <row r="737">
      <c r="D737" s="30"/>
      <c r="E737" s="30"/>
      <c r="F737" s="30"/>
      <c r="G737" s="30"/>
    </row>
    <row r="738">
      <c r="D738" s="30"/>
      <c r="E738" s="30"/>
      <c r="F738" s="30"/>
      <c r="G738" s="30"/>
    </row>
    <row r="739">
      <c r="D739" s="30"/>
      <c r="E739" s="30"/>
      <c r="F739" s="30"/>
      <c r="G739" s="30"/>
    </row>
    <row r="740">
      <c r="D740" s="30"/>
      <c r="E740" s="30"/>
      <c r="F740" s="30"/>
      <c r="G740" s="30"/>
    </row>
    <row r="741">
      <c r="D741" s="30"/>
      <c r="E741" s="30"/>
      <c r="F741" s="30"/>
      <c r="G741" s="30"/>
    </row>
    <row r="742">
      <c r="D742" s="30"/>
      <c r="E742" s="30"/>
      <c r="F742" s="30"/>
      <c r="G742" s="30"/>
    </row>
    <row r="743">
      <c r="D743" s="30"/>
      <c r="E743" s="30"/>
      <c r="F743" s="30"/>
      <c r="G743" s="30"/>
    </row>
    <row r="744">
      <c r="D744" s="30"/>
      <c r="E744" s="30"/>
      <c r="F744" s="30"/>
      <c r="G744" s="30"/>
    </row>
    <row r="745">
      <c r="D745" s="30"/>
      <c r="E745" s="30"/>
      <c r="F745" s="30"/>
      <c r="G745" s="30"/>
    </row>
    <row r="746">
      <c r="D746" s="30"/>
      <c r="E746" s="30"/>
      <c r="F746" s="30"/>
      <c r="G746" s="30"/>
    </row>
    <row r="747">
      <c r="D747" s="30"/>
      <c r="E747" s="30"/>
      <c r="F747" s="30"/>
      <c r="G747" s="30"/>
    </row>
    <row r="748">
      <c r="D748" s="30"/>
      <c r="E748" s="30"/>
      <c r="F748" s="30"/>
      <c r="G748" s="30"/>
    </row>
    <row r="749">
      <c r="D749" s="30"/>
      <c r="E749" s="30"/>
      <c r="F749" s="30"/>
      <c r="G749" s="30"/>
    </row>
    <row r="750">
      <c r="D750" s="30"/>
      <c r="E750" s="30"/>
      <c r="F750" s="30"/>
      <c r="G750" s="30"/>
    </row>
    <row r="751">
      <c r="D751" s="30"/>
      <c r="E751" s="30"/>
      <c r="F751" s="30"/>
      <c r="G751" s="30"/>
    </row>
    <row r="752">
      <c r="D752" s="30"/>
      <c r="E752" s="30"/>
      <c r="F752" s="30"/>
      <c r="G752" s="30"/>
    </row>
    <row r="753">
      <c r="D753" s="30"/>
      <c r="E753" s="30"/>
      <c r="F753" s="30"/>
      <c r="G753" s="30"/>
    </row>
    <row r="754">
      <c r="D754" s="30"/>
      <c r="E754" s="30"/>
      <c r="F754" s="30"/>
      <c r="G754" s="30"/>
    </row>
    <row r="755">
      <c r="D755" s="30"/>
      <c r="E755" s="30"/>
      <c r="F755" s="30"/>
      <c r="G755" s="30"/>
    </row>
    <row r="756">
      <c r="D756" s="30"/>
      <c r="E756" s="30"/>
      <c r="F756" s="30"/>
      <c r="G756" s="30"/>
    </row>
    <row r="757">
      <c r="D757" s="30"/>
      <c r="E757" s="30"/>
      <c r="F757" s="30"/>
      <c r="G757" s="30"/>
    </row>
    <row r="758">
      <c r="D758" s="30"/>
      <c r="E758" s="30"/>
      <c r="F758" s="30"/>
      <c r="G758" s="30"/>
    </row>
    <row r="759">
      <c r="D759" s="30"/>
      <c r="E759" s="30"/>
      <c r="F759" s="30"/>
      <c r="G759" s="30"/>
    </row>
    <row r="760">
      <c r="D760" s="30"/>
      <c r="E760" s="30"/>
      <c r="F760" s="30"/>
      <c r="G760" s="30"/>
    </row>
    <row r="761">
      <c r="D761" s="30"/>
      <c r="E761" s="30"/>
      <c r="F761" s="30"/>
      <c r="G761" s="30"/>
    </row>
    <row r="762">
      <c r="D762" s="30"/>
      <c r="E762" s="30"/>
      <c r="F762" s="30"/>
      <c r="G762" s="30"/>
    </row>
    <row r="763">
      <c r="D763" s="30"/>
      <c r="E763" s="30"/>
      <c r="F763" s="30"/>
      <c r="G763" s="30"/>
    </row>
    <row r="764">
      <c r="D764" s="30"/>
      <c r="E764" s="30"/>
      <c r="F764" s="30"/>
      <c r="G764" s="30"/>
    </row>
    <row r="765">
      <c r="D765" s="30"/>
      <c r="E765" s="30"/>
      <c r="F765" s="30"/>
      <c r="G765" s="30"/>
    </row>
    <row r="766">
      <c r="D766" s="30"/>
      <c r="E766" s="30"/>
      <c r="F766" s="30"/>
      <c r="G766" s="30"/>
    </row>
    <row r="767">
      <c r="D767" s="30"/>
      <c r="E767" s="30"/>
      <c r="F767" s="30"/>
      <c r="G767" s="30"/>
    </row>
    <row r="768">
      <c r="D768" s="30"/>
      <c r="E768" s="30"/>
      <c r="F768" s="30"/>
      <c r="G768" s="30"/>
    </row>
    <row r="769">
      <c r="D769" s="30"/>
      <c r="E769" s="30"/>
      <c r="F769" s="30"/>
      <c r="G769" s="30"/>
    </row>
    <row r="770">
      <c r="D770" s="30"/>
      <c r="E770" s="30"/>
      <c r="F770" s="30"/>
      <c r="G770" s="30"/>
    </row>
    <row r="771">
      <c r="D771" s="30"/>
      <c r="E771" s="30"/>
      <c r="F771" s="30"/>
      <c r="G771" s="30"/>
    </row>
    <row r="772">
      <c r="D772" s="30"/>
      <c r="E772" s="30"/>
      <c r="F772" s="30"/>
      <c r="G772" s="30"/>
    </row>
    <row r="773">
      <c r="D773" s="30"/>
      <c r="E773" s="30"/>
      <c r="F773" s="30"/>
      <c r="G773" s="30"/>
    </row>
    <row r="774">
      <c r="D774" s="30"/>
      <c r="E774" s="30"/>
      <c r="F774" s="30"/>
      <c r="G774" s="30"/>
    </row>
    <row r="775">
      <c r="D775" s="30"/>
      <c r="E775" s="30"/>
      <c r="F775" s="30"/>
      <c r="G775" s="30"/>
    </row>
    <row r="776">
      <c r="D776" s="30"/>
      <c r="E776" s="30"/>
      <c r="F776" s="30"/>
      <c r="G776" s="30"/>
    </row>
    <row r="777">
      <c r="D777" s="30"/>
      <c r="E777" s="30"/>
      <c r="F777" s="30"/>
      <c r="G777" s="30"/>
    </row>
    <row r="778">
      <c r="D778" s="30"/>
      <c r="E778" s="30"/>
      <c r="F778" s="30"/>
      <c r="G778" s="30"/>
    </row>
    <row r="779">
      <c r="D779" s="30"/>
      <c r="E779" s="30"/>
      <c r="F779" s="30"/>
      <c r="G779" s="30"/>
    </row>
    <row r="780">
      <c r="D780" s="30"/>
      <c r="E780" s="30"/>
      <c r="F780" s="30"/>
      <c r="G780" s="30"/>
    </row>
    <row r="781">
      <c r="D781" s="30"/>
      <c r="E781" s="30"/>
      <c r="F781" s="30"/>
      <c r="G781" s="30"/>
    </row>
    <row r="782">
      <c r="D782" s="30"/>
      <c r="E782" s="30"/>
      <c r="F782" s="30"/>
      <c r="G782" s="30"/>
    </row>
    <row r="783">
      <c r="D783" s="30"/>
      <c r="E783" s="30"/>
      <c r="F783" s="30"/>
      <c r="G783" s="30"/>
    </row>
    <row r="784">
      <c r="D784" s="30"/>
      <c r="E784" s="30"/>
      <c r="F784" s="30"/>
      <c r="G784" s="30"/>
    </row>
    <row r="785">
      <c r="D785" s="30"/>
      <c r="E785" s="30"/>
      <c r="F785" s="30"/>
      <c r="G785" s="30"/>
    </row>
    <row r="786">
      <c r="D786" s="30"/>
      <c r="E786" s="30"/>
      <c r="F786" s="30"/>
      <c r="G786" s="30"/>
    </row>
    <row r="787">
      <c r="D787" s="30"/>
      <c r="E787" s="30"/>
      <c r="F787" s="30"/>
      <c r="G787" s="30"/>
    </row>
    <row r="788">
      <c r="D788" s="30"/>
      <c r="E788" s="30"/>
      <c r="F788" s="30"/>
      <c r="G788" s="30"/>
    </row>
    <row r="789">
      <c r="D789" s="30"/>
      <c r="E789" s="30"/>
      <c r="F789" s="30"/>
      <c r="G789" s="30"/>
    </row>
    <row r="790">
      <c r="D790" s="30"/>
      <c r="E790" s="30"/>
      <c r="F790" s="30"/>
      <c r="G790" s="30"/>
    </row>
    <row r="791">
      <c r="D791" s="30"/>
      <c r="E791" s="30"/>
      <c r="F791" s="30"/>
      <c r="G791" s="30"/>
    </row>
    <row r="792">
      <c r="D792" s="30"/>
      <c r="E792" s="30"/>
      <c r="F792" s="30"/>
      <c r="G792" s="30"/>
    </row>
    <row r="793">
      <c r="D793" s="30"/>
      <c r="E793" s="30"/>
      <c r="F793" s="30"/>
      <c r="G793" s="30"/>
    </row>
    <row r="794">
      <c r="D794" s="30"/>
      <c r="E794" s="30"/>
      <c r="F794" s="30"/>
      <c r="G794" s="30"/>
    </row>
    <row r="795">
      <c r="D795" s="30"/>
      <c r="E795" s="30"/>
      <c r="F795" s="30"/>
      <c r="G795" s="30"/>
    </row>
    <row r="796">
      <c r="D796" s="30"/>
      <c r="E796" s="30"/>
      <c r="F796" s="30"/>
      <c r="G796" s="30"/>
    </row>
    <row r="797">
      <c r="D797" s="30"/>
      <c r="E797" s="30"/>
      <c r="F797" s="30"/>
      <c r="G797" s="30"/>
    </row>
    <row r="798">
      <c r="D798" s="30"/>
      <c r="E798" s="30"/>
      <c r="F798" s="30"/>
      <c r="G798" s="30"/>
    </row>
    <row r="799">
      <c r="D799" s="30"/>
      <c r="E799" s="30"/>
      <c r="F799" s="30"/>
      <c r="G799" s="30"/>
    </row>
    <row r="800">
      <c r="D800" s="30"/>
      <c r="E800" s="30"/>
      <c r="F800" s="30"/>
      <c r="G800" s="30"/>
    </row>
    <row r="801">
      <c r="D801" s="30"/>
      <c r="E801" s="30"/>
      <c r="F801" s="30"/>
      <c r="G801" s="30"/>
    </row>
    <row r="802">
      <c r="D802" s="30"/>
      <c r="E802" s="30"/>
      <c r="F802" s="30"/>
      <c r="G802" s="30"/>
    </row>
    <row r="803">
      <c r="D803" s="30"/>
      <c r="E803" s="30"/>
      <c r="F803" s="30"/>
      <c r="G803" s="30"/>
    </row>
    <row r="804">
      <c r="D804" s="30"/>
      <c r="E804" s="30"/>
      <c r="F804" s="30"/>
      <c r="G804" s="30"/>
    </row>
    <row r="805">
      <c r="D805" s="30"/>
      <c r="E805" s="30"/>
      <c r="F805" s="30"/>
      <c r="G805" s="30"/>
    </row>
    <row r="806">
      <c r="D806" s="30"/>
      <c r="E806" s="30"/>
      <c r="F806" s="30"/>
      <c r="G806" s="30"/>
    </row>
    <row r="807">
      <c r="D807" s="30"/>
      <c r="E807" s="30"/>
      <c r="F807" s="30"/>
      <c r="G807" s="30"/>
    </row>
    <row r="808">
      <c r="D808" s="30"/>
      <c r="E808" s="30"/>
      <c r="F808" s="30"/>
      <c r="G808" s="30"/>
    </row>
    <row r="809">
      <c r="D809" s="30"/>
      <c r="E809" s="30"/>
      <c r="F809" s="30"/>
      <c r="G809" s="30"/>
    </row>
    <row r="810">
      <c r="D810" s="30"/>
      <c r="E810" s="30"/>
      <c r="F810" s="30"/>
      <c r="G810" s="30"/>
    </row>
    <row r="811">
      <c r="D811" s="30"/>
      <c r="E811" s="30"/>
      <c r="F811" s="30"/>
      <c r="G811" s="30"/>
    </row>
    <row r="812">
      <c r="D812" s="30"/>
      <c r="E812" s="30"/>
      <c r="F812" s="30"/>
      <c r="G812" s="30"/>
    </row>
    <row r="813">
      <c r="D813" s="30"/>
      <c r="E813" s="30"/>
      <c r="F813" s="30"/>
      <c r="G813" s="30"/>
    </row>
    <row r="814">
      <c r="D814" s="30"/>
      <c r="E814" s="30"/>
      <c r="F814" s="30"/>
      <c r="G814" s="30"/>
    </row>
    <row r="815">
      <c r="D815" s="30"/>
      <c r="E815" s="30"/>
      <c r="F815" s="30"/>
      <c r="G815" s="30"/>
    </row>
    <row r="816">
      <c r="D816" s="30"/>
      <c r="E816" s="30"/>
      <c r="F816" s="30"/>
      <c r="G816" s="30"/>
    </row>
    <row r="817">
      <c r="D817" s="30"/>
      <c r="E817" s="30"/>
      <c r="F817" s="30"/>
      <c r="G817" s="30"/>
    </row>
    <row r="818">
      <c r="D818" s="30"/>
      <c r="E818" s="30"/>
      <c r="F818" s="30"/>
      <c r="G818" s="30"/>
    </row>
    <row r="819">
      <c r="D819" s="30"/>
      <c r="E819" s="30"/>
      <c r="F819" s="30"/>
      <c r="G819" s="30"/>
    </row>
    <row r="820">
      <c r="D820" s="30"/>
      <c r="E820" s="30"/>
      <c r="F820" s="30"/>
      <c r="G820" s="30"/>
    </row>
    <row r="821">
      <c r="D821" s="30"/>
      <c r="E821" s="30"/>
      <c r="F821" s="30"/>
      <c r="G821" s="30"/>
    </row>
    <row r="822">
      <c r="D822" s="30"/>
      <c r="E822" s="30"/>
      <c r="F822" s="30"/>
      <c r="G822" s="30"/>
    </row>
    <row r="823">
      <c r="D823" s="30"/>
      <c r="E823" s="30"/>
      <c r="F823" s="30"/>
      <c r="G823" s="30"/>
    </row>
    <row r="824">
      <c r="D824" s="30"/>
      <c r="E824" s="30"/>
      <c r="F824" s="30"/>
      <c r="G824" s="30"/>
    </row>
    <row r="825">
      <c r="D825" s="30"/>
      <c r="E825" s="30"/>
      <c r="F825" s="30"/>
      <c r="G825" s="30"/>
    </row>
    <row r="826">
      <c r="D826" s="30"/>
      <c r="E826" s="30"/>
      <c r="F826" s="30"/>
      <c r="G826" s="30"/>
    </row>
    <row r="827">
      <c r="D827" s="30"/>
      <c r="E827" s="30"/>
      <c r="F827" s="30"/>
      <c r="G827" s="30"/>
    </row>
    <row r="828">
      <c r="D828" s="30"/>
      <c r="E828" s="30"/>
      <c r="F828" s="30"/>
      <c r="G828" s="30"/>
    </row>
    <row r="829">
      <c r="D829" s="30"/>
      <c r="E829" s="30"/>
      <c r="F829" s="30"/>
      <c r="G829" s="30"/>
    </row>
    <row r="830">
      <c r="D830" s="30"/>
      <c r="E830" s="30"/>
      <c r="F830" s="30"/>
      <c r="G830" s="30"/>
    </row>
    <row r="831">
      <c r="D831" s="30"/>
      <c r="E831" s="30"/>
      <c r="F831" s="30"/>
      <c r="G831" s="30"/>
    </row>
    <row r="832">
      <c r="D832" s="30"/>
      <c r="E832" s="30"/>
      <c r="F832" s="30"/>
      <c r="G832" s="30"/>
    </row>
    <row r="833">
      <c r="D833" s="30"/>
      <c r="E833" s="30"/>
      <c r="F833" s="30"/>
      <c r="G833" s="30"/>
    </row>
    <row r="834">
      <c r="D834" s="30"/>
      <c r="E834" s="30"/>
      <c r="F834" s="30"/>
      <c r="G834" s="30"/>
    </row>
    <row r="835">
      <c r="D835" s="30"/>
      <c r="E835" s="30"/>
      <c r="F835" s="30"/>
      <c r="G835" s="30"/>
    </row>
    <row r="836">
      <c r="D836" s="30"/>
      <c r="E836" s="30"/>
      <c r="F836" s="30"/>
      <c r="G836" s="30"/>
    </row>
    <row r="837">
      <c r="D837" s="30"/>
      <c r="E837" s="30"/>
      <c r="F837" s="30"/>
      <c r="G837" s="30"/>
    </row>
    <row r="838">
      <c r="D838" s="30"/>
      <c r="E838" s="30"/>
      <c r="F838" s="30"/>
      <c r="G838" s="30"/>
    </row>
    <row r="839">
      <c r="D839" s="30"/>
      <c r="E839" s="30"/>
      <c r="F839" s="30"/>
      <c r="G839" s="30"/>
    </row>
    <row r="840">
      <c r="D840" s="30"/>
      <c r="E840" s="30"/>
      <c r="F840" s="30"/>
      <c r="G840" s="30"/>
    </row>
    <row r="841">
      <c r="D841" s="30"/>
      <c r="E841" s="30"/>
      <c r="F841" s="30"/>
      <c r="G841" s="30"/>
    </row>
    <row r="842">
      <c r="D842" s="30"/>
      <c r="E842" s="30"/>
      <c r="F842" s="30"/>
      <c r="G842" s="30"/>
    </row>
    <row r="843">
      <c r="D843" s="30"/>
      <c r="E843" s="30"/>
      <c r="F843" s="30"/>
      <c r="G843" s="30"/>
    </row>
    <row r="844">
      <c r="D844" s="30"/>
      <c r="E844" s="30"/>
      <c r="F844" s="30"/>
      <c r="G844" s="30"/>
    </row>
    <row r="845">
      <c r="D845" s="30"/>
      <c r="E845" s="30"/>
      <c r="F845" s="30"/>
      <c r="G845" s="30"/>
    </row>
    <row r="846">
      <c r="D846" s="30"/>
      <c r="E846" s="30"/>
      <c r="F846" s="30"/>
      <c r="G846" s="30"/>
    </row>
    <row r="847">
      <c r="D847" s="30"/>
      <c r="E847" s="30"/>
      <c r="F847" s="30"/>
      <c r="G847" s="30"/>
    </row>
    <row r="848">
      <c r="D848" s="30"/>
      <c r="E848" s="30"/>
      <c r="F848" s="30"/>
      <c r="G848" s="30"/>
    </row>
    <row r="849">
      <c r="D849" s="30"/>
      <c r="E849" s="30"/>
      <c r="F849" s="30"/>
      <c r="G849" s="30"/>
    </row>
    <row r="850">
      <c r="D850" s="30"/>
      <c r="E850" s="30"/>
      <c r="F850" s="30"/>
      <c r="G850" s="30"/>
    </row>
    <row r="851">
      <c r="D851" s="30"/>
      <c r="E851" s="30"/>
      <c r="F851" s="30"/>
      <c r="G851" s="30"/>
    </row>
    <row r="852">
      <c r="D852" s="30"/>
      <c r="E852" s="30"/>
      <c r="F852" s="30"/>
      <c r="G852" s="30"/>
    </row>
    <row r="853">
      <c r="D853" s="30"/>
      <c r="E853" s="30"/>
      <c r="F853" s="30"/>
      <c r="G853" s="30"/>
    </row>
    <row r="854">
      <c r="D854" s="30"/>
      <c r="E854" s="30"/>
      <c r="F854" s="30"/>
      <c r="G854" s="30"/>
    </row>
    <row r="855">
      <c r="D855" s="30"/>
      <c r="E855" s="30"/>
      <c r="F855" s="30"/>
      <c r="G855" s="30"/>
    </row>
    <row r="856">
      <c r="D856" s="30"/>
      <c r="E856" s="30"/>
      <c r="F856" s="30"/>
      <c r="G856" s="30"/>
    </row>
    <row r="857">
      <c r="D857" s="30"/>
      <c r="E857" s="30"/>
      <c r="F857" s="30"/>
      <c r="G857" s="30"/>
    </row>
    <row r="858">
      <c r="D858" s="30"/>
      <c r="E858" s="30"/>
      <c r="F858" s="30"/>
      <c r="G858" s="30"/>
    </row>
    <row r="859">
      <c r="D859" s="30"/>
      <c r="E859" s="30"/>
      <c r="F859" s="30"/>
      <c r="G859" s="30"/>
    </row>
    <row r="860">
      <c r="D860" s="30"/>
      <c r="E860" s="30"/>
      <c r="F860" s="30"/>
      <c r="G860" s="30"/>
    </row>
    <row r="861">
      <c r="D861" s="30"/>
      <c r="E861" s="30"/>
      <c r="F861" s="30"/>
      <c r="G861" s="30"/>
    </row>
    <row r="862">
      <c r="D862" s="30"/>
      <c r="E862" s="30"/>
      <c r="F862" s="30"/>
      <c r="G862" s="30"/>
    </row>
    <row r="863">
      <c r="D863" s="30"/>
      <c r="E863" s="30"/>
      <c r="F863" s="30"/>
      <c r="G863" s="30"/>
    </row>
    <row r="864">
      <c r="D864" s="30"/>
      <c r="E864" s="30"/>
      <c r="F864" s="30"/>
      <c r="G864" s="30"/>
    </row>
    <row r="865">
      <c r="D865" s="30"/>
      <c r="E865" s="30"/>
      <c r="F865" s="30"/>
      <c r="G865" s="30"/>
    </row>
    <row r="866">
      <c r="D866" s="30"/>
      <c r="E866" s="30"/>
      <c r="F866" s="30"/>
      <c r="G866" s="30"/>
    </row>
    <row r="867">
      <c r="D867" s="30"/>
      <c r="E867" s="30"/>
      <c r="F867" s="30"/>
      <c r="G867" s="30"/>
    </row>
    <row r="868">
      <c r="D868" s="30"/>
      <c r="E868" s="30"/>
      <c r="F868" s="30"/>
      <c r="G868" s="30"/>
    </row>
    <row r="869">
      <c r="D869" s="30"/>
      <c r="E869" s="30"/>
      <c r="F869" s="30"/>
      <c r="G869" s="30"/>
    </row>
    <row r="870">
      <c r="D870" s="30"/>
      <c r="E870" s="30"/>
      <c r="F870" s="30"/>
      <c r="G870" s="30"/>
    </row>
    <row r="871">
      <c r="D871" s="30"/>
      <c r="E871" s="30"/>
      <c r="F871" s="30"/>
      <c r="G871" s="30"/>
    </row>
    <row r="872">
      <c r="D872" s="30"/>
      <c r="E872" s="30"/>
      <c r="F872" s="30"/>
      <c r="G872" s="30"/>
    </row>
    <row r="873">
      <c r="D873" s="30"/>
      <c r="E873" s="30"/>
      <c r="F873" s="30"/>
      <c r="G873" s="30"/>
    </row>
    <row r="874">
      <c r="D874" s="30"/>
      <c r="E874" s="30"/>
      <c r="F874" s="30"/>
      <c r="G874" s="30"/>
    </row>
    <row r="875">
      <c r="D875" s="30"/>
      <c r="E875" s="30"/>
      <c r="F875" s="30"/>
      <c r="G875" s="30"/>
    </row>
    <row r="876">
      <c r="D876" s="30"/>
      <c r="E876" s="30"/>
      <c r="F876" s="30"/>
      <c r="G876" s="30"/>
    </row>
    <row r="877">
      <c r="D877" s="30"/>
      <c r="E877" s="30"/>
      <c r="F877" s="30"/>
      <c r="G877" s="30"/>
    </row>
    <row r="878">
      <c r="D878" s="30"/>
      <c r="E878" s="30"/>
      <c r="F878" s="30"/>
      <c r="G878" s="30"/>
    </row>
    <row r="879">
      <c r="D879" s="30"/>
      <c r="E879" s="30"/>
      <c r="F879" s="30"/>
      <c r="G879" s="30"/>
    </row>
    <row r="880">
      <c r="D880" s="30"/>
      <c r="E880" s="30"/>
      <c r="F880" s="30"/>
      <c r="G880" s="30"/>
    </row>
    <row r="881">
      <c r="D881" s="30"/>
      <c r="E881" s="30"/>
      <c r="F881" s="30"/>
      <c r="G881" s="30"/>
    </row>
    <row r="882">
      <c r="D882" s="30"/>
      <c r="E882" s="30"/>
      <c r="F882" s="30"/>
      <c r="G882" s="30"/>
    </row>
    <row r="883">
      <c r="D883" s="30"/>
      <c r="E883" s="30"/>
      <c r="F883" s="30"/>
      <c r="G883" s="30"/>
    </row>
    <row r="884">
      <c r="D884" s="30"/>
      <c r="E884" s="30"/>
      <c r="F884" s="30"/>
      <c r="G884" s="30"/>
    </row>
    <row r="885">
      <c r="D885" s="30"/>
      <c r="E885" s="30"/>
      <c r="F885" s="30"/>
      <c r="G885" s="30"/>
    </row>
    <row r="886">
      <c r="D886" s="30"/>
      <c r="E886" s="30"/>
      <c r="F886" s="30"/>
      <c r="G886" s="30"/>
    </row>
    <row r="887">
      <c r="D887" s="30"/>
      <c r="E887" s="30"/>
      <c r="F887" s="30"/>
      <c r="G887" s="30"/>
    </row>
    <row r="888">
      <c r="D888" s="30"/>
      <c r="E888" s="30"/>
      <c r="F888" s="30"/>
      <c r="G888" s="30"/>
    </row>
    <row r="889">
      <c r="D889" s="30"/>
      <c r="E889" s="30"/>
      <c r="F889" s="30"/>
      <c r="G889" s="30"/>
    </row>
    <row r="890">
      <c r="D890" s="30"/>
      <c r="E890" s="30"/>
      <c r="F890" s="30"/>
      <c r="G890" s="30"/>
    </row>
    <row r="891">
      <c r="D891" s="30"/>
      <c r="E891" s="30"/>
      <c r="F891" s="30"/>
      <c r="G891" s="30"/>
    </row>
    <row r="892">
      <c r="D892" s="30"/>
      <c r="E892" s="30"/>
      <c r="F892" s="30"/>
      <c r="G892" s="30"/>
    </row>
    <row r="893">
      <c r="D893" s="30"/>
      <c r="E893" s="30"/>
      <c r="F893" s="30"/>
      <c r="G893" s="30"/>
    </row>
    <row r="894">
      <c r="D894" s="30"/>
      <c r="E894" s="30"/>
      <c r="F894" s="30"/>
      <c r="G894" s="30"/>
    </row>
    <row r="895">
      <c r="D895" s="30"/>
      <c r="E895" s="30"/>
      <c r="F895" s="30"/>
      <c r="G895" s="30"/>
    </row>
    <row r="896">
      <c r="D896" s="30"/>
      <c r="E896" s="30"/>
      <c r="F896" s="30"/>
      <c r="G896" s="30"/>
    </row>
    <row r="897">
      <c r="D897" s="30"/>
      <c r="E897" s="30"/>
      <c r="F897" s="30"/>
      <c r="G897" s="30"/>
    </row>
    <row r="898">
      <c r="D898" s="30"/>
      <c r="E898" s="30"/>
      <c r="F898" s="30"/>
      <c r="G898" s="30"/>
    </row>
    <row r="899">
      <c r="D899" s="30"/>
      <c r="E899" s="30"/>
      <c r="F899" s="30"/>
      <c r="G899" s="30"/>
    </row>
    <row r="900">
      <c r="D900" s="30"/>
      <c r="E900" s="30"/>
      <c r="F900" s="30"/>
      <c r="G900" s="30"/>
    </row>
    <row r="901">
      <c r="D901" s="30"/>
      <c r="E901" s="30"/>
      <c r="F901" s="30"/>
      <c r="G901" s="30"/>
    </row>
    <row r="902">
      <c r="D902" s="30"/>
      <c r="E902" s="30"/>
      <c r="F902" s="30"/>
      <c r="G902" s="30"/>
    </row>
    <row r="903">
      <c r="D903" s="30"/>
      <c r="E903" s="30"/>
      <c r="F903" s="30"/>
      <c r="G903" s="30"/>
    </row>
    <row r="904">
      <c r="D904" s="30"/>
      <c r="E904" s="30"/>
      <c r="F904" s="30"/>
      <c r="G904" s="30"/>
    </row>
    <row r="905">
      <c r="D905" s="30"/>
      <c r="E905" s="30"/>
      <c r="F905" s="30"/>
      <c r="G905" s="30"/>
    </row>
    <row r="906">
      <c r="D906" s="30"/>
      <c r="E906" s="30"/>
      <c r="F906" s="30"/>
      <c r="G906" s="30"/>
    </row>
    <row r="907">
      <c r="D907" s="30"/>
      <c r="E907" s="30"/>
      <c r="F907" s="30"/>
      <c r="G907" s="30"/>
    </row>
    <row r="908">
      <c r="D908" s="30"/>
      <c r="E908" s="30"/>
      <c r="F908" s="30"/>
      <c r="G908" s="30"/>
    </row>
    <row r="909">
      <c r="D909" s="30"/>
      <c r="E909" s="30"/>
      <c r="F909" s="30"/>
      <c r="G909" s="30"/>
    </row>
    <row r="910">
      <c r="D910" s="30"/>
      <c r="E910" s="30"/>
      <c r="F910" s="30"/>
      <c r="G910" s="30"/>
    </row>
    <row r="911">
      <c r="D911" s="30"/>
      <c r="E911" s="30"/>
      <c r="F911" s="30"/>
      <c r="G911" s="30"/>
    </row>
    <row r="912">
      <c r="D912" s="30"/>
      <c r="E912" s="30"/>
      <c r="F912" s="30"/>
      <c r="G912" s="30"/>
    </row>
    <row r="913">
      <c r="D913" s="30"/>
      <c r="E913" s="30"/>
      <c r="F913" s="30"/>
      <c r="G913" s="30"/>
    </row>
    <row r="914">
      <c r="D914" s="30"/>
      <c r="E914" s="30"/>
      <c r="F914" s="30"/>
      <c r="G914" s="30"/>
    </row>
    <row r="915">
      <c r="D915" s="30"/>
      <c r="E915" s="30"/>
      <c r="F915" s="30"/>
      <c r="G915" s="30"/>
    </row>
    <row r="916">
      <c r="D916" s="30"/>
      <c r="E916" s="30"/>
      <c r="F916" s="30"/>
      <c r="G916" s="30"/>
    </row>
    <row r="917">
      <c r="D917" s="30"/>
      <c r="E917" s="30"/>
      <c r="F917" s="30"/>
      <c r="G917" s="30"/>
    </row>
    <row r="918">
      <c r="D918" s="30"/>
      <c r="E918" s="30"/>
      <c r="F918" s="30"/>
      <c r="G918" s="30"/>
    </row>
    <row r="919">
      <c r="D919" s="30"/>
      <c r="E919" s="30"/>
      <c r="F919" s="30"/>
      <c r="G919" s="30"/>
    </row>
    <row r="920">
      <c r="D920" s="30"/>
      <c r="E920" s="30"/>
      <c r="F920" s="30"/>
      <c r="G920" s="30"/>
    </row>
    <row r="921">
      <c r="D921" s="30"/>
      <c r="E921" s="30"/>
      <c r="F921" s="30"/>
      <c r="G921" s="30"/>
    </row>
    <row r="922">
      <c r="D922" s="30"/>
      <c r="E922" s="30"/>
      <c r="F922" s="30"/>
      <c r="G922" s="30"/>
    </row>
    <row r="923">
      <c r="D923" s="30"/>
      <c r="E923" s="30"/>
      <c r="F923" s="30"/>
      <c r="G923" s="30"/>
    </row>
    <row r="924">
      <c r="D924" s="30"/>
      <c r="E924" s="30"/>
      <c r="F924" s="30"/>
      <c r="G924" s="30"/>
    </row>
    <row r="925">
      <c r="D925" s="30"/>
      <c r="E925" s="30"/>
      <c r="F925" s="30"/>
      <c r="G925" s="30"/>
    </row>
    <row r="926">
      <c r="D926" s="30"/>
      <c r="E926" s="30"/>
      <c r="F926" s="30"/>
      <c r="G926" s="30"/>
    </row>
    <row r="927">
      <c r="D927" s="30"/>
      <c r="E927" s="30"/>
      <c r="F927" s="30"/>
      <c r="G927" s="30"/>
    </row>
    <row r="928">
      <c r="D928" s="30"/>
      <c r="E928" s="30"/>
      <c r="F928" s="30"/>
      <c r="G928" s="30"/>
    </row>
    <row r="929">
      <c r="D929" s="30"/>
      <c r="E929" s="30"/>
      <c r="F929" s="30"/>
      <c r="G929" s="30"/>
    </row>
    <row r="930">
      <c r="D930" s="30"/>
      <c r="E930" s="30"/>
      <c r="F930" s="30"/>
      <c r="G930" s="30"/>
    </row>
    <row r="931">
      <c r="D931" s="30"/>
      <c r="E931" s="30"/>
      <c r="F931" s="30"/>
      <c r="G931" s="30"/>
    </row>
    <row r="932">
      <c r="D932" s="30"/>
      <c r="E932" s="30"/>
      <c r="F932" s="30"/>
      <c r="G932" s="30"/>
    </row>
    <row r="933">
      <c r="D933" s="30"/>
      <c r="E933" s="30"/>
      <c r="F933" s="30"/>
      <c r="G933" s="30"/>
    </row>
    <row r="934">
      <c r="D934" s="30"/>
      <c r="E934" s="30"/>
      <c r="F934" s="30"/>
      <c r="G934" s="30"/>
    </row>
    <row r="935">
      <c r="D935" s="30"/>
      <c r="E935" s="30"/>
      <c r="F935" s="30"/>
      <c r="G935" s="30"/>
    </row>
    <row r="936">
      <c r="D936" s="30"/>
      <c r="E936" s="30"/>
      <c r="F936" s="30"/>
      <c r="G936" s="30"/>
    </row>
    <row r="937">
      <c r="D937" s="30"/>
      <c r="E937" s="30"/>
      <c r="F937" s="30"/>
      <c r="G937" s="30"/>
    </row>
    <row r="938">
      <c r="D938" s="30"/>
      <c r="E938" s="30"/>
      <c r="F938" s="30"/>
      <c r="G938" s="30"/>
    </row>
    <row r="939">
      <c r="D939" s="30"/>
      <c r="E939" s="30"/>
      <c r="F939" s="30"/>
      <c r="G939" s="30"/>
    </row>
    <row r="940">
      <c r="D940" s="30"/>
      <c r="E940" s="30"/>
      <c r="F940" s="30"/>
      <c r="G940" s="30"/>
    </row>
    <row r="941">
      <c r="D941" s="30"/>
      <c r="E941" s="30"/>
      <c r="F941" s="30"/>
      <c r="G941" s="30"/>
    </row>
    <row r="942">
      <c r="D942" s="30"/>
      <c r="E942" s="30"/>
      <c r="F942" s="30"/>
      <c r="G942" s="30"/>
    </row>
    <row r="943">
      <c r="D943" s="30"/>
      <c r="E943" s="30"/>
      <c r="F943" s="30"/>
      <c r="G943" s="30"/>
    </row>
    <row r="944">
      <c r="D944" s="30"/>
      <c r="E944" s="30"/>
      <c r="F944" s="30"/>
      <c r="G944" s="30"/>
    </row>
    <row r="945">
      <c r="D945" s="30"/>
      <c r="E945" s="30"/>
      <c r="F945" s="30"/>
      <c r="G945" s="30"/>
    </row>
    <row r="946">
      <c r="D946" s="30"/>
      <c r="E946" s="30"/>
      <c r="F946" s="30"/>
      <c r="G946" s="30"/>
    </row>
    <row r="947">
      <c r="D947" s="30"/>
      <c r="E947" s="30"/>
      <c r="F947" s="30"/>
      <c r="G947" s="30"/>
    </row>
    <row r="948">
      <c r="D948" s="30"/>
      <c r="E948" s="30"/>
      <c r="F948" s="30"/>
      <c r="G948" s="30"/>
    </row>
    <row r="949">
      <c r="D949" s="30"/>
      <c r="E949" s="30"/>
      <c r="F949" s="30"/>
      <c r="G949" s="30"/>
    </row>
    <row r="950">
      <c r="D950" s="30"/>
      <c r="E950" s="30"/>
      <c r="F950" s="30"/>
      <c r="G950" s="30"/>
    </row>
    <row r="951">
      <c r="D951" s="30"/>
      <c r="E951" s="30"/>
      <c r="F951" s="30"/>
      <c r="G951" s="30"/>
    </row>
    <row r="952">
      <c r="D952" s="30"/>
      <c r="E952" s="30"/>
      <c r="F952" s="30"/>
      <c r="G952" s="30"/>
    </row>
    <row r="953">
      <c r="D953" s="30"/>
      <c r="E953" s="30"/>
      <c r="F953" s="30"/>
      <c r="G953" s="30"/>
    </row>
    <row r="954">
      <c r="D954" s="30"/>
      <c r="E954" s="30"/>
      <c r="F954" s="30"/>
      <c r="G954" s="30"/>
    </row>
    <row r="955">
      <c r="D955" s="30"/>
      <c r="E955" s="30"/>
      <c r="F955" s="30"/>
      <c r="G955" s="30"/>
    </row>
    <row r="956">
      <c r="D956" s="30"/>
      <c r="E956" s="30"/>
      <c r="F956" s="30"/>
      <c r="G956" s="30"/>
    </row>
    <row r="957">
      <c r="D957" s="30"/>
      <c r="E957" s="30"/>
      <c r="F957" s="30"/>
      <c r="G957" s="30"/>
    </row>
    <row r="958">
      <c r="D958" s="30"/>
      <c r="E958" s="30"/>
      <c r="F958" s="30"/>
      <c r="G958" s="30"/>
    </row>
    <row r="959">
      <c r="D959" s="30"/>
      <c r="E959" s="30"/>
      <c r="F959" s="30"/>
      <c r="G959" s="30"/>
    </row>
    <row r="960">
      <c r="D960" s="30"/>
      <c r="E960" s="30"/>
      <c r="F960" s="30"/>
      <c r="G960" s="30"/>
    </row>
    <row r="961">
      <c r="D961" s="30"/>
      <c r="E961" s="30"/>
      <c r="F961" s="30"/>
      <c r="G961" s="30"/>
    </row>
    <row r="962">
      <c r="D962" s="30"/>
      <c r="E962" s="30"/>
      <c r="F962" s="30"/>
      <c r="G962" s="30"/>
    </row>
    <row r="963">
      <c r="D963" s="30"/>
      <c r="E963" s="30"/>
      <c r="F963" s="30"/>
      <c r="G963" s="30"/>
    </row>
    <row r="964">
      <c r="D964" s="30"/>
      <c r="E964" s="30"/>
      <c r="F964" s="30"/>
      <c r="G964" s="30"/>
    </row>
    <row r="965">
      <c r="D965" s="30"/>
      <c r="E965" s="30"/>
      <c r="F965" s="30"/>
      <c r="G965" s="30"/>
    </row>
    <row r="966">
      <c r="D966" s="30"/>
      <c r="E966" s="30"/>
      <c r="F966" s="30"/>
      <c r="G966" s="30"/>
    </row>
    <row r="967">
      <c r="D967" s="30"/>
      <c r="E967" s="30"/>
      <c r="F967" s="30"/>
      <c r="G967" s="30"/>
    </row>
    <row r="968">
      <c r="D968" s="30"/>
      <c r="E968" s="30"/>
      <c r="F968" s="30"/>
      <c r="G968" s="30"/>
    </row>
    <row r="969">
      <c r="D969" s="30"/>
      <c r="E969" s="30"/>
      <c r="F969" s="30"/>
      <c r="G969" s="30"/>
    </row>
    <row r="970">
      <c r="D970" s="30"/>
      <c r="E970" s="30"/>
      <c r="F970" s="30"/>
      <c r="G970" s="30"/>
    </row>
    <row r="971">
      <c r="D971" s="30"/>
      <c r="E971" s="30"/>
      <c r="F971" s="30"/>
      <c r="G971" s="30"/>
    </row>
    <row r="972">
      <c r="D972" s="30"/>
      <c r="E972" s="30"/>
      <c r="F972" s="30"/>
      <c r="G972" s="30"/>
    </row>
    <row r="973">
      <c r="D973" s="30"/>
      <c r="E973" s="30"/>
      <c r="F973" s="30"/>
      <c r="G973" s="30"/>
    </row>
    <row r="974">
      <c r="D974" s="30"/>
      <c r="E974" s="30"/>
      <c r="F974" s="30"/>
      <c r="G974" s="30"/>
    </row>
    <row r="975">
      <c r="D975" s="30"/>
      <c r="E975" s="30"/>
      <c r="F975" s="30"/>
      <c r="G975" s="30"/>
    </row>
    <row r="976">
      <c r="D976" s="30"/>
      <c r="E976" s="30"/>
      <c r="F976" s="30"/>
      <c r="G976" s="30"/>
    </row>
    <row r="977">
      <c r="D977" s="30"/>
      <c r="E977" s="30"/>
      <c r="F977" s="30"/>
      <c r="G977" s="30"/>
    </row>
    <row r="978">
      <c r="D978" s="30"/>
      <c r="E978" s="30"/>
      <c r="F978" s="30"/>
      <c r="G978" s="30"/>
    </row>
    <row r="979">
      <c r="D979" s="30"/>
      <c r="E979" s="30"/>
      <c r="F979" s="30"/>
      <c r="G979" s="30"/>
    </row>
    <row r="980">
      <c r="D980" s="30"/>
      <c r="E980" s="30"/>
      <c r="F980" s="30"/>
      <c r="G980" s="30"/>
    </row>
    <row r="981">
      <c r="D981" s="30"/>
      <c r="E981" s="30"/>
      <c r="F981" s="30"/>
      <c r="G981" s="30"/>
    </row>
    <row r="982">
      <c r="D982" s="30"/>
      <c r="E982" s="30"/>
      <c r="F982" s="30"/>
      <c r="G982" s="30"/>
    </row>
    <row r="983">
      <c r="D983" s="30"/>
      <c r="E983" s="30"/>
      <c r="F983" s="30"/>
      <c r="G983" s="30"/>
    </row>
    <row r="984">
      <c r="D984" s="30"/>
      <c r="E984" s="30"/>
      <c r="F984" s="30"/>
      <c r="G984" s="30"/>
    </row>
    <row r="985">
      <c r="D985" s="30"/>
      <c r="E985" s="30"/>
      <c r="F985" s="30"/>
      <c r="G985" s="30"/>
    </row>
    <row r="986">
      <c r="D986" s="30"/>
      <c r="E986" s="30"/>
      <c r="F986" s="30"/>
      <c r="G986" s="30"/>
    </row>
    <row r="987">
      <c r="D987" s="30"/>
      <c r="E987" s="30"/>
      <c r="F987" s="30"/>
      <c r="G987" s="30"/>
    </row>
    <row r="988">
      <c r="D988" s="30"/>
      <c r="E988" s="30"/>
      <c r="F988" s="30"/>
      <c r="G988" s="30"/>
    </row>
    <row r="989">
      <c r="D989" s="30"/>
      <c r="E989" s="30"/>
      <c r="F989" s="30"/>
      <c r="G989" s="30"/>
    </row>
    <row r="990">
      <c r="D990" s="30"/>
      <c r="E990" s="30"/>
      <c r="F990" s="30"/>
      <c r="G990" s="30"/>
    </row>
    <row r="991">
      <c r="D991" s="30"/>
      <c r="E991" s="30"/>
      <c r="F991" s="30"/>
      <c r="G991" s="30"/>
    </row>
    <row r="992">
      <c r="D992" s="30"/>
      <c r="E992" s="30"/>
      <c r="F992" s="30"/>
      <c r="G992" s="30"/>
    </row>
    <row r="993">
      <c r="D993" s="30"/>
      <c r="E993" s="30"/>
      <c r="F993" s="30"/>
      <c r="G993" s="30"/>
    </row>
    <row r="994">
      <c r="D994" s="30"/>
      <c r="E994" s="30"/>
      <c r="F994" s="30"/>
      <c r="G994" s="30"/>
    </row>
    <row r="995">
      <c r="D995" s="30"/>
      <c r="E995" s="30"/>
      <c r="F995" s="30"/>
      <c r="G995" s="30"/>
    </row>
    <row r="996">
      <c r="D996" s="30"/>
      <c r="E996" s="30"/>
      <c r="F996" s="30"/>
      <c r="G996" s="30"/>
    </row>
    <row r="997">
      <c r="D997" s="30"/>
      <c r="E997" s="30"/>
      <c r="F997" s="30"/>
      <c r="G997" s="30"/>
    </row>
    <row r="998">
      <c r="D998" s="30"/>
      <c r="E998" s="30"/>
      <c r="F998" s="30"/>
      <c r="G998" s="30"/>
    </row>
    <row r="999">
      <c r="D999" s="30"/>
      <c r="E999" s="30"/>
      <c r="F999" s="30"/>
      <c r="G999" s="30"/>
    </row>
    <row r="1000">
      <c r="D1000" s="30"/>
      <c r="E1000" s="30"/>
      <c r="F1000" s="30"/>
      <c r="G1000" s="30"/>
    </row>
  </sheetData>
  <mergeCells count="1">
    <mergeCell ref="A2:B2"/>
  </mergeCells>
  <hyperlinks>
    <hyperlink r:id="rId1" ref="B1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0</v>
      </c>
      <c r="B1" s="32" t="s">
        <v>481</v>
      </c>
      <c r="C1" s="33"/>
      <c r="D1" s="18" t="s">
        <v>259</v>
      </c>
      <c r="E1" s="18" t="s">
        <v>260</v>
      </c>
      <c r="F1" s="18" t="s">
        <v>4</v>
      </c>
      <c r="G1" s="18" t="s">
        <v>261</v>
      </c>
      <c r="H1" s="33"/>
      <c r="I1" s="4" t="s">
        <v>6</v>
      </c>
      <c r="J1" s="4" t="s">
        <v>7</v>
      </c>
      <c r="K1" s="4" t="s">
        <v>8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9</v>
      </c>
      <c r="C2" s="35"/>
      <c r="D2" s="19" t="s">
        <v>497</v>
      </c>
      <c r="E2" s="19" t="s">
        <v>498</v>
      </c>
      <c r="F2" s="20">
        <v>10.530094</v>
      </c>
      <c r="G2" s="20">
        <v>1.0</v>
      </c>
      <c r="H2" s="4"/>
      <c r="I2" s="4" t="s">
        <v>12</v>
      </c>
      <c r="J2" s="4">
        <f>sum(G2:G1000)</f>
        <v>1</v>
      </c>
      <c r="K2" s="4">
        <f>COUNT(G2:G1000)-J2</f>
        <v>14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6" t="s">
        <v>499</v>
      </c>
      <c r="B3" s="33"/>
      <c r="C3" s="37"/>
      <c r="D3" s="19" t="s">
        <v>497</v>
      </c>
      <c r="E3" s="19" t="s">
        <v>500</v>
      </c>
      <c r="F3" s="20">
        <v>10.010661</v>
      </c>
      <c r="G3" s="20">
        <v>0.0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6" t="s">
        <v>501</v>
      </c>
      <c r="C4" s="38"/>
      <c r="D4" s="19" t="s">
        <v>502</v>
      </c>
      <c r="E4" s="19" t="s">
        <v>500</v>
      </c>
      <c r="F4" s="20">
        <v>9.060219</v>
      </c>
      <c r="G4" s="20">
        <v>0.0</v>
      </c>
      <c r="H4" s="4"/>
      <c r="I4" s="4" t="s">
        <v>18</v>
      </c>
      <c r="J4" s="4">
        <v>1.0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6" t="s">
        <v>503</v>
      </c>
      <c r="C5" s="38"/>
      <c r="D5" s="19" t="s">
        <v>504</v>
      </c>
      <c r="E5" s="19" t="s">
        <v>498</v>
      </c>
      <c r="F5" s="20">
        <v>8.649379</v>
      </c>
      <c r="G5" s="20">
        <v>0.0</v>
      </c>
      <c r="H5" s="4"/>
      <c r="I5" s="4" t="s">
        <v>21</v>
      </c>
      <c r="J5" s="9">
        <f>J4*J2*K2</f>
        <v>14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6" t="s">
        <v>505</v>
      </c>
      <c r="C6" s="38"/>
      <c r="D6" s="19" t="s">
        <v>506</v>
      </c>
      <c r="E6" s="19" t="s">
        <v>500</v>
      </c>
      <c r="F6" s="20">
        <v>8.566496</v>
      </c>
      <c r="G6" s="20">
        <v>0.0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6" t="s">
        <v>507</v>
      </c>
      <c r="C7" s="38"/>
      <c r="D7" s="19" t="s">
        <v>506</v>
      </c>
      <c r="E7" s="19" t="s">
        <v>498</v>
      </c>
      <c r="F7" s="20">
        <v>8.514212</v>
      </c>
      <c r="G7" s="20">
        <v>0.0</v>
      </c>
      <c r="H7" s="4"/>
      <c r="I7" s="4" t="s">
        <v>24</v>
      </c>
      <c r="J7" s="4">
        <v>0.05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6" t="s">
        <v>508</v>
      </c>
      <c r="C8" s="38"/>
      <c r="D8" s="19" t="s">
        <v>502</v>
      </c>
      <c r="E8" s="19" t="s">
        <v>498</v>
      </c>
      <c r="F8" s="20">
        <v>8.502895</v>
      </c>
      <c r="G8" s="20">
        <v>0.0</v>
      </c>
      <c r="H8" s="4"/>
      <c r="I8" s="4" t="s">
        <v>27</v>
      </c>
      <c r="J8" s="4">
        <v>1.0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6" t="s">
        <v>509</v>
      </c>
      <c r="B9" s="33"/>
      <c r="C9" s="38"/>
      <c r="D9" s="19" t="s">
        <v>504</v>
      </c>
      <c r="E9" s="19" t="s">
        <v>500</v>
      </c>
      <c r="F9" s="20">
        <v>7.596309</v>
      </c>
      <c r="G9" s="20">
        <v>0.0</v>
      </c>
      <c r="H9" s="4"/>
      <c r="I9" s="4" t="s">
        <v>29</v>
      </c>
      <c r="J9" s="9">
        <f>(J2*K2)/2</f>
        <v>7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6" t="s">
        <v>510</v>
      </c>
      <c r="C10" s="38"/>
      <c r="D10" s="19" t="s">
        <v>504</v>
      </c>
      <c r="E10" s="19" t="s">
        <v>511</v>
      </c>
      <c r="F10" s="20">
        <v>7.361406</v>
      </c>
      <c r="G10" s="20">
        <v>0.0</v>
      </c>
      <c r="H10" s="4"/>
      <c r="I10" s="4" t="s">
        <v>32</v>
      </c>
      <c r="J10" s="9">
        <f>J9*(J2+K2+1)/6</f>
        <v>18.66666667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6" t="s">
        <v>512</v>
      </c>
      <c r="C11" s="38"/>
      <c r="D11" s="19" t="s">
        <v>497</v>
      </c>
      <c r="E11" s="19" t="s">
        <v>511</v>
      </c>
      <c r="F11" s="20">
        <v>7.136902</v>
      </c>
      <c r="G11" s="20">
        <v>0.0</v>
      </c>
      <c r="H11" s="4"/>
      <c r="I11" s="4" t="s">
        <v>34</v>
      </c>
      <c r="J11" s="9">
        <f>SQRT(J10)</f>
        <v>4.320493799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6" t="s">
        <v>513</v>
      </c>
      <c r="C12" s="38"/>
      <c r="D12" s="19" t="s">
        <v>514</v>
      </c>
      <c r="E12" s="19" t="s">
        <v>500</v>
      </c>
      <c r="F12" s="20">
        <v>7.058744</v>
      </c>
      <c r="G12" s="20">
        <v>0.0</v>
      </c>
      <c r="H12" s="4"/>
      <c r="I12" s="4" t="s">
        <v>36</v>
      </c>
      <c r="J12" s="9">
        <f>(J5-J9)/J11</f>
        <v>1.620185175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6" t="s">
        <v>515</v>
      </c>
      <c r="C13" s="38"/>
      <c r="D13" s="19" t="s">
        <v>502</v>
      </c>
      <c r="E13" s="19" t="s">
        <v>511</v>
      </c>
      <c r="F13" s="20">
        <v>6.979028</v>
      </c>
      <c r="G13" s="20">
        <v>0.0</v>
      </c>
      <c r="H13" s="4"/>
      <c r="I13" s="4" t="s">
        <v>38</v>
      </c>
      <c r="J13" s="9">
        <f>J9+J11*NORMSINV(J7)-0.5</f>
        <v>-0.6065798876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6" t="s">
        <v>516</v>
      </c>
      <c r="C14" s="38"/>
      <c r="D14" s="19" t="s">
        <v>506</v>
      </c>
      <c r="E14" s="19" t="s">
        <v>511</v>
      </c>
      <c r="F14" s="20">
        <v>6.764536</v>
      </c>
      <c r="G14" s="20">
        <v>0.0</v>
      </c>
      <c r="H14" s="4"/>
      <c r="I14" s="4" t="s">
        <v>40</v>
      </c>
      <c r="J14" s="9">
        <f>1-NORMSDIST(J12)</f>
        <v>0.05259625256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8"/>
      <c r="D15" s="19" t="s">
        <v>514</v>
      </c>
      <c r="E15" s="19" t="s">
        <v>498</v>
      </c>
      <c r="F15" s="20">
        <v>6.469736</v>
      </c>
      <c r="G15" s="20">
        <v>0.0</v>
      </c>
      <c r="H15" s="4"/>
      <c r="I15" s="4" t="s">
        <v>42</v>
      </c>
      <c r="J15" s="9" t="str">
        <f>IF(J14&lt;J7,"yes","no")</f>
        <v>no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8"/>
      <c r="D16" s="19" t="s">
        <v>514</v>
      </c>
      <c r="E16" s="19" t="s">
        <v>511</v>
      </c>
      <c r="F16" s="20">
        <v>5.884095</v>
      </c>
      <c r="G16" s="20">
        <v>0.0</v>
      </c>
      <c r="H16" s="4"/>
      <c r="I16" s="4" t="s">
        <v>44</v>
      </c>
      <c r="J16" s="9">
        <f>ABS(J12)/SQRT(J2+K2)</f>
        <v>0.4183300133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6"/>
      <c r="B17" s="33"/>
      <c r="C17" s="38"/>
      <c r="D17" s="39"/>
      <c r="E17" s="39"/>
      <c r="F17" s="40"/>
      <c r="G17" s="36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8"/>
      <c r="D18" s="39"/>
      <c r="E18" s="39"/>
      <c r="F18" s="40"/>
      <c r="G18" s="36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33"/>
      <c r="B19" s="33"/>
      <c r="C19" s="38"/>
      <c r="D19" s="39"/>
      <c r="E19" s="39"/>
      <c r="F19" s="40"/>
      <c r="G19" s="36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33"/>
      <c r="B20" s="33"/>
      <c r="C20" s="38"/>
      <c r="D20" s="39"/>
      <c r="E20" s="39"/>
      <c r="F20" s="40"/>
      <c r="G20" s="36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33"/>
      <c r="C21" s="38"/>
      <c r="D21" s="39"/>
      <c r="E21" s="39"/>
      <c r="F21" s="40"/>
      <c r="G21" s="36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33"/>
      <c r="C22" s="38"/>
      <c r="D22" s="39"/>
      <c r="E22" s="39"/>
      <c r="F22" s="40"/>
      <c r="G22" s="36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33"/>
      <c r="C23" s="38"/>
      <c r="D23" s="39"/>
      <c r="E23" s="39"/>
      <c r="F23" s="40"/>
      <c r="G23" s="36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33"/>
      <c r="C24" s="38"/>
      <c r="D24" s="39"/>
      <c r="E24" s="39"/>
      <c r="F24" s="40"/>
      <c r="G24" s="36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33"/>
      <c r="C25" s="38"/>
      <c r="D25" s="39"/>
      <c r="E25" s="39"/>
      <c r="F25" s="40"/>
      <c r="G25" s="36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33"/>
      <c r="C26" s="3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33"/>
      <c r="C27" s="38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33"/>
      <c r="C28" s="3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33"/>
      <c r="C29" s="38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33"/>
      <c r="C30" s="3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33"/>
      <c r="C31" s="38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33"/>
      <c r="C32" s="3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33"/>
      <c r="C33" s="38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33"/>
      <c r="C34" s="3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33"/>
      <c r="C35" s="38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33"/>
      <c r="C36" s="3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33"/>
      <c r="C37" s="38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33"/>
      <c r="C38" s="3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33"/>
      <c r="C39" s="38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33"/>
      <c r="C40" s="3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33"/>
      <c r="C41" s="38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33"/>
      <c r="C42" s="3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33"/>
      <c r="C43" s="38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33"/>
      <c r="C44" s="38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33"/>
      <c r="C45" s="3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33"/>
      <c r="C46" s="38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33"/>
      <c r="C47" s="38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33"/>
      <c r="C48" s="38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33"/>
      <c r="C49" s="38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33"/>
      <c r="C50" s="38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33"/>
      <c r="C51" s="38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33"/>
      <c r="C52" s="38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33"/>
      <c r="C53" s="38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33"/>
      <c r="C54" s="38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33"/>
      <c r="C55" s="38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33"/>
      <c r="C56" s="38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33"/>
      <c r="C57" s="38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33"/>
      <c r="C58" s="38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33"/>
      <c r="C59" s="38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33"/>
      <c r="C60" s="38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33"/>
      <c r="C61" s="38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33"/>
      <c r="C62" s="38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33"/>
      <c r="C63" s="38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33"/>
      <c r="C64" s="38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33"/>
      <c r="C65" s="38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33"/>
      <c r="C66" s="38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33"/>
      <c r="C67" s="38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33"/>
      <c r="C68" s="38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33"/>
      <c r="C69" s="41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33"/>
      <c r="B998" s="33"/>
      <c r="C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33"/>
      <c r="B999" s="33"/>
      <c r="C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33"/>
      <c r="B1000" s="33"/>
      <c r="C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mergeCells count="1">
    <mergeCell ref="A2:B2"/>
  </mergeCells>
  <hyperlinks>
    <hyperlink r:id="rId1" ref="B1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0</v>
      </c>
      <c r="B1" s="32" t="s">
        <v>481</v>
      </c>
      <c r="C1" s="42"/>
      <c r="D1" s="18" t="s">
        <v>259</v>
      </c>
      <c r="E1" s="18" t="s">
        <v>260</v>
      </c>
      <c r="F1" s="18" t="s">
        <v>4</v>
      </c>
      <c r="G1" s="18" t="s">
        <v>261</v>
      </c>
      <c r="I1" s="4" t="s">
        <v>6</v>
      </c>
      <c r="J1" s="4" t="s">
        <v>7</v>
      </c>
      <c r="K1" s="4" t="s">
        <v>8</v>
      </c>
      <c r="L1" s="18"/>
    </row>
    <row r="2">
      <c r="A2" s="34" t="s">
        <v>9</v>
      </c>
      <c r="C2" s="43"/>
      <c r="D2" s="19" t="s">
        <v>517</v>
      </c>
      <c r="E2" s="19" t="s">
        <v>518</v>
      </c>
      <c r="F2" s="20">
        <v>11.680779</v>
      </c>
      <c r="G2" s="20">
        <v>1.0</v>
      </c>
      <c r="I2" s="4" t="s">
        <v>12</v>
      </c>
      <c r="J2" s="4">
        <f>sum(G2:G1000)</f>
        <v>5</v>
      </c>
      <c r="K2" s="4">
        <f>COUNT(G2:G1000)-J2</f>
        <v>22</v>
      </c>
    </row>
    <row r="3">
      <c r="A3" s="4" t="s">
        <v>519</v>
      </c>
      <c r="C3" s="44"/>
      <c r="D3" s="19" t="s">
        <v>520</v>
      </c>
      <c r="E3" s="19" t="s">
        <v>518</v>
      </c>
      <c r="F3" s="20">
        <v>11.041389</v>
      </c>
      <c r="G3" s="20">
        <v>1.0</v>
      </c>
    </row>
    <row r="4">
      <c r="B4" s="4" t="s">
        <v>521</v>
      </c>
      <c r="C4" s="44"/>
      <c r="D4" s="19" t="s">
        <v>517</v>
      </c>
      <c r="E4" s="19" t="s">
        <v>522</v>
      </c>
      <c r="F4" s="20">
        <v>10.979717</v>
      </c>
      <c r="G4" s="20">
        <v>1.0</v>
      </c>
      <c r="I4" s="4" t="s">
        <v>18</v>
      </c>
      <c r="J4" s="4">
        <v>0.736</v>
      </c>
    </row>
    <row r="5">
      <c r="B5" s="4" t="s">
        <v>523</v>
      </c>
      <c r="C5" s="44"/>
      <c r="D5" s="19" t="s">
        <v>520</v>
      </c>
      <c r="E5" s="19" t="s">
        <v>522</v>
      </c>
      <c r="F5" s="20">
        <v>9.612241</v>
      </c>
      <c r="G5" s="20">
        <v>0.0</v>
      </c>
      <c r="I5" s="4" t="s">
        <v>21</v>
      </c>
      <c r="J5" s="9">
        <f>J4*J2*K2</f>
        <v>80.96</v>
      </c>
    </row>
    <row r="6">
      <c r="B6" s="4" t="s">
        <v>524</v>
      </c>
      <c r="C6" s="44"/>
      <c r="D6" s="19" t="s">
        <v>520</v>
      </c>
      <c r="E6" s="19" t="s">
        <v>525</v>
      </c>
      <c r="F6" s="20">
        <v>9.174016</v>
      </c>
      <c r="G6" s="20">
        <v>0.0</v>
      </c>
    </row>
    <row r="7">
      <c r="B7" s="4" t="s">
        <v>526</v>
      </c>
      <c r="C7" s="44"/>
      <c r="D7" s="19" t="s">
        <v>520</v>
      </c>
      <c r="E7" s="19" t="s">
        <v>527</v>
      </c>
      <c r="F7" s="20">
        <v>8.798533</v>
      </c>
      <c r="G7" s="20">
        <v>0.0</v>
      </c>
      <c r="I7" s="4" t="s">
        <v>24</v>
      </c>
      <c r="J7" s="4">
        <v>0.05</v>
      </c>
    </row>
    <row r="8">
      <c r="B8" s="4" t="s">
        <v>528</v>
      </c>
      <c r="C8" s="44"/>
      <c r="D8" s="19" t="s">
        <v>517</v>
      </c>
      <c r="E8" s="19" t="s">
        <v>529</v>
      </c>
      <c r="F8" s="20">
        <v>8.264073</v>
      </c>
      <c r="G8" s="20">
        <v>0.0</v>
      </c>
      <c r="I8" s="4" t="s">
        <v>27</v>
      </c>
      <c r="J8" s="4">
        <v>1.0</v>
      </c>
    </row>
    <row r="9">
      <c r="B9" s="4" t="s">
        <v>530</v>
      </c>
      <c r="C9" s="44"/>
      <c r="D9" s="19" t="s">
        <v>520</v>
      </c>
      <c r="E9" s="19" t="s">
        <v>529</v>
      </c>
      <c r="F9" s="20">
        <v>8.159997</v>
      </c>
      <c r="G9" s="20">
        <v>0.0</v>
      </c>
      <c r="I9" s="4" t="s">
        <v>29</v>
      </c>
      <c r="J9" s="9">
        <f>(J2*K2)/2</f>
        <v>55</v>
      </c>
    </row>
    <row r="10">
      <c r="B10" s="4" t="s">
        <v>531</v>
      </c>
      <c r="C10" s="44"/>
      <c r="D10" s="19" t="s">
        <v>517</v>
      </c>
      <c r="E10" s="19" t="s">
        <v>525</v>
      </c>
      <c r="F10" s="20">
        <v>8.137981</v>
      </c>
      <c r="G10" s="20">
        <v>0.0</v>
      </c>
      <c r="I10" s="4" t="s">
        <v>32</v>
      </c>
      <c r="J10" s="9">
        <f>J9*(J2+K2+1)/6</f>
        <v>256.6666667</v>
      </c>
    </row>
    <row r="11">
      <c r="B11" s="4" t="s">
        <v>532</v>
      </c>
      <c r="C11" s="44"/>
      <c r="D11" s="19" t="s">
        <v>533</v>
      </c>
      <c r="E11" s="19" t="s">
        <v>518</v>
      </c>
      <c r="F11" s="20">
        <v>8.048621</v>
      </c>
      <c r="G11" s="20">
        <v>0.0</v>
      </c>
      <c r="I11" s="4" t="s">
        <v>34</v>
      </c>
      <c r="J11" s="9">
        <f>SQRT(J10)</f>
        <v>16.02081979</v>
      </c>
    </row>
    <row r="12">
      <c r="B12" s="4" t="s">
        <v>534</v>
      </c>
      <c r="C12" s="44"/>
      <c r="D12" s="19" t="s">
        <v>517</v>
      </c>
      <c r="E12" s="19" t="s">
        <v>527</v>
      </c>
      <c r="F12" s="20">
        <v>7.835934</v>
      </c>
      <c r="G12" s="20">
        <v>0.0</v>
      </c>
      <c r="I12" s="4" t="s">
        <v>36</v>
      </c>
      <c r="J12" s="9">
        <f>(J5-J9)/J11</f>
        <v>1.620391487</v>
      </c>
    </row>
    <row r="13">
      <c r="A13" s="4" t="s">
        <v>535</v>
      </c>
      <c r="C13" s="44"/>
      <c r="D13" s="19" t="s">
        <v>517</v>
      </c>
      <c r="E13" s="19" t="s">
        <v>536</v>
      </c>
      <c r="F13" s="20">
        <v>7.017257</v>
      </c>
      <c r="G13" s="20">
        <v>0.0</v>
      </c>
      <c r="I13" s="4" t="s">
        <v>38</v>
      </c>
      <c r="J13" s="9">
        <f>J9+J11*NORMSINV(J7)-0.5</f>
        <v>28.14809649</v>
      </c>
    </row>
    <row r="14">
      <c r="B14" s="4" t="s">
        <v>537</v>
      </c>
      <c r="C14" s="44"/>
      <c r="D14" s="19" t="s">
        <v>517</v>
      </c>
      <c r="E14" s="19" t="s">
        <v>538</v>
      </c>
      <c r="F14" s="20">
        <v>6.8391</v>
      </c>
      <c r="G14" s="20">
        <v>0.0</v>
      </c>
      <c r="I14" s="4" t="s">
        <v>40</v>
      </c>
      <c r="J14" s="9">
        <f>1-NORMSDIST(J12)</f>
        <v>0.05257410369</v>
      </c>
    </row>
    <row r="15">
      <c r="B15" s="4" t="s">
        <v>539</v>
      </c>
      <c r="C15" s="44"/>
      <c r="D15" s="19" t="s">
        <v>520</v>
      </c>
      <c r="E15" s="19" t="s">
        <v>536</v>
      </c>
      <c r="F15" s="20">
        <v>6.82804</v>
      </c>
      <c r="G15" s="20">
        <v>0.0</v>
      </c>
      <c r="I15" s="4" t="s">
        <v>42</v>
      </c>
      <c r="J15" s="9" t="str">
        <f>IF(J14&lt;J7,"yes","no")</f>
        <v>no</v>
      </c>
    </row>
    <row r="16">
      <c r="B16" s="4" t="s">
        <v>540</v>
      </c>
      <c r="C16" s="44"/>
      <c r="D16" s="19" t="s">
        <v>517</v>
      </c>
      <c r="E16" s="19" t="s">
        <v>541</v>
      </c>
      <c r="F16" s="20">
        <v>6.107534</v>
      </c>
      <c r="G16" s="20">
        <v>1.0</v>
      </c>
      <c r="I16" s="4" t="s">
        <v>44</v>
      </c>
      <c r="J16" s="9">
        <f>ABS(J12)/SQRT(J2+K2)</f>
        <v>0.3118444871</v>
      </c>
    </row>
    <row r="17">
      <c r="C17" s="44"/>
      <c r="D17" s="19" t="s">
        <v>533</v>
      </c>
      <c r="E17" s="19" t="s">
        <v>525</v>
      </c>
      <c r="F17" s="20">
        <v>5.485023</v>
      </c>
      <c r="G17" s="20">
        <v>0.0</v>
      </c>
      <c r="I17" s="45"/>
    </row>
    <row r="18">
      <c r="C18" s="44"/>
      <c r="D18" s="19" t="s">
        <v>517</v>
      </c>
      <c r="E18" s="19" t="s">
        <v>542</v>
      </c>
      <c r="F18" s="20">
        <v>5.396617</v>
      </c>
      <c r="G18" s="20">
        <v>0.0</v>
      </c>
      <c r="I18" s="45"/>
    </row>
    <row r="19">
      <c r="C19" s="44"/>
      <c r="D19" s="19" t="s">
        <v>520</v>
      </c>
      <c r="E19" s="19" t="s">
        <v>541</v>
      </c>
      <c r="F19" s="20">
        <v>5.213828</v>
      </c>
      <c r="G19" s="20">
        <v>0.0</v>
      </c>
      <c r="I19" s="45"/>
    </row>
    <row r="20">
      <c r="C20" s="44"/>
      <c r="D20" s="19" t="s">
        <v>533</v>
      </c>
      <c r="E20" s="19" t="s">
        <v>527</v>
      </c>
      <c r="F20" s="20">
        <v>5.121533</v>
      </c>
      <c r="G20" s="20">
        <v>0.0</v>
      </c>
      <c r="I20" s="45"/>
    </row>
    <row r="21">
      <c r="C21" s="44"/>
      <c r="D21" s="19" t="s">
        <v>533</v>
      </c>
      <c r="E21" s="19" t="s">
        <v>541</v>
      </c>
      <c r="F21" s="20">
        <v>4.937558</v>
      </c>
      <c r="G21" s="20">
        <v>0.0</v>
      </c>
      <c r="I21" s="45"/>
    </row>
    <row r="22">
      <c r="C22" s="44"/>
      <c r="D22" s="19" t="s">
        <v>533</v>
      </c>
      <c r="E22" s="19" t="s">
        <v>529</v>
      </c>
      <c r="F22" s="20">
        <v>4.850495</v>
      </c>
      <c r="G22" s="20">
        <v>0.0</v>
      </c>
      <c r="I22" s="45"/>
    </row>
    <row r="23">
      <c r="C23" s="44"/>
      <c r="D23" s="19" t="s">
        <v>520</v>
      </c>
      <c r="E23" s="19" t="s">
        <v>538</v>
      </c>
      <c r="F23" s="20">
        <v>4.814063</v>
      </c>
      <c r="G23" s="20">
        <v>0.0</v>
      </c>
      <c r="I23" s="45"/>
    </row>
    <row r="24">
      <c r="C24" s="44"/>
      <c r="D24" s="19" t="s">
        <v>533</v>
      </c>
      <c r="E24" s="19" t="s">
        <v>522</v>
      </c>
      <c r="F24" s="20">
        <v>4.545367</v>
      </c>
      <c r="G24" s="20">
        <v>1.0</v>
      </c>
      <c r="I24" s="45"/>
    </row>
    <row r="25">
      <c r="C25" s="44"/>
      <c r="D25" s="19" t="s">
        <v>520</v>
      </c>
      <c r="E25" s="19" t="s">
        <v>542</v>
      </c>
      <c r="F25" s="20">
        <v>4.24077</v>
      </c>
      <c r="G25" s="20">
        <v>0.0</v>
      </c>
      <c r="I25" s="45"/>
    </row>
    <row r="26">
      <c r="C26" s="44"/>
      <c r="D26" s="19" t="s">
        <v>533</v>
      </c>
      <c r="E26" s="19" t="s">
        <v>536</v>
      </c>
      <c r="F26" s="20">
        <v>3.758086</v>
      </c>
      <c r="G26" s="20">
        <v>0.0</v>
      </c>
      <c r="I26" s="45"/>
    </row>
    <row r="27">
      <c r="C27" s="44"/>
      <c r="D27" s="19" t="s">
        <v>533</v>
      </c>
      <c r="E27" s="19" t="s">
        <v>542</v>
      </c>
      <c r="F27" s="20">
        <v>3.380673</v>
      </c>
      <c r="G27" s="20">
        <v>0.0</v>
      </c>
      <c r="I27" s="45"/>
    </row>
    <row r="28">
      <c r="C28" s="44"/>
      <c r="D28" s="19" t="s">
        <v>533</v>
      </c>
      <c r="E28" s="19" t="s">
        <v>538</v>
      </c>
      <c r="F28" s="20">
        <v>3.26305</v>
      </c>
      <c r="G28" s="20">
        <v>0.0</v>
      </c>
      <c r="I28" s="45"/>
    </row>
    <row r="29">
      <c r="C29" s="44"/>
      <c r="I29" s="44"/>
    </row>
    <row r="30">
      <c r="C30" s="44"/>
      <c r="I30" s="44"/>
    </row>
    <row r="31">
      <c r="C31" s="44"/>
      <c r="I31" s="44"/>
    </row>
    <row r="32">
      <c r="C32" s="44"/>
      <c r="I32" s="44"/>
    </row>
    <row r="33">
      <c r="C33" s="44"/>
      <c r="I33" s="44"/>
    </row>
    <row r="34">
      <c r="C34" s="44"/>
      <c r="I34" s="44"/>
    </row>
    <row r="35">
      <c r="C35" s="44"/>
      <c r="I35" s="44"/>
    </row>
    <row r="36">
      <c r="C36" s="44"/>
      <c r="I36" s="44"/>
    </row>
    <row r="37">
      <c r="C37" s="44"/>
      <c r="I37" s="44"/>
    </row>
    <row r="38">
      <c r="C38" s="44"/>
      <c r="I38" s="44"/>
    </row>
    <row r="39">
      <c r="C39" s="44"/>
      <c r="I39" s="44"/>
    </row>
    <row r="40">
      <c r="C40" s="44"/>
      <c r="I40" s="44"/>
    </row>
    <row r="41">
      <c r="C41" s="44"/>
      <c r="I41" s="44"/>
    </row>
    <row r="42">
      <c r="C42" s="44"/>
      <c r="I42" s="44"/>
    </row>
    <row r="43">
      <c r="C43" s="44"/>
      <c r="I43" s="44"/>
    </row>
    <row r="44">
      <c r="C44" s="44"/>
      <c r="I44" s="44"/>
    </row>
    <row r="45">
      <c r="C45" s="44"/>
      <c r="I45" s="44"/>
    </row>
    <row r="46">
      <c r="C46" s="44"/>
      <c r="I46" s="44"/>
    </row>
    <row r="47">
      <c r="C47" s="44"/>
      <c r="I47" s="44"/>
    </row>
    <row r="48">
      <c r="C48" s="44"/>
      <c r="I48" s="44"/>
    </row>
    <row r="49">
      <c r="C49" s="44"/>
      <c r="I49" s="44"/>
    </row>
    <row r="50">
      <c r="C50" s="44"/>
      <c r="I50" s="44"/>
    </row>
    <row r="51">
      <c r="C51" s="44"/>
      <c r="I51" s="44"/>
    </row>
    <row r="52">
      <c r="C52" s="44"/>
      <c r="I52" s="44"/>
    </row>
    <row r="53">
      <c r="C53" s="44"/>
      <c r="I53" s="44"/>
    </row>
    <row r="54">
      <c r="C54" s="44"/>
      <c r="I54" s="44"/>
    </row>
    <row r="55">
      <c r="C55" s="44"/>
      <c r="I55" s="44"/>
    </row>
    <row r="56">
      <c r="C56" s="44"/>
      <c r="I56" s="44"/>
    </row>
    <row r="57">
      <c r="C57" s="44"/>
      <c r="I57" s="44"/>
    </row>
    <row r="58">
      <c r="C58" s="44"/>
      <c r="I58" s="44"/>
    </row>
    <row r="59">
      <c r="C59" s="44"/>
      <c r="I59" s="44"/>
    </row>
    <row r="60">
      <c r="C60" s="44"/>
      <c r="I60" s="44"/>
    </row>
    <row r="61">
      <c r="C61" s="44"/>
      <c r="I61" s="44"/>
    </row>
    <row r="62">
      <c r="C62" s="44"/>
      <c r="I62" s="44"/>
    </row>
    <row r="63">
      <c r="C63" s="44"/>
      <c r="I63" s="44"/>
    </row>
    <row r="64">
      <c r="C64" s="44"/>
      <c r="I64" s="44"/>
    </row>
    <row r="65">
      <c r="C65" s="44"/>
      <c r="I65" s="44"/>
    </row>
    <row r="66">
      <c r="C66" s="44"/>
      <c r="I66" s="44"/>
    </row>
    <row r="67">
      <c r="C67" s="44"/>
      <c r="I67" s="44"/>
    </row>
    <row r="68">
      <c r="C68" s="44"/>
      <c r="I68" s="44"/>
    </row>
    <row r="69">
      <c r="C69" s="44"/>
      <c r="I69" s="44"/>
    </row>
    <row r="70">
      <c r="C70" s="44"/>
      <c r="I70" s="44"/>
    </row>
    <row r="71">
      <c r="C71" s="44"/>
      <c r="I71" s="44"/>
    </row>
    <row r="72">
      <c r="C72" s="44"/>
      <c r="I72" s="44"/>
    </row>
    <row r="73">
      <c r="C73" s="44"/>
      <c r="I73" s="44"/>
    </row>
    <row r="74">
      <c r="C74" s="44"/>
      <c r="I74" s="44"/>
    </row>
    <row r="75">
      <c r="C75" s="44"/>
      <c r="I75" s="44"/>
    </row>
    <row r="76">
      <c r="C76" s="44"/>
      <c r="I76" s="44"/>
    </row>
    <row r="77">
      <c r="C77" s="44"/>
      <c r="I77" s="44"/>
    </row>
    <row r="78">
      <c r="C78" s="44"/>
      <c r="I78" s="44"/>
    </row>
    <row r="79">
      <c r="C79" s="44"/>
      <c r="I79" s="44"/>
    </row>
    <row r="80">
      <c r="C80" s="44"/>
      <c r="I80" s="44"/>
    </row>
    <row r="81">
      <c r="C81" s="44"/>
      <c r="I81" s="44"/>
    </row>
    <row r="82">
      <c r="C82" s="44"/>
      <c r="I82" s="44"/>
    </row>
    <row r="83">
      <c r="C83" s="44"/>
      <c r="I83" s="44"/>
    </row>
    <row r="84">
      <c r="C84" s="44"/>
      <c r="I84" s="44"/>
    </row>
    <row r="85">
      <c r="C85" s="44"/>
      <c r="I85" s="44"/>
    </row>
    <row r="86">
      <c r="C86" s="44"/>
      <c r="I86" s="44"/>
    </row>
    <row r="87">
      <c r="C87" s="44"/>
      <c r="I87" s="44"/>
    </row>
    <row r="88">
      <c r="C88" s="44"/>
      <c r="I88" s="44"/>
    </row>
    <row r="89">
      <c r="C89" s="44"/>
      <c r="I89" s="44"/>
    </row>
    <row r="90">
      <c r="C90" s="44"/>
      <c r="I90" s="44"/>
    </row>
    <row r="91">
      <c r="C91" s="44"/>
      <c r="I91" s="44"/>
    </row>
    <row r="92">
      <c r="C92" s="44"/>
      <c r="I92" s="44"/>
    </row>
    <row r="93">
      <c r="C93" s="44"/>
      <c r="I93" s="44"/>
    </row>
    <row r="94">
      <c r="C94" s="44"/>
      <c r="I94" s="44"/>
    </row>
    <row r="95">
      <c r="C95" s="44"/>
      <c r="I95" s="44"/>
    </row>
    <row r="96">
      <c r="C96" s="44"/>
      <c r="I96" s="44"/>
    </row>
    <row r="97">
      <c r="C97" s="44"/>
      <c r="I97" s="44"/>
    </row>
    <row r="98">
      <c r="C98" s="44"/>
      <c r="I98" s="44"/>
    </row>
    <row r="99">
      <c r="C99" s="44"/>
      <c r="I99" s="44"/>
    </row>
    <row r="100">
      <c r="C100" s="44"/>
      <c r="I100" s="44"/>
    </row>
    <row r="101">
      <c r="C101" s="44"/>
      <c r="I101" s="44"/>
    </row>
    <row r="102">
      <c r="C102" s="44"/>
      <c r="I102" s="44"/>
    </row>
    <row r="103">
      <c r="C103" s="44"/>
      <c r="I103" s="44"/>
    </row>
    <row r="104">
      <c r="C104" s="44"/>
      <c r="I104" s="44"/>
    </row>
    <row r="105">
      <c r="C105" s="44"/>
      <c r="I105" s="44"/>
    </row>
    <row r="106">
      <c r="C106" s="44"/>
      <c r="I106" s="44"/>
    </row>
    <row r="107">
      <c r="C107" s="44"/>
      <c r="I107" s="46"/>
    </row>
    <row r="108">
      <c r="C108" s="46"/>
    </row>
  </sheetData>
  <mergeCells count="1">
    <mergeCell ref="A2:B2"/>
  </mergeCells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57</v>
      </c>
      <c r="C1" s="3"/>
      <c r="D1" s="1" t="s">
        <v>2</v>
      </c>
      <c r="E1" s="1" t="s">
        <v>3</v>
      </c>
      <c r="F1" s="1" t="s">
        <v>4</v>
      </c>
      <c r="G1" s="1" t="s">
        <v>5</v>
      </c>
      <c r="I1" s="4" t="s">
        <v>6</v>
      </c>
      <c r="J1" s="4" t="s">
        <v>7</v>
      </c>
      <c r="K1" s="4" t="s">
        <v>8</v>
      </c>
    </row>
    <row r="2">
      <c r="A2" s="1" t="s">
        <v>9</v>
      </c>
      <c r="C2" s="3"/>
      <c r="D2" s="5" t="s">
        <v>58</v>
      </c>
      <c r="E2" s="5" t="s">
        <v>59</v>
      </c>
      <c r="F2" s="6">
        <v>18.3681572</v>
      </c>
      <c r="G2" s="6">
        <v>0.0</v>
      </c>
      <c r="I2" s="4" t="s">
        <v>12</v>
      </c>
      <c r="J2" s="4">
        <f>sum(G2:G1000)</f>
        <v>20</v>
      </c>
      <c r="K2" s="4">
        <f>COUNT(G2:G1000)-J2</f>
        <v>171</v>
      </c>
    </row>
    <row r="3">
      <c r="A3" s="5" t="s">
        <v>60</v>
      </c>
      <c r="B3" s="7"/>
      <c r="C3" s="3"/>
      <c r="D3" s="5" t="s">
        <v>61</v>
      </c>
      <c r="E3" s="5" t="s">
        <v>58</v>
      </c>
      <c r="F3" s="6">
        <v>17.9834276</v>
      </c>
      <c r="G3" s="6">
        <v>0.0</v>
      </c>
    </row>
    <row r="4">
      <c r="A4" s="6"/>
      <c r="B4" s="5" t="s">
        <v>62</v>
      </c>
      <c r="C4" s="3"/>
      <c r="D4" s="5" t="s">
        <v>61</v>
      </c>
      <c r="E4" s="5" t="s">
        <v>63</v>
      </c>
      <c r="F4" s="6">
        <v>17.5378619</v>
      </c>
      <c r="G4" s="6">
        <v>0.0</v>
      </c>
      <c r="I4" s="4" t="s">
        <v>18</v>
      </c>
      <c r="J4" s="4">
        <v>0.666</v>
      </c>
    </row>
    <row r="5">
      <c r="A5" s="6"/>
      <c r="B5" s="5" t="s">
        <v>64</v>
      </c>
      <c r="C5" s="3"/>
      <c r="D5" s="5" t="s">
        <v>61</v>
      </c>
      <c r="E5" s="5" t="s">
        <v>65</v>
      </c>
      <c r="F5" s="6">
        <v>17.4316542</v>
      </c>
      <c r="G5" s="6">
        <v>1.0</v>
      </c>
      <c r="I5" s="4" t="s">
        <v>21</v>
      </c>
      <c r="J5" s="9">
        <f>J4*J2*K2</f>
        <v>2277.72</v>
      </c>
    </row>
    <row r="6">
      <c r="A6" s="6"/>
      <c r="B6" s="5" t="s">
        <v>66</v>
      </c>
      <c r="C6" s="3"/>
      <c r="D6" s="5" t="s">
        <v>63</v>
      </c>
      <c r="E6" s="5" t="s">
        <v>59</v>
      </c>
      <c r="F6" s="6">
        <v>17.2775137</v>
      </c>
      <c r="G6" s="6">
        <v>0.0</v>
      </c>
    </row>
    <row r="7">
      <c r="A7" s="6"/>
      <c r="B7" s="5" t="s">
        <v>67</v>
      </c>
      <c r="C7" s="3"/>
      <c r="D7" s="5" t="s">
        <v>68</v>
      </c>
      <c r="E7" s="5" t="s">
        <v>63</v>
      </c>
      <c r="F7" s="6">
        <v>16.5750568</v>
      </c>
      <c r="G7" s="6">
        <v>0.0</v>
      </c>
      <c r="I7" s="4" t="s">
        <v>24</v>
      </c>
      <c r="J7" s="4">
        <v>0.05</v>
      </c>
    </row>
    <row r="8">
      <c r="A8" s="5" t="s">
        <v>69</v>
      </c>
      <c r="B8" s="7"/>
      <c r="C8" s="3"/>
      <c r="D8" s="5" t="s">
        <v>65</v>
      </c>
      <c r="E8" s="5" t="s">
        <v>63</v>
      </c>
      <c r="F8" s="6">
        <v>16.5354591</v>
      </c>
      <c r="G8" s="6">
        <v>0.0</v>
      </c>
      <c r="I8" s="4" t="s">
        <v>27</v>
      </c>
      <c r="J8" s="4">
        <v>1.0</v>
      </c>
    </row>
    <row r="9">
      <c r="A9" s="6"/>
      <c r="B9" s="5" t="s">
        <v>70</v>
      </c>
      <c r="C9" s="3"/>
      <c r="D9" s="5" t="s">
        <v>71</v>
      </c>
      <c r="E9" s="5" t="s">
        <v>58</v>
      </c>
      <c r="F9" s="6">
        <v>16.1692774</v>
      </c>
      <c r="G9" s="6">
        <v>1.0</v>
      </c>
      <c r="I9" s="4" t="s">
        <v>29</v>
      </c>
      <c r="J9" s="9">
        <f>(J2*K2)/2</f>
        <v>1710</v>
      </c>
    </row>
    <row r="10">
      <c r="A10" s="6"/>
      <c r="B10" s="5" t="s">
        <v>72</v>
      </c>
      <c r="C10" s="3"/>
      <c r="D10" s="5" t="s">
        <v>61</v>
      </c>
      <c r="E10" s="5" t="s">
        <v>59</v>
      </c>
      <c r="F10" s="6">
        <v>16.0457302</v>
      </c>
      <c r="G10" s="6">
        <v>0.0</v>
      </c>
      <c r="I10" s="4" t="s">
        <v>32</v>
      </c>
      <c r="J10" s="9">
        <f>J9*(J2+K2+1)/6</f>
        <v>54720</v>
      </c>
    </row>
    <row r="11">
      <c r="A11" s="6"/>
      <c r="B11" s="5" t="s">
        <v>73</v>
      </c>
      <c r="C11" s="3"/>
      <c r="D11" s="5" t="s">
        <v>65</v>
      </c>
      <c r="E11" s="5" t="s">
        <v>58</v>
      </c>
      <c r="F11" s="6">
        <v>15.6044237</v>
      </c>
      <c r="G11" s="6">
        <v>0.0</v>
      </c>
      <c r="I11" s="4" t="s">
        <v>34</v>
      </c>
      <c r="J11" s="9">
        <f>SQRT(J10)</f>
        <v>233.9230643</v>
      </c>
    </row>
    <row r="12">
      <c r="A12" s="6"/>
      <c r="B12" s="5" t="s">
        <v>74</v>
      </c>
      <c r="C12" s="3"/>
      <c r="D12" s="5" t="s">
        <v>61</v>
      </c>
      <c r="E12" s="5" t="s">
        <v>71</v>
      </c>
      <c r="F12" s="6">
        <v>15.2924944</v>
      </c>
      <c r="G12" s="6">
        <v>1.0</v>
      </c>
      <c r="I12" s="4" t="s">
        <v>36</v>
      </c>
      <c r="J12" s="9">
        <f>(J5-J9)/J11</f>
        <v>2.426951792</v>
      </c>
    </row>
    <row r="13">
      <c r="A13" s="5" t="s">
        <v>75</v>
      </c>
      <c r="B13" s="7"/>
      <c r="C13" s="3"/>
      <c r="D13" s="5" t="s">
        <v>65</v>
      </c>
      <c r="E13" s="5" t="s">
        <v>71</v>
      </c>
      <c r="F13" s="6">
        <v>15.2729335</v>
      </c>
      <c r="G13" s="6">
        <v>1.0</v>
      </c>
      <c r="I13" s="4" t="s">
        <v>38</v>
      </c>
      <c r="J13" s="9">
        <f>J9+J11*NORMSINV(J7)-0.5</f>
        <v>1324.7308</v>
      </c>
    </row>
    <row r="14">
      <c r="A14" s="6"/>
      <c r="B14" s="5" t="s">
        <v>76</v>
      </c>
      <c r="C14" s="3"/>
      <c r="D14" s="5" t="s">
        <v>61</v>
      </c>
      <c r="E14" s="5" t="s">
        <v>77</v>
      </c>
      <c r="F14" s="6">
        <v>15.231307</v>
      </c>
      <c r="G14" s="6">
        <v>0.0</v>
      </c>
      <c r="I14" s="4" t="s">
        <v>40</v>
      </c>
      <c r="J14" s="9">
        <f>1-NORMSDIST(J12)</f>
        <v>0.007613139477</v>
      </c>
    </row>
    <row r="15">
      <c r="A15" s="6"/>
      <c r="B15" s="5" t="s">
        <v>78</v>
      </c>
      <c r="C15" s="3"/>
      <c r="D15" s="5" t="s">
        <v>79</v>
      </c>
      <c r="E15" s="5" t="s">
        <v>63</v>
      </c>
      <c r="F15" s="6">
        <v>15.2126532</v>
      </c>
      <c r="G15" s="6">
        <v>1.0</v>
      </c>
      <c r="I15" s="4" t="s">
        <v>42</v>
      </c>
      <c r="J15" s="9" t="str">
        <f>IF(J14&lt;J7,"yes","no")</f>
        <v>yes</v>
      </c>
    </row>
    <row r="16">
      <c r="A16" s="6"/>
      <c r="B16" s="5" t="s">
        <v>80</v>
      </c>
      <c r="C16" s="3"/>
      <c r="D16" s="5" t="s">
        <v>77</v>
      </c>
      <c r="E16" s="5" t="s">
        <v>58</v>
      </c>
      <c r="F16" s="6">
        <v>14.6802524</v>
      </c>
      <c r="G16" s="6">
        <v>0.0</v>
      </c>
      <c r="I16" s="4" t="s">
        <v>44</v>
      </c>
      <c r="J16" s="9">
        <f>ABS(J12)/SQRT(J2+K2)</f>
        <v>0.1756080685</v>
      </c>
    </row>
    <row r="17">
      <c r="A17" s="6"/>
      <c r="B17" s="5" t="s">
        <v>81</v>
      </c>
      <c r="C17" s="3"/>
      <c r="D17" s="5" t="s">
        <v>65</v>
      </c>
      <c r="E17" s="5" t="s">
        <v>82</v>
      </c>
      <c r="F17" s="6">
        <v>14.4419825</v>
      </c>
      <c r="G17" s="6">
        <v>0.0</v>
      </c>
    </row>
    <row r="18">
      <c r="A18" s="6"/>
      <c r="B18" s="5" t="s">
        <v>83</v>
      </c>
      <c r="C18" s="3"/>
      <c r="D18" s="5" t="s">
        <v>65</v>
      </c>
      <c r="E18" s="5" t="s">
        <v>84</v>
      </c>
      <c r="F18" s="6">
        <v>14.3590883</v>
      </c>
      <c r="G18" s="6">
        <v>0.0</v>
      </c>
    </row>
    <row r="19">
      <c r="A19" s="5" t="s">
        <v>85</v>
      </c>
      <c r="B19" s="7"/>
      <c r="C19" s="3"/>
      <c r="D19" s="5" t="s">
        <v>71</v>
      </c>
      <c r="E19" s="5" t="s">
        <v>59</v>
      </c>
      <c r="F19" s="6">
        <v>14.1016529</v>
      </c>
      <c r="G19" s="6">
        <v>1.0</v>
      </c>
    </row>
    <row r="20">
      <c r="A20" s="6"/>
      <c r="B20" s="5" t="s">
        <v>86</v>
      </c>
      <c r="C20" s="3"/>
      <c r="D20" s="5" t="s">
        <v>65</v>
      </c>
      <c r="E20" s="5" t="s">
        <v>59</v>
      </c>
      <c r="F20" s="6">
        <v>14.0813327</v>
      </c>
      <c r="G20" s="6">
        <v>0.0</v>
      </c>
    </row>
    <row r="21">
      <c r="A21" s="6"/>
      <c r="B21" s="5" t="s">
        <v>87</v>
      </c>
      <c r="C21" s="3"/>
      <c r="D21" s="5" t="s">
        <v>77</v>
      </c>
      <c r="E21" s="5" t="s">
        <v>82</v>
      </c>
      <c r="F21" s="6">
        <v>14.0484203</v>
      </c>
      <c r="G21" s="6">
        <v>0.0</v>
      </c>
    </row>
    <row r="22">
      <c r="A22" s="6"/>
      <c r="B22" s="5" t="s">
        <v>88</v>
      </c>
      <c r="C22" s="3"/>
      <c r="D22" s="5" t="s">
        <v>89</v>
      </c>
      <c r="E22" s="5" t="s">
        <v>63</v>
      </c>
      <c r="F22" s="6">
        <v>13.8384238</v>
      </c>
      <c r="G22" s="6">
        <v>0.0</v>
      </c>
    </row>
    <row r="23">
      <c r="A23" s="6"/>
      <c r="B23" s="5" t="s">
        <v>90</v>
      </c>
      <c r="C23" s="3"/>
      <c r="D23" s="5" t="s">
        <v>68</v>
      </c>
      <c r="E23" s="5" t="s">
        <v>58</v>
      </c>
      <c r="F23" s="6">
        <v>13.7169445</v>
      </c>
      <c r="G23" s="6">
        <v>0.0</v>
      </c>
    </row>
    <row r="24">
      <c r="A24" s="5" t="s">
        <v>91</v>
      </c>
      <c r="B24" s="7"/>
      <c r="C24" s="3"/>
      <c r="D24" s="5" t="s">
        <v>63</v>
      </c>
      <c r="E24" s="5" t="s">
        <v>92</v>
      </c>
      <c r="F24" s="6">
        <v>13.7098304</v>
      </c>
      <c r="G24" s="6">
        <v>1.0</v>
      </c>
    </row>
    <row r="25">
      <c r="A25" s="6"/>
      <c r="B25" s="5" t="s">
        <v>93</v>
      </c>
      <c r="C25" s="3"/>
      <c r="D25" s="5" t="s">
        <v>94</v>
      </c>
      <c r="E25" s="5" t="s">
        <v>63</v>
      </c>
      <c r="F25" s="6">
        <v>13.6765086</v>
      </c>
      <c r="G25" s="6">
        <v>1.0</v>
      </c>
    </row>
    <row r="26">
      <c r="A26" s="6"/>
      <c r="B26" s="5" t="s">
        <v>95</v>
      </c>
      <c r="C26" s="3"/>
      <c r="D26" s="5" t="s">
        <v>68</v>
      </c>
      <c r="E26" s="5" t="s">
        <v>59</v>
      </c>
      <c r="F26" s="6">
        <v>13.4401644</v>
      </c>
      <c r="G26" s="6">
        <v>0.0</v>
      </c>
    </row>
    <row r="27">
      <c r="A27" s="6"/>
      <c r="B27" s="5" t="s">
        <v>96</v>
      </c>
      <c r="C27" s="3"/>
      <c r="D27" s="5" t="s">
        <v>68</v>
      </c>
      <c r="E27" s="5" t="s">
        <v>77</v>
      </c>
      <c r="F27" s="6">
        <v>13.3664687</v>
      </c>
      <c r="G27" s="6">
        <v>0.0</v>
      </c>
    </row>
    <row r="28">
      <c r="A28" s="6"/>
      <c r="B28" s="5" t="s">
        <v>97</v>
      </c>
      <c r="C28" s="3"/>
      <c r="D28" s="5" t="s">
        <v>61</v>
      </c>
      <c r="E28" s="5" t="s">
        <v>82</v>
      </c>
      <c r="F28" s="6">
        <v>13.302905</v>
      </c>
      <c r="G28" s="6">
        <v>0.0</v>
      </c>
    </row>
    <row r="29">
      <c r="A29" s="6"/>
      <c r="B29" s="5" t="s">
        <v>98</v>
      </c>
      <c r="C29" s="3"/>
      <c r="D29" s="5" t="s">
        <v>65</v>
      </c>
      <c r="E29" s="5" t="s">
        <v>77</v>
      </c>
      <c r="F29" s="6">
        <v>13.2443744</v>
      </c>
      <c r="G29" s="6">
        <v>0.0</v>
      </c>
    </row>
    <row r="30">
      <c r="A30" s="5" t="s">
        <v>99</v>
      </c>
      <c r="B30" s="7"/>
      <c r="C30" s="3"/>
      <c r="D30" s="5" t="s">
        <v>77</v>
      </c>
      <c r="E30" s="5" t="s">
        <v>84</v>
      </c>
      <c r="F30" s="6">
        <v>13.1127731</v>
      </c>
      <c r="G30" s="6">
        <v>0.0</v>
      </c>
    </row>
    <row r="31">
      <c r="A31" s="6"/>
      <c r="B31" s="5" t="s">
        <v>100</v>
      </c>
      <c r="C31" s="3"/>
      <c r="D31" s="5" t="s">
        <v>77</v>
      </c>
      <c r="E31" s="5" t="s">
        <v>59</v>
      </c>
      <c r="F31" s="6">
        <v>13.0014774</v>
      </c>
      <c r="G31" s="6">
        <v>0.0</v>
      </c>
    </row>
    <row r="32">
      <c r="A32" s="6"/>
      <c r="B32" s="5" t="s">
        <v>101</v>
      </c>
      <c r="C32" s="3"/>
      <c r="D32" s="5" t="s">
        <v>65</v>
      </c>
      <c r="E32" s="5" t="s">
        <v>92</v>
      </c>
      <c r="F32" s="6">
        <v>12.8518246</v>
      </c>
      <c r="G32" s="6">
        <v>0.0</v>
      </c>
    </row>
    <row r="33">
      <c r="A33" s="6"/>
      <c r="B33" s="5" t="s">
        <v>102</v>
      </c>
      <c r="C33" s="3"/>
      <c r="D33" s="5" t="s">
        <v>71</v>
      </c>
      <c r="E33" s="5" t="s">
        <v>82</v>
      </c>
      <c r="F33" s="6">
        <v>12.6790011</v>
      </c>
      <c r="G33" s="6">
        <v>0.0</v>
      </c>
    </row>
    <row r="34">
      <c r="A34" s="6"/>
      <c r="B34" s="5" t="s">
        <v>103</v>
      </c>
      <c r="C34" s="3"/>
      <c r="D34" s="5" t="s">
        <v>79</v>
      </c>
      <c r="E34" s="5" t="s">
        <v>77</v>
      </c>
      <c r="F34" s="6">
        <v>12.5847763</v>
      </c>
      <c r="G34" s="6">
        <v>0.0</v>
      </c>
    </row>
    <row r="35">
      <c r="A35" s="7"/>
      <c r="B35" s="7"/>
      <c r="C35" s="3"/>
      <c r="D35" s="5" t="s">
        <v>82</v>
      </c>
      <c r="E35" s="5" t="s">
        <v>92</v>
      </c>
      <c r="F35" s="6">
        <v>12.5075675</v>
      </c>
      <c r="G35" s="6">
        <v>0.0</v>
      </c>
    </row>
    <row r="36">
      <c r="A36" s="3"/>
      <c r="B36" s="3"/>
      <c r="C36" s="3"/>
      <c r="D36" s="5" t="s">
        <v>68</v>
      </c>
      <c r="E36" s="5" t="s">
        <v>82</v>
      </c>
      <c r="F36" s="6">
        <v>12.4214393</v>
      </c>
      <c r="G36" s="6">
        <v>0.0</v>
      </c>
    </row>
    <row r="37">
      <c r="A37" s="3"/>
      <c r="B37" s="3"/>
      <c r="C37" s="3"/>
      <c r="D37" s="5" t="s">
        <v>58</v>
      </c>
      <c r="E37" s="5" t="s">
        <v>92</v>
      </c>
      <c r="F37" s="6">
        <v>12.4156005</v>
      </c>
      <c r="G37" s="6">
        <v>0.0</v>
      </c>
    </row>
    <row r="38">
      <c r="A38" s="3"/>
      <c r="B38" s="3"/>
      <c r="C38" s="3"/>
      <c r="D38" s="5" t="s">
        <v>77</v>
      </c>
      <c r="E38" s="5" t="s">
        <v>92</v>
      </c>
      <c r="F38" s="6">
        <v>12.3957663</v>
      </c>
      <c r="G38" s="6">
        <v>0.0</v>
      </c>
    </row>
    <row r="39">
      <c r="A39" s="3"/>
      <c r="B39" s="3"/>
      <c r="C39" s="3"/>
      <c r="D39" s="5" t="s">
        <v>89</v>
      </c>
      <c r="E39" s="5" t="s">
        <v>59</v>
      </c>
      <c r="F39" s="6">
        <v>12.3001309</v>
      </c>
      <c r="G39" s="6">
        <v>0.0</v>
      </c>
    </row>
    <row r="40">
      <c r="A40" s="3"/>
      <c r="B40" s="3"/>
      <c r="C40" s="3"/>
      <c r="D40" s="5" t="s">
        <v>61</v>
      </c>
      <c r="E40" s="5" t="s">
        <v>84</v>
      </c>
      <c r="F40" s="6">
        <v>12.2956537</v>
      </c>
      <c r="G40" s="6">
        <v>0.0</v>
      </c>
    </row>
    <row r="41">
      <c r="A41" s="3"/>
      <c r="B41" s="3"/>
      <c r="C41" s="3"/>
      <c r="D41" s="5" t="s">
        <v>61</v>
      </c>
      <c r="E41" s="5" t="s">
        <v>92</v>
      </c>
      <c r="F41" s="6">
        <v>12.2605536</v>
      </c>
      <c r="G41" s="6">
        <v>0.0</v>
      </c>
    </row>
    <row r="42">
      <c r="A42" s="3"/>
      <c r="B42" s="3"/>
      <c r="C42" s="3"/>
      <c r="D42" s="5" t="s">
        <v>89</v>
      </c>
      <c r="E42" s="5" t="s">
        <v>77</v>
      </c>
      <c r="F42" s="6">
        <v>12.1967688</v>
      </c>
      <c r="G42" s="6">
        <v>0.0</v>
      </c>
    </row>
    <row r="43">
      <c r="A43" s="3"/>
      <c r="B43" s="3"/>
      <c r="C43" s="3"/>
      <c r="D43" s="5" t="s">
        <v>79</v>
      </c>
      <c r="E43" s="5" t="s">
        <v>59</v>
      </c>
      <c r="F43" s="6">
        <v>12.1061512</v>
      </c>
      <c r="G43" s="6">
        <v>0.0</v>
      </c>
    </row>
    <row r="44">
      <c r="A44" s="3"/>
      <c r="B44" s="3"/>
      <c r="C44" s="3"/>
      <c r="D44" s="5" t="s">
        <v>68</v>
      </c>
      <c r="E44" s="5" t="s">
        <v>92</v>
      </c>
      <c r="F44" s="6">
        <v>12.0693565</v>
      </c>
      <c r="G44" s="6">
        <v>0.0</v>
      </c>
    </row>
    <row r="45">
      <c r="A45" s="3"/>
      <c r="B45" s="3"/>
      <c r="C45" s="3"/>
      <c r="D45" s="5" t="s">
        <v>71</v>
      </c>
      <c r="E45" s="5" t="s">
        <v>84</v>
      </c>
      <c r="F45" s="6">
        <v>12.0404123</v>
      </c>
      <c r="G45" s="6">
        <v>0.0</v>
      </c>
    </row>
    <row r="46">
      <c r="A46" s="3"/>
      <c r="B46" s="3"/>
      <c r="C46" s="3"/>
      <c r="D46" s="5" t="s">
        <v>79</v>
      </c>
      <c r="E46" s="5" t="s">
        <v>58</v>
      </c>
      <c r="F46" s="6">
        <v>12.0185358</v>
      </c>
      <c r="G46" s="6">
        <v>0.0</v>
      </c>
    </row>
    <row r="47">
      <c r="A47" s="3"/>
      <c r="B47" s="3"/>
      <c r="C47" s="3"/>
      <c r="D47" s="5" t="s">
        <v>89</v>
      </c>
      <c r="E47" s="5" t="s">
        <v>65</v>
      </c>
      <c r="F47" s="6">
        <v>11.8824821</v>
      </c>
      <c r="G47" s="6">
        <v>0.0</v>
      </c>
    </row>
    <row r="48">
      <c r="A48" s="3"/>
      <c r="B48" s="3"/>
      <c r="C48" s="3"/>
      <c r="D48" s="5" t="s">
        <v>104</v>
      </c>
      <c r="E48" s="5" t="s">
        <v>105</v>
      </c>
      <c r="F48" s="6">
        <v>11.8656086</v>
      </c>
      <c r="G48" s="6">
        <v>0.0</v>
      </c>
    </row>
    <row r="49">
      <c r="A49" s="3"/>
      <c r="B49" s="3"/>
      <c r="C49" s="3"/>
      <c r="D49" s="5" t="s">
        <v>89</v>
      </c>
      <c r="E49" s="5" t="s">
        <v>92</v>
      </c>
      <c r="F49" s="6">
        <v>11.6848403</v>
      </c>
      <c r="G49" s="6">
        <v>0.0</v>
      </c>
    </row>
    <row r="50">
      <c r="A50" s="3"/>
      <c r="B50" s="3"/>
      <c r="C50" s="3"/>
      <c r="D50" s="5" t="s">
        <v>82</v>
      </c>
      <c r="E50" s="5" t="s">
        <v>59</v>
      </c>
      <c r="F50" s="6">
        <v>11.6153013</v>
      </c>
      <c r="G50" s="6">
        <v>0.0</v>
      </c>
    </row>
    <row r="51">
      <c r="A51" s="3"/>
      <c r="B51" s="3"/>
      <c r="C51" s="3"/>
      <c r="D51" s="5" t="s">
        <v>79</v>
      </c>
      <c r="E51" s="5" t="s">
        <v>82</v>
      </c>
      <c r="F51" s="6">
        <v>11.5829791</v>
      </c>
      <c r="G51" s="6">
        <v>0.0</v>
      </c>
    </row>
    <row r="52">
      <c r="A52" s="3"/>
      <c r="B52" s="3"/>
      <c r="C52" s="3"/>
      <c r="D52" s="5" t="s">
        <v>89</v>
      </c>
      <c r="E52" s="5" t="s">
        <v>58</v>
      </c>
      <c r="F52" s="6">
        <v>11.5779806</v>
      </c>
      <c r="G52" s="6">
        <v>0.0</v>
      </c>
    </row>
    <row r="53">
      <c r="A53" s="3"/>
      <c r="B53" s="3"/>
      <c r="C53" s="3"/>
      <c r="D53" s="5" t="s">
        <v>94</v>
      </c>
      <c r="E53" s="5" t="s">
        <v>77</v>
      </c>
      <c r="F53" s="6">
        <v>11.4811876</v>
      </c>
      <c r="G53" s="6">
        <v>0.0</v>
      </c>
    </row>
    <row r="54">
      <c r="A54" s="3"/>
      <c r="B54" s="3"/>
      <c r="C54" s="3"/>
      <c r="D54" s="5" t="s">
        <v>106</v>
      </c>
      <c r="E54" s="5" t="s">
        <v>63</v>
      </c>
      <c r="F54" s="6">
        <v>11.4025454</v>
      </c>
      <c r="G54" s="6">
        <v>0.0</v>
      </c>
    </row>
    <row r="55">
      <c r="A55" s="3"/>
      <c r="B55" s="3"/>
      <c r="C55" s="3"/>
      <c r="D55" s="5" t="s">
        <v>68</v>
      </c>
      <c r="E55" s="5" t="s">
        <v>79</v>
      </c>
      <c r="F55" s="6">
        <v>11.3124134</v>
      </c>
      <c r="G55" s="6">
        <v>1.0</v>
      </c>
    </row>
    <row r="56">
      <c r="A56" s="3"/>
      <c r="B56" s="3"/>
      <c r="C56" s="3"/>
      <c r="D56" s="5" t="s">
        <v>68</v>
      </c>
      <c r="E56" s="5" t="s">
        <v>71</v>
      </c>
      <c r="F56" s="6">
        <v>11.2730438</v>
      </c>
      <c r="G56" s="6">
        <v>0.0</v>
      </c>
    </row>
    <row r="57">
      <c r="A57" s="3"/>
      <c r="B57" s="3"/>
      <c r="C57" s="3"/>
      <c r="D57" s="5" t="s">
        <v>89</v>
      </c>
      <c r="E57" s="5" t="s">
        <v>82</v>
      </c>
      <c r="F57" s="6">
        <v>11.2429098</v>
      </c>
      <c r="G57" s="6">
        <v>0.0</v>
      </c>
    </row>
    <row r="58">
      <c r="A58" s="3"/>
      <c r="B58" s="3"/>
      <c r="C58" s="3"/>
      <c r="D58" s="5" t="s">
        <v>68</v>
      </c>
      <c r="E58" s="5" t="s">
        <v>65</v>
      </c>
      <c r="F58" s="6">
        <v>11.0835607</v>
      </c>
      <c r="G58" s="6">
        <v>0.0</v>
      </c>
    </row>
    <row r="59">
      <c r="A59" s="3"/>
      <c r="B59" s="3"/>
      <c r="C59" s="3"/>
      <c r="D59" s="5" t="s">
        <v>71</v>
      </c>
      <c r="E59" s="5" t="s">
        <v>92</v>
      </c>
      <c r="F59" s="6">
        <v>11.0524988</v>
      </c>
      <c r="G59" s="6">
        <v>0.0</v>
      </c>
    </row>
    <row r="60">
      <c r="A60" s="3"/>
      <c r="B60" s="3"/>
      <c r="C60" s="3"/>
      <c r="D60" s="5" t="s">
        <v>68</v>
      </c>
      <c r="E60" s="5" t="s">
        <v>94</v>
      </c>
      <c r="F60" s="6">
        <v>10.9883333</v>
      </c>
      <c r="G60" s="6">
        <v>1.0</v>
      </c>
    </row>
    <row r="61">
      <c r="A61" s="3"/>
      <c r="B61" s="3"/>
      <c r="C61" s="3"/>
      <c r="D61" s="5" t="s">
        <v>106</v>
      </c>
      <c r="E61" s="5" t="s">
        <v>65</v>
      </c>
      <c r="F61" s="6">
        <v>10.981465</v>
      </c>
      <c r="G61" s="6">
        <v>1.0</v>
      </c>
    </row>
    <row r="62">
      <c r="A62" s="3"/>
      <c r="B62" s="3"/>
      <c r="C62" s="3"/>
      <c r="D62" s="5" t="s">
        <v>84</v>
      </c>
      <c r="E62" s="5" t="s">
        <v>59</v>
      </c>
      <c r="F62" s="6">
        <v>10.6639948</v>
      </c>
      <c r="G62" s="6">
        <v>0.0</v>
      </c>
    </row>
    <row r="63">
      <c r="A63" s="3"/>
      <c r="B63" s="3"/>
      <c r="C63" s="3"/>
      <c r="D63" s="5" t="s">
        <v>94</v>
      </c>
      <c r="E63" s="5" t="s">
        <v>58</v>
      </c>
      <c r="F63" s="6">
        <v>10.3835887</v>
      </c>
      <c r="G63" s="6">
        <v>0.0</v>
      </c>
    </row>
    <row r="64">
      <c r="A64" s="3"/>
      <c r="B64" s="3"/>
      <c r="C64" s="3"/>
      <c r="D64" s="5" t="s">
        <v>106</v>
      </c>
      <c r="E64" s="5" t="s">
        <v>77</v>
      </c>
      <c r="F64" s="6">
        <v>10.3245601</v>
      </c>
      <c r="G64" s="6">
        <v>0.0</v>
      </c>
    </row>
    <row r="65">
      <c r="A65" s="3"/>
      <c r="B65" s="3"/>
      <c r="C65" s="3"/>
      <c r="D65" s="5" t="s">
        <v>61</v>
      </c>
      <c r="E65" s="5" t="s">
        <v>94</v>
      </c>
      <c r="F65" s="6">
        <v>10.2699932</v>
      </c>
      <c r="G65" s="6">
        <v>0.0</v>
      </c>
    </row>
    <row r="66">
      <c r="A66" s="3"/>
      <c r="B66" s="3"/>
      <c r="C66" s="3"/>
      <c r="D66" s="5" t="s">
        <v>61</v>
      </c>
      <c r="E66" s="5" t="s">
        <v>107</v>
      </c>
      <c r="F66" s="6">
        <v>10.0683404</v>
      </c>
      <c r="G66" s="6">
        <v>0.0</v>
      </c>
    </row>
    <row r="67">
      <c r="A67" s="3"/>
      <c r="B67" s="3"/>
      <c r="C67" s="3"/>
      <c r="D67" s="5" t="s">
        <v>79</v>
      </c>
      <c r="E67" s="5" t="s">
        <v>92</v>
      </c>
      <c r="F67" s="6">
        <v>10.0611678</v>
      </c>
      <c r="G67" s="6">
        <v>0.0</v>
      </c>
    </row>
    <row r="68">
      <c r="A68" s="3"/>
      <c r="B68" s="3"/>
      <c r="C68" s="3"/>
      <c r="D68" s="5" t="s">
        <v>89</v>
      </c>
      <c r="E68" s="5" t="s">
        <v>84</v>
      </c>
      <c r="F68" s="6">
        <v>10.0036963</v>
      </c>
      <c r="G68" s="6">
        <v>0.0</v>
      </c>
    </row>
    <row r="69">
      <c r="A69" s="3"/>
      <c r="B69" s="3"/>
      <c r="C69" s="3"/>
      <c r="D69" s="5" t="s">
        <v>61</v>
      </c>
      <c r="E69" s="5" t="s">
        <v>108</v>
      </c>
      <c r="F69" s="6">
        <v>9.99018856</v>
      </c>
      <c r="G69" s="6">
        <v>0.0</v>
      </c>
    </row>
    <row r="70">
      <c r="A70" s="3"/>
      <c r="B70" s="3"/>
      <c r="C70" s="3"/>
      <c r="D70" s="5" t="s">
        <v>106</v>
      </c>
      <c r="E70" s="5" t="s">
        <v>58</v>
      </c>
      <c r="F70" s="6">
        <v>9.98443065</v>
      </c>
      <c r="G70" s="6">
        <v>0.0</v>
      </c>
    </row>
    <row r="71">
      <c r="A71" s="3"/>
      <c r="B71" s="3"/>
      <c r="C71" s="3"/>
      <c r="D71" s="5" t="s">
        <v>89</v>
      </c>
      <c r="E71" s="5" t="s">
        <v>79</v>
      </c>
      <c r="F71" s="6">
        <v>9.90980745</v>
      </c>
      <c r="G71" s="6">
        <v>0.0</v>
      </c>
    </row>
    <row r="72">
      <c r="A72" s="3"/>
      <c r="B72" s="3"/>
      <c r="C72" s="3"/>
      <c r="D72" s="5" t="s">
        <v>61</v>
      </c>
      <c r="E72" s="5" t="s">
        <v>79</v>
      </c>
      <c r="F72" s="6">
        <v>9.87270723</v>
      </c>
      <c r="G72" s="6">
        <v>0.0</v>
      </c>
    </row>
    <row r="73">
      <c r="A73" s="3"/>
      <c r="B73" s="3"/>
      <c r="C73" s="3"/>
      <c r="D73" s="5" t="s">
        <v>108</v>
      </c>
      <c r="E73" s="5" t="s">
        <v>84</v>
      </c>
      <c r="F73" s="6">
        <v>9.82258888</v>
      </c>
      <c r="G73" s="6">
        <v>0.0</v>
      </c>
    </row>
    <row r="74">
      <c r="A74" s="3"/>
      <c r="B74" s="3"/>
      <c r="C74" s="3"/>
      <c r="D74" s="5" t="s">
        <v>104</v>
      </c>
      <c r="E74" s="5" t="s">
        <v>84</v>
      </c>
      <c r="F74" s="6">
        <v>9.77096387</v>
      </c>
      <c r="G74" s="6">
        <v>0.0</v>
      </c>
    </row>
    <row r="75">
      <c r="A75" s="3"/>
      <c r="B75" s="3"/>
      <c r="C75" s="3"/>
      <c r="D75" s="5" t="s">
        <v>84</v>
      </c>
      <c r="E75" s="5" t="s">
        <v>92</v>
      </c>
      <c r="F75" s="6">
        <v>9.70830823</v>
      </c>
      <c r="G75" s="6">
        <v>0.0</v>
      </c>
    </row>
    <row r="76">
      <c r="A76" s="3"/>
      <c r="B76" s="3"/>
      <c r="C76" s="3"/>
      <c r="D76" s="5" t="s">
        <v>104</v>
      </c>
      <c r="E76" s="5" t="s">
        <v>82</v>
      </c>
      <c r="F76" s="6">
        <v>9.7047048</v>
      </c>
      <c r="G76" s="6">
        <v>0.0</v>
      </c>
    </row>
    <row r="77">
      <c r="A77" s="3"/>
      <c r="B77" s="3"/>
      <c r="C77" s="3"/>
      <c r="D77" s="5" t="s">
        <v>94</v>
      </c>
      <c r="E77" s="5" t="s">
        <v>59</v>
      </c>
      <c r="F77" s="6">
        <v>9.69116742</v>
      </c>
      <c r="G77" s="6">
        <v>0.0</v>
      </c>
    </row>
    <row r="78">
      <c r="A78" s="3"/>
      <c r="B78" s="3"/>
      <c r="C78" s="3"/>
      <c r="D78" s="5" t="s">
        <v>89</v>
      </c>
      <c r="E78" s="5" t="s">
        <v>71</v>
      </c>
      <c r="F78" s="6">
        <v>9.67043961</v>
      </c>
      <c r="G78" s="6">
        <v>0.0</v>
      </c>
    </row>
    <row r="79">
      <c r="A79" s="3"/>
      <c r="B79" s="3"/>
      <c r="C79" s="3"/>
      <c r="D79" s="5" t="s">
        <v>106</v>
      </c>
      <c r="E79" s="5" t="s">
        <v>84</v>
      </c>
      <c r="F79" s="6">
        <v>9.58765349</v>
      </c>
      <c r="G79" s="6">
        <v>0.0</v>
      </c>
    </row>
    <row r="80">
      <c r="A80" s="3"/>
      <c r="B80" s="3"/>
      <c r="C80" s="3"/>
      <c r="D80" s="5" t="s">
        <v>94</v>
      </c>
      <c r="E80" s="5" t="s">
        <v>82</v>
      </c>
      <c r="F80" s="6">
        <v>9.57200462</v>
      </c>
      <c r="G80" s="6">
        <v>0.0</v>
      </c>
    </row>
    <row r="81">
      <c r="A81" s="3"/>
      <c r="B81" s="3"/>
      <c r="C81" s="3"/>
      <c r="D81" s="5" t="s">
        <v>106</v>
      </c>
      <c r="E81" s="5" t="s">
        <v>59</v>
      </c>
      <c r="F81" s="6">
        <v>9.54768447</v>
      </c>
      <c r="G81" s="6">
        <v>0.0</v>
      </c>
    </row>
    <row r="82">
      <c r="A82" s="3"/>
      <c r="B82" s="3"/>
      <c r="C82" s="3"/>
      <c r="D82" s="5" t="s">
        <v>68</v>
      </c>
      <c r="E82" s="5" t="s">
        <v>84</v>
      </c>
      <c r="F82" s="6">
        <v>9.54300762</v>
      </c>
      <c r="G82" s="6">
        <v>0.0</v>
      </c>
    </row>
    <row r="83">
      <c r="A83" s="3"/>
      <c r="B83" s="3"/>
      <c r="C83" s="3"/>
      <c r="D83" s="5" t="s">
        <v>65</v>
      </c>
      <c r="E83" s="5" t="s">
        <v>104</v>
      </c>
      <c r="F83" s="6">
        <v>9.45702662</v>
      </c>
      <c r="G83" s="6">
        <v>0.0</v>
      </c>
    </row>
    <row r="84">
      <c r="A84" s="3"/>
      <c r="B84" s="3"/>
      <c r="C84" s="3"/>
      <c r="D84" s="5" t="s">
        <v>61</v>
      </c>
      <c r="E84" s="5" t="s">
        <v>104</v>
      </c>
      <c r="F84" s="6">
        <v>9.43664223</v>
      </c>
      <c r="G84" s="6">
        <v>0.0</v>
      </c>
    </row>
    <row r="85">
      <c r="A85" s="3"/>
      <c r="B85" s="3"/>
      <c r="C85" s="3"/>
      <c r="D85" s="5" t="s">
        <v>79</v>
      </c>
      <c r="E85" s="5" t="s">
        <v>71</v>
      </c>
      <c r="F85" s="6">
        <v>9.39732274</v>
      </c>
      <c r="G85" s="6">
        <v>0.0</v>
      </c>
    </row>
    <row r="86">
      <c r="A86" s="3"/>
      <c r="B86" s="3"/>
      <c r="C86" s="3"/>
      <c r="D86" s="5" t="s">
        <v>68</v>
      </c>
      <c r="E86" s="5" t="s">
        <v>109</v>
      </c>
      <c r="F86" s="6">
        <v>9.23498712</v>
      </c>
      <c r="G86" s="6">
        <v>0.0</v>
      </c>
    </row>
    <row r="87">
      <c r="A87" s="3"/>
      <c r="B87" s="3"/>
      <c r="C87" s="3"/>
      <c r="D87" s="5" t="s">
        <v>106</v>
      </c>
      <c r="E87" s="5" t="s">
        <v>92</v>
      </c>
      <c r="F87" s="6">
        <v>9.15961589</v>
      </c>
      <c r="G87" s="6">
        <v>0.0</v>
      </c>
    </row>
    <row r="88">
      <c r="A88" s="3"/>
      <c r="B88" s="3"/>
      <c r="C88" s="3"/>
      <c r="D88" s="5" t="s">
        <v>108</v>
      </c>
      <c r="E88" s="5" t="s">
        <v>109</v>
      </c>
      <c r="F88" s="6">
        <v>9.11941254</v>
      </c>
      <c r="G88" s="6">
        <v>0.0</v>
      </c>
    </row>
    <row r="89">
      <c r="A89" s="3"/>
      <c r="B89" s="3"/>
      <c r="C89" s="3"/>
      <c r="D89" s="5" t="s">
        <v>108</v>
      </c>
      <c r="E89" s="5" t="s">
        <v>71</v>
      </c>
      <c r="F89" s="6">
        <v>9.0295068</v>
      </c>
      <c r="G89" s="6">
        <v>0.0</v>
      </c>
    </row>
    <row r="90">
      <c r="A90" s="3"/>
      <c r="B90" s="3"/>
      <c r="C90" s="3"/>
      <c r="D90" s="5" t="s">
        <v>61</v>
      </c>
      <c r="E90" s="5" t="s">
        <v>109</v>
      </c>
      <c r="F90" s="6">
        <v>8.86816719</v>
      </c>
      <c r="G90" s="6">
        <v>0.0</v>
      </c>
    </row>
    <row r="91">
      <c r="A91" s="3"/>
      <c r="B91" s="3"/>
      <c r="C91" s="3"/>
      <c r="D91" s="5" t="s">
        <v>106</v>
      </c>
      <c r="E91" s="5" t="s">
        <v>71</v>
      </c>
      <c r="F91" s="6">
        <v>8.83437263</v>
      </c>
      <c r="G91" s="6">
        <v>0.0</v>
      </c>
    </row>
    <row r="92">
      <c r="A92" s="3"/>
      <c r="B92" s="3"/>
      <c r="C92" s="3"/>
      <c r="D92" s="5" t="s">
        <v>65</v>
      </c>
      <c r="E92" s="5" t="s">
        <v>105</v>
      </c>
      <c r="F92" s="6">
        <v>8.79051037</v>
      </c>
      <c r="G92" s="6">
        <v>0.0</v>
      </c>
    </row>
    <row r="93">
      <c r="A93" s="3"/>
      <c r="B93" s="3"/>
      <c r="C93" s="3"/>
      <c r="D93" s="5" t="s">
        <v>94</v>
      </c>
      <c r="E93" s="5" t="s">
        <v>71</v>
      </c>
      <c r="F93" s="6">
        <v>8.76960773</v>
      </c>
      <c r="G93" s="6">
        <v>0.0</v>
      </c>
    </row>
    <row r="94">
      <c r="A94" s="3"/>
      <c r="B94" s="3"/>
      <c r="C94" s="3"/>
      <c r="D94" s="5" t="s">
        <v>104</v>
      </c>
      <c r="E94" s="5" t="s">
        <v>58</v>
      </c>
      <c r="F94" s="6">
        <v>8.49799252</v>
      </c>
      <c r="G94" s="6">
        <v>0.0</v>
      </c>
    </row>
    <row r="95">
      <c r="A95" s="3"/>
      <c r="B95" s="3"/>
      <c r="C95" s="3"/>
      <c r="D95" s="5" t="s">
        <v>109</v>
      </c>
      <c r="E95" s="5" t="s">
        <v>92</v>
      </c>
      <c r="F95" s="6">
        <v>8.42844727</v>
      </c>
      <c r="G95" s="6">
        <v>0.0</v>
      </c>
    </row>
    <row r="96">
      <c r="A96" s="3"/>
      <c r="B96" s="3"/>
      <c r="C96" s="3"/>
      <c r="D96" s="5" t="s">
        <v>63</v>
      </c>
      <c r="E96" s="5" t="s">
        <v>107</v>
      </c>
      <c r="F96" s="6">
        <v>8.3403542</v>
      </c>
      <c r="G96" s="6">
        <v>0.0</v>
      </c>
    </row>
    <row r="97">
      <c r="A97" s="3"/>
      <c r="B97" s="3"/>
      <c r="C97" s="3"/>
      <c r="D97" s="5" t="s">
        <v>79</v>
      </c>
      <c r="E97" s="5" t="s">
        <v>84</v>
      </c>
      <c r="F97" s="6">
        <v>8.33173618</v>
      </c>
      <c r="G97" s="6">
        <v>0.0</v>
      </c>
    </row>
    <row r="98">
      <c r="A98" s="3"/>
      <c r="B98" s="3"/>
      <c r="C98" s="3"/>
      <c r="D98" s="5" t="s">
        <v>89</v>
      </c>
      <c r="E98" s="5" t="s">
        <v>108</v>
      </c>
      <c r="F98" s="6">
        <v>8.32690366</v>
      </c>
      <c r="G98" s="6">
        <v>0.0</v>
      </c>
    </row>
    <row r="99">
      <c r="A99" s="3"/>
      <c r="B99" s="3"/>
      <c r="C99" s="3"/>
      <c r="D99" s="5" t="s">
        <v>58</v>
      </c>
      <c r="E99" s="5" t="s">
        <v>107</v>
      </c>
      <c r="F99" s="6">
        <v>8.31528059</v>
      </c>
      <c r="G99" s="6">
        <v>0.0</v>
      </c>
    </row>
    <row r="100">
      <c r="A100" s="3"/>
      <c r="B100" s="3"/>
      <c r="C100" s="3"/>
      <c r="D100" s="5" t="s">
        <v>106</v>
      </c>
      <c r="E100" s="5" t="s">
        <v>108</v>
      </c>
      <c r="F100" s="6">
        <v>8.31330699</v>
      </c>
      <c r="G100" s="6">
        <v>1.0</v>
      </c>
    </row>
    <row r="101">
      <c r="A101" s="3"/>
      <c r="B101" s="3"/>
      <c r="C101" s="3"/>
      <c r="D101" s="5" t="s">
        <v>106</v>
      </c>
      <c r="E101" s="5" t="s">
        <v>82</v>
      </c>
      <c r="F101" s="6">
        <v>8.3124988</v>
      </c>
      <c r="G101" s="6">
        <v>0.0</v>
      </c>
    </row>
    <row r="102">
      <c r="A102" s="3"/>
      <c r="B102" s="3"/>
      <c r="C102" s="3"/>
      <c r="D102" s="5" t="s">
        <v>108</v>
      </c>
      <c r="E102" s="5" t="s">
        <v>63</v>
      </c>
      <c r="F102" s="6">
        <v>8.28655932</v>
      </c>
      <c r="G102" s="6">
        <v>0.0</v>
      </c>
    </row>
    <row r="103">
      <c r="A103" s="3"/>
      <c r="B103" s="3"/>
      <c r="C103" s="3"/>
      <c r="D103" s="5" t="s">
        <v>109</v>
      </c>
      <c r="E103" s="5" t="s">
        <v>58</v>
      </c>
      <c r="F103" s="6">
        <v>8.28587506</v>
      </c>
      <c r="G103" s="6">
        <v>0.0</v>
      </c>
    </row>
    <row r="104">
      <c r="A104" s="3"/>
      <c r="B104" s="3"/>
      <c r="C104" s="3"/>
      <c r="D104" s="5" t="s">
        <v>77</v>
      </c>
      <c r="E104" s="5" t="s">
        <v>107</v>
      </c>
      <c r="F104" s="6">
        <v>8.27505394</v>
      </c>
      <c r="G104" s="6">
        <v>0.0</v>
      </c>
    </row>
    <row r="105">
      <c r="A105" s="3"/>
      <c r="B105" s="3"/>
      <c r="C105" s="3"/>
      <c r="D105" s="5" t="s">
        <v>108</v>
      </c>
      <c r="E105" s="5" t="s">
        <v>82</v>
      </c>
      <c r="F105" s="6">
        <v>8.12172716</v>
      </c>
      <c r="G105" s="6">
        <v>0.0</v>
      </c>
    </row>
    <row r="106">
      <c r="A106" s="3"/>
      <c r="B106" s="3"/>
      <c r="C106" s="3"/>
      <c r="D106" s="5" t="s">
        <v>108</v>
      </c>
      <c r="E106" s="5" t="s">
        <v>58</v>
      </c>
      <c r="F106" s="6">
        <v>7.99636974</v>
      </c>
      <c r="G106" s="6">
        <v>0.0</v>
      </c>
    </row>
    <row r="107">
      <c r="A107" s="3"/>
      <c r="B107" s="3"/>
      <c r="C107" s="3"/>
      <c r="D107" s="5" t="s">
        <v>77</v>
      </c>
      <c r="E107" s="5" t="s">
        <v>105</v>
      </c>
      <c r="F107" s="6">
        <v>7.81833741</v>
      </c>
      <c r="G107" s="6">
        <v>0.0</v>
      </c>
    </row>
    <row r="108">
      <c r="A108" s="3"/>
      <c r="B108" s="3"/>
      <c r="C108" s="3"/>
      <c r="D108" s="5" t="s">
        <v>94</v>
      </c>
      <c r="E108" s="5" t="s">
        <v>84</v>
      </c>
      <c r="F108" s="6">
        <v>7.78660375</v>
      </c>
      <c r="G108" s="6">
        <v>0.0</v>
      </c>
    </row>
    <row r="109">
      <c r="A109" s="3"/>
      <c r="B109" s="3"/>
      <c r="C109" s="3"/>
      <c r="D109" s="5" t="s">
        <v>109</v>
      </c>
      <c r="E109" s="5" t="s">
        <v>82</v>
      </c>
      <c r="F109" s="6">
        <v>7.77980603</v>
      </c>
      <c r="G109" s="6">
        <v>0.0</v>
      </c>
    </row>
    <row r="110">
      <c r="A110" s="3"/>
      <c r="B110" s="3"/>
      <c r="C110" s="3"/>
      <c r="D110" s="5" t="s">
        <v>108</v>
      </c>
      <c r="E110" s="5" t="s">
        <v>59</v>
      </c>
      <c r="F110" s="6">
        <v>7.70058285</v>
      </c>
      <c r="G110" s="6">
        <v>0.0</v>
      </c>
    </row>
    <row r="111">
      <c r="A111" s="3"/>
      <c r="B111" s="3"/>
      <c r="C111" s="3"/>
      <c r="D111" s="5" t="s">
        <v>104</v>
      </c>
      <c r="E111" s="5" t="s">
        <v>92</v>
      </c>
      <c r="F111" s="6">
        <v>7.68931259</v>
      </c>
      <c r="G111" s="6">
        <v>0.0</v>
      </c>
    </row>
    <row r="112">
      <c r="A112" s="3"/>
      <c r="B112" s="3"/>
      <c r="C112" s="3"/>
      <c r="D112" s="5" t="s">
        <v>109</v>
      </c>
      <c r="E112" s="5" t="s">
        <v>84</v>
      </c>
      <c r="F112" s="6">
        <v>7.68885876</v>
      </c>
      <c r="G112" s="6">
        <v>0.0</v>
      </c>
    </row>
    <row r="113">
      <c r="A113" s="3"/>
      <c r="B113" s="3"/>
      <c r="C113" s="3"/>
      <c r="D113" s="5" t="s">
        <v>108</v>
      </c>
      <c r="E113" s="5" t="s">
        <v>92</v>
      </c>
      <c r="F113" s="6">
        <v>7.6682749</v>
      </c>
      <c r="G113" s="6">
        <v>0.0</v>
      </c>
    </row>
    <row r="114">
      <c r="A114" s="3"/>
      <c r="B114" s="3"/>
      <c r="C114" s="3"/>
      <c r="D114" s="5" t="s">
        <v>89</v>
      </c>
      <c r="E114" s="5" t="s">
        <v>105</v>
      </c>
      <c r="F114" s="6">
        <v>7.64881432</v>
      </c>
      <c r="G114" s="6">
        <v>0.0</v>
      </c>
    </row>
    <row r="115">
      <c r="A115" s="3"/>
      <c r="B115" s="3"/>
      <c r="C115" s="3"/>
      <c r="D115" s="5" t="s">
        <v>84</v>
      </c>
      <c r="E115" s="5" t="s">
        <v>107</v>
      </c>
      <c r="F115" s="6">
        <v>7.64020889</v>
      </c>
      <c r="G115" s="6">
        <v>1.0</v>
      </c>
    </row>
    <row r="116">
      <c r="A116" s="3"/>
      <c r="B116" s="3"/>
      <c r="C116" s="3"/>
      <c r="D116" s="5" t="s">
        <v>61</v>
      </c>
      <c r="E116" s="5" t="s">
        <v>105</v>
      </c>
      <c r="F116" s="6">
        <v>7.6222346</v>
      </c>
      <c r="G116" s="6">
        <v>0.0</v>
      </c>
    </row>
    <row r="117">
      <c r="A117" s="3"/>
      <c r="B117" s="3"/>
      <c r="C117" s="3"/>
      <c r="D117" s="5" t="s">
        <v>108</v>
      </c>
      <c r="E117" s="5" t="s">
        <v>104</v>
      </c>
      <c r="F117" s="6">
        <v>7.61890504</v>
      </c>
      <c r="G117" s="6">
        <v>0.0</v>
      </c>
    </row>
    <row r="118">
      <c r="A118" s="3"/>
      <c r="B118" s="3"/>
      <c r="C118" s="3"/>
      <c r="D118" s="5" t="s">
        <v>65</v>
      </c>
      <c r="E118" s="5" t="s">
        <v>109</v>
      </c>
      <c r="F118" s="6">
        <v>7.59712278</v>
      </c>
      <c r="G118" s="6">
        <v>0.0</v>
      </c>
    </row>
    <row r="119">
      <c r="A119" s="3"/>
      <c r="B119" s="3"/>
      <c r="C119" s="3"/>
      <c r="D119" s="5" t="s">
        <v>106</v>
      </c>
      <c r="E119" s="5" t="s">
        <v>104</v>
      </c>
      <c r="F119" s="6">
        <v>7.54884388</v>
      </c>
      <c r="G119" s="6">
        <v>0.0</v>
      </c>
    </row>
    <row r="120">
      <c r="A120" s="3"/>
      <c r="B120" s="3"/>
      <c r="C120" s="3"/>
      <c r="D120" s="5" t="s">
        <v>105</v>
      </c>
      <c r="E120" s="5" t="s">
        <v>92</v>
      </c>
      <c r="F120" s="6">
        <v>7.53338487</v>
      </c>
      <c r="G120" s="6">
        <v>1.0</v>
      </c>
    </row>
    <row r="121">
      <c r="A121" s="3"/>
      <c r="B121" s="3"/>
      <c r="C121" s="3"/>
      <c r="D121" s="5" t="s">
        <v>89</v>
      </c>
      <c r="E121" s="5" t="s">
        <v>94</v>
      </c>
      <c r="F121" s="6">
        <v>7.4882811</v>
      </c>
      <c r="G121" s="6">
        <v>1.0</v>
      </c>
    </row>
    <row r="122">
      <c r="A122" s="3"/>
      <c r="B122" s="3"/>
      <c r="C122" s="3"/>
      <c r="D122" s="5" t="s">
        <v>104</v>
      </c>
      <c r="E122" s="5" t="s">
        <v>59</v>
      </c>
      <c r="F122" s="6">
        <v>7.47651592</v>
      </c>
      <c r="G122" s="6">
        <v>0.0</v>
      </c>
    </row>
    <row r="123">
      <c r="A123" s="3"/>
      <c r="B123" s="3"/>
      <c r="C123" s="3"/>
      <c r="D123" s="5" t="s">
        <v>106</v>
      </c>
      <c r="E123" s="5" t="s">
        <v>94</v>
      </c>
      <c r="F123" s="6">
        <v>7.45891615</v>
      </c>
      <c r="G123" s="6">
        <v>0.0</v>
      </c>
    </row>
    <row r="124">
      <c r="A124" s="3"/>
      <c r="B124" s="3"/>
      <c r="C124" s="3"/>
      <c r="D124" s="5" t="s">
        <v>109</v>
      </c>
      <c r="E124" s="5" t="s">
        <v>59</v>
      </c>
      <c r="F124" s="6">
        <v>7.34063771</v>
      </c>
      <c r="G124" s="6">
        <v>0.0</v>
      </c>
    </row>
    <row r="125">
      <c r="A125" s="3"/>
      <c r="B125" s="3"/>
      <c r="C125" s="3"/>
      <c r="D125" s="5" t="s">
        <v>94</v>
      </c>
      <c r="E125" s="5" t="s">
        <v>104</v>
      </c>
      <c r="F125" s="6">
        <v>7.31520788</v>
      </c>
      <c r="G125" s="6">
        <v>0.0</v>
      </c>
    </row>
    <row r="126">
      <c r="A126" s="3"/>
      <c r="B126" s="3"/>
      <c r="C126" s="3"/>
      <c r="D126" s="5" t="s">
        <v>106</v>
      </c>
      <c r="E126" s="5" t="s">
        <v>79</v>
      </c>
      <c r="F126" s="6">
        <v>7.29057427</v>
      </c>
      <c r="G126" s="6">
        <v>0.0</v>
      </c>
    </row>
    <row r="127">
      <c r="A127" s="3"/>
      <c r="B127" s="3"/>
      <c r="C127" s="3"/>
      <c r="D127" s="5" t="s">
        <v>106</v>
      </c>
      <c r="E127" s="5" t="s">
        <v>107</v>
      </c>
      <c r="F127" s="6">
        <v>7.27689605</v>
      </c>
      <c r="G127" s="6">
        <v>0.0</v>
      </c>
    </row>
    <row r="128">
      <c r="A128" s="3"/>
      <c r="B128" s="3"/>
      <c r="C128" s="3"/>
      <c r="D128" s="5" t="s">
        <v>68</v>
      </c>
      <c r="E128" s="5" t="s">
        <v>104</v>
      </c>
      <c r="F128" s="6">
        <v>7.2539047</v>
      </c>
      <c r="G128" s="6">
        <v>0.0</v>
      </c>
    </row>
    <row r="129">
      <c r="A129" s="3"/>
      <c r="B129" s="3"/>
      <c r="C129" s="3"/>
      <c r="D129" s="5" t="s">
        <v>79</v>
      </c>
      <c r="E129" s="5" t="s">
        <v>104</v>
      </c>
      <c r="F129" s="6">
        <v>7.16077851</v>
      </c>
      <c r="G129" s="6">
        <v>0.0</v>
      </c>
    </row>
    <row r="130">
      <c r="A130" s="3"/>
      <c r="B130" s="3"/>
      <c r="C130" s="3"/>
      <c r="D130" s="5" t="s">
        <v>68</v>
      </c>
      <c r="E130" s="5" t="s">
        <v>108</v>
      </c>
      <c r="F130" s="6">
        <v>7.10666023</v>
      </c>
      <c r="G130" s="6">
        <v>0.0</v>
      </c>
    </row>
    <row r="131">
      <c r="A131" s="3"/>
      <c r="B131" s="3"/>
      <c r="C131" s="3"/>
      <c r="D131" s="5" t="s">
        <v>106</v>
      </c>
      <c r="E131" s="5" t="s">
        <v>109</v>
      </c>
      <c r="F131" s="6">
        <v>7.00054857</v>
      </c>
      <c r="G131" s="6">
        <v>0.0</v>
      </c>
    </row>
    <row r="132">
      <c r="A132" s="3"/>
      <c r="B132" s="3"/>
      <c r="C132" s="3"/>
      <c r="D132" s="5" t="s">
        <v>94</v>
      </c>
      <c r="E132" s="5" t="s">
        <v>92</v>
      </c>
      <c r="F132" s="6">
        <v>6.83657811</v>
      </c>
      <c r="G132" s="6">
        <v>1.0</v>
      </c>
    </row>
    <row r="133">
      <c r="A133" s="3"/>
      <c r="B133" s="3"/>
      <c r="C133" s="3"/>
      <c r="D133" s="5" t="s">
        <v>65</v>
      </c>
      <c r="E133" s="5" t="s">
        <v>107</v>
      </c>
      <c r="F133" s="6">
        <v>6.62959876</v>
      </c>
      <c r="G133" s="6">
        <v>0.0</v>
      </c>
    </row>
    <row r="134">
      <c r="A134" s="3"/>
      <c r="B134" s="3"/>
      <c r="C134" s="3"/>
      <c r="D134" s="5" t="s">
        <v>94</v>
      </c>
      <c r="E134" s="5" t="s">
        <v>107</v>
      </c>
      <c r="F134" s="6">
        <v>6.59097996</v>
      </c>
      <c r="G134" s="6">
        <v>0.0</v>
      </c>
    </row>
    <row r="135">
      <c r="A135" s="3"/>
      <c r="B135" s="3"/>
      <c r="C135" s="3"/>
      <c r="D135" s="5" t="s">
        <v>108</v>
      </c>
      <c r="E135" s="5" t="s">
        <v>77</v>
      </c>
      <c r="F135" s="6">
        <v>6.58207078</v>
      </c>
      <c r="G135" s="6">
        <v>0.0</v>
      </c>
    </row>
    <row r="136">
      <c r="A136" s="3"/>
      <c r="B136" s="3"/>
      <c r="C136" s="3"/>
      <c r="D136" s="5" t="s">
        <v>68</v>
      </c>
      <c r="E136" s="5" t="s">
        <v>107</v>
      </c>
      <c r="F136" s="6">
        <v>6.44738311</v>
      </c>
      <c r="G136" s="6">
        <v>0.0</v>
      </c>
    </row>
    <row r="137">
      <c r="A137" s="3"/>
      <c r="B137" s="3"/>
      <c r="C137" s="3"/>
      <c r="D137" s="5" t="s">
        <v>82</v>
      </c>
      <c r="E137" s="5" t="s">
        <v>107</v>
      </c>
      <c r="F137" s="6">
        <v>6.3941397</v>
      </c>
      <c r="G137" s="6">
        <v>0.0</v>
      </c>
    </row>
    <row r="138">
      <c r="A138" s="3"/>
      <c r="B138" s="3"/>
      <c r="C138" s="3"/>
      <c r="D138" s="5" t="s">
        <v>79</v>
      </c>
      <c r="E138" s="5" t="s">
        <v>109</v>
      </c>
      <c r="F138" s="6">
        <v>6.37272646</v>
      </c>
      <c r="G138" s="6">
        <v>0.0</v>
      </c>
    </row>
    <row r="139">
      <c r="A139" s="3"/>
      <c r="B139" s="3"/>
      <c r="C139" s="3"/>
      <c r="D139" s="5" t="s">
        <v>89</v>
      </c>
      <c r="E139" s="5" t="s">
        <v>109</v>
      </c>
      <c r="F139" s="6">
        <v>6.36351941</v>
      </c>
      <c r="G139" s="6">
        <v>0.0</v>
      </c>
    </row>
    <row r="140">
      <c r="A140" s="3"/>
      <c r="B140" s="3"/>
      <c r="C140" s="3"/>
      <c r="D140" s="5" t="s">
        <v>94</v>
      </c>
      <c r="E140" s="5" t="s">
        <v>109</v>
      </c>
      <c r="F140" s="6">
        <v>6.23143364</v>
      </c>
      <c r="G140" s="6">
        <v>0.0</v>
      </c>
    </row>
    <row r="141">
      <c r="A141" s="3"/>
      <c r="B141" s="3"/>
      <c r="C141" s="3"/>
      <c r="D141" s="5" t="s">
        <v>79</v>
      </c>
      <c r="E141" s="5" t="s">
        <v>107</v>
      </c>
      <c r="F141" s="6">
        <v>6.07799903</v>
      </c>
      <c r="G141" s="6">
        <v>0.0</v>
      </c>
    </row>
    <row r="142">
      <c r="A142" s="3"/>
      <c r="B142" s="3"/>
      <c r="C142" s="3"/>
      <c r="D142" s="5" t="s">
        <v>71</v>
      </c>
      <c r="E142" s="5" t="s">
        <v>107</v>
      </c>
      <c r="F142" s="6">
        <v>6.03179485</v>
      </c>
      <c r="G142" s="6">
        <v>0.0</v>
      </c>
    </row>
    <row r="143">
      <c r="A143" s="3"/>
      <c r="B143" s="3"/>
      <c r="C143" s="3"/>
      <c r="D143" s="5" t="s">
        <v>89</v>
      </c>
      <c r="E143" s="5" t="s">
        <v>104</v>
      </c>
      <c r="F143" s="6">
        <v>6.01587654</v>
      </c>
      <c r="G143" s="6">
        <v>0.0</v>
      </c>
    </row>
    <row r="144">
      <c r="A144" s="3"/>
      <c r="B144" s="3"/>
      <c r="C144" s="3"/>
      <c r="D144" s="5" t="s">
        <v>89</v>
      </c>
      <c r="E144" s="5" t="s">
        <v>107</v>
      </c>
      <c r="F144" s="6">
        <v>5.97084809</v>
      </c>
      <c r="G144" s="6">
        <v>0.0</v>
      </c>
    </row>
    <row r="145">
      <c r="A145" s="3"/>
      <c r="B145" s="3"/>
      <c r="C145" s="3"/>
      <c r="D145" s="5" t="s">
        <v>108</v>
      </c>
      <c r="E145" s="5" t="s">
        <v>105</v>
      </c>
      <c r="F145" s="6">
        <v>5.93545782</v>
      </c>
      <c r="G145" s="6">
        <v>0.0</v>
      </c>
    </row>
    <row r="146">
      <c r="A146" s="3"/>
      <c r="B146" s="3"/>
      <c r="C146" s="3"/>
      <c r="D146" s="5" t="s">
        <v>106</v>
      </c>
      <c r="E146" s="5" t="s">
        <v>105</v>
      </c>
      <c r="F146" s="6">
        <v>5.69732124</v>
      </c>
      <c r="G146" s="6">
        <v>0.0</v>
      </c>
    </row>
    <row r="147">
      <c r="A147" s="3"/>
      <c r="B147" s="3"/>
      <c r="C147" s="3"/>
      <c r="D147" s="5" t="s">
        <v>68</v>
      </c>
      <c r="E147" s="5" t="s">
        <v>105</v>
      </c>
      <c r="F147" s="6">
        <v>5.61641646</v>
      </c>
      <c r="G147" s="6">
        <v>0.0</v>
      </c>
    </row>
    <row r="148">
      <c r="A148" s="3"/>
      <c r="B148" s="3"/>
      <c r="C148" s="3"/>
      <c r="D148" s="5" t="s">
        <v>105</v>
      </c>
      <c r="E148" s="5" t="s">
        <v>59</v>
      </c>
      <c r="F148" s="6">
        <v>5.51323734</v>
      </c>
      <c r="G148" s="6">
        <v>0.0</v>
      </c>
    </row>
    <row r="149">
      <c r="A149" s="3"/>
      <c r="B149" s="3"/>
      <c r="C149" s="3"/>
      <c r="D149" s="5" t="s">
        <v>104</v>
      </c>
      <c r="E149" s="5" t="s">
        <v>107</v>
      </c>
      <c r="F149" s="6">
        <v>5.32435337</v>
      </c>
      <c r="G149" s="6">
        <v>0.0</v>
      </c>
    </row>
    <row r="150">
      <c r="A150" s="3"/>
      <c r="B150" s="3"/>
      <c r="C150" s="3"/>
      <c r="D150" s="5" t="s">
        <v>79</v>
      </c>
      <c r="E150" s="5" t="s">
        <v>105</v>
      </c>
      <c r="F150" s="6">
        <v>5.17439601</v>
      </c>
      <c r="G150" s="6">
        <v>0.0</v>
      </c>
    </row>
    <row r="151">
      <c r="A151" s="3"/>
      <c r="B151" s="3"/>
      <c r="C151" s="3"/>
      <c r="D151" s="5" t="s">
        <v>71</v>
      </c>
      <c r="E151" s="5" t="s">
        <v>105</v>
      </c>
      <c r="F151" s="6">
        <v>5.09095195</v>
      </c>
      <c r="G151" s="6">
        <v>0.0</v>
      </c>
    </row>
    <row r="152">
      <c r="A152" s="3"/>
      <c r="B152" s="3"/>
      <c r="C152" s="3"/>
      <c r="D152" s="5" t="s">
        <v>108</v>
      </c>
      <c r="E152" s="5" t="s">
        <v>107</v>
      </c>
      <c r="F152" s="6">
        <v>4.77409328</v>
      </c>
      <c r="G152" s="6">
        <v>0.0</v>
      </c>
    </row>
    <row r="153">
      <c r="A153" s="3"/>
      <c r="B153" s="3"/>
      <c r="C153" s="3"/>
      <c r="D153" s="5" t="s">
        <v>94</v>
      </c>
      <c r="E153" s="5" t="s">
        <v>105</v>
      </c>
      <c r="F153" s="6">
        <v>4.72950161</v>
      </c>
      <c r="G153" s="6">
        <v>1.0</v>
      </c>
    </row>
    <row r="154">
      <c r="A154" s="3"/>
      <c r="B154" s="3"/>
      <c r="C154" s="3"/>
      <c r="D154" s="5" t="s">
        <v>109</v>
      </c>
      <c r="E154" s="5" t="s">
        <v>105</v>
      </c>
      <c r="F154" s="6">
        <v>4.60325775</v>
      </c>
      <c r="G154" s="6">
        <v>0.0</v>
      </c>
    </row>
    <row r="155">
      <c r="A155" s="3"/>
      <c r="B155" s="3"/>
      <c r="C155" s="3"/>
      <c r="D155" s="5" t="s">
        <v>105</v>
      </c>
      <c r="E155" s="5" t="s">
        <v>107</v>
      </c>
      <c r="F155" s="6">
        <v>4.51186564</v>
      </c>
      <c r="G155" s="6">
        <v>0.0</v>
      </c>
    </row>
    <row r="156">
      <c r="A156" s="3"/>
      <c r="B156" s="3"/>
      <c r="C156" s="3"/>
      <c r="D156" s="5" t="s">
        <v>92</v>
      </c>
      <c r="E156" s="5" t="s">
        <v>110</v>
      </c>
      <c r="F156" s="6">
        <v>3.97735692</v>
      </c>
      <c r="G156" s="6">
        <v>0.0</v>
      </c>
    </row>
    <row r="157">
      <c r="A157" s="3"/>
      <c r="B157" s="3"/>
      <c r="C157" s="3"/>
      <c r="D157" s="5" t="s">
        <v>109</v>
      </c>
      <c r="E157" s="5" t="s">
        <v>107</v>
      </c>
      <c r="F157" s="6">
        <v>3.84370575</v>
      </c>
      <c r="G157" s="6">
        <v>0.0</v>
      </c>
    </row>
    <row r="158">
      <c r="A158" s="3"/>
      <c r="B158" s="3"/>
      <c r="C158" s="3"/>
      <c r="D158" s="5" t="s">
        <v>68</v>
      </c>
      <c r="E158" s="5" t="s">
        <v>110</v>
      </c>
      <c r="F158" s="6">
        <v>3.52522675</v>
      </c>
      <c r="G158" s="6">
        <v>1.0</v>
      </c>
    </row>
    <row r="159">
      <c r="A159" s="3"/>
      <c r="B159" s="3"/>
      <c r="C159" s="3"/>
      <c r="D159" s="5" t="s">
        <v>89</v>
      </c>
      <c r="E159" s="5" t="s">
        <v>110</v>
      </c>
      <c r="F159" s="6">
        <v>3.24196416</v>
      </c>
      <c r="G159" s="6">
        <v>0.0</v>
      </c>
    </row>
    <row r="160">
      <c r="A160" s="3"/>
      <c r="B160" s="3"/>
      <c r="C160" s="3"/>
      <c r="D160" s="5" t="s">
        <v>59</v>
      </c>
      <c r="E160" s="5" t="s">
        <v>110</v>
      </c>
      <c r="F160" s="6">
        <v>3.02571977</v>
      </c>
      <c r="G160" s="6">
        <v>0.0</v>
      </c>
    </row>
    <row r="161">
      <c r="A161" s="3"/>
      <c r="B161" s="3"/>
      <c r="C161" s="3"/>
      <c r="D161" s="5" t="s">
        <v>61</v>
      </c>
      <c r="E161" s="5" t="s">
        <v>110</v>
      </c>
      <c r="F161" s="6">
        <v>2.93720264</v>
      </c>
      <c r="G161" s="6">
        <v>1.0</v>
      </c>
    </row>
    <row r="162">
      <c r="A162" s="3"/>
      <c r="B162" s="3"/>
      <c r="C162" s="3"/>
      <c r="D162" s="5" t="s">
        <v>58</v>
      </c>
      <c r="E162" s="5" t="s">
        <v>110</v>
      </c>
      <c r="F162" s="6">
        <v>2.85277768</v>
      </c>
      <c r="G162" s="6">
        <v>0.0</v>
      </c>
    </row>
    <row r="163">
      <c r="A163" s="3"/>
      <c r="B163" s="3"/>
      <c r="C163" s="3"/>
      <c r="D163" s="5" t="s">
        <v>107</v>
      </c>
      <c r="E163" s="5" t="s">
        <v>110</v>
      </c>
      <c r="F163" s="6">
        <v>2.52399145</v>
      </c>
      <c r="G163" s="6">
        <v>0.0</v>
      </c>
    </row>
    <row r="164">
      <c r="A164" s="3"/>
      <c r="B164" s="3"/>
      <c r="C164" s="3"/>
      <c r="D164" s="5" t="s">
        <v>106</v>
      </c>
      <c r="E164" s="5" t="s">
        <v>110</v>
      </c>
      <c r="F164" s="6">
        <v>2.50853777</v>
      </c>
      <c r="G164" s="6">
        <v>1.0</v>
      </c>
    </row>
    <row r="165">
      <c r="A165" s="3"/>
      <c r="B165" s="3"/>
      <c r="C165" s="3"/>
      <c r="D165" s="5" t="s">
        <v>77</v>
      </c>
      <c r="E165" s="5" t="s">
        <v>110</v>
      </c>
      <c r="F165" s="6">
        <v>2.2203081</v>
      </c>
      <c r="G165" s="6">
        <v>0.0</v>
      </c>
    </row>
    <row r="166">
      <c r="A166" s="3"/>
      <c r="B166" s="3"/>
      <c r="C166" s="3"/>
      <c r="D166" s="5" t="s">
        <v>71</v>
      </c>
      <c r="E166" s="5" t="s">
        <v>110</v>
      </c>
      <c r="F166" s="6">
        <v>2.04697727</v>
      </c>
      <c r="G166" s="6">
        <v>0.0</v>
      </c>
    </row>
    <row r="167">
      <c r="A167" s="3"/>
      <c r="B167" s="3"/>
      <c r="C167" s="3"/>
      <c r="D167" s="5" t="s">
        <v>82</v>
      </c>
      <c r="E167" s="5" t="s">
        <v>110</v>
      </c>
      <c r="F167" s="6">
        <v>1.73234548</v>
      </c>
      <c r="G167" s="6">
        <v>0.0</v>
      </c>
    </row>
    <row r="168">
      <c r="A168" s="3"/>
      <c r="B168" s="3"/>
      <c r="C168" s="3"/>
      <c r="D168" s="5" t="s">
        <v>104</v>
      </c>
      <c r="E168" s="5" t="s">
        <v>110</v>
      </c>
      <c r="F168" s="6">
        <v>1.67956976</v>
      </c>
      <c r="G168" s="6">
        <v>0.0</v>
      </c>
    </row>
    <row r="169">
      <c r="A169" s="3"/>
      <c r="B169" s="3"/>
      <c r="C169" s="3"/>
      <c r="D169" s="5" t="s">
        <v>94</v>
      </c>
      <c r="E169" s="5" t="s">
        <v>110</v>
      </c>
      <c r="F169" s="6">
        <v>1.67461469</v>
      </c>
      <c r="G169" s="6">
        <v>0.0</v>
      </c>
    </row>
    <row r="170">
      <c r="A170" s="3"/>
      <c r="B170" s="3"/>
      <c r="C170" s="3"/>
      <c r="D170" s="5" t="s">
        <v>79</v>
      </c>
      <c r="E170" s="5" t="s">
        <v>110</v>
      </c>
      <c r="F170" s="6">
        <v>1.53401427</v>
      </c>
      <c r="G170" s="6">
        <v>0.0</v>
      </c>
    </row>
    <row r="171">
      <c r="A171" s="3"/>
      <c r="B171" s="3"/>
      <c r="C171" s="3"/>
      <c r="D171" s="5" t="s">
        <v>109</v>
      </c>
      <c r="E171" s="5" t="s">
        <v>110</v>
      </c>
      <c r="F171" s="6">
        <v>1.50412236</v>
      </c>
      <c r="G171" s="6">
        <v>0.0</v>
      </c>
    </row>
    <row r="172">
      <c r="A172" s="3"/>
      <c r="B172" s="3"/>
      <c r="C172" s="3"/>
      <c r="D172" s="5" t="s">
        <v>84</v>
      </c>
      <c r="E172" s="5" t="s">
        <v>110</v>
      </c>
      <c r="F172" s="6">
        <v>1.498724</v>
      </c>
      <c r="G172" s="6">
        <v>0.0</v>
      </c>
    </row>
    <row r="173">
      <c r="A173" s="3"/>
      <c r="B173" s="3"/>
      <c r="C173" s="3"/>
      <c r="D173" s="5" t="s">
        <v>105</v>
      </c>
      <c r="E173" s="5" t="s">
        <v>110</v>
      </c>
      <c r="F173" s="6">
        <v>1.29936783</v>
      </c>
      <c r="G173" s="6">
        <v>0.0</v>
      </c>
    </row>
    <row r="174">
      <c r="A174" s="3"/>
      <c r="B174" s="3"/>
      <c r="C174" s="3"/>
      <c r="D174" s="5" t="s">
        <v>108</v>
      </c>
      <c r="E174" s="5" t="s">
        <v>110</v>
      </c>
      <c r="F174" s="6">
        <v>1.16971826</v>
      </c>
      <c r="G174" s="6">
        <v>0.0</v>
      </c>
    </row>
    <row r="175">
      <c r="A175" s="3"/>
      <c r="B175" s="3"/>
      <c r="C175" s="3"/>
      <c r="D175" s="5" t="s">
        <v>65</v>
      </c>
      <c r="E175" s="5" t="s">
        <v>110</v>
      </c>
      <c r="F175" s="6">
        <v>1.15301406</v>
      </c>
      <c r="G175" s="6">
        <v>0.0</v>
      </c>
    </row>
    <row r="176">
      <c r="A176" s="3"/>
      <c r="B176" s="3"/>
      <c r="C176" s="3"/>
      <c r="D176" s="5" t="s">
        <v>71</v>
      </c>
      <c r="E176" s="5" t="s">
        <v>110</v>
      </c>
      <c r="F176" s="6">
        <v>0.25738932</v>
      </c>
      <c r="G176" s="6">
        <v>0.0</v>
      </c>
    </row>
    <row r="177">
      <c r="A177" s="3"/>
      <c r="B177" s="3"/>
      <c r="C177" s="3"/>
      <c r="D177" s="5" t="s">
        <v>104</v>
      </c>
      <c r="E177" s="5" t="s">
        <v>110</v>
      </c>
      <c r="F177" s="6">
        <v>-0.5083339</v>
      </c>
      <c r="G177" s="6">
        <v>0.0</v>
      </c>
    </row>
    <row r="178">
      <c r="A178" s="3"/>
      <c r="B178" s="3"/>
      <c r="C178" s="3"/>
      <c r="D178" s="5" t="s">
        <v>105</v>
      </c>
      <c r="E178" s="5" t="s">
        <v>110</v>
      </c>
      <c r="F178" s="6">
        <v>-0.5309364</v>
      </c>
      <c r="G178" s="6">
        <v>0.0</v>
      </c>
    </row>
    <row r="179">
      <c r="A179" s="3"/>
      <c r="B179" s="3"/>
      <c r="C179" s="3"/>
      <c r="D179" s="5" t="s">
        <v>109</v>
      </c>
      <c r="E179" s="5" t="s">
        <v>110</v>
      </c>
      <c r="F179" s="6">
        <v>-0.6414231</v>
      </c>
      <c r="G179" s="6">
        <v>0.0</v>
      </c>
    </row>
    <row r="180">
      <c r="A180" s="3"/>
      <c r="B180" s="3"/>
      <c r="C180" s="3"/>
      <c r="D180" s="5" t="s">
        <v>108</v>
      </c>
      <c r="E180" s="5" t="s">
        <v>110</v>
      </c>
      <c r="F180" s="6">
        <v>-0.7041145</v>
      </c>
      <c r="G180" s="6">
        <v>0.0</v>
      </c>
    </row>
    <row r="181">
      <c r="A181" s="3"/>
      <c r="B181" s="3"/>
      <c r="C181" s="3"/>
      <c r="D181" s="5" t="s">
        <v>82</v>
      </c>
      <c r="E181" s="5" t="s">
        <v>110</v>
      </c>
      <c r="F181" s="6">
        <v>-0.9261355</v>
      </c>
      <c r="G181" s="6">
        <v>0.0</v>
      </c>
    </row>
    <row r="182">
      <c r="A182" s="3"/>
      <c r="B182" s="3"/>
      <c r="C182" s="3"/>
      <c r="D182" s="5" t="s">
        <v>84</v>
      </c>
      <c r="E182" s="5" t="s">
        <v>110</v>
      </c>
      <c r="F182" s="6">
        <v>-1.077262</v>
      </c>
      <c r="G182" s="6">
        <v>0.0</v>
      </c>
    </row>
    <row r="183">
      <c r="A183" s="3"/>
      <c r="B183" s="3"/>
      <c r="C183" s="3"/>
      <c r="D183" s="5" t="s">
        <v>65</v>
      </c>
      <c r="E183" s="5" t="s">
        <v>110</v>
      </c>
      <c r="F183" s="6">
        <v>-1.2215462</v>
      </c>
      <c r="G183" s="6">
        <v>0.0</v>
      </c>
    </row>
    <row r="184">
      <c r="A184" s="3"/>
      <c r="B184" s="3"/>
      <c r="C184" s="3"/>
      <c r="D184" s="5" t="s">
        <v>77</v>
      </c>
      <c r="E184" s="5" t="s">
        <v>110</v>
      </c>
      <c r="F184" s="6">
        <v>-1.2219937</v>
      </c>
      <c r="G184" s="6">
        <v>0.0</v>
      </c>
    </row>
    <row r="185">
      <c r="A185" s="3"/>
      <c r="B185" s="3"/>
      <c r="C185" s="3"/>
      <c r="D185" s="5" t="s">
        <v>106</v>
      </c>
      <c r="E185" s="5" t="s">
        <v>110</v>
      </c>
      <c r="F185" s="6">
        <v>-1.4398654</v>
      </c>
      <c r="G185" s="6">
        <v>0.0</v>
      </c>
    </row>
    <row r="186">
      <c r="A186" s="3"/>
      <c r="B186" s="3"/>
      <c r="C186" s="3"/>
      <c r="D186" s="5" t="s">
        <v>92</v>
      </c>
      <c r="E186" s="5" t="s">
        <v>110</v>
      </c>
      <c r="F186" s="6">
        <v>-1.5308994</v>
      </c>
      <c r="G186" s="6">
        <v>0.0</v>
      </c>
    </row>
    <row r="187">
      <c r="A187" s="3"/>
      <c r="B187" s="3"/>
      <c r="C187" s="3"/>
      <c r="D187" s="5" t="s">
        <v>58</v>
      </c>
      <c r="E187" s="5" t="s">
        <v>110</v>
      </c>
      <c r="F187" s="6">
        <v>-1.5571395</v>
      </c>
      <c r="G187" s="6">
        <v>0.0</v>
      </c>
    </row>
    <row r="188">
      <c r="A188" s="3"/>
      <c r="B188" s="3"/>
      <c r="C188" s="3"/>
      <c r="D188" s="5" t="s">
        <v>79</v>
      </c>
      <c r="E188" s="5" t="s">
        <v>110</v>
      </c>
      <c r="F188" s="6">
        <v>-1.7341606</v>
      </c>
      <c r="G188" s="6">
        <v>0.0</v>
      </c>
    </row>
    <row r="189">
      <c r="A189" s="3"/>
      <c r="B189" s="3"/>
      <c r="C189" s="3"/>
      <c r="D189" s="5" t="s">
        <v>59</v>
      </c>
      <c r="E189" s="5" t="s">
        <v>110</v>
      </c>
      <c r="F189" s="6">
        <v>-2.0722426</v>
      </c>
      <c r="G189" s="6">
        <v>0.0</v>
      </c>
    </row>
    <row r="190">
      <c r="A190" s="3"/>
      <c r="B190" s="3"/>
      <c r="C190" s="3"/>
      <c r="D190" s="5" t="s">
        <v>107</v>
      </c>
      <c r="E190" s="5" t="s">
        <v>110</v>
      </c>
      <c r="F190" s="6">
        <v>-2.2235305</v>
      </c>
      <c r="G190" s="6">
        <v>0.0</v>
      </c>
    </row>
    <row r="191">
      <c r="A191" s="3"/>
      <c r="B191" s="3"/>
      <c r="C191" s="3"/>
      <c r="D191" s="5" t="s">
        <v>68</v>
      </c>
      <c r="E191" s="5" t="s">
        <v>110</v>
      </c>
      <c r="F191" s="6">
        <v>-2.5049411</v>
      </c>
      <c r="G191" s="6">
        <v>0.0</v>
      </c>
    </row>
    <row r="192">
      <c r="A192" s="3"/>
      <c r="B192" s="3"/>
      <c r="C192" s="3"/>
      <c r="D192" s="5" t="s">
        <v>89</v>
      </c>
      <c r="E192" s="5" t="s">
        <v>110</v>
      </c>
      <c r="F192" s="6">
        <v>-2.5091764</v>
      </c>
      <c r="G192" s="6">
        <v>0.0</v>
      </c>
    </row>
    <row r="193">
      <c r="A193" s="3"/>
      <c r="B193" s="3"/>
      <c r="C193" s="3"/>
      <c r="D193" s="10"/>
      <c r="E193" s="10"/>
    </row>
    <row r="194">
      <c r="A194" s="3"/>
      <c r="B194" s="3"/>
      <c r="C194" s="3"/>
      <c r="D194" s="10"/>
      <c r="E194" s="10"/>
    </row>
    <row r="195">
      <c r="D195" s="10"/>
      <c r="E195" s="10"/>
    </row>
    <row r="196">
      <c r="D196" s="10"/>
      <c r="E196" s="10"/>
    </row>
    <row r="197">
      <c r="D197" s="10"/>
      <c r="E197" s="10"/>
    </row>
    <row r="198">
      <c r="D198" s="10"/>
      <c r="E198" s="10"/>
    </row>
    <row r="199">
      <c r="D199" s="10"/>
      <c r="E199" s="10"/>
    </row>
    <row r="200">
      <c r="D200" s="10"/>
      <c r="E200" s="10"/>
    </row>
    <row r="201">
      <c r="D201" s="10"/>
      <c r="E201" s="10"/>
    </row>
    <row r="202">
      <c r="D202" s="10"/>
      <c r="E202" s="10"/>
    </row>
    <row r="203">
      <c r="D203" s="10"/>
      <c r="E203" s="10"/>
    </row>
    <row r="204">
      <c r="D204" s="10"/>
      <c r="E204" s="10"/>
    </row>
    <row r="205">
      <c r="D205" s="10"/>
      <c r="E205" s="10"/>
    </row>
    <row r="206">
      <c r="D206" s="10"/>
      <c r="E206" s="10"/>
    </row>
    <row r="207">
      <c r="D207" s="10"/>
      <c r="E207" s="10"/>
    </row>
    <row r="208">
      <c r="D208" s="10"/>
      <c r="E208" s="10"/>
    </row>
    <row r="209">
      <c r="D209" s="10"/>
      <c r="E209" s="10"/>
    </row>
    <row r="210">
      <c r="D210" s="10"/>
      <c r="E210" s="10"/>
    </row>
    <row r="211">
      <c r="D211" s="10"/>
      <c r="E211" s="10"/>
    </row>
    <row r="212">
      <c r="D212" s="10"/>
      <c r="E212" s="10"/>
    </row>
    <row r="213">
      <c r="D213" s="10"/>
      <c r="E213" s="10"/>
    </row>
    <row r="214">
      <c r="D214" s="10"/>
      <c r="E214" s="10"/>
    </row>
    <row r="215">
      <c r="D215" s="10"/>
      <c r="E215" s="10"/>
    </row>
    <row r="216">
      <c r="D216" s="10"/>
      <c r="E216" s="10"/>
    </row>
    <row r="217">
      <c r="D217" s="10"/>
      <c r="E217" s="10"/>
    </row>
    <row r="218">
      <c r="D218" s="10"/>
      <c r="E218" s="10"/>
    </row>
    <row r="219">
      <c r="D219" s="10"/>
      <c r="E219" s="10"/>
    </row>
    <row r="220">
      <c r="D220" s="10"/>
      <c r="E220" s="10"/>
    </row>
    <row r="221">
      <c r="D221" s="10"/>
      <c r="E221" s="10"/>
    </row>
    <row r="222">
      <c r="D222" s="10"/>
      <c r="E222" s="10"/>
    </row>
    <row r="223">
      <c r="D223" s="10"/>
      <c r="E223" s="10"/>
    </row>
    <row r="224">
      <c r="D224" s="10"/>
      <c r="E224" s="10"/>
    </row>
    <row r="225">
      <c r="D225" s="10"/>
      <c r="E225" s="10"/>
    </row>
    <row r="226">
      <c r="D226" s="10"/>
      <c r="E226" s="10"/>
    </row>
    <row r="227">
      <c r="D227" s="10"/>
      <c r="E227" s="10"/>
    </row>
    <row r="228">
      <c r="D228" s="10"/>
      <c r="E228" s="10"/>
    </row>
    <row r="229">
      <c r="D229" s="10"/>
      <c r="E229" s="10"/>
    </row>
    <row r="230">
      <c r="D230" s="10"/>
      <c r="E230" s="10"/>
    </row>
    <row r="231">
      <c r="D231" s="10"/>
      <c r="E231" s="10"/>
    </row>
    <row r="232">
      <c r="D232" s="10"/>
      <c r="E232" s="10"/>
    </row>
    <row r="233">
      <c r="D233" s="10"/>
      <c r="E233" s="10"/>
    </row>
    <row r="234">
      <c r="D234" s="10"/>
      <c r="E234" s="10"/>
    </row>
    <row r="235">
      <c r="D235" s="10"/>
      <c r="E235" s="10"/>
    </row>
    <row r="236">
      <c r="D236" s="10"/>
      <c r="E236" s="10"/>
    </row>
    <row r="237">
      <c r="D237" s="10"/>
      <c r="E237" s="10"/>
    </row>
    <row r="238">
      <c r="D238" s="10"/>
      <c r="E238" s="10"/>
    </row>
    <row r="239">
      <c r="D239" s="10"/>
      <c r="E239" s="10"/>
    </row>
    <row r="240">
      <c r="D240" s="10"/>
      <c r="E240" s="10"/>
    </row>
    <row r="241">
      <c r="D241" s="10"/>
      <c r="E241" s="10"/>
    </row>
    <row r="242">
      <c r="D242" s="10"/>
      <c r="E242" s="10"/>
    </row>
    <row r="243">
      <c r="D243" s="10"/>
      <c r="E243" s="10"/>
    </row>
    <row r="244">
      <c r="D244" s="10"/>
      <c r="E244" s="10"/>
    </row>
    <row r="245">
      <c r="D245" s="10"/>
      <c r="E245" s="10"/>
    </row>
    <row r="246">
      <c r="D246" s="10"/>
      <c r="E246" s="10"/>
    </row>
    <row r="247">
      <c r="D247" s="10"/>
      <c r="E247" s="10"/>
    </row>
    <row r="248">
      <c r="D248" s="10"/>
      <c r="E248" s="10"/>
    </row>
    <row r="249">
      <c r="D249" s="10"/>
      <c r="E249" s="10"/>
    </row>
    <row r="250">
      <c r="D250" s="10"/>
      <c r="E250" s="10"/>
    </row>
    <row r="251">
      <c r="D251" s="10"/>
      <c r="E251" s="10"/>
    </row>
    <row r="252">
      <c r="D252" s="10"/>
      <c r="E252" s="10"/>
    </row>
    <row r="253">
      <c r="D253" s="10"/>
      <c r="E253" s="10"/>
    </row>
    <row r="254">
      <c r="D254" s="10"/>
      <c r="E254" s="10"/>
    </row>
    <row r="255">
      <c r="D255" s="10"/>
      <c r="E255" s="10"/>
    </row>
    <row r="256">
      <c r="D256" s="10"/>
      <c r="E256" s="10"/>
    </row>
    <row r="257">
      <c r="D257" s="10"/>
      <c r="E257" s="10"/>
    </row>
    <row r="258">
      <c r="D258" s="10"/>
      <c r="E258" s="10"/>
    </row>
    <row r="259">
      <c r="D259" s="10"/>
      <c r="E259" s="10"/>
    </row>
    <row r="260">
      <c r="D260" s="10"/>
      <c r="E260" s="10"/>
    </row>
    <row r="261">
      <c r="D261" s="10"/>
      <c r="E261" s="10"/>
    </row>
    <row r="262">
      <c r="D262" s="10"/>
      <c r="E262" s="10"/>
    </row>
    <row r="263">
      <c r="D263" s="10"/>
      <c r="E263" s="10"/>
    </row>
    <row r="264">
      <c r="D264" s="10"/>
      <c r="E264" s="10"/>
    </row>
    <row r="265">
      <c r="D265" s="10"/>
      <c r="E265" s="10"/>
    </row>
    <row r="266">
      <c r="D266" s="10"/>
      <c r="E266" s="10"/>
    </row>
    <row r="267">
      <c r="D267" s="10"/>
      <c r="E267" s="10"/>
    </row>
    <row r="268">
      <c r="D268" s="10"/>
      <c r="E268" s="10"/>
    </row>
    <row r="269">
      <c r="D269" s="10"/>
      <c r="E269" s="10"/>
    </row>
    <row r="270">
      <c r="D270" s="10"/>
      <c r="E270" s="10"/>
    </row>
    <row r="271">
      <c r="D271" s="10"/>
      <c r="E271" s="10"/>
    </row>
    <row r="272">
      <c r="D272" s="10"/>
      <c r="E272" s="10"/>
    </row>
    <row r="273">
      <c r="D273" s="10"/>
      <c r="E273" s="10"/>
    </row>
    <row r="274">
      <c r="D274" s="10"/>
      <c r="E274" s="10"/>
    </row>
    <row r="275">
      <c r="D275" s="10"/>
      <c r="E275" s="10"/>
    </row>
    <row r="276">
      <c r="D276" s="10"/>
      <c r="E276" s="10"/>
    </row>
    <row r="277">
      <c r="D277" s="10"/>
      <c r="E277" s="10"/>
    </row>
    <row r="278">
      <c r="D278" s="10"/>
      <c r="E278" s="10"/>
    </row>
    <row r="279">
      <c r="D279" s="10"/>
      <c r="E279" s="10"/>
    </row>
    <row r="280">
      <c r="D280" s="10"/>
      <c r="E280" s="10"/>
    </row>
    <row r="281">
      <c r="D281" s="10"/>
      <c r="E281" s="10"/>
    </row>
    <row r="282">
      <c r="D282" s="10"/>
      <c r="E282" s="10"/>
    </row>
    <row r="283">
      <c r="D283" s="10"/>
      <c r="E283" s="10"/>
    </row>
    <row r="284">
      <c r="D284" s="10"/>
      <c r="E284" s="10"/>
    </row>
    <row r="285">
      <c r="D285" s="10"/>
      <c r="E285" s="10"/>
    </row>
    <row r="286">
      <c r="D286" s="10"/>
      <c r="E286" s="10"/>
    </row>
    <row r="287">
      <c r="D287" s="10"/>
      <c r="E287" s="10"/>
    </row>
    <row r="288">
      <c r="D288" s="10"/>
      <c r="E288" s="10"/>
    </row>
    <row r="289">
      <c r="D289" s="10"/>
      <c r="E289" s="10"/>
    </row>
    <row r="290">
      <c r="D290" s="10"/>
      <c r="E290" s="10"/>
    </row>
    <row r="291">
      <c r="D291" s="10"/>
      <c r="E291" s="10"/>
    </row>
    <row r="292">
      <c r="D292" s="10"/>
      <c r="E292" s="10"/>
    </row>
    <row r="293">
      <c r="D293" s="10"/>
      <c r="E293" s="10"/>
    </row>
    <row r="294">
      <c r="D294" s="10"/>
      <c r="E294" s="10"/>
    </row>
    <row r="295">
      <c r="D295" s="10"/>
      <c r="E295" s="10"/>
    </row>
    <row r="296">
      <c r="D296" s="10"/>
      <c r="E296" s="10"/>
    </row>
    <row r="297">
      <c r="D297" s="10"/>
      <c r="E297" s="10"/>
    </row>
    <row r="298">
      <c r="D298" s="10"/>
      <c r="E298" s="10"/>
    </row>
    <row r="299">
      <c r="D299" s="10"/>
      <c r="E299" s="10"/>
    </row>
    <row r="300">
      <c r="D300" s="10"/>
      <c r="E300" s="10"/>
    </row>
    <row r="301">
      <c r="D301" s="10"/>
      <c r="E301" s="10"/>
    </row>
    <row r="302">
      <c r="D302" s="10"/>
      <c r="E302" s="10"/>
    </row>
    <row r="303">
      <c r="D303" s="10"/>
      <c r="E303" s="10"/>
    </row>
    <row r="304">
      <c r="D304" s="10"/>
      <c r="E304" s="10"/>
    </row>
    <row r="305">
      <c r="D305" s="10"/>
      <c r="E305" s="10"/>
    </row>
    <row r="306">
      <c r="D306" s="10"/>
      <c r="E306" s="10"/>
    </row>
    <row r="307">
      <c r="D307" s="10"/>
      <c r="E307" s="10"/>
    </row>
    <row r="308">
      <c r="D308" s="10"/>
      <c r="E308" s="10"/>
    </row>
    <row r="309">
      <c r="D309" s="10"/>
      <c r="E309" s="10"/>
    </row>
    <row r="310">
      <c r="D310" s="10"/>
      <c r="E310" s="10"/>
    </row>
    <row r="311">
      <c r="D311" s="10"/>
      <c r="E311" s="10"/>
    </row>
    <row r="312">
      <c r="D312" s="10"/>
      <c r="E312" s="10"/>
    </row>
    <row r="313">
      <c r="D313" s="10"/>
      <c r="E313" s="10"/>
    </row>
    <row r="314">
      <c r="D314" s="10"/>
      <c r="E314" s="10"/>
    </row>
    <row r="315">
      <c r="D315" s="10"/>
      <c r="E315" s="10"/>
    </row>
    <row r="316">
      <c r="D316" s="10"/>
      <c r="E316" s="10"/>
    </row>
    <row r="317">
      <c r="D317" s="10"/>
      <c r="E317" s="10"/>
    </row>
    <row r="318">
      <c r="D318" s="10"/>
      <c r="E318" s="10"/>
    </row>
    <row r="319">
      <c r="D319" s="10"/>
      <c r="E319" s="10"/>
    </row>
    <row r="320">
      <c r="D320" s="10"/>
      <c r="E320" s="10"/>
    </row>
    <row r="321">
      <c r="D321" s="10"/>
      <c r="E321" s="10"/>
    </row>
    <row r="322">
      <c r="D322" s="10"/>
      <c r="E322" s="10"/>
    </row>
    <row r="323">
      <c r="D323" s="10"/>
      <c r="E323" s="10"/>
    </row>
    <row r="324">
      <c r="D324" s="10"/>
      <c r="E324" s="10"/>
    </row>
    <row r="325">
      <c r="D325" s="10"/>
      <c r="E325" s="10"/>
    </row>
    <row r="326">
      <c r="D326" s="10"/>
      <c r="E326" s="10"/>
    </row>
    <row r="327">
      <c r="D327" s="10"/>
      <c r="E327" s="10"/>
    </row>
    <row r="328">
      <c r="D328" s="10"/>
      <c r="E328" s="10"/>
    </row>
    <row r="329">
      <c r="D329" s="10"/>
      <c r="E329" s="10"/>
    </row>
    <row r="330">
      <c r="D330" s="10"/>
      <c r="E330" s="10"/>
    </row>
    <row r="331">
      <c r="D331" s="10"/>
      <c r="E331" s="10"/>
    </row>
    <row r="332">
      <c r="D332" s="10"/>
      <c r="E332" s="10"/>
    </row>
    <row r="333">
      <c r="D333" s="10"/>
      <c r="E333" s="10"/>
    </row>
    <row r="334">
      <c r="D334" s="10"/>
      <c r="E334" s="10"/>
    </row>
    <row r="335">
      <c r="D335" s="10"/>
      <c r="E335" s="10"/>
    </row>
    <row r="336">
      <c r="D336" s="10"/>
      <c r="E336" s="10"/>
    </row>
    <row r="337">
      <c r="D337" s="10"/>
      <c r="E337" s="10"/>
    </row>
    <row r="338">
      <c r="D338" s="10"/>
      <c r="E338" s="10"/>
    </row>
    <row r="339">
      <c r="D339" s="10"/>
      <c r="E339" s="10"/>
    </row>
    <row r="340">
      <c r="D340" s="10"/>
      <c r="E340" s="10"/>
    </row>
    <row r="341">
      <c r="D341" s="10"/>
      <c r="E341" s="10"/>
    </row>
    <row r="342">
      <c r="D342" s="10"/>
      <c r="E342" s="10"/>
    </row>
    <row r="343">
      <c r="D343" s="10"/>
      <c r="E343" s="10"/>
    </row>
    <row r="344">
      <c r="D344" s="10"/>
      <c r="E344" s="10"/>
    </row>
    <row r="345">
      <c r="D345" s="10"/>
      <c r="E345" s="10"/>
    </row>
    <row r="346">
      <c r="D346" s="10"/>
      <c r="E346" s="10"/>
    </row>
    <row r="347">
      <c r="D347" s="10"/>
      <c r="E347" s="10"/>
    </row>
    <row r="348">
      <c r="D348" s="10"/>
      <c r="E348" s="10"/>
    </row>
    <row r="349">
      <c r="D349" s="10"/>
      <c r="E349" s="10"/>
    </row>
    <row r="350">
      <c r="D350" s="10"/>
      <c r="E350" s="10"/>
    </row>
    <row r="351">
      <c r="D351" s="10"/>
      <c r="E351" s="10"/>
    </row>
    <row r="352">
      <c r="D352" s="10"/>
      <c r="E352" s="10"/>
    </row>
    <row r="353">
      <c r="D353" s="10"/>
      <c r="E353" s="10"/>
    </row>
    <row r="354">
      <c r="D354" s="10"/>
      <c r="E354" s="10"/>
    </row>
    <row r="355">
      <c r="D355" s="10"/>
      <c r="E355" s="10"/>
    </row>
    <row r="356">
      <c r="D356" s="10"/>
      <c r="E356" s="10"/>
    </row>
    <row r="357">
      <c r="D357" s="10"/>
      <c r="E357" s="10"/>
    </row>
    <row r="358">
      <c r="D358" s="10"/>
      <c r="E358" s="10"/>
    </row>
    <row r="359">
      <c r="D359" s="10"/>
      <c r="E359" s="10"/>
    </row>
    <row r="360">
      <c r="D360" s="10"/>
      <c r="E360" s="10"/>
    </row>
    <row r="361">
      <c r="D361" s="10"/>
      <c r="E361" s="10"/>
    </row>
    <row r="362">
      <c r="D362" s="10"/>
      <c r="E362" s="10"/>
    </row>
    <row r="363">
      <c r="D363" s="10"/>
      <c r="E363" s="10"/>
    </row>
    <row r="364">
      <c r="D364" s="10"/>
      <c r="E364" s="10"/>
    </row>
    <row r="365">
      <c r="D365" s="10"/>
      <c r="E365" s="10"/>
    </row>
    <row r="366">
      <c r="D366" s="10"/>
      <c r="E366" s="10"/>
    </row>
    <row r="367">
      <c r="D367" s="10"/>
      <c r="E367" s="10"/>
    </row>
    <row r="368">
      <c r="D368" s="10"/>
      <c r="E368" s="10"/>
    </row>
    <row r="369">
      <c r="D369" s="10"/>
      <c r="E369" s="10"/>
    </row>
    <row r="370">
      <c r="D370" s="10"/>
      <c r="E370" s="10"/>
    </row>
    <row r="371">
      <c r="D371" s="10"/>
      <c r="E371" s="10"/>
    </row>
    <row r="372">
      <c r="D372" s="10"/>
      <c r="E372" s="10"/>
    </row>
    <row r="373">
      <c r="D373" s="10"/>
      <c r="E373" s="10"/>
    </row>
    <row r="374">
      <c r="D374" s="10"/>
      <c r="E374" s="10"/>
    </row>
    <row r="375">
      <c r="D375" s="10"/>
      <c r="E375" s="10"/>
    </row>
    <row r="376">
      <c r="D376" s="10"/>
      <c r="E376" s="10"/>
    </row>
    <row r="377">
      <c r="D377" s="10"/>
      <c r="E377" s="10"/>
    </row>
    <row r="378">
      <c r="D378" s="10"/>
      <c r="E378" s="10"/>
    </row>
    <row r="379">
      <c r="D379" s="10"/>
      <c r="E379" s="10"/>
    </row>
    <row r="380">
      <c r="D380" s="10"/>
      <c r="E380" s="10"/>
    </row>
    <row r="381">
      <c r="D381" s="10"/>
      <c r="E381" s="10"/>
    </row>
    <row r="382">
      <c r="D382" s="10"/>
      <c r="E382" s="10"/>
    </row>
    <row r="383">
      <c r="D383" s="10"/>
      <c r="E383" s="10"/>
    </row>
    <row r="384">
      <c r="D384" s="10"/>
      <c r="E384" s="10"/>
    </row>
    <row r="385">
      <c r="D385" s="10"/>
      <c r="E385" s="10"/>
    </row>
    <row r="386">
      <c r="D386" s="10"/>
      <c r="E386" s="10"/>
    </row>
    <row r="387">
      <c r="D387" s="10"/>
      <c r="E387" s="10"/>
    </row>
    <row r="388">
      <c r="D388" s="10"/>
      <c r="E388" s="10"/>
    </row>
    <row r="389">
      <c r="D389" s="10"/>
      <c r="E389" s="10"/>
    </row>
    <row r="390">
      <c r="D390" s="10"/>
      <c r="E390" s="10"/>
    </row>
    <row r="391">
      <c r="D391" s="10"/>
      <c r="E391" s="10"/>
    </row>
    <row r="392">
      <c r="D392" s="10"/>
      <c r="E392" s="10"/>
    </row>
    <row r="393">
      <c r="D393" s="10"/>
      <c r="E393" s="10"/>
    </row>
    <row r="394">
      <c r="D394" s="10"/>
      <c r="E394" s="10"/>
    </row>
    <row r="395">
      <c r="D395" s="10"/>
      <c r="E395" s="10"/>
    </row>
    <row r="396">
      <c r="D396" s="10"/>
      <c r="E396" s="10"/>
    </row>
    <row r="397">
      <c r="D397" s="10"/>
      <c r="E397" s="10"/>
    </row>
    <row r="398">
      <c r="D398" s="10"/>
      <c r="E398" s="10"/>
    </row>
    <row r="399">
      <c r="D399" s="10"/>
      <c r="E399" s="10"/>
    </row>
    <row r="400">
      <c r="D400" s="10"/>
      <c r="E400" s="10"/>
    </row>
    <row r="401">
      <c r="D401" s="10"/>
      <c r="E401" s="10"/>
    </row>
    <row r="402">
      <c r="D402" s="10"/>
      <c r="E402" s="10"/>
    </row>
    <row r="403">
      <c r="D403" s="10"/>
      <c r="E403" s="10"/>
    </row>
    <row r="404">
      <c r="D404" s="10"/>
      <c r="E404" s="10"/>
    </row>
    <row r="405">
      <c r="D405" s="10"/>
      <c r="E405" s="10"/>
    </row>
    <row r="406">
      <c r="D406" s="10"/>
      <c r="E406" s="10"/>
    </row>
    <row r="407">
      <c r="D407" s="10"/>
      <c r="E407" s="10"/>
    </row>
    <row r="408">
      <c r="D408" s="10"/>
      <c r="E408" s="10"/>
    </row>
    <row r="409">
      <c r="D409" s="10"/>
      <c r="E409" s="10"/>
    </row>
    <row r="410">
      <c r="D410" s="10"/>
      <c r="E410" s="10"/>
    </row>
    <row r="411">
      <c r="D411" s="10"/>
      <c r="E411" s="10"/>
    </row>
    <row r="412">
      <c r="D412" s="10"/>
      <c r="E412" s="10"/>
    </row>
    <row r="413">
      <c r="D413" s="10"/>
      <c r="E413" s="10"/>
    </row>
    <row r="414">
      <c r="D414" s="10"/>
      <c r="E414" s="10"/>
    </row>
    <row r="415">
      <c r="D415" s="10"/>
      <c r="E415" s="10"/>
    </row>
    <row r="416">
      <c r="D416" s="10"/>
      <c r="E416" s="10"/>
    </row>
    <row r="417">
      <c r="D417" s="10"/>
      <c r="E417" s="10"/>
    </row>
    <row r="418">
      <c r="D418" s="10"/>
      <c r="E418" s="10"/>
    </row>
    <row r="419">
      <c r="D419" s="10"/>
      <c r="E419" s="10"/>
    </row>
    <row r="420">
      <c r="D420" s="10"/>
      <c r="E420" s="10"/>
    </row>
    <row r="421">
      <c r="D421" s="10"/>
      <c r="E421" s="10"/>
    </row>
    <row r="422">
      <c r="D422" s="10"/>
      <c r="E422" s="10"/>
    </row>
    <row r="423">
      <c r="D423" s="10"/>
      <c r="E423" s="10"/>
    </row>
    <row r="424">
      <c r="D424" s="10"/>
      <c r="E424" s="10"/>
    </row>
    <row r="425">
      <c r="D425" s="10"/>
      <c r="E425" s="10"/>
    </row>
    <row r="426">
      <c r="D426" s="10"/>
      <c r="E426" s="10"/>
    </row>
    <row r="427">
      <c r="D427" s="10"/>
      <c r="E427" s="10"/>
    </row>
    <row r="428">
      <c r="D428" s="10"/>
      <c r="E428" s="10"/>
    </row>
    <row r="429">
      <c r="D429" s="10"/>
      <c r="E429" s="10"/>
    </row>
    <row r="430">
      <c r="D430" s="10"/>
      <c r="E430" s="10"/>
    </row>
    <row r="431">
      <c r="D431" s="10"/>
      <c r="E431" s="10"/>
    </row>
    <row r="432">
      <c r="D432" s="10"/>
      <c r="E432" s="10"/>
    </row>
    <row r="433">
      <c r="D433" s="10"/>
      <c r="E433" s="10"/>
    </row>
    <row r="434">
      <c r="D434" s="10"/>
      <c r="E434" s="10"/>
    </row>
    <row r="435">
      <c r="D435" s="10"/>
      <c r="E435" s="10"/>
    </row>
    <row r="436">
      <c r="D436" s="10"/>
      <c r="E436" s="10"/>
    </row>
    <row r="437">
      <c r="D437" s="10"/>
      <c r="E437" s="10"/>
    </row>
    <row r="438">
      <c r="D438" s="10"/>
      <c r="E438" s="10"/>
    </row>
    <row r="439">
      <c r="D439" s="10"/>
      <c r="E439" s="10"/>
    </row>
    <row r="440">
      <c r="D440" s="10"/>
      <c r="E440" s="10"/>
    </row>
    <row r="441">
      <c r="D441" s="10"/>
      <c r="E441" s="10"/>
    </row>
    <row r="442">
      <c r="D442" s="10"/>
      <c r="E442" s="10"/>
    </row>
    <row r="443">
      <c r="D443" s="10"/>
      <c r="E443" s="10"/>
    </row>
    <row r="444">
      <c r="D444" s="10"/>
      <c r="E444" s="10"/>
    </row>
    <row r="445">
      <c r="D445" s="10"/>
      <c r="E445" s="10"/>
    </row>
    <row r="446">
      <c r="D446" s="10"/>
      <c r="E446" s="10"/>
    </row>
    <row r="447">
      <c r="D447" s="10"/>
      <c r="E447" s="10"/>
    </row>
    <row r="448">
      <c r="D448" s="10"/>
      <c r="E448" s="10"/>
    </row>
    <row r="449">
      <c r="D449" s="10"/>
      <c r="E449" s="10"/>
    </row>
    <row r="450">
      <c r="D450" s="10"/>
      <c r="E450" s="10"/>
    </row>
    <row r="451">
      <c r="D451" s="10"/>
      <c r="E451" s="10"/>
    </row>
    <row r="452">
      <c r="D452" s="10"/>
      <c r="E452" s="10"/>
    </row>
    <row r="453">
      <c r="D453" s="10"/>
      <c r="E453" s="10"/>
    </row>
    <row r="454">
      <c r="D454" s="10"/>
      <c r="E454" s="10"/>
    </row>
    <row r="455">
      <c r="D455" s="10"/>
      <c r="E455" s="10"/>
    </row>
    <row r="456">
      <c r="D456" s="10"/>
      <c r="E456" s="10"/>
    </row>
    <row r="457">
      <c r="D457" s="10"/>
      <c r="E457" s="10"/>
    </row>
    <row r="458">
      <c r="D458" s="10"/>
      <c r="E458" s="10"/>
    </row>
    <row r="459">
      <c r="D459" s="10"/>
      <c r="E459" s="10"/>
    </row>
    <row r="460">
      <c r="D460" s="10"/>
      <c r="E460" s="10"/>
    </row>
    <row r="461">
      <c r="D461" s="10"/>
      <c r="E461" s="10"/>
    </row>
    <row r="462">
      <c r="D462" s="10"/>
      <c r="E462" s="10"/>
    </row>
    <row r="463">
      <c r="D463" s="10"/>
      <c r="E463" s="10"/>
    </row>
    <row r="464">
      <c r="D464" s="10"/>
      <c r="E464" s="10"/>
    </row>
    <row r="465">
      <c r="D465" s="10"/>
      <c r="E465" s="10"/>
    </row>
    <row r="466">
      <c r="D466" s="10"/>
      <c r="E466" s="10"/>
    </row>
    <row r="467">
      <c r="D467" s="10"/>
      <c r="E467" s="10"/>
    </row>
    <row r="468">
      <c r="D468" s="10"/>
      <c r="E468" s="10"/>
    </row>
    <row r="469">
      <c r="D469" s="10"/>
      <c r="E469" s="10"/>
    </row>
    <row r="470">
      <c r="D470" s="10"/>
      <c r="E470" s="10"/>
    </row>
    <row r="471">
      <c r="D471" s="10"/>
      <c r="E471" s="10"/>
    </row>
    <row r="472">
      <c r="D472" s="10"/>
      <c r="E472" s="10"/>
    </row>
    <row r="473">
      <c r="D473" s="10"/>
      <c r="E473" s="10"/>
    </row>
    <row r="474">
      <c r="D474" s="10"/>
      <c r="E474" s="10"/>
    </row>
    <row r="475">
      <c r="D475" s="10"/>
      <c r="E475" s="10"/>
    </row>
    <row r="476">
      <c r="D476" s="10"/>
      <c r="E476" s="10"/>
    </row>
    <row r="477">
      <c r="D477" s="10"/>
      <c r="E477" s="10"/>
    </row>
    <row r="478">
      <c r="D478" s="10"/>
      <c r="E478" s="10"/>
    </row>
    <row r="479">
      <c r="D479" s="10"/>
      <c r="E479" s="10"/>
    </row>
    <row r="480">
      <c r="D480" s="10"/>
      <c r="E480" s="10"/>
    </row>
    <row r="481">
      <c r="D481" s="10"/>
      <c r="E481" s="10"/>
    </row>
    <row r="482">
      <c r="D482" s="10"/>
      <c r="E482" s="10"/>
    </row>
    <row r="483">
      <c r="D483" s="10"/>
      <c r="E483" s="10"/>
    </row>
    <row r="484">
      <c r="D484" s="10"/>
      <c r="E484" s="10"/>
    </row>
    <row r="485">
      <c r="D485" s="10"/>
      <c r="E485" s="10"/>
    </row>
    <row r="486">
      <c r="D486" s="10"/>
      <c r="E486" s="10"/>
    </row>
    <row r="487">
      <c r="D487" s="10"/>
      <c r="E487" s="10"/>
    </row>
    <row r="488">
      <c r="D488" s="10"/>
      <c r="E488" s="10"/>
    </row>
    <row r="489">
      <c r="D489" s="10"/>
      <c r="E489" s="10"/>
    </row>
    <row r="490">
      <c r="D490" s="10"/>
      <c r="E490" s="10"/>
    </row>
    <row r="491">
      <c r="D491" s="10"/>
      <c r="E491" s="10"/>
    </row>
    <row r="492">
      <c r="D492" s="10"/>
      <c r="E492" s="10"/>
    </row>
    <row r="493">
      <c r="D493" s="10"/>
      <c r="E493" s="10"/>
    </row>
    <row r="494">
      <c r="D494" s="10"/>
      <c r="E494" s="10"/>
    </row>
    <row r="495">
      <c r="D495" s="10"/>
      <c r="E495" s="10"/>
    </row>
    <row r="496">
      <c r="D496" s="10"/>
      <c r="E496" s="10"/>
    </row>
    <row r="497">
      <c r="D497" s="10"/>
      <c r="E497" s="10"/>
    </row>
    <row r="498">
      <c r="D498" s="10"/>
      <c r="E498" s="10"/>
    </row>
    <row r="499">
      <c r="D499" s="10"/>
      <c r="E499" s="10"/>
    </row>
    <row r="500">
      <c r="D500" s="10"/>
      <c r="E500" s="10"/>
    </row>
    <row r="501">
      <c r="D501" s="10"/>
      <c r="E501" s="10"/>
    </row>
    <row r="502">
      <c r="D502" s="10"/>
      <c r="E502" s="10"/>
    </row>
    <row r="503">
      <c r="D503" s="10"/>
      <c r="E503" s="10"/>
    </row>
    <row r="504">
      <c r="D504" s="10"/>
      <c r="E504" s="10"/>
    </row>
    <row r="505">
      <c r="D505" s="10"/>
      <c r="E505" s="10"/>
    </row>
    <row r="506">
      <c r="D506" s="10"/>
      <c r="E506" s="10"/>
    </row>
    <row r="507">
      <c r="D507" s="10"/>
      <c r="E507" s="10"/>
    </row>
    <row r="508">
      <c r="D508" s="10"/>
      <c r="E508" s="10"/>
    </row>
    <row r="509">
      <c r="D509" s="10"/>
      <c r="E509" s="10"/>
    </row>
    <row r="510">
      <c r="D510" s="10"/>
      <c r="E510" s="10"/>
    </row>
    <row r="511">
      <c r="D511" s="10"/>
      <c r="E511" s="10"/>
    </row>
    <row r="512">
      <c r="D512" s="10"/>
      <c r="E512" s="10"/>
    </row>
    <row r="513">
      <c r="D513" s="10"/>
      <c r="E513" s="10"/>
    </row>
    <row r="514">
      <c r="D514" s="10"/>
      <c r="E514" s="10"/>
    </row>
    <row r="515">
      <c r="D515" s="10"/>
      <c r="E515" s="10"/>
    </row>
    <row r="516">
      <c r="D516" s="10"/>
      <c r="E516" s="10"/>
    </row>
    <row r="517">
      <c r="D517" s="10"/>
      <c r="E517" s="10"/>
    </row>
    <row r="518">
      <c r="D518" s="10"/>
      <c r="E518" s="10"/>
    </row>
    <row r="519">
      <c r="D519" s="10"/>
      <c r="E519" s="10"/>
    </row>
    <row r="520">
      <c r="D520" s="10"/>
      <c r="E520" s="10"/>
    </row>
    <row r="521">
      <c r="D521" s="10"/>
      <c r="E521" s="10"/>
    </row>
    <row r="522">
      <c r="D522" s="10"/>
      <c r="E522" s="10"/>
    </row>
    <row r="523">
      <c r="D523" s="10"/>
      <c r="E523" s="10"/>
    </row>
    <row r="524">
      <c r="D524" s="10"/>
      <c r="E524" s="10"/>
    </row>
    <row r="525">
      <c r="D525" s="10"/>
      <c r="E525" s="10"/>
    </row>
    <row r="526">
      <c r="D526" s="10"/>
      <c r="E526" s="10"/>
    </row>
    <row r="527">
      <c r="D527" s="10"/>
      <c r="E527" s="10"/>
    </row>
    <row r="528">
      <c r="D528" s="10"/>
      <c r="E528" s="10"/>
    </row>
    <row r="529">
      <c r="D529" s="10"/>
      <c r="E529" s="10"/>
    </row>
    <row r="530">
      <c r="D530" s="10"/>
      <c r="E530" s="10"/>
    </row>
    <row r="531">
      <c r="D531" s="10"/>
      <c r="E531" s="10"/>
    </row>
    <row r="532">
      <c r="D532" s="10"/>
      <c r="E532" s="10"/>
    </row>
    <row r="533">
      <c r="D533" s="10"/>
      <c r="E533" s="10"/>
    </row>
    <row r="534">
      <c r="D534" s="10"/>
      <c r="E534" s="10"/>
    </row>
    <row r="535">
      <c r="D535" s="10"/>
      <c r="E535" s="10"/>
    </row>
    <row r="536">
      <c r="D536" s="10"/>
      <c r="E536" s="10"/>
    </row>
    <row r="537">
      <c r="D537" s="10"/>
      <c r="E537" s="10"/>
    </row>
    <row r="538">
      <c r="D538" s="10"/>
      <c r="E538" s="10"/>
    </row>
    <row r="539">
      <c r="D539" s="10"/>
      <c r="E539" s="10"/>
    </row>
    <row r="540">
      <c r="D540" s="10"/>
      <c r="E540" s="10"/>
    </row>
    <row r="541">
      <c r="D541" s="10"/>
      <c r="E541" s="10"/>
    </row>
    <row r="542">
      <c r="D542" s="10"/>
      <c r="E542" s="10"/>
    </row>
    <row r="543">
      <c r="D543" s="10"/>
      <c r="E543" s="10"/>
    </row>
    <row r="544">
      <c r="D544" s="10"/>
      <c r="E544" s="10"/>
    </row>
    <row r="545">
      <c r="D545" s="10"/>
      <c r="E545" s="10"/>
    </row>
    <row r="546">
      <c r="D546" s="10"/>
      <c r="E546" s="10"/>
    </row>
    <row r="547">
      <c r="D547" s="10"/>
      <c r="E547" s="10"/>
    </row>
    <row r="548">
      <c r="D548" s="10"/>
      <c r="E548" s="10"/>
    </row>
    <row r="549">
      <c r="D549" s="10"/>
      <c r="E549" s="10"/>
    </row>
    <row r="550">
      <c r="D550" s="10"/>
      <c r="E550" s="10"/>
    </row>
    <row r="551">
      <c r="D551" s="10"/>
      <c r="E551" s="10"/>
    </row>
    <row r="552">
      <c r="D552" s="10"/>
      <c r="E552" s="10"/>
    </row>
    <row r="553">
      <c r="D553" s="10"/>
      <c r="E553" s="10"/>
    </row>
    <row r="554">
      <c r="D554" s="10"/>
      <c r="E554" s="10"/>
    </row>
    <row r="555">
      <c r="D555" s="10"/>
      <c r="E555" s="10"/>
    </row>
    <row r="556">
      <c r="D556" s="10"/>
      <c r="E556" s="10"/>
    </row>
    <row r="557">
      <c r="D557" s="10"/>
      <c r="E557" s="10"/>
    </row>
    <row r="558">
      <c r="D558" s="10"/>
      <c r="E558" s="10"/>
    </row>
    <row r="559">
      <c r="D559" s="10"/>
      <c r="E559" s="10"/>
    </row>
    <row r="560">
      <c r="D560" s="10"/>
      <c r="E560" s="10"/>
    </row>
    <row r="561">
      <c r="D561" s="10"/>
      <c r="E561" s="10"/>
    </row>
    <row r="562">
      <c r="D562" s="10"/>
      <c r="E562" s="10"/>
    </row>
    <row r="563">
      <c r="D563" s="10"/>
      <c r="E563" s="10"/>
    </row>
    <row r="564">
      <c r="D564" s="10"/>
      <c r="E564" s="10"/>
    </row>
    <row r="565">
      <c r="D565" s="10"/>
      <c r="E565" s="10"/>
    </row>
    <row r="566">
      <c r="D566" s="10"/>
      <c r="E566" s="10"/>
    </row>
    <row r="567">
      <c r="D567" s="10"/>
      <c r="E567" s="10"/>
    </row>
    <row r="568">
      <c r="D568" s="10"/>
      <c r="E568" s="10"/>
    </row>
    <row r="569">
      <c r="D569" s="10"/>
      <c r="E569" s="10"/>
    </row>
    <row r="570">
      <c r="D570" s="10"/>
      <c r="E570" s="10"/>
    </row>
    <row r="571">
      <c r="D571" s="10"/>
      <c r="E571" s="10"/>
    </row>
    <row r="572">
      <c r="D572" s="10"/>
      <c r="E572" s="10"/>
    </row>
    <row r="573">
      <c r="D573" s="10"/>
      <c r="E573" s="10"/>
    </row>
    <row r="574">
      <c r="D574" s="10"/>
      <c r="E574" s="10"/>
    </row>
    <row r="575">
      <c r="D575" s="10"/>
      <c r="E575" s="10"/>
    </row>
    <row r="576">
      <c r="D576" s="10"/>
      <c r="E576" s="10"/>
    </row>
    <row r="577">
      <c r="D577" s="10"/>
      <c r="E577" s="10"/>
    </row>
    <row r="578">
      <c r="D578" s="10"/>
      <c r="E578" s="10"/>
    </row>
    <row r="579">
      <c r="D579" s="10"/>
      <c r="E579" s="10"/>
    </row>
    <row r="580">
      <c r="D580" s="10"/>
      <c r="E580" s="10"/>
    </row>
    <row r="581">
      <c r="D581" s="10"/>
      <c r="E581" s="10"/>
    </row>
    <row r="582">
      <c r="D582" s="10"/>
      <c r="E582" s="10"/>
    </row>
    <row r="583">
      <c r="D583" s="10"/>
      <c r="E583" s="10"/>
    </row>
    <row r="584">
      <c r="D584" s="10"/>
      <c r="E584" s="10"/>
    </row>
    <row r="585">
      <c r="D585" s="10"/>
      <c r="E585" s="10"/>
    </row>
    <row r="586">
      <c r="D586" s="10"/>
      <c r="E586" s="10"/>
    </row>
    <row r="587">
      <c r="D587" s="10"/>
      <c r="E587" s="10"/>
    </row>
    <row r="588">
      <c r="D588" s="10"/>
      <c r="E588" s="10"/>
    </row>
    <row r="589">
      <c r="D589" s="10"/>
      <c r="E589" s="10"/>
    </row>
    <row r="590">
      <c r="D590" s="10"/>
      <c r="E590" s="10"/>
    </row>
    <row r="591">
      <c r="D591" s="10"/>
      <c r="E591" s="10"/>
    </row>
    <row r="592">
      <c r="D592" s="10"/>
      <c r="E592" s="10"/>
    </row>
    <row r="593">
      <c r="D593" s="10"/>
      <c r="E593" s="10"/>
    </row>
    <row r="594">
      <c r="D594" s="10"/>
      <c r="E594" s="10"/>
    </row>
    <row r="595">
      <c r="D595" s="10"/>
      <c r="E595" s="10"/>
    </row>
    <row r="596">
      <c r="D596" s="10"/>
      <c r="E596" s="10"/>
    </row>
    <row r="597">
      <c r="D597" s="10"/>
      <c r="E597" s="10"/>
    </row>
    <row r="598">
      <c r="D598" s="10"/>
      <c r="E598" s="10"/>
    </row>
    <row r="599">
      <c r="D599" s="10"/>
      <c r="E599" s="10"/>
    </row>
    <row r="600">
      <c r="D600" s="10"/>
      <c r="E600" s="10"/>
    </row>
    <row r="601">
      <c r="D601" s="10"/>
      <c r="E601" s="10"/>
    </row>
    <row r="602">
      <c r="D602" s="10"/>
      <c r="E602" s="10"/>
    </row>
    <row r="603">
      <c r="D603" s="10"/>
      <c r="E603" s="10"/>
    </row>
    <row r="604">
      <c r="D604" s="10"/>
      <c r="E604" s="10"/>
    </row>
    <row r="605">
      <c r="D605" s="10"/>
      <c r="E605" s="10"/>
    </row>
    <row r="606">
      <c r="D606" s="10"/>
      <c r="E606" s="10"/>
    </row>
    <row r="607">
      <c r="D607" s="10"/>
      <c r="E607" s="10"/>
    </row>
    <row r="608">
      <c r="D608" s="10"/>
      <c r="E608" s="10"/>
    </row>
    <row r="609">
      <c r="D609" s="10"/>
      <c r="E609" s="10"/>
    </row>
    <row r="610">
      <c r="D610" s="10"/>
      <c r="E610" s="10"/>
    </row>
    <row r="611">
      <c r="D611" s="10"/>
      <c r="E611" s="10"/>
    </row>
    <row r="612">
      <c r="D612" s="10"/>
      <c r="E612" s="10"/>
    </row>
    <row r="613">
      <c r="D613" s="10"/>
      <c r="E613" s="10"/>
    </row>
    <row r="614">
      <c r="D614" s="10"/>
      <c r="E614" s="10"/>
    </row>
    <row r="615">
      <c r="D615" s="10"/>
      <c r="E615" s="10"/>
    </row>
    <row r="616">
      <c r="D616" s="10"/>
      <c r="E616" s="10"/>
    </row>
    <row r="617">
      <c r="D617" s="10"/>
      <c r="E617" s="10"/>
    </row>
    <row r="618">
      <c r="D618" s="10"/>
      <c r="E618" s="10"/>
    </row>
    <row r="619">
      <c r="D619" s="10"/>
      <c r="E619" s="10"/>
    </row>
    <row r="620">
      <c r="D620" s="10"/>
      <c r="E620" s="10"/>
    </row>
    <row r="621">
      <c r="D621" s="10"/>
      <c r="E621" s="10"/>
    </row>
    <row r="622">
      <c r="D622" s="10"/>
      <c r="E622" s="10"/>
    </row>
    <row r="623">
      <c r="D623" s="10"/>
      <c r="E623" s="10"/>
    </row>
    <row r="624">
      <c r="D624" s="10"/>
      <c r="E624" s="10"/>
    </row>
    <row r="625">
      <c r="D625" s="10"/>
      <c r="E625" s="10"/>
    </row>
    <row r="626">
      <c r="D626" s="10"/>
      <c r="E626" s="10"/>
    </row>
    <row r="627">
      <c r="D627" s="10"/>
      <c r="E627" s="10"/>
    </row>
    <row r="628">
      <c r="D628" s="10"/>
      <c r="E628" s="10"/>
    </row>
    <row r="629">
      <c r="D629" s="10"/>
      <c r="E629" s="10"/>
    </row>
    <row r="630">
      <c r="D630" s="10"/>
      <c r="E630" s="10"/>
    </row>
    <row r="631">
      <c r="D631" s="10"/>
      <c r="E631" s="10"/>
    </row>
    <row r="632">
      <c r="D632" s="10"/>
      <c r="E632" s="10"/>
    </row>
    <row r="633">
      <c r="D633" s="10"/>
      <c r="E633" s="10"/>
    </row>
    <row r="634">
      <c r="D634" s="10"/>
      <c r="E634" s="10"/>
    </row>
    <row r="635">
      <c r="D635" s="10"/>
      <c r="E635" s="10"/>
    </row>
    <row r="636">
      <c r="D636" s="10"/>
      <c r="E636" s="10"/>
    </row>
    <row r="637">
      <c r="D637" s="10"/>
      <c r="E637" s="10"/>
    </row>
    <row r="638">
      <c r="D638" s="10"/>
      <c r="E638" s="10"/>
    </row>
    <row r="639">
      <c r="D639" s="10"/>
      <c r="E639" s="10"/>
    </row>
    <row r="640">
      <c r="D640" s="10"/>
      <c r="E640" s="10"/>
    </row>
    <row r="641">
      <c r="D641" s="10"/>
      <c r="E641" s="10"/>
    </row>
    <row r="642">
      <c r="D642" s="10"/>
      <c r="E642" s="10"/>
    </row>
    <row r="643">
      <c r="D643" s="10"/>
      <c r="E643" s="10"/>
    </row>
    <row r="644">
      <c r="D644" s="10"/>
      <c r="E644" s="10"/>
    </row>
    <row r="645">
      <c r="D645" s="10"/>
      <c r="E645" s="10"/>
    </row>
    <row r="646">
      <c r="D646" s="10"/>
      <c r="E646" s="10"/>
    </row>
    <row r="647">
      <c r="D647" s="10"/>
      <c r="E647" s="10"/>
    </row>
    <row r="648">
      <c r="D648" s="10"/>
      <c r="E648" s="10"/>
    </row>
    <row r="649">
      <c r="D649" s="10"/>
      <c r="E649" s="10"/>
    </row>
    <row r="650">
      <c r="D650" s="10"/>
      <c r="E650" s="10"/>
    </row>
    <row r="651">
      <c r="D651" s="10"/>
      <c r="E651" s="10"/>
    </row>
    <row r="652">
      <c r="D652" s="10"/>
      <c r="E652" s="10"/>
    </row>
    <row r="653">
      <c r="D653" s="10"/>
      <c r="E653" s="10"/>
    </row>
    <row r="654">
      <c r="D654" s="10"/>
      <c r="E654" s="10"/>
    </row>
    <row r="655">
      <c r="D655" s="10"/>
      <c r="E655" s="10"/>
    </row>
    <row r="656">
      <c r="D656" s="10"/>
      <c r="E656" s="10"/>
    </row>
    <row r="657">
      <c r="D657" s="10"/>
      <c r="E657" s="10"/>
    </row>
    <row r="658">
      <c r="D658" s="10"/>
      <c r="E658" s="10"/>
    </row>
    <row r="659">
      <c r="D659" s="10"/>
      <c r="E659" s="10"/>
    </row>
    <row r="660">
      <c r="D660" s="10"/>
      <c r="E660" s="10"/>
    </row>
    <row r="661">
      <c r="D661" s="10"/>
      <c r="E661" s="10"/>
    </row>
    <row r="662">
      <c r="D662" s="10"/>
      <c r="E662" s="10"/>
    </row>
    <row r="663">
      <c r="D663" s="10"/>
      <c r="E663" s="10"/>
    </row>
    <row r="664">
      <c r="D664" s="10"/>
      <c r="E664" s="10"/>
    </row>
    <row r="665">
      <c r="D665" s="10"/>
      <c r="E665" s="10"/>
    </row>
    <row r="666">
      <c r="D666" s="10"/>
      <c r="E666" s="10"/>
    </row>
    <row r="667">
      <c r="D667" s="10"/>
      <c r="E667" s="10"/>
    </row>
    <row r="668">
      <c r="D668" s="10"/>
      <c r="E668" s="10"/>
    </row>
    <row r="669">
      <c r="D669" s="10"/>
      <c r="E669" s="10"/>
    </row>
    <row r="670">
      <c r="D670" s="10"/>
      <c r="E670" s="10"/>
    </row>
    <row r="671">
      <c r="D671" s="10"/>
      <c r="E671" s="10"/>
    </row>
    <row r="672">
      <c r="D672" s="10"/>
      <c r="E672" s="10"/>
    </row>
    <row r="673">
      <c r="D673" s="10"/>
      <c r="E673" s="10"/>
    </row>
    <row r="674">
      <c r="D674" s="10"/>
      <c r="E674" s="10"/>
    </row>
    <row r="675">
      <c r="D675" s="10"/>
      <c r="E675" s="10"/>
    </row>
    <row r="676">
      <c r="D676" s="10"/>
      <c r="E676" s="10"/>
    </row>
    <row r="677">
      <c r="D677" s="10"/>
      <c r="E677" s="10"/>
    </row>
    <row r="678">
      <c r="D678" s="10"/>
      <c r="E678" s="10"/>
    </row>
    <row r="679">
      <c r="D679" s="10"/>
      <c r="E679" s="10"/>
    </row>
    <row r="680">
      <c r="D680" s="10"/>
      <c r="E680" s="10"/>
    </row>
    <row r="681">
      <c r="D681" s="10"/>
      <c r="E681" s="10"/>
    </row>
    <row r="682">
      <c r="D682" s="10"/>
      <c r="E682" s="10"/>
    </row>
    <row r="683">
      <c r="D683" s="10"/>
      <c r="E683" s="10"/>
    </row>
    <row r="684">
      <c r="D684" s="10"/>
      <c r="E684" s="10"/>
    </row>
    <row r="685">
      <c r="D685" s="10"/>
      <c r="E685" s="10"/>
    </row>
    <row r="686">
      <c r="D686" s="10"/>
      <c r="E686" s="10"/>
    </row>
    <row r="687">
      <c r="D687" s="10"/>
      <c r="E687" s="10"/>
    </row>
    <row r="688">
      <c r="D688" s="10"/>
      <c r="E688" s="10"/>
    </row>
    <row r="689">
      <c r="D689" s="10"/>
      <c r="E689" s="10"/>
    </row>
    <row r="690">
      <c r="D690" s="10"/>
      <c r="E690" s="10"/>
    </row>
    <row r="691">
      <c r="D691" s="10"/>
      <c r="E691" s="10"/>
    </row>
    <row r="692">
      <c r="D692" s="10"/>
      <c r="E692" s="10"/>
    </row>
    <row r="693">
      <c r="D693" s="10"/>
      <c r="E693" s="10"/>
    </row>
    <row r="694">
      <c r="D694" s="10"/>
      <c r="E694" s="10"/>
    </row>
    <row r="695">
      <c r="D695" s="10"/>
      <c r="E695" s="10"/>
    </row>
    <row r="696">
      <c r="D696" s="10"/>
      <c r="E696" s="10"/>
    </row>
    <row r="697">
      <c r="D697" s="10"/>
      <c r="E697" s="10"/>
    </row>
    <row r="698">
      <c r="D698" s="10"/>
      <c r="E698" s="10"/>
    </row>
    <row r="699">
      <c r="D699" s="10"/>
      <c r="E699" s="10"/>
    </row>
    <row r="700">
      <c r="D700" s="10"/>
      <c r="E700" s="10"/>
    </row>
    <row r="701">
      <c r="D701" s="10"/>
      <c r="E701" s="10"/>
    </row>
    <row r="702">
      <c r="D702" s="10"/>
      <c r="E702" s="10"/>
    </row>
    <row r="703">
      <c r="D703" s="10"/>
      <c r="E703" s="10"/>
    </row>
    <row r="704">
      <c r="D704" s="10"/>
      <c r="E704" s="10"/>
    </row>
    <row r="705">
      <c r="D705" s="10"/>
      <c r="E705" s="10"/>
    </row>
    <row r="706">
      <c r="D706" s="10"/>
      <c r="E706" s="10"/>
    </row>
    <row r="707">
      <c r="D707" s="10"/>
      <c r="E707" s="10"/>
    </row>
    <row r="708">
      <c r="D708" s="10"/>
      <c r="E708" s="10"/>
    </row>
    <row r="709">
      <c r="D709" s="10"/>
      <c r="E709" s="10"/>
    </row>
    <row r="710">
      <c r="D710" s="10"/>
      <c r="E710" s="10"/>
    </row>
    <row r="711">
      <c r="D711" s="10"/>
      <c r="E711" s="10"/>
    </row>
    <row r="712">
      <c r="D712" s="10"/>
      <c r="E712" s="10"/>
    </row>
    <row r="713">
      <c r="D713" s="10"/>
      <c r="E713" s="10"/>
    </row>
    <row r="714">
      <c r="D714" s="10"/>
      <c r="E714" s="10"/>
    </row>
    <row r="715">
      <c r="D715" s="10"/>
      <c r="E715" s="10"/>
    </row>
    <row r="716">
      <c r="D716" s="10"/>
      <c r="E716" s="10"/>
    </row>
    <row r="717">
      <c r="D717" s="10"/>
      <c r="E717" s="10"/>
    </row>
    <row r="718">
      <c r="D718" s="10"/>
      <c r="E718" s="10"/>
    </row>
    <row r="719">
      <c r="D719" s="10"/>
      <c r="E719" s="10"/>
    </row>
    <row r="720">
      <c r="D720" s="10"/>
      <c r="E720" s="10"/>
    </row>
    <row r="721">
      <c r="D721" s="10"/>
      <c r="E721" s="10"/>
    </row>
    <row r="722">
      <c r="D722" s="10"/>
      <c r="E722" s="10"/>
    </row>
    <row r="723">
      <c r="D723" s="10"/>
      <c r="E723" s="10"/>
    </row>
    <row r="724">
      <c r="D724" s="10"/>
      <c r="E724" s="10"/>
    </row>
    <row r="725">
      <c r="D725" s="10"/>
      <c r="E725" s="10"/>
    </row>
    <row r="726">
      <c r="D726" s="10"/>
      <c r="E726" s="10"/>
    </row>
    <row r="727">
      <c r="D727" s="10"/>
      <c r="E727" s="10"/>
    </row>
    <row r="728">
      <c r="D728" s="10"/>
      <c r="E728" s="10"/>
    </row>
    <row r="729">
      <c r="D729" s="10"/>
      <c r="E729" s="10"/>
    </row>
    <row r="730">
      <c r="D730" s="10"/>
      <c r="E730" s="10"/>
    </row>
    <row r="731">
      <c r="D731" s="10"/>
      <c r="E731" s="10"/>
    </row>
    <row r="732">
      <c r="D732" s="10"/>
      <c r="E732" s="10"/>
    </row>
    <row r="733">
      <c r="D733" s="10"/>
      <c r="E733" s="10"/>
    </row>
    <row r="734">
      <c r="D734" s="10"/>
      <c r="E734" s="10"/>
    </row>
    <row r="735">
      <c r="D735" s="10"/>
      <c r="E735" s="10"/>
    </row>
    <row r="736">
      <c r="D736" s="10"/>
      <c r="E736" s="10"/>
    </row>
    <row r="737">
      <c r="D737" s="10"/>
      <c r="E737" s="10"/>
    </row>
    <row r="738">
      <c r="D738" s="10"/>
      <c r="E738" s="10"/>
    </row>
    <row r="739">
      <c r="D739" s="10"/>
      <c r="E739" s="10"/>
    </row>
    <row r="740">
      <c r="D740" s="10"/>
      <c r="E740" s="10"/>
    </row>
    <row r="741">
      <c r="D741" s="10"/>
      <c r="E741" s="10"/>
    </row>
    <row r="742">
      <c r="D742" s="10"/>
      <c r="E742" s="10"/>
    </row>
    <row r="743">
      <c r="D743" s="10"/>
      <c r="E743" s="10"/>
    </row>
    <row r="744">
      <c r="D744" s="10"/>
      <c r="E744" s="10"/>
    </row>
    <row r="745">
      <c r="D745" s="10"/>
      <c r="E745" s="10"/>
    </row>
    <row r="746">
      <c r="D746" s="10"/>
      <c r="E746" s="10"/>
    </row>
    <row r="747">
      <c r="D747" s="10"/>
      <c r="E747" s="10"/>
    </row>
    <row r="748">
      <c r="D748" s="10"/>
      <c r="E748" s="10"/>
    </row>
    <row r="749">
      <c r="D749" s="10"/>
      <c r="E749" s="10"/>
    </row>
    <row r="750">
      <c r="D750" s="10"/>
      <c r="E750" s="10"/>
    </row>
    <row r="751">
      <c r="D751" s="10"/>
      <c r="E751" s="10"/>
    </row>
    <row r="752">
      <c r="D752" s="10"/>
      <c r="E752" s="10"/>
    </row>
    <row r="753">
      <c r="D753" s="10"/>
      <c r="E753" s="10"/>
    </row>
    <row r="754">
      <c r="D754" s="10"/>
      <c r="E754" s="10"/>
    </row>
    <row r="755">
      <c r="D755" s="10"/>
      <c r="E755" s="10"/>
    </row>
    <row r="756">
      <c r="D756" s="10"/>
      <c r="E756" s="10"/>
    </row>
    <row r="757">
      <c r="D757" s="10"/>
      <c r="E757" s="10"/>
    </row>
    <row r="758">
      <c r="D758" s="10"/>
      <c r="E758" s="10"/>
    </row>
    <row r="759">
      <c r="D759" s="10"/>
      <c r="E759" s="10"/>
    </row>
    <row r="760">
      <c r="D760" s="10"/>
      <c r="E760" s="10"/>
    </row>
    <row r="761">
      <c r="D761" s="10"/>
      <c r="E761" s="10"/>
    </row>
    <row r="762">
      <c r="D762" s="10"/>
      <c r="E762" s="10"/>
    </row>
    <row r="763">
      <c r="D763" s="10"/>
      <c r="E763" s="10"/>
    </row>
    <row r="764">
      <c r="D764" s="10"/>
      <c r="E764" s="10"/>
    </row>
    <row r="765">
      <c r="D765" s="10"/>
      <c r="E765" s="10"/>
    </row>
    <row r="766">
      <c r="D766" s="10"/>
      <c r="E766" s="10"/>
    </row>
    <row r="767">
      <c r="D767" s="10"/>
      <c r="E767" s="10"/>
    </row>
    <row r="768">
      <c r="D768" s="10"/>
      <c r="E768" s="10"/>
    </row>
    <row r="769">
      <c r="D769" s="10"/>
      <c r="E769" s="10"/>
    </row>
    <row r="770">
      <c r="D770" s="10"/>
      <c r="E770" s="10"/>
    </row>
    <row r="771">
      <c r="D771" s="10"/>
      <c r="E771" s="10"/>
    </row>
    <row r="772">
      <c r="D772" s="10"/>
      <c r="E772" s="10"/>
    </row>
    <row r="773">
      <c r="D773" s="10"/>
      <c r="E773" s="10"/>
    </row>
    <row r="774">
      <c r="D774" s="10"/>
      <c r="E774" s="10"/>
    </row>
    <row r="775">
      <c r="D775" s="10"/>
      <c r="E775" s="10"/>
    </row>
    <row r="776">
      <c r="D776" s="10"/>
      <c r="E776" s="10"/>
    </row>
    <row r="777">
      <c r="D777" s="10"/>
      <c r="E777" s="10"/>
    </row>
    <row r="778">
      <c r="D778" s="10"/>
      <c r="E778" s="10"/>
    </row>
    <row r="779">
      <c r="D779" s="10"/>
      <c r="E779" s="10"/>
    </row>
    <row r="780">
      <c r="D780" s="10"/>
      <c r="E780" s="10"/>
    </row>
    <row r="781">
      <c r="D781" s="10"/>
      <c r="E781" s="10"/>
    </row>
    <row r="782">
      <c r="D782" s="10"/>
      <c r="E782" s="10"/>
    </row>
    <row r="783">
      <c r="D783" s="10"/>
      <c r="E783" s="10"/>
    </row>
    <row r="784">
      <c r="D784" s="10"/>
      <c r="E784" s="10"/>
    </row>
    <row r="785">
      <c r="D785" s="10"/>
      <c r="E785" s="10"/>
    </row>
    <row r="786">
      <c r="D786" s="10"/>
      <c r="E786" s="10"/>
    </row>
    <row r="787">
      <c r="D787" s="10"/>
      <c r="E787" s="10"/>
    </row>
    <row r="788">
      <c r="D788" s="10"/>
      <c r="E788" s="10"/>
    </row>
    <row r="789">
      <c r="D789" s="10"/>
      <c r="E789" s="10"/>
    </row>
    <row r="790">
      <c r="D790" s="10"/>
      <c r="E790" s="10"/>
    </row>
    <row r="791">
      <c r="D791" s="10"/>
      <c r="E791" s="10"/>
    </row>
    <row r="792">
      <c r="D792" s="10"/>
      <c r="E792" s="10"/>
    </row>
    <row r="793">
      <c r="D793" s="10"/>
      <c r="E793" s="10"/>
    </row>
    <row r="794">
      <c r="D794" s="10"/>
      <c r="E794" s="10"/>
    </row>
    <row r="795">
      <c r="D795" s="10"/>
      <c r="E795" s="10"/>
    </row>
    <row r="796">
      <c r="D796" s="10"/>
      <c r="E796" s="10"/>
    </row>
    <row r="797">
      <c r="D797" s="10"/>
      <c r="E797" s="10"/>
    </row>
    <row r="798">
      <c r="D798" s="10"/>
      <c r="E798" s="10"/>
    </row>
    <row r="799">
      <c r="D799" s="10"/>
      <c r="E799" s="10"/>
    </row>
    <row r="800">
      <c r="D800" s="10"/>
      <c r="E800" s="10"/>
    </row>
    <row r="801">
      <c r="D801" s="10"/>
      <c r="E801" s="10"/>
    </row>
    <row r="802">
      <c r="D802" s="10"/>
      <c r="E802" s="10"/>
    </row>
    <row r="803">
      <c r="D803" s="10"/>
      <c r="E803" s="10"/>
    </row>
    <row r="804">
      <c r="D804" s="10"/>
      <c r="E804" s="10"/>
    </row>
    <row r="805">
      <c r="D805" s="10"/>
      <c r="E805" s="10"/>
    </row>
    <row r="806">
      <c r="D806" s="10"/>
      <c r="E806" s="10"/>
    </row>
    <row r="807">
      <c r="D807" s="10"/>
      <c r="E807" s="10"/>
    </row>
    <row r="808">
      <c r="D808" s="10"/>
      <c r="E808" s="10"/>
    </row>
    <row r="809">
      <c r="D809" s="10"/>
      <c r="E809" s="10"/>
    </row>
    <row r="810">
      <c r="D810" s="10"/>
      <c r="E810" s="10"/>
    </row>
    <row r="811">
      <c r="D811" s="10"/>
      <c r="E811" s="10"/>
    </row>
    <row r="812">
      <c r="D812" s="10"/>
      <c r="E812" s="10"/>
    </row>
    <row r="813">
      <c r="D813" s="10"/>
      <c r="E813" s="10"/>
    </row>
    <row r="814">
      <c r="D814" s="10"/>
      <c r="E814" s="10"/>
    </row>
    <row r="815">
      <c r="D815" s="10"/>
      <c r="E815" s="10"/>
    </row>
    <row r="816">
      <c r="D816" s="10"/>
      <c r="E816" s="10"/>
    </row>
    <row r="817">
      <c r="D817" s="10"/>
      <c r="E817" s="10"/>
    </row>
    <row r="818">
      <c r="D818" s="10"/>
      <c r="E818" s="10"/>
    </row>
    <row r="819">
      <c r="D819" s="10"/>
      <c r="E819" s="10"/>
    </row>
    <row r="820">
      <c r="D820" s="10"/>
      <c r="E820" s="10"/>
    </row>
    <row r="821">
      <c r="D821" s="10"/>
      <c r="E821" s="10"/>
    </row>
    <row r="822">
      <c r="D822" s="10"/>
      <c r="E822" s="10"/>
    </row>
    <row r="823">
      <c r="D823" s="10"/>
      <c r="E823" s="10"/>
    </row>
    <row r="824">
      <c r="D824" s="10"/>
      <c r="E824" s="10"/>
    </row>
    <row r="825">
      <c r="D825" s="10"/>
      <c r="E825" s="10"/>
    </row>
    <row r="826">
      <c r="D826" s="10"/>
      <c r="E826" s="10"/>
    </row>
    <row r="827">
      <c r="D827" s="10"/>
      <c r="E827" s="10"/>
    </row>
    <row r="828">
      <c r="D828" s="10"/>
      <c r="E828" s="10"/>
    </row>
    <row r="829">
      <c r="D829" s="10"/>
      <c r="E829" s="10"/>
    </row>
    <row r="830">
      <c r="D830" s="10"/>
      <c r="E830" s="10"/>
    </row>
    <row r="831">
      <c r="D831" s="10"/>
      <c r="E831" s="10"/>
    </row>
    <row r="832">
      <c r="D832" s="10"/>
      <c r="E832" s="10"/>
    </row>
    <row r="833">
      <c r="D833" s="10"/>
      <c r="E833" s="10"/>
    </row>
    <row r="834">
      <c r="D834" s="10"/>
      <c r="E834" s="10"/>
    </row>
    <row r="835">
      <c r="D835" s="10"/>
      <c r="E835" s="10"/>
    </row>
    <row r="836">
      <c r="D836" s="10"/>
      <c r="E836" s="10"/>
    </row>
    <row r="837">
      <c r="D837" s="10"/>
      <c r="E837" s="10"/>
    </row>
    <row r="838">
      <c r="D838" s="10"/>
      <c r="E838" s="10"/>
    </row>
    <row r="839">
      <c r="D839" s="10"/>
      <c r="E839" s="10"/>
    </row>
    <row r="840">
      <c r="D840" s="10"/>
      <c r="E840" s="10"/>
    </row>
    <row r="841">
      <c r="D841" s="10"/>
      <c r="E841" s="10"/>
    </row>
    <row r="842">
      <c r="D842" s="10"/>
      <c r="E842" s="10"/>
    </row>
    <row r="843">
      <c r="D843" s="10"/>
      <c r="E843" s="10"/>
    </row>
    <row r="844">
      <c r="D844" s="10"/>
      <c r="E844" s="10"/>
    </row>
    <row r="845">
      <c r="D845" s="10"/>
      <c r="E845" s="10"/>
    </row>
    <row r="846">
      <c r="D846" s="10"/>
      <c r="E846" s="10"/>
    </row>
    <row r="847">
      <c r="D847" s="10"/>
      <c r="E847" s="10"/>
    </row>
    <row r="848">
      <c r="D848" s="10"/>
      <c r="E848" s="10"/>
    </row>
    <row r="849">
      <c r="D849" s="10"/>
      <c r="E849" s="10"/>
    </row>
    <row r="850">
      <c r="D850" s="10"/>
      <c r="E850" s="10"/>
    </row>
    <row r="851">
      <c r="D851" s="10"/>
      <c r="E851" s="10"/>
    </row>
    <row r="852">
      <c r="D852" s="10"/>
      <c r="E852" s="10"/>
    </row>
    <row r="853">
      <c r="D853" s="10"/>
      <c r="E853" s="10"/>
    </row>
    <row r="854">
      <c r="D854" s="10"/>
      <c r="E854" s="10"/>
    </row>
    <row r="855">
      <c r="D855" s="10"/>
      <c r="E855" s="10"/>
    </row>
    <row r="856">
      <c r="D856" s="10"/>
      <c r="E856" s="10"/>
    </row>
    <row r="857">
      <c r="D857" s="10"/>
      <c r="E857" s="10"/>
    </row>
    <row r="858">
      <c r="D858" s="10"/>
      <c r="E858" s="10"/>
    </row>
    <row r="859">
      <c r="D859" s="10"/>
      <c r="E859" s="10"/>
    </row>
    <row r="860">
      <c r="D860" s="10"/>
      <c r="E860" s="10"/>
    </row>
    <row r="861">
      <c r="D861" s="10"/>
      <c r="E861" s="10"/>
    </row>
    <row r="862">
      <c r="D862" s="10"/>
      <c r="E862" s="10"/>
    </row>
    <row r="863">
      <c r="D863" s="10"/>
      <c r="E863" s="10"/>
    </row>
    <row r="864">
      <c r="D864" s="10"/>
      <c r="E864" s="10"/>
    </row>
    <row r="865">
      <c r="D865" s="10"/>
      <c r="E865" s="10"/>
    </row>
    <row r="866">
      <c r="D866" s="10"/>
      <c r="E866" s="10"/>
    </row>
    <row r="867">
      <c r="D867" s="10"/>
      <c r="E867" s="10"/>
    </row>
    <row r="868">
      <c r="D868" s="10"/>
      <c r="E868" s="10"/>
    </row>
    <row r="869">
      <c r="D869" s="10"/>
      <c r="E869" s="10"/>
    </row>
    <row r="870">
      <c r="D870" s="10"/>
      <c r="E870" s="10"/>
    </row>
    <row r="871">
      <c r="D871" s="10"/>
      <c r="E871" s="10"/>
    </row>
    <row r="872">
      <c r="D872" s="10"/>
      <c r="E872" s="10"/>
    </row>
    <row r="873">
      <c r="D873" s="10"/>
      <c r="E873" s="10"/>
    </row>
    <row r="874">
      <c r="D874" s="10"/>
      <c r="E874" s="10"/>
    </row>
    <row r="875">
      <c r="D875" s="10"/>
      <c r="E875" s="10"/>
    </row>
    <row r="876">
      <c r="D876" s="10"/>
      <c r="E876" s="10"/>
    </row>
    <row r="877">
      <c r="D877" s="10"/>
      <c r="E877" s="10"/>
    </row>
    <row r="878">
      <c r="D878" s="10"/>
      <c r="E878" s="10"/>
    </row>
    <row r="879">
      <c r="D879" s="10"/>
      <c r="E879" s="10"/>
    </row>
    <row r="880">
      <c r="D880" s="10"/>
      <c r="E880" s="10"/>
    </row>
    <row r="881">
      <c r="D881" s="10"/>
      <c r="E881" s="10"/>
    </row>
    <row r="882">
      <c r="D882" s="10"/>
      <c r="E882" s="10"/>
    </row>
    <row r="883">
      <c r="D883" s="10"/>
      <c r="E883" s="10"/>
    </row>
    <row r="884">
      <c r="D884" s="10"/>
      <c r="E884" s="10"/>
    </row>
    <row r="885">
      <c r="D885" s="10"/>
      <c r="E885" s="10"/>
    </row>
    <row r="886">
      <c r="D886" s="10"/>
      <c r="E886" s="10"/>
    </row>
    <row r="887">
      <c r="D887" s="10"/>
      <c r="E887" s="10"/>
    </row>
    <row r="888">
      <c r="D888" s="10"/>
      <c r="E888" s="10"/>
    </row>
    <row r="889">
      <c r="D889" s="10"/>
      <c r="E889" s="10"/>
    </row>
    <row r="890">
      <c r="D890" s="10"/>
      <c r="E890" s="10"/>
    </row>
    <row r="891">
      <c r="D891" s="10"/>
      <c r="E891" s="10"/>
    </row>
    <row r="892">
      <c r="D892" s="10"/>
      <c r="E892" s="10"/>
    </row>
    <row r="893">
      <c r="D893" s="10"/>
      <c r="E893" s="10"/>
    </row>
    <row r="894">
      <c r="D894" s="10"/>
      <c r="E894" s="10"/>
    </row>
    <row r="895">
      <c r="D895" s="10"/>
      <c r="E895" s="10"/>
    </row>
    <row r="896">
      <c r="D896" s="10"/>
      <c r="E896" s="10"/>
    </row>
    <row r="897">
      <c r="D897" s="10"/>
      <c r="E897" s="10"/>
    </row>
    <row r="898">
      <c r="D898" s="10"/>
      <c r="E898" s="10"/>
    </row>
    <row r="899">
      <c r="D899" s="10"/>
      <c r="E899" s="10"/>
    </row>
    <row r="900">
      <c r="D900" s="10"/>
      <c r="E900" s="10"/>
    </row>
    <row r="901">
      <c r="D901" s="10"/>
      <c r="E901" s="10"/>
    </row>
    <row r="902">
      <c r="D902" s="10"/>
      <c r="E902" s="10"/>
    </row>
    <row r="903">
      <c r="D903" s="10"/>
      <c r="E903" s="10"/>
    </row>
    <row r="904">
      <c r="D904" s="10"/>
      <c r="E904" s="10"/>
    </row>
    <row r="905">
      <c r="D905" s="10"/>
      <c r="E905" s="10"/>
    </row>
    <row r="906">
      <c r="D906" s="10"/>
      <c r="E906" s="10"/>
    </row>
    <row r="907">
      <c r="D907" s="10"/>
      <c r="E907" s="10"/>
    </row>
    <row r="908">
      <c r="D908" s="10"/>
      <c r="E908" s="10"/>
    </row>
    <row r="909">
      <c r="D909" s="10"/>
      <c r="E909" s="10"/>
    </row>
    <row r="910">
      <c r="D910" s="10"/>
      <c r="E910" s="10"/>
    </row>
    <row r="911">
      <c r="D911" s="10"/>
      <c r="E911" s="10"/>
    </row>
    <row r="912">
      <c r="D912" s="10"/>
      <c r="E912" s="10"/>
    </row>
    <row r="913">
      <c r="D913" s="10"/>
      <c r="E913" s="10"/>
    </row>
    <row r="914">
      <c r="D914" s="10"/>
      <c r="E914" s="10"/>
    </row>
    <row r="915">
      <c r="D915" s="10"/>
      <c r="E915" s="10"/>
    </row>
    <row r="916">
      <c r="D916" s="10"/>
      <c r="E916" s="10"/>
    </row>
    <row r="917">
      <c r="D917" s="10"/>
      <c r="E917" s="10"/>
    </row>
    <row r="918">
      <c r="D918" s="10"/>
      <c r="E918" s="10"/>
    </row>
    <row r="919">
      <c r="D919" s="10"/>
      <c r="E919" s="10"/>
    </row>
    <row r="920">
      <c r="D920" s="10"/>
      <c r="E920" s="10"/>
    </row>
    <row r="921">
      <c r="D921" s="10"/>
      <c r="E921" s="10"/>
    </row>
    <row r="922">
      <c r="D922" s="10"/>
      <c r="E922" s="10"/>
    </row>
    <row r="923">
      <c r="D923" s="10"/>
      <c r="E923" s="10"/>
    </row>
    <row r="924">
      <c r="D924" s="10"/>
      <c r="E924" s="10"/>
    </row>
    <row r="925">
      <c r="D925" s="10"/>
      <c r="E925" s="10"/>
    </row>
    <row r="926">
      <c r="D926" s="10"/>
      <c r="E926" s="10"/>
    </row>
    <row r="927">
      <c r="D927" s="10"/>
      <c r="E927" s="10"/>
    </row>
    <row r="928">
      <c r="D928" s="10"/>
      <c r="E928" s="10"/>
    </row>
    <row r="929">
      <c r="D929" s="10"/>
      <c r="E929" s="10"/>
    </row>
    <row r="930">
      <c r="D930" s="10"/>
      <c r="E930" s="10"/>
    </row>
    <row r="931">
      <c r="D931" s="10"/>
      <c r="E931" s="10"/>
    </row>
    <row r="932">
      <c r="D932" s="10"/>
      <c r="E932" s="10"/>
    </row>
    <row r="933">
      <c r="D933" s="10"/>
      <c r="E933" s="10"/>
    </row>
    <row r="934">
      <c r="D934" s="10"/>
      <c r="E934" s="10"/>
    </row>
    <row r="935">
      <c r="D935" s="10"/>
      <c r="E935" s="10"/>
    </row>
    <row r="936">
      <c r="D936" s="10"/>
      <c r="E936" s="10"/>
    </row>
    <row r="937">
      <c r="D937" s="10"/>
      <c r="E937" s="10"/>
    </row>
    <row r="938">
      <c r="D938" s="10"/>
      <c r="E938" s="10"/>
    </row>
    <row r="939">
      <c r="D939" s="10"/>
      <c r="E939" s="10"/>
    </row>
    <row r="940">
      <c r="D940" s="10"/>
      <c r="E940" s="10"/>
    </row>
    <row r="941">
      <c r="D941" s="10"/>
      <c r="E941" s="10"/>
    </row>
    <row r="942">
      <c r="D942" s="10"/>
      <c r="E942" s="10"/>
    </row>
    <row r="943">
      <c r="D943" s="10"/>
      <c r="E943" s="10"/>
    </row>
    <row r="944">
      <c r="D944" s="10"/>
      <c r="E944" s="10"/>
    </row>
    <row r="945">
      <c r="D945" s="10"/>
      <c r="E945" s="10"/>
    </row>
    <row r="946">
      <c r="D946" s="10"/>
      <c r="E946" s="10"/>
    </row>
    <row r="947">
      <c r="D947" s="10"/>
      <c r="E947" s="10"/>
    </row>
    <row r="948">
      <c r="D948" s="10"/>
      <c r="E948" s="10"/>
    </row>
    <row r="949">
      <c r="D949" s="10"/>
      <c r="E949" s="10"/>
    </row>
    <row r="950">
      <c r="D950" s="10"/>
      <c r="E950" s="10"/>
    </row>
    <row r="951">
      <c r="D951" s="10"/>
      <c r="E951" s="10"/>
    </row>
    <row r="952">
      <c r="D952" s="10"/>
      <c r="E952" s="10"/>
    </row>
    <row r="953">
      <c r="D953" s="10"/>
      <c r="E953" s="10"/>
    </row>
    <row r="954">
      <c r="D954" s="10"/>
      <c r="E954" s="10"/>
    </row>
    <row r="955">
      <c r="D955" s="10"/>
      <c r="E955" s="10"/>
    </row>
    <row r="956">
      <c r="D956" s="10"/>
      <c r="E956" s="10"/>
    </row>
    <row r="957">
      <c r="D957" s="10"/>
      <c r="E957" s="10"/>
    </row>
    <row r="958">
      <c r="D958" s="10"/>
      <c r="E958" s="10"/>
    </row>
    <row r="959">
      <c r="D959" s="10"/>
      <c r="E959" s="10"/>
    </row>
    <row r="960">
      <c r="D960" s="10"/>
      <c r="E960" s="10"/>
    </row>
    <row r="961">
      <c r="D961" s="10"/>
      <c r="E961" s="10"/>
    </row>
    <row r="962">
      <c r="D962" s="10"/>
      <c r="E962" s="10"/>
    </row>
    <row r="963">
      <c r="D963" s="10"/>
      <c r="E963" s="10"/>
    </row>
    <row r="964">
      <c r="D964" s="10"/>
      <c r="E964" s="10"/>
    </row>
    <row r="965">
      <c r="D965" s="10"/>
      <c r="E965" s="10"/>
    </row>
    <row r="966">
      <c r="D966" s="10"/>
      <c r="E966" s="10"/>
    </row>
    <row r="967">
      <c r="D967" s="10"/>
      <c r="E967" s="10"/>
    </row>
    <row r="968">
      <c r="D968" s="10"/>
      <c r="E968" s="10"/>
    </row>
    <row r="969">
      <c r="D969" s="10"/>
      <c r="E969" s="10"/>
    </row>
    <row r="970">
      <c r="D970" s="10"/>
      <c r="E970" s="10"/>
    </row>
    <row r="971">
      <c r="D971" s="10"/>
      <c r="E971" s="10"/>
    </row>
    <row r="972">
      <c r="D972" s="10"/>
      <c r="E972" s="10"/>
    </row>
    <row r="973">
      <c r="D973" s="10"/>
      <c r="E973" s="10"/>
    </row>
    <row r="974">
      <c r="D974" s="10"/>
      <c r="E974" s="10"/>
    </row>
    <row r="975">
      <c r="D975" s="10"/>
      <c r="E975" s="10"/>
    </row>
    <row r="976">
      <c r="D976" s="10"/>
      <c r="E976" s="10"/>
    </row>
    <row r="977">
      <c r="D977" s="10"/>
      <c r="E977" s="10"/>
    </row>
    <row r="978">
      <c r="D978" s="10"/>
      <c r="E978" s="10"/>
    </row>
    <row r="979">
      <c r="D979" s="10"/>
      <c r="E979" s="10"/>
    </row>
    <row r="980">
      <c r="D980" s="10"/>
      <c r="E980" s="10"/>
    </row>
    <row r="981">
      <c r="D981" s="10"/>
      <c r="E981" s="10"/>
    </row>
    <row r="982">
      <c r="D982" s="10"/>
      <c r="E982" s="10"/>
    </row>
    <row r="983">
      <c r="D983" s="10"/>
      <c r="E983" s="10"/>
    </row>
    <row r="984">
      <c r="D984" s="10"/>
      <c r="E984" s="10"/>
    </row>
    <row r="985">
      <c r="D985" s="10"/>
      <c r="E985" s="10"/>
    </row>
    <row r="986">
      <c r="D986" s="10"/>
      <c r="E986" s="10"/>
    </row>
    <row r="987">
      <c r="D987" s="10"/>
      <c r="E987" s="10"/>
    </row>
    <row r="988">
      <c r="D988" s="10"/>
      <c r="E988" s="10"/>
    </row>
    <row r="989">
      <c r="D989" s="10"/>
      <c r="E989" s="10"/>
    </row>
    <row r="990">
      <c r="D990" s="10"/>
      <c r="E990" s="10"/>
    </row>
    <row r="991">
      <c r="D991" s="10"/>
      <c r="E991" s="10"/>
    </row>
    <row r="992">
      <c r="D992" s="10"/>
      <c r="E992" s="10"/>
    </row>
    <row r="993">
      <c r="D993" s="10"/>
      <c r="E993" s="10"/>
    </row>
    <row r="994">
      <c r="D994" s="10"/>
      <c r="E994" s="10"/>
    </row>
    <row r="995">
      <c r="D995" s="10"/>
      <c r="E995" s="10"/>
    </row>
    <row r="996">
      <c r="D996" s="10"/>
      <c r="E996" s="10"/>
    </row>
    <row r="997">
      <c r="D997" s="10"/>
      <c r="E997" s="10"/>
    </row>
    <row r="998">
      <c r="D998" s="10"/>
      <c r="E998" s="10"/>
    </row>
  </sheetData>
  <mergeCells count="1">
    <mergeCell ref="A2:B2"/>
  </mergeCells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111</v>
      </c>
      <c r="C1" s="3"/>
      <c r="D1" s="1" t="s">
        <v>2</v>
      </c>
      <c r="E1" s="1" t="s">
        <v>3</v>
      </c>
      <c r="F1" s="1" t="s">
        <v>4</v>
      </c>
      <c r="G1" s="1" t="s">
        <v>5</v>
      </c>
      <c r="I1" s="4" t="s">
        <v>6</v>
      </c>
      <c r="J1" s="4" t="s">
        <v>7</v>
      </c>
      <c r="K1" s="4" t="s">
        <v>8</v>
      </c>
    </row>
    <row r="2">
      <c r="A2" s="1" t="s">
        <v>9</v>
      </c>
      <c r="C2" s="3"/>
      <c r="D2" s="5" t="s">
        <v>112</v>
      </c>
      <c r="E2" s="5" t="s">
        <v>113</v>
      </c>
      <c r="F2" s="6">
        <v>13.891359</v>
      </c>
      <c r="G2" s="6">
        <v>0.0</v>
      </c>
      <c r="I2" s="4" t="s">
        <v>12</v>
      </c>
      <c r="J2" s="4">
        <f>sum(G2:G1000)</f>
        <v>6</v>
      </c>
      <c r="K2" s="4">
        <f>COUNT(G2:G1000)-J2</f>
        <v>25</v>
      </c>
    </row>
    <row r="3">
      <c r="A3" s="5" t="s">
        <v>114</v>
      </c>
      <c r="B3" s="7"/>
      <c r="C3" s="3"/>
      <c r="D3" s="5" t="s">
        <v>115</v>
      </c>
      <c r="E3" s="5" t="s">
        <v>113</v>
      </c>
      <c r="F3" s="6">
        <v>7.897042</v>
      </c>
      <c r="G3" s="6">
        <v>1.0</v>
      </c>
    </row>
    <row r="4">
      <c r="A4" s="7"/>
      <c r="B4" s="5" t="s">
        <v>116</v>
      </c>
      <c r="C4" s="3"/>
      <c r="D4" s="5" t="s">
        <v>112</v>
      </c>
      <c r="E4" s="5" t="s">
        <v>117</v>
      </c>
      <c r="F4" s="6">
        <v>7.565498</v>
      </c>
      <c r="G4" s="6">
        <v>0.0</v>
      </c>
      <c r="I4" s="4" t="s">
        <v>18</v>
      </c>
      <c r="J4" s="4">
        <v>0.247</v>
      </c>
    </row>
    <row r="5">
      <c r="A5" s="7"/>
      <c r="B5" s="5" t="s">
        <v>118</v>
      </c>
      <c r="C5" s="3"/>
      <c r="D5" s="5" t="s">
        <v>113</v>
      </c>
      <c r="E5" s="5" t="s">
        <v>119</v>
      </c>
      <c r="F5" s="6">
        <v>6.82206</v>
      </c>
      <c r="G5" s="6">
        <v>0.0</v>
      </c>
      <c r="I5" s="4" t="s">
        <v>21</v>
      </c>
      <c r="J5" s="9">
        <f>J4*J2*K2</f>
        <v>37.05</v>
      </c>
    </row>
    <row r="6">
      <c r="A6" s="5" t="s">
        <v>120</v>
      </c>
      <c r="B6" s="7"/>
      <c r="C6" s="3"/>
      <c r="D6" s="5" t="s">
        <v>112</v>
      </c>
      <c r="E6" s="5" t="s">
        <v>119</v>
      </c>
      <c r="F6" s="6">
        <v>6.313063</v>
      </c>
      <c r="G6" s="6">
        <v>0.0</v>
      </c>
    </row>
    <row r="7">
      <c r="A7" s="7"/>
      <c r="B7" s="5" t="s">
        <v>121</v>
      </c>
      <c r="C7" s="3"/>
      <c r="D7" s="5" t="s">
        <v>113</v>
      </c>
      <c r="E7" s="5" t="s">
        <v>122</v>
      </c>
      <c r="F7" s="6">
        <v>5.876468</v>
      </c>
      <c r="G7" s="6">
        <v>0.0</v>
      </c>
      <c r="I7" s="4" t="s">
        <v>24</v>
      </c>
      <c r="J7" s="4">
        <v>0.05</v>
      </c>
    </row>
    <row r="8">
      <c r="A8" s="7"/>
      <c r="B8" s="5" t="s">
        <v>123</v>
      </c>
      <c r="C8" s="3"/>
      <c r="D8" s="5" t="s">
        <v>112</v>
      </c>
      <c r="E8" s="5" t="s">
        <v>122</v>
      </c>
      <c r="F8" s="6">
        <v>5.50855</v>
      </c>
      <c r="G8" s="6">
        <v>0.0</v>
      </c>
      <c r="I8" s="4" t="s">
        <v>27</v>
      </c>
      <c r="J8" s="4">
        <v>1.0</v>
      </c>
    </row>
    <row r="9">
      <c r="A9" s="5" t="s">
        <v>124</v>
      </c>
      <c r="B9" s="7"/>
      <c r="C9" s="3"/>
      <c r="D9" s="5" t="s">
        <v>117</v>
      </c>
      <c r="E9" s="5" t="s">
        <v>125</v>
      </c>
      <c r="F9" s="6">
        <v>5.41949871</v>
      </c>
      <c r="G9" s="6">
        <v>0.0</v>
      </c>
      <c r="I9" s="4" t="s">
        <v>29</v>
      </c>
      <c r="J9" s="9">
        <f>(J2*K2)/2</f>
        <v>75</v>
      </c>
    </row>
    <row r="10">
      <c r="A10" s="7"/>
      <c r="B10" s="5" t="s">
        <v>126</v>
      </c>
      <c r="C10" s="3"/>
      <c r="D10" s="5" t="s">
        <v>117</v>
      </c>
      <c r="E10" s="5" t="s">
        <v>113</v>
      </c>
      <c r="F10" s="6">
        <v>5.418019</v>
      </c>
      <c r="G10" s="6">
        <v>0.0</v>
      </c>
      <c r="I10" s="4" t="s">
        <v>32</v>
      </c>
      <c r="J10" s="9">
        <f>J9*(J2+K2+1)/6</f>
        <v>400</v>
      </c>
    </row>
    <row r="11">
      <c r="A11" s="5" t="s">
        <v>127</v>
      </c>
      <c r="B11" s="7"/>
      <c r="C11" s="3"/>
      <c r="D11" s="5" t="s">
        <v>115</v>
      </c>
      <c r="E11" s="5" t="s">
        <v>119</v>
      </c>
      <c r="F11" s="6">
        <v>5.373513</v>
      </c>
      <c r="G11" s="6">
        <v>0.0</v>
      </c>
      <c r="I11" s="4" t="s">
        <v>34</v>
      </c>
      <c r="J11" s="9">
        <f>SQRT(J10)</f>
        <v>20</v>
      </c>
    </row>
    <row r="12">
      <c r="A12" s="7"/>
      <c r="B12" s="5" t="s">
        <v>128</v>
      </c>
      <c r="C12" s="3"/>
      <c r="D12" s="5" t="s">
        <v>117</v>
      </c>
      <c r="E12" s="5" t="s">
        <v>119</v>
      </c>
      <c r="F12" s="6">
        <v>4.809311</v>
      </c>
      <c r="G12" s="6">
        <v>0.0</v>
      </c>
      <c r="I12" s="4" t="s">
        <v>36</v>
      </c>
      <c r="J12" s="9">
        <f>(J5-J9)/J11</f>
        <v>-1.8975</v>
      </c>
    </row>
    <row r="13">
      <c r="A13" s="7"/>
      <c r="B13" s="5" t="s">
        <v>129</v>
      </c>
      <c r="C13" s="3"/>
      <c r="D13" s="5" t="s">
        <v>130</v>
      </c>
      <c r="E13" s="5" t="s">
        <v>122</v>
      </c>
      <c r="F13" s="6">
        <v>4.736577</v>
      </c>
      <c r="G13" s="6">
        <v>0.0</v>
      </c>
      <c r="I13" s="4" t="s">
        <v>38</v>
      </c>
      <c r="J13" s="9">
        <f>J9+J11*NORMSINV(J7)-0.5</f>
        <v>41.6029275</v>
      </c>
    </row>
    <row r="14">
      <c r="A14" s="7"/>
      <c r="B14" s="5" t="s">
        <v>131</v>
      </c>
      <c r="C14" s="3"/>
      <c r="D14" s="5" t="s">
        <v>130</v>
      </c>
      <c r="E14" s="5" t="s">
        <v>132</v>
      </c>
      <c r="F14" s="6">
        <v>4.6790368</v>
      </c>
      <c r="G14" s="6">
        <v>0.0</v>
      </c>
      <c r="I14" s="4" t="s">
        <v>40</v>
      </c>
      <c r="J14" s="9">
        <f>1-NORMSDIST(J12)</f>
        <v>0.9711190106</v>
      </c>
    </row>
    <row r="15">
      <c r="A15" s="5" t="s">
        <v>133</v>
      </c>
      <c r="B15" s="7"/>
      <c r="C15" s="3"/>
      <c r="D15" s="5" t="s">
        <v>115</v>
      </c>
      <c r="E15" s="5" t="s">
        <v>122</v>
      </c>
      <c r="F15" s="6">
        <v>4.657576</v>
      </c>
      <c r="G15" s="6">
        <v>0.0</v>
      </c>
      <c r="I15" s="4" t="s">
        <v>42</v>
      </c>
      <c r="J15" s="9" t="str">
        <f>IF(J14&lt;J7,"yes","no")</f>
        <v>no</v>
      </c>
    </row>
    <row r="16">
      <c r="A16" s="7"/>
      <c r="B16" s="5" t="s">
        <v>134</v>
      </c>
      <c r="C16" s="3"/>
      <c r="D16" s="5" t="s">
        <v>115</v>
      </c>
      <c r="E16" s="5" t="s">
        <v>117</v>
      </c>
      <c r="F16" s="6">
        <v>4.390754</v>
      </c>
      <c r="G16" s="6">
        <v>0.0</v>
      </c>
      <c r="I16" s="4" t="s">
        <v>44</v>
      </c>
      <c r="J16" s="9">
        <f>ABS(J12)/SQRT(J2+K2)</f>
        <v>0.3408010606</v>
      </c>
    </row>
    <row r="17">
      <c r="A17" s="3"/>
      <c r="B17" s="3"/>
      <c r="C17" s="3"/>
      <c r="D17" s="5" t="s">
        <v>130</v>
      </c>
      <c r="E17" s="5" t="s">
        <v>119</v>
      </c>
      <c r="F17" s="6">
        <v>4.017319</v>
      </c>
      <c r="G17" s="6">
        <v>0.0</v>
      </c>
    </row>
    <row r="18">
      <c r="A18" s="3"/>
      <c r="B18" s="3"/>
      <c r="C18" s="3"/>
      <c r="D18" s="5" t="s">
        <v>112</v>
      </c>
      <c r="E18" s="5" t="s">
        <v>130</v>
      </c>
      <c r="F18" s="6">
        <v>3.92597</v>
      </c>
      <c r="G18" s="6">
        <v>1.0</v>
      </c>
    </row>
    <row r="19">
      <c r="A19" s="3"/>
      <c r="B19" s="3"/>
      <c r="C19" s="3"/>
      <c r="D19" s="5" t="s">
        <v>130</v>
      </c>
      <c r="E19" s="5" t="s">
        <v>113</v>
      </c>
      <c r="F19" s="6">
        <v>3.868907</v>
      </c>
      <c r="G19" s="6">
        <v>0.0</v>
      </c>
    </row>
    <row r="20">
      <c r="A20" s="3"/>
      <c r="B20" s="3"/>
      <c r="C20" s="3"/>
      <c r="D20" s="5" t="s">
        <v>117</v>
      </c>
      <c r="E20" s="5" t="s">
        <v>122</v>
      </c>
      <c r="F20" s="6">
        <v>3.707271</v>
      </c>
      <c r="G20" s="6">
        <v>0.0</v>
      </c>
    </row>
    <row r="21">
      <c r="A21" s="3"/>
      <c r="B21" s="3"/>
      <c r="C21" s="3"/>
      <c r="D21" s="5" t="s">
        <v>115</v>
      </c>
      <c r="E21" s="5" t="s">
        <v>130</v>
      </c>
      <c r="F21" s="6">
        <v>2.874727</v>
      </c>
      <c r="G21" s="6">
        <v>0.0</v>
      </c>
    </row>
    <row r="22">
      <c r="A22" s="3"/>
      <c r="B22" s="3"/>
      <c r="C22" s="3"/>
      <c r="D22" s="5" t="s">
        <v>119</v>
      </c>
      <c r="E22" s="5" t="s">
        <v>125</v>
      </c>
      <c r="F22" s="6">
        <v>2.7870912</v>
      </c>
      <c r="G22" s="6">
        <v>0.0</v>
      </c>
    </row>
    <row r="23">
      <c r="A23" s="3"/>
      <c r="B23" s="3"/>
      <c r="C23" s="3"/>
      <c r="D23" s="5" t="s">
        <v>130</v>
      </c>
      <c r="E23" s="5" t="s">
        <v>125</v>
      </c>
      <c r="F23" s="6">
        <v>2.66195216</v>
      </c>
      <c r="G23" s="6">
        <v>0.0</v>
      </c>
    </row>
    <row r="24">
      <c r="A24" s="3"/>
      <c r="B24" s="3"/>
      <c r="C24" s="3"/>
      <c r="D24" s="5" t="s">
        <v>112</v>
      </c>
      <c r="E24" s="5" t="s">
        <v>125</v>
      </c>
      <c r="F24" s="6">
        <v>2.43216319</v>
      </c>
      <c r="G24" s="6">
        <v>0.0</v>
      </c>
    </row>
    <row r="25">
      <c r="A25" s="3"/>
      <c r="B25" s="3"/>
      <c r="C25" s="3"/>
      <c r="D25" s="5" t="s">
        <v>122</v>
      </c>
      <c r="E25" s="5" t="s">
        <v>125</v>
      </c>
      <c r="F25" s="6">
        <v>2.16398269</v>
      </c>
      <c r="G25" s="6">
        <v>0.0</v>
      </c>
    </row>
    <row r="26">
      <c r="A26" s="3"/>
      <c r="B26" s="3"/>
      <c r="C26" s="3"/>
      <c r="D26" s="5" t="s">
        <v>113</v>
      </c>
      <c r="E26" s="5" t="s">
        <v>132</v>
      </c>
      <c r="F26" s="6">
        <v>1.7785259</v>
      </c>
      <c r="G26" s="6">
        <v>1.0</v>
      </c>
    </row>
    <row r="27">
      <c r="A27" s="3"/>
      <c r="B27" s="3"/>
      <c r="C27" s="3"/>
      <c r="D27" s="5" t="s">
        <v>113</v>
      </c>
      <c r="E27" s="5" t="s">
        <v>125</v>
      </c>
      <c r="F27" s="6">
        <v>1.62363989</v>
      </c>
      <c r="G27" s="6">
        <v>0.0</v>
      </c>
    </row>
    <row r="28">
      <c r="A28" s="3"/>
      <c r="B28" s="3"/>
      <c r="C28" s="3"/>
      <c r="D28" s="5" t="s">
        <v>115</v>
      </c>
      <c r="E28" s="5" t="s">
        <v>132</v>
      </c>
      <c r="F28" s="6">
        <v>0.3086786</v>
      </c>
      <c r="G28" s="6">
        <v>1.0</v>
      </c>
    </row>
    <row r="29">
      <c r="A29" s="3"/>
      <c r="B29" s="3"/>
      <c r="C29" s="3"/>
      <c r="D29" s="5" t="s">
        <v>115</v>
      </c>
      <c r="E29" s="5" t="s">
        <v>125</v>
      </c>
      <c r="F29" s="6">
        <v>-0.0853293</v>
      </c>
      <c r="G29" s="6">
        <v>0.0</v>
      </c>
    </row>
    <row r="30">
      <c r="A30" s="3"/>
      <c r="B30" s="3"/>
      <c r="C30" s="3"/>
      <c r="D30" s="5" t="s">
        <v>132</v>
      </c>
      <c r="E30" s="5" t="s">
        <v>125</v>
      </c>
      <c r="F30" s="6">
        <v>-1.2310911</v>
      </c>
      <c r="G30" s="6">
        <v>0.0</v>
      </c>
    </row>
    <row r="31">
      <c r="A31" s="3"/>
      <c r="B31" s="3"/>
      <c r="C31" s="3"/>
      <c r="D31" s="5" t="s">
        <v>112</v>
      </c>
      <c r="E31" s="5" t="s">
        <v>132</v>
      </c>
      <c r="F31" s="6">
        <v>-2.1212554</v>
      </c>
      <c r="G31" s="6">
        <v>1.0</v>
      </c>
    </row>
    <row r="32">
      <c r="A32" s="3"/>
      <c r="B32" s="3"/>
      <c r="C32" s="3"/>
      <c r="D32" s="5" t="s">
        <v>117</v>
      </c>
      <c r="E32" s="5" t="s">
        <v>132</v>
      </c>
      <c r="F32" s="6">
        <v>-2.544852</v>
      </c>
      <c r="G32" s="6">
        <v>1.0</v>
      </c>
    </row>
    <row r="33">
      <c r="D33" s="10"/>
      <c r="E33" s="10"/>
      <c r="F33" s="10"/>
      <c r="G33" s="10"/>
    </row>
    <row r="34">
      <c r="D34" s="10"/>
      <c r="E34" s="10"/>
      <c r="F34" s="10"/>
      <c r="G34" s="10"/>
    </row>
    <row r="35">
      <c r="D35" s="10"/>
      <c r="E35" s="10"/>
      <c r="F35" s="10"/>
      <c r="G35" s="10"/>
    </row>
    <row r="36">
      <c r="D36" s="10"/>
      <c r="E36" s="10"/>
      <c r="F36" s="10"/>
      <c r="G36" s="10"/>
    </row>
    <row r="37">
      <c r="D37" s="10"/>
      <c r="E37" s="10"/>
      <c r="F37" s="10"/>
      <c r="G37" s="10"/>
    </row>
    <row r="38">
      <c r="D38" s="10"/>
      <c r="E38" s="10"/>
      <c r="F38" s="10"/>
      <c r="G38" s="10"/>
    </row>
    <row r="39">
      <c r="D39" s="10"/>
      <c r="E39" s="10"/>
      <c r="F39" s="10"/>
      <c r="G39" s="10"/>
    </row>
    <row r="40">
      <c r="D40" s="10"/>
      <c r="E40" s="10"/>
      <c r="F40" s="10"/>
      <c r="G40" s="10"/>
    </row>
    <row r="41">
      <c r="D41" s="10"/>
      <c r="E41" s="10"/>
      <c r="F41" s="10"/>
      <c r="G41" s="10"/>
    </row>
    <row r="42">
      <c r="D42" s="10"/>
      <c r="E42" s="10"/>
      <c r="F42" s="10"/>
      <c r="G42" s="10"/>
    </row>
    <row r="43">
      <c r="D43" s="10"/>
      <c r="E43" s="10"/>
      <c r="F43" s="10"/>
      <c r="G43" s="10"/>
    </row>
    <row r="44">
      <c r="D44" s="10"/>
      <c r="E44" s="10"/>
      <c r="F44" s="10"/>
      <c r="G44" s="10"/>
    </row>
    <row r="45">
      <c r="D45" s="10"/>
      <c r="E45" s="10"/>
      <c r="F45" s="10"/>
      <c r="G45" s="10"/>
    </row>
    <row r="46">
      <c r="D46" s="10"/>
      <c r="E46" s="10"/>
      <c r="F46" s="10"/>
      <c r="G46" s="10"/>
    </row>
    <row r="47">
      <c r="D47" s="10"/>
      <c r="E47" s="10"/>
      <c r="F47" s="10"/>
      <c r="G47" s="10"/>
    </row>
    <row r="48">
      <c r="D48" s="10"/>
      <c r="E48" s="10"/>
      <c r="F48" s="10"/>
      <c r="G48" s="10"/>
    </row>
    <row r="49">
      <c r="D49" s="10"/>
      <c r="E49" s="10"/>
      <c r="F49" s="10"/>
      <c r="G49" s="10"/>
    </row>
    <row r="50">
      <c r="D50" s="10"/>
      <c r="E50" s="10"/>
      <c r="F50" s="10"/>
      <c r="G50" s="10"/>
    </row>
    <row r="51">
      <c r="D51" s="10"/>
      <c r="E51" s="10"/>
      <c r="F51" s="10"/>
      <c r="G51" s="10"/>
    </row>
    <row r="52">
      <c r="D52" s="10"/>
      <c r="E52" s="10"/>
      <c r="F52" s="10"/>
      <c r="G52" s="10"/>
    </row>
    <row r="53">
      <c r="D53" s="10"/>
      <c r="E53" s="10"/>
      <c r="F53" s="10"/>
      <c r="G53" s="10"/>
    </row>
    <row r="54">
      <c r="D54" s="10"/>
      <c r="E54" s="10"/>
      <c r="F54" s="10"/>
      <c r="G54" s="10"/>
    </row>
    <row r="55">
      <c r="D55" s="10"/>
      <c r="E55" s="10"/>
      <c r="F55" s="10"/>
      <c r="G55" s="10"/>
    </row>
    <row r="56">
      <c r="D56" s="10"/>
      <c r="E56" s="10"/>
      <c r="F56" s="10"/>
      <c r="G56" s="10"/>
    </row>
    <row r="57">
      <c r="D57" s="10"/>
      <c r="E57" s="10"/>
      <c r="F57" s="10"/>
      <c r="G57" s="10"/>
    </row>
    <row r="58">
      <c r="D58" s="10"/>
      <c r="E58" s="10"/>
      <c r="F58" s="10"/>
      <c r="G58" s="10"/>
    </row>
    <row r="59">
      <c r="D59" s="10"/>
      <c r="E59" s="10"/>
      <c r="F59" s="10"/>
      <c r="G59" s="10"/>
    </row>
    <row r="60">
      <c r="D60" s="10"/>
      <c r="E60" s="10"/>
      <c r="F60" s="10"/>
      <c r="G60" s="10"/>
    </row>
    <row r="61">
      <c r="D61" s="10"/>
      <c r="E61" s="10"/>
      <c r="F61" s="10"/>
      <c r="G61" s="10"/>
    </row>
    <row r="62">
      <c r="D62" s="10"/>
      <c r="E62" s="10"/>
      <c r="F62" s="10"/>
      <c r="G62" s="10"/>
    </row>
    <row r="63">
      <c r="D63" s="10"/>
      <c r="E63" s="10"/>
      <c r="F63" s="10"/>
      <c r="G63" s="10"/>
    </row>
    <row r="64">
      <c r="D64" s="10"/>
      <c r="E64" s="10"/>
      <c r="F64" s="10"/>
      <c r="G64" s="10"/>
    </row>
    <row r="65">
      <c r="D65" s="10"/>
      <c r="E65" s="10"/>
      <c r="F65" s="10"/>
      <c r="G65" s="10"/>
    </row>
    <row r="66">
      <c r="D66" s="10"/>
      <c r="E66" s="10"/>
      <c r="F66" s="10"/>
      <c r="G66" s="10"/>
    </row>
    <row r="67">
      <c r="D67" s="10"/>
      <c r="E67" s="10"/>
      <c r="F67" s="10"/>
      <c r="G67" s="10"/>
    </row>
    <row r="68">
      <c r="D68" s="10"/>
      <c r="E68" s="10"/>
      <c r="F68" s="10"/>
      <c r="G68" s="10"/>
    </row>
    <row r="69">
      <c r="D69" s="10"/>
      <c r="E69" s="10"/>
      <c r="F69" s="10"/>
      <c r="G69" s="10"/>
    </row>
    <row r="70">
      <c r="D70" s="10"/>
      <c r="E70" s="10"/>
      <c r="F70" s="10"/>
      <c r="G70" s="10"/>
    </row>
    <row r="71">
      <c r="D71" s="10"/>
      <c r="E71" s="10"/>
      <c r="F71" s="10"/>
      <c r="G71" s="10"/>
    </row>
    <row r="72">
      <c r="D72" s="10"/>
      <c r="E72" s="10"/>
      <c r="F72" s="10"/>
      <c r="G72" s="10"/>
    </row>
    <row r="73">
      <c r="D73" s="10"/>
      <c r="E73" s="10"/>
      <c r="F73" s="10"/>
      <c r="G73" s="10"/>
    </row>
    <row r="74">
      <c r="D74" s="10"/>
      <c r="E74" s="10"/>
      <c r="F74" s="10"/>
      <c r="G74" s="10"/>
    </row>
    <row r="75">
      <c r="D75" s="10"/>
      <c r="E75" s="10"/>
      <c r="F75" s="10"/>
      <c r="G75" s="10"/>
    </row>
    <row r="76">
      <c r="D76" s="10"/>
      <c r="E76" s="10"/>
      <c r="F76" s="10"/>
      <c r="G76" s="10"/>
    </row>
    <row r="77">
      <c r="D77" s="10"/>
      <c r="E77" s="10"/>
      <c r="F77" s="10"/>
      <c r="G77" s="10"/>
    </row>
    <row r="78">
      <c r="D78" s="10"/>
      <c r="E78" s="10"/>
      <c r="F78" s="10"/>
      <c r="G78" s="10"/>
    </row>
    <row r="79">
      <c r="D79" s="10"/>
      <c r="E79" s="10"/>
      <c r="F79" s="10"/>
      <c r="G79" s="10"/>
    </row>
    <row r="80">
      <c r="D80" s="10"/>
      <c r="E80" s="10"/>
      <c r="F80" s="10"/>
      <c r="G80" s="10"/>
    </row>
    <row r="81">
      <c r="D81" s="10"/>
      <c r="E81" s="10"/>
      <c r="F81" s="10"/>
      <c r="G81" s="10"/>
    </row>
    <row r="82">
      <c r="D82" s="10"/>
      <c r="E82" s="10"/>
      <c r="F82" s="10"/>
      <c r="G82" s="10"/>
    </row>
    <row r="83">
      <c r="D83" s="10"/>
      <c r="E83" s="10"/>
      <c r="F83" s="10"/>
      <c r="G83" s="10"/>
    </row>
    <row r="84">
      <c r="D84" s="10"/>
      <c r="E84" s="10"/>
      <c r="F84" s="10"/>
      <c r="G84" s="10"/>
    </row>
    <row r="85">
      <c r="D85" s="10"/>
      <c r="E85" s="10"/>
      <c r="F85" s="10"/>
      <c r="G85" s="10"/>
    </row>
    <row r="86">
      <c r="D86" s="10"/>
      <c r="E86" s="10"/>
      <c r="F86" s="10"/>
      <c r="G86" s="10"/>
    </row>
    <row r="87">
      <c r="D87" s="10"/>
      <c r="E87" s="10"/>
      <c r="F87" s="10"/>
      <c r="G87" s="10"/>
    </row>
    <row r="88">
      <c r="D88" s="10"/>
      <c r="E88" s="10"/>
      <c r="F88" s="10"/>
      <c r="G88" s="10"/>
    </row>
    <row r="89">
      <c r="D89" s="10"/>
      <c r="E89" s="10"/>
      <c r="F89" s="10"/>
      <c r="G89" s="10"/>
    </row>
    <row r="90">
      <c r="D90" s="10"/>
      <c r="E90" s="10"/>
      <c r="F90" s="10"/>
      <c r="G90" s="10"/>
    </row>
    <row r="91">
      <c r="D91" s="10"/>
      <c r="E91" s="10"/>
      <c r="F91" s="10"/>
      <c r="G91" s="10"/>
    </row>
    <row r="92">
      <c r="D92" s="10"/>
      <c r="E92" s="10"/>
      <c r="F92" s="10"/>
      <c r="G92" s="10"/>
    </row>
    <row r="93">
      <c r="D93" s="10"/>
      <c r="E93" s="10"/>
      <c r="F93" s="10"/>
      <c r="G93" s="10"/>
    </row>
    <row r="94">
      <c r="D94" s="10"/>
      <c r="E94" s="10"/>
      <c r="F94" s="10"/>
      <c r="G94" s="10"/>
    </row>
    <row r="95">
      <c r="D95" s="10"/>
      <c r="E95" s="10"/>
      <c r="F95" s="10"/>
      <c r="G95" s="10"/>
    </row>
    <row r="96">
      <c r="D96" s="10"/>
      <c r="E96" s="10"/>
      <c r="F96" s="10"/>
      <c r="G96" s="10"/>
    </row>
    <row r="97">
      <c r="D97" s="10"/>
      <c r="E97" s="10"/>
      <c r="F97" s="10"/>
      <c r="G97" s="10"/>
    </row>
    <row r="98">
      <c r="D98" s="10"/>
      <c r="E98" s="10"/>
      <c r="F98" s="10"/>
      <c r="G98" s="10"/>
    </row>
    <row r="99">
      <c r="D99" s="10"/>
      <c r="E99" s="10"/>
      <c r="F99" s="10"/>
      <c r="G99" s="10"/>
    </row>
    <row r="100">
      <c r="D100" s="10"/>
      <c r="E100" s="10"/>
      <c r="F100" s="10"/>
      <c r="G100" s="10"/>
    </row>
    <row r="101">
      <c r="D101" s="10"/>
      <c r="E101" s="10"/>
      <c r="F101" s="10"/>
      <c r="G101" s="10"/>
    </row>
    <row r="102">
      <c r="D102" s="10"/>
      <c r="E102" s="10"/>
      <c r="F102" s="10"/>
      <c r="G102" s="10"/>
    </row>
    <row r="103">
      <c r="D103" s="10"/>
      <c r="E103" s="10"/>
      <c r="F103" s="10"/>
      <c r="G103" s="10"/>
    </row>
    <row r="104">
      <c r="D104" s="10"/>
      <c r="E104" s="10"/>
      <c r="F104" s="10"/>
      <c r="G104" s="10"/>
    </row>
    <row r="105">
      <c r="D105" s="10"/>
      <c r="E105" s="10"/>
      <c r="F105" s="10"/>
      <c r="G105" s="10"/>
    </row>
    <row r="106">
      <c r="D106" s="10"/>
      <c r="E106" s="10"/>
      <c r="F106" s="10"/>
      <c r="G106" s="10"/>
    </row>
    <row r="107">
      <c r="D107" s="10"/>
      <c r="E107" s="10"/>
      <c r="F107" s="10"/>
      <c r="G107" s="10"/>
    </row>
    <row r="108">
      <c r="D108" s="10"/>
      <c r="E108" s="10"/>
      <c r="F108" s="10"/>
      <c r="G108" s="10"/>
    </row>
    <row r="109">
      <c r="D109" s="10"/>
      <c r="E109" s="10"/>
      <c r="F109" s="10"/>
      <c r="G109" s="10"/>
    </row>
    <row r="110">
      <c r="D110" s="10"/>
      <c r="E110" s="10"/>
      <c r="F110" s="10"/>
      <c r="G110" s="10"/>
    </row>
    <row r="111">
      <c r="D111" s="10"/>
      <c r="E111" s="10"/>
      <c r="F111" s="10"/>
      <c r="G111" s="10"/>
    </row>
    <row r="112">
      <c r="D112" s="10"/>
      <c r="E112" s="10"/>
      <c r="F112" s="10"/>
      <c r="G112" s="10"/>
    </row>
    <row r="113">
      <c r="D113" s="10"/>
      <c r="E113" s="10"/>
      <c r="F113" s="10"/>
      <c r="G113" s="10"/>
    </row>
    <row r="114">
      <c r="D114" s="10"/>
      <c r="E114" s="10"/>
      <c r="F114" s="10"/>
      <c r="G114" s="10"/>
    </row>
    <row r="115">
      <c r="D115" s="10"/>
      <c r="E115" s="10"/>
      <c r="F115" s="10"/>
      <c r="G115" s="10"/>
    </row>
    <row r="116">
      <c r="D116" s="10"/>
      <c r="E116" s="10"/>
      <c r="F116" s="10"/>
      <c r="G116" s="10"/>
    </row>
    <row r="117">
      <c r="D117" s="10"/>
      <c r="E117" s="10"/>
      <c r="F117" s="10"/>
      <c r="G117" s="10"/>
    </row>
    <row r="118">
      <c r="D118" s="10"/>
      <c r="E118" s="10"/>
      <c r="F118" s="10"/>
      <c r="G118" s="10"/>
    </row>
    <row r="119">
      <c r="D119" s="10"/>
      <c r="E119" s="10"/>
      <c r="F119" s="10"/>
      <c r="G119" s="10"/>
    </row>
    <row r="120">
      <c r="D120" s="10"/>
      <c r="E120" s="10"/>
      <c r="F120" s="10"/>
      <c r="G120" s="10"/>
    </row>
    <row r="121">
      <c r="D121" s="10"/>
      <c r="E121" s="10"/>
      <c r="F121" s="10"/>
      <c r="G121" s="10"/>
    </row>
    <row r="122">
      <c r="D122" s="10"/>
      <c r="E122" s="10"/>
      <c r="F122" s="10"/>
      <c r="G122" s="10"/>
    </row>
    <row r="123">
      <c r="D123" s="10"/>
      <c r="E123" s="10"/>
      <c r="F123" s="10"/>
      <c r="G123" s="10"/>
    </row>
    <row r="124">
      <c r="D124" s="10"/>
      <c r="E124" s="10"/>
      <c r="F124" s="10"/>
      <c r="G124" s="10"/>
    </row>
    <row r="125">
      <c r="D125" s="10"/>
      <c r="E125" s="10"/>
      <c r="F125" s="10"/>
      <c r="G125" s="10"/>
    </row>
    <row r="126">
      <c r="D126" s="10"/>
      <c r="E126" s="10"/>
      <c r="F126" s="10"/>
      <c r="G126" s="10"/>
    </row>
    <row r="127">
      <c r="D127" s="10"/>
      <c r="E127" s="10"/>
      <c r="F127" s="10"/>
      <c r="G127" s="10"/>
    </row>
    <row r="128">
      <c r="D128" s="10"/>
      <c r="E128" s="10"/>
      <c r="F128" s="10"/>
      <c r="G128" s="10"/>
    </row>
    <row r="129">
      <c r="D129" s="10"/>
      <c r="E129" s="10"/>
      <c r="F129" s="10"/>
      <c r="G129" s="10"/>
    </row>
    <row r="130">
      <c r="D130" s="10"/>
      <c r="E130" s="10"/>
      <c r="F130" s="10"/>
      <c r="G130" s="10"/>
    </row>
    <row r="131">
      <c r="D131" s="10"/>
      <c r="E131" s="10"/>
      <c r="F131" s="10"/>
      <c r="G131" s="10"/>
    </row>
    <row r="132">
      <c r="D132" s="10"/>
      <c r="E132" s="10"/>
      <c r="F132" s="10"/>
      <c r="G132" s="10"/>
    </row>
    <row r="133">
      <c r="D133" s="10"/>
      <c r="E133" s="10"/>
      <c r="F133" s="10"/>
      <c r="G133" s="10"/>
    </row>
    <row r="134">
      <c r="D134" s="10"/>
      <c r="E134" s="10"/>
      <c r="F134" s="10"/>
      <c r="G134" s="10"/>
    </row>
    <row r="135">
      <c r="D135" s="10"/>
      <c r="E135" s="10"/>
      <c r="F135" s="10"/>
      <c r="G135" s="10"/>
    </row>
    <row r="136">
      <c r="D136" s="10"/>
      <c r="E136" s="10"/>
      <c r="F136" s="10"/>
      <c r="G136" s="10"/>
    </row>
    <row r="137">
      <c r="D137" s="10"/>
      <c r="E137" s="10"/>
      <c r="F137" s="10"/>
      <c r="G137" s="10"/>
    </row>
    <row r="138">
      <c r="D138" s="10"/>
      <c r="E138" s="10"/>
      <c r="F138" s="10"/>
      <c r="G138" s="10"/>
    </row>
    <row r="139">
      <c r="D139" s="10"/>
      <c r="E139" s="10"/>
      <c r="F139" s="10"/>
      <c r="G139" s="10"/>
    </row>
    <row r="140">
      <c r="D140" s="10"/>
      <c r="E140" s="10"/>
      <c r="F140" s="10"/>
      <c r="G140" s="10"/>
    </row>
    <row r="141">
      <c r="D141" s="10"/>
      <c r="E141" s="10"/>
      <c r="F141" s="10"/>
      <c r="G141" s="10"/>
    </row>
    <row r="142">
      <c r="D142" s="10"/>
      <c r="E142" s="10"/>
      <c r="F142" s="10"/>
      <c r="G142" s="10"/>
    </row>
    <row r="143">
      <c r="D143" s="10"/>
      <c r="E143" s="10"/>
      <c r="F143" s="10"/>
      <c r="G143" s="10"/>
    </row>
    <row r="144">
      <c r="D144" s="10"/>
      <c r="E144" s="10"/>
      <c r="F144" s="10"/>
      <c r="G144" s="10"/>
    </row>
    <row r="145">
      <c r="D145" s="10"/>
      <c r="E145" s="10"/>
      <c r="F145" s="10"/>
      <c r="G145" s="10"/>
    </row>
    <row r="146">
      <c r="D146" s="10"/>
      <c r="E146" s="10"/>
      <c r="F146" s="10"/>
      <c r="G146" s="10"/>
    </row>
    <row r="147">
      <c r="D147" s="10"/>
      <c r="E147" s="10"/>
      <c r="F147" s="10"/>
      <c r="G147" s="10"/>
    </row>
    <row r="148">
      <c r="D148" s="10"/>
      <c r="E148" s="10"/>
      <c r="F148" s="10"/>
      <c r="G148" s="10"/>
    </row>
    <row r="149">
      <c r="D149" s="10"/>
      <c r="E149" s="10"/>
      <c r="F149" s="10"/>
      <c r="G149" s="10"/>
    </row>
    <row r="150">
      <c r="D150" s="10"/>
      <c r="E150" s="10"/>
      <c r="F150" s="10"/>
      <c r="G150" s="10"/>
    </row>
    <row r="151">
      <c r="D151" s="10"/>
      <c r="E151" s="10"/>
      <c r="F151" s="10"/>
      <c r="G151" s="10"/>
    </row>
    <row r="152">
      <c r="D152" s="10"/>
      <c r="E152" s="10"/>
      <c r="F152" s="10"/>
      <c r="G152" s="10"/>
    </row>
    <row r="153">
      <c r="D153" s="10"/>
      <c r="E153" s="10"/>
      <c r="F153" s="10"/>
      <c r="G153" s="10"/>
    </row>
    <row r="154">
      <c r="D154" s="10"/>
      <c r="E154" s="10"/>
      <c r="F154" s="10"/>
      <c r="G154" s="10"/>
    </row>
    <row r="155">
      <c r="D155" s="10"/>
      <c r="E155" s="10"/>
      <c r="F155" s="10"/>
      <c r="G155" s="10"/>
    </row>
    <row r="156">
      <c r="D156" s="10"/>
      <c r="E156" s="10"/>
      <c r="F156" s="10"/>
      <c r="G156" s="10"/>
    </row>
    <row r="157">
      <c r="D157" s="10"/>
      <c r="E157" s="10"/>
      <c r="F157" s="10"/>
      <c r="G157" s="10"/>
    </row>
    <row r="158">
      <c r="D158" s="10"/>
      <c r="E158" s="10"/>
      <c r="F158" s="10"/>
      <c r="G158" s="10"/>
    </row>
    <row r="159">
      <c r="D159" s="10"/>
      <c r="E159" s="10"/>
      <c r="F159" s="10"/>
      <c r="G159" s="10"/>
    </row>
    <row r="160">
      <c r="D160" s="10"/>
      <c r="E160" s="10"/>
      <c r="F160" s="10"/>
      <c r="G160" s="10"/>
    </row>
    <row r="161">
      <c r="D161" s="10"/>
      <c r="E161" s="10"/>
      <c r="F161" s="10"/>
      <c r="G161" s="10"/>
    </row>
    <row r="162">
      <c r="D162" s="10"/>
      <c r="E162" s="10"/>
      <c r="F162" s="10"/>
      <c r="G162" s="10"/>
    </row>
    <row r="163">
      <c r="D163" s="10"/>
      <c r="E163" s="10"/>
      <c r="F163" s="10"/>
      <c r="G163" s="10"/>
    </row>
    <row r="164">
      <c r="D164" s="10"/>
      <c r="E164" s="10"/>
      <c r="F164" s="10"/>
      <c r="G164" s="10"/>
    </row>
    <row r="165">
      <c r="D165" s="10"/>
      <c r="E165" s="10"/>
      <c r="F165" s="10"/>
      <c r="G165" s="10"/>
    </row>
    <row r="166">
      <c r="D166" s="10"/>
      <c r="E166" s="10"/>
      <c r="F166" s="10"/>
      <c r="G166" s="10"/>
    </row>
    <row r="167">
      <c r="D167" s="10"/>
      <c r="E167" s="10"/>
      <c r="F167" s="10"/>
      <c r="G167" s="10"/>
    </row>
    <row r="168">
      <c r="D168" s="10"/>
      <c r="E168" s="10"/>
      <c r="F168" s="10"/>
      <c r="G168" s="10"/>
    </row>
    <row r="169">
      <c r="D169" s="10"/>
      <c r="E169" s="10"/>
      <c r="F169" s="10"/>
      <c r="G169" s="10"/>
    </row>
    <row r="170">
      <c r="D170" s="10"/>
      <c r="E170" s="10"/>
      <c r="F170" s="10"/>
      <c r="G170" s="10"/>
    </row>
    <row r="171">
      <c r="D171" s="10"/>
      <c r="E171" s="10"/>
      <c r="F171" s="10"/>
      <c r="G171" s="10"/>
    </row>
    <row r="172">
      <c r="D172" s="10"/>
      <c r="E172" s="10"/>
      <c r="F172" s="10"/>
      <c r="G172" s="10"/>
    </row>
    <row r="173">
      <c r="D173" s="10"/>
      <c r="E173" s="10"/>
      <c r="F173" s="10"/>
      <c r="G173" s="10"/>
    </row>
    <row r="174">
      <c r="D174" s="10"/>
      <c r="E174" s="10"/>
      <c r="F174" s="10"/>
      <c r="G174" s="10"/>
    </row>
    <row r="175">
      <c r="D175" s="10"/>
      <c r="E175" s="10"/>
      <c r="F175" s="10"/>
      <c r="G175" s="10"/>
    </row>
    <row r="176">
      <c r="D176" s="10"/>
      <c r="E176" s="10"/>
      <c r="F176" s="10"/>
      <c r="G176" s="10"/>
    </row>
    <row r="177">
      <c r="D177" s="10"/>
      <c r="E177" s="10"/>
      <c r="F177" s="10"/>
      <c r="G177" s="10"/>
    </row>
    <row r="178">
      <c r="D178" s="10"/>
      <c r="E178" s="10"/>
      <c r="F178" s="10"/>
      <c r="G178" s="10"/>
    </row>
    <row r="179">
      <c r="D179" s="10"/>
      <c r="E179" s="10"/>
      <c r="F179" s="10"/>
      <c r="G179" s="10"/>
    </row>
    <row r="180">
      <c r="D180" s="10"/>
      <c r="E180" s="10"/>
      <c r="F180" s="10"/>
      <c r="G180" s="10"/>
    </row>
    <row r="181">
      <c r="D181" s="10"/>
      <c r="E181" s="10"/>
      <c r="F181" s="10"/>
      <c r="G181" s="10"/>
    </row>
    <row r="182">
      <c r="D182" s="10"/>
      <c r="E182" s="10"/>
      <c r="F182" s="10"/>
      <c r="G182" s="10"/>
    </row>
    <row r="183">
      <c r="D183" s="10"/>
      <c r="E183" s="10"/>
      <c r="F183" s="10"/>
      <c r="G183" s="10"/>
    </row>
    <row r="184">
      <c r="D184" s="10"/>
      <c r="E184" s="10"/>
      <c r="F184" s="10"/>
      <c r="G184" s="10"/>
    </row>
    <row r="185">
      <c r="D185" s="10"/>
      <c r="E185" s="10"/>
      <c r="F185" s="10"/>
      <c r="G185" s="10"/>
    </row>
    <row r="186">
      <c r="D186" s="10"/>
      <c r="E186" s="10"/>
      <c r="F186" s="10"/>
      <c r="G186" s="10"/>
    </row>
    <row r="187">
      <c r="D187" s="10"/>
      <c r="E187" s="10"/>
      <c r="F187" s="10"/>
      <c r="G187" s="10"/>
    </row>
    <row r="188">
      <c r="D188" s="10"/>
      <c r="E188" s="10"/>
      <c r="F188" s="10"/>
      <c r="G188" s="10"/>
    </row>
    <row r="189">
      <c r="D189" s="10"/>
      <c r="E189" s="10"/>
      <c r="F189" s="10"/>
      <c r="G189" s="10"/>
    </row>
    <row r="190">
      <c r="D190" s="10"/>
      <c r="E190" s="10"/>
      <c r="F190" s="10"/>
      <c r="G190" s="10"/>
    </row>
    <row r="191">
      <c r="D191" s="10"/>
      <c r="E191" s="10"/>
      <c r="F191" s="10"/>
      <c r="G191" s="10"/>
    </row>
    <row r="192">
      <c r="D192" s="10"/>
      <c r="E192" s="10"/>
      <c r="F192" s="10"/>
      <c r="G192" s="10"/>
    </row>
    <row r="193">
      <c r="D193" s="10"/>
      <c r="E193" s="10"/>
      <c r="F193" s="10"/>
      <c r="G193" s="10"/>
    </row>
    <row r="194">
      <c r="D194" s="10"/>
      <c r="E194" s="10"/>
      <c r="F194" s="10"/>
      <c r="G194" s="10"/>
    </row>
    <row r="195">
      <c r="D195" s="10"/>
      <c r="E195" s="10"/>
      <c r="F195" s="10"/>
      <c r="G195" s="10"/>
    </row>
    <row r="196">
      <c r="D196" s="10"/>
      <c r="E196" s="10"/>
      <c r="F196" s="10"/>
      <c r="G196" s="10"/>
    </row>
    <row r="197">
      <c r="D197" s="10"/>
      <c r="E197" s="10"/>
      <c r="F197" s="10"/>
      <c r="G197" s="10"/>
    </row>
    <row r="198">
      <c r="D198" s="10"/>
      <c r="E198" s="10"/>
      <c r="F198" s="10"/>
      <c r="G198" s="10"/>
    </row>
    <row r="199">
      <c r="D199" s="10"/>
      <c r="E199" s="10"/>
      <c r="F199" s="10"/>
      <c r="G199" s="10"/>
    </row>
    <row r="200">
      <c r="D200" s="10"/>
      <c r="E200" s="10"/>
      <c r="F200" s="10"/>
      <c r="G200" s="10"/>
    </row>
    <row r="201">
      <c r="D201" s="10"/>
      <c r="E201" s="10"/>
      <c r="F201" s="10"/>
      <c r="G201" s="10"/>
    </row>
    <row r="202">
      <c r="D202" s="10"/>
      <c r="E202" s="10"/>
      <c r="F202" s="10"/>
      <c r="G202" s="10"/>
    </row>
    <row r="203">
      <c r="D203" s="10"/>
      <c r="E203" s="10"/>
      <c r="F203" s="10"/>
      <c r="G203" s="10"/>
    </row>
    <row r="204">
      <c r="D204" s="10"/>
      <c r="E204" s="10"/>
      <c r="F204" s="10"/>
      <c r="G204" s="10"/>
    </row>
    <row r="205">
      <c r="D205" s="10"/>
      <c r="E205" s="10"/>
      <c r="F205" s="10"/>
      <c r="G205" s="10"/>
    </row>
    <row r="206">
      <c r="D206" s="10"/>
      <c r="E206" s="10"/>
      <c r="F206" s="10"/>
      <c r="G206" s="10"/>
    </row>
    <row r="207">
      <c r="D207" s="10"/>
      <c r="E207" s="10"/>
      <c r="F207" s="10"/>
      <c r="G207" s="10"/>
    </row>
    <row r="208">
      <c r="D208" s="10"/>
      <c r="E208" s="10"/>
      <c r="F208" s="10"/>
      <c r="G208" s="10"/>
    </row>
    <row r="209">
      <c r="D209" s="10"/>
      <c r="E209" s="10"/>
      <c r="F209" s="10"/>
      <c r="G209" s="10"/>
    </row>
    <row r="210">
      <c r="D210" s="10"/>
      <c r="E210" s="10"/>
      <c r="F210" s="10"/>
      <c r="G210" s="10"/>
    </row>
    <row r="211">
      <c r="D211" s="10"/>
      <c r="E211" s="10"/>
      <c r="F211" s="10"/>
      <c r="G211" s="10"/>
    </row>
    <row r="212">
      <c r="D212" s="10"/>
      <c r="E212" s="10"/>
      <c r="F212" s="10"/>
      <c r="G212" s="10"/>
    </row>
    <row r="213">
      <c r="D213" s="10"/>
      <c r="E213" s="10"/>
      <c r="F213" s="10"/>
      <c r="G213" s="10"/>
    </row>
    <row r="214">
      <c r="D214" s="10"/>
      <c r="E214" s="10"/>
      <c r="F214" s="10"/>
      <c r="G214" s="10"/>
    </row>
    <row r="215">
      <c r="D215" s="10"/>
      <c r="E215" s="10"/>
      <c r="F215" s="10"/>
      <c r="G215" s="10"/>
    </row>
    <row r="216">
      <c r="D216" s="10"/>
      <c r="E216" s="10"/>
      <c r="F216" s="10"/>
      <c r="G216" s="10"/>
    </row>
    <row r="217">
      <c r="D217" s="10"/>
      <c r="E217" s="10"/>
      <c r="F217" s="10"/>
      <c r="G217" s="10"/>
    </row>
    <row r="218">
      <c r="D218" s="10"/>
      <c r="E218" s="10"/>
      <c r="F218" s="10"/>
      <c r="G218" s="10"/>
    </row>
    <row r="219">
      <c r="D219" s="10"/>
      <c r="E219" s="10"/>
      <c r="F219" s="10"/>
      <c r="G219" s="10"/>
    </row>
    <row r="220">
      <c r="D220" s="10"/>
      <c r="E220" s="10"/>
      <c r="F220" s="10"/>
      <c r="G220" s="10"/>
    </row>
    <row r="221">
      <c r="D221" s="10"/>
      <c r="E221" s="10"/>
      <c r="F221" s="10"/>
      <c r="G221" s="10"/>
    </row>
    <row r="222">
      <c r="D222" s="10"/>
      <c r="E222" s="10"/>
      <c r="F222" s="10"/>
      <c r="G222" s="10"/>
    </row>
    <row r="223">
      <c r="D223" s="10"/>
      <c r="E223" s="10"/>
      <c r="F223" s="10"/>
      <c r="G223" s="10"/>
    </row>
    <row r="224">
      <c r="D224" s="10"/>
      <c r="E224" s="10"/>
      <c r="F224" s="10"/>
      <c r="G224" s="10"/>
    </row>
    <row r="225">
      <c r="D225" s="10"/>
      <c r="E225" s="10"/>
      <c r="F225" s="10"/>
      <c r="G225" s="10"/>
    </row>
    <row r="226">
      <c r="D226" s="10"/>
      <c r="E226" s="10"/>
      <c r="F226" s="10"/>
      <c r="G226" s="10"/>
    </row>
    <row r="227">
      <c r="D227" s="10"/>
      <c r="E227" s="10"/>
      <c r="F227" s="10"/>
      <c r="G227" s="10"/>
    </row>
    <row r="228">
      <c r="D228" s="10"/>
      <c r="E228" s="10"/>
      <c r="F228" s="10"/>
      <c r="G228" s="10"/>
    </row>
    <row r="229">
      <c r="D229" s="10"/>
      <c r="E229" s="10"/>
      <c r="F229" s="10"/>
      <c r="G229" s="10"/>
    </row>
    <row r="230">
      <c r="D230" s="10"/>
      <c r="E230" s="10"/>
      <c r="F230" s="10"/>
      <c r="G230" s="10"/>
    </row>
    <row r="231">
      <c r="D231" s="10"/>
      <c r="E231" s="10"/>
      <c r="F231" s="10"/>
      <c r="G231" s="10"/>
    </row>
    <row r="232">
      <c r="D232" s="10"/>
      <c r="E232" s="10"/>
      <c r="F232" s="10"/>
      <c r="G232" s="10"/>
    </row>
    <row r="233">
      <c r="D233" s="10"/>
      <c r="E233" s="10"/>
      <c r="F233" s="10"/>
      <c r="G233" s="10"/>
    </row>
    <row r="234">
      <c r="D234" s="10"/>
      <c r="E234" s="10"/>
      <c r="F234" s="10"/>
      <c r="G234" s="10"/>
    </row>
    <row r="235">
      <c r="D235" s="10"/>
      <c r="E235" s="10"/>
      <c r="F235" s="10"/>
      <c r="G235" s="10"/>
    </row>
    <row r="236">
      <c r="D236" s="10"/>
      <c r="E236" s="10"/>
      <c r="F236" s="10"/>
      <c r="G236" s="10"/>
    </row>
    <row r="237">
      <c r="D237" s="10"/>
      <c r="E237" s="10"/>
      <c r="F237" s="10"/>
      <c r="G237" s="10"/>
    </row>
    <row r="238">
      <c r="D238" s="10"/>
      <c r="E238" s="10"/>
      <c r="F238" s="10"/>
      <c r="G238" s="10"/>
    </row>
    <row r="239">
      <c r="D239" s="10"/>
      <c r="E239" s="10"/>
      <c r="F239" s="10"/>
      <c r="G239" s="10"/>
    </row>
    <row r="240">
      <c r="D240" s="10"/>
      <c r="E240" s="10"/>
      <c r="F240" s="10"/>
      <c r="G240" s="10"/>
    </row>
    <row r="241">
      <c r="D241" s="10"/>
      <c r="E241" s="10"/>
      <c r="F241" s="10"/>
      <c r="G241" s="10"/>
    </row>
    <row r="242">
      <c r="D242" s="10"/>
      <c r="E242" s="10"/>
      <c r="F242" s="10"/>
      <c r="G242" s="10"/>
    </row>
    <row r="243">
      <c r="D243" s="10"/>
      <c r="E243" s="10"/>
      <c r="F243" s="10"/>
      <c r="G243" s="10"/>
    </row>
    <row r="244">
      <c r="D244" s="10"/>
      <c r="E244" s="10"/>
      <c r="F244" s="10"/>
      <c r="G244" s="10"/>
    </row>
    <row r="245">
      <c r="D245" s="10"/>
      <c r="E245" s="10"/>
      <c r="F245" s="10"/>
      <c r="G245" s="10"/>
    </row>
    <row r="246">
      <c r="D246" s="10"/>
      <c r="E246" s="10"/>
      <c r="F246" s="10"/>
      <c r="G246" s="10"/>
    </row>
    <row r="247">
      <c r="D247" s="10"/>
      <c r="E247" s="10"/>
      <c r="F247" s="10"/>
      <c r="G247" s="10"/>
    </row>
    <row r="248">
      <c r="D248" s="10"/>
      <c r="E248" s="10"/>
      <c r="F248" s="10"/>
      <c r="G248" s="10"/>
    </row>
    <row r="249">
      <c r="D249" s="10"/>
      <c r="E249" s="10"/>
      <c r="F249" s="10"/>
      <c r="G249" s="10"/>
    </row>
    <row r="250">
      <c r="D250" s="10"/>
      <c r="E250" s="10"/>
      <c r="F250" s="10"/>
      <c r="G250" s="10"/>
    </row>
    <row r="251">
      <c r="D251" s="10"/>
      <c r="E251" s="10"/>
      <c r="F251" s="10"/>
      <c r="G251" s="10"/>
    </row>
    <row r="252">
      <c r="D252" s="10"/>
      <c r="E252" s="10"/>
      <c r="F252" s="10"/>
      <c r="G252" s="10"/>
    </row>
    <row r="253">
      <c r="D253" s="10"/>
      <c r="E253" s="10"/>
      <c r="F253" s="10"/>
      <c r="G253" s="10"/>
    </row>
    <row r="254">
      <c r="D254" s="10"/>
      <c r="E254" s="10"/>
      <c r="F254" s="10"/>
      <c r="G254" s="10"/>
    </row>
    <row r="255">
      <c r="D255" s="10"/>
      <c r="E255" s="10"/>
      <c r="F255" s="10"/>
      <c r="G255" s="10"/>
    </row>
    <row r="256">
      <c r="D256" s="10"/>
      <c r="E256" s="10"/>
      <c r="F256" s="10"/>
      <c r="G256" s="10"/>
    </row>
    <row r="257">
      <c r="D257" s="10"/>
      <c r="E257" s="10"/>
      <c r="F257" s="10"/>
      <c r="G257" s="10"/>
    </row>
    <row r="258">
      <c r="D258" s="10"/>
      <c r="E258" s="10"/>
      <c r="F258" s="10"/>
      <c r="G258" s="10"/>
    </row>
    <row r="259">
      <c r="D259" s="10"/>
      <c r="E259" s="10"/>
      <c r="F259" s="10"/>
      <c r="G259" s="10"/>
    </row>
    <row r="260">
      <c r="D260" s="10"/>
      <c r="E260" s="10"/>
      <c r="F260" s="10"/>
      <c r="G260" s="10"/>
    </row>
    <row r="261">
      <c r="D261" s="10"/>
      <c r="E261" s="10"/>
      <c r="F261" s="10"/>
      <c r="G261" s="10"/>
    </row>
    <row r="262">
      <c r="D262" s="10"/>
      <c r="E262" s="10"/>
      <c r="F262" s="10"/>
      <c r="G262" s="10"/>
    </row>
    <row r="263">
      <c r="D263" s="10"/>
      <c r="E263" s="10"/>
      <c r="F263" s="10"/>
      <c r="G263" s="10"/>
    </row>
    <row r="264">
      <c r="D264" s="10"/>
      <c r="E264" s="10"/>
      <c r="F264" s="10"/>
      <c r="G264" s="10"/>
    </row>
    <row r="265">
      <c r="D265" s="10"/>
      <c r="E265" s="10"/>
      <c r="F265" s="10"/>
      <c r="G265" s="10"/>
    </row>
    <row r="266">
      <c r="D266" s="10"/>
      <c r="E266" s="10"/>
      <c r="F266" s="10"/>
      <c r="G266" s="10"/>
    </row>
    <row r="267">
      <c r="D267" s="10"/>
      <c r="E267" s="10"/>
      <c r="F267" s="10"/>
      <c r="G267" s="10"/>
    </row>
    <row r="268">
      <c r="D268" s="10"/>
      <c r="E268" s="10"/>
      <c r="F268" s="10"/>
      <c r="G268" s="10"/>
    </row>
    <row r="269">
      <c r="D269" s="10"/>
      <c r="E269" s="10"/>
      <c r="F269" s="10"/>
      <c r="G269" s="10"/>
    </row>
    <row r="270">
      <c r="D270" s="10"/>
      <c r="E270" s="10"/>
      <c r="F270" s="10"/>
      <c r="G270" s="10"/>
    </row>
    <row r="271">
      <c r="D271" s="10"/>
      <c r="E271" s="10"/>
      <c r="F271" s="10"/>
      <c r="G271" s="10"/>
    </row>
    <row r="272">
      <c r="D272" s="10"/>
      <c r="E272" s="10"/>
      <c r="F272" s="10"/>
      <c r="G272" s="10"/>
    </row>
    <row r="273">
      <c r="D273" s="10"/>
      <c r="E273" s="10"/>
      <c r="F273" s="10"/>
      <c r="G273" s="10"/>
    </row>
    <row r="274">
      <c r="D274" s="10"/>
      <c r="E274" s="10"/>
      <c r="F274" s="10"/>
      <c r="G274" s="10"/>
    </row>
    <row r="275">
      <c r="D275" s="10"/>
      <c r="E275" s="10"/>
      <c r="F275" s="10"/>
      <c r="G275" s="10"/>
    </row>
    <row r="276">
      <c r="D276" s="10"/>
      <c r="E276" s="10"/>
      <c r="F276" s="10"/>
      <c r="G276" s="10"/>
    </row>
    <row r="277">
      <c r="D277" s="10"/>
      <c r="E277" s="10"/>
      <c r="F277" s="10"/>
      <c r="G277" s="10"/>
    </row>
    <row r="278">
      <c r="D278" s="10"/>
      <c r="E278" s="10"/>
      <c r="F278" s="10"/>
      <c r="G278" s="10"/>
    </row>
    <row r="279">
      <c r="D279" s="10"/>
      <c r="E279" s="10"/>
      <c r="F279" s="10"/>
      <c r="G279" s="10"/>
    </row>
    <row r="280">
      <c r="D280" s="10"/>
      <c r="E280" s="10"/>
      <c r="F280" s="10"/>
      <c r="G280" s="10"/>
    </row>
    <row r="281">
      <c r="D281" s="10"/>
      <c r="E281" s="10"/>
      <c r="F281" s="10"/>
      <c r="G281" s="10"/>
    </row>
    <row r="282">
      <c r="D282" s="10"/>
      <c r="E282" s="10"/>
      <c r="F282" s="10"/>
      <c r="G282" s="10"/>
    </row>
    <row r="283">
      <c r="D283" s="10"/>
      <c r="E283" s="10"/>
      <c r="F283" s="10"/>
      <c r="G283" s="10"/>
    </row>
    <row r="284">
      <c r="D284" s="10"/>
      <c r="E284" s="10"/>
      <c r="F284" s="10"/>
      <c r="G284" s="10"/>
    </row>
    <row r="285">
      <c r="D285" s="10"/>
      <c r="E285" s="10"/>
      <c r="F285" s="10"/>
      <c r="G285" s="10"/>
    </row>
    <row r="286">
      <c r="D286" s="10"/>
      <c r="E286" s="10"/>
      <c r="F286" s="10"/>
      <c r="G286" s="10"/>
    </row>
    <row r="287">
      <c r="D287" s="10"/>
      <c r="E287" s="10"/>
      <c r="F287" s="10"/>
      <c r="G287" s="10"/>
    </row>
    <row r="288">
      <c r="D288" s="10"/>
      <c r="E288" s="10"/>
      <c r="F288" s="10"/>
      <c r="G288" s="10"/>
    </row>
    <row r="289">
      <c r="D289" s="10"/>
      <c r="E289" s="10"/>
      <c r="F289" s="10"/>
      <c r="G289" s="10"/>
    </row>
    <row r="290">
      <c r="D290" s="10"/>
      <c r="E290" s="10"/>
      <c r="F290" s="10"/>
      <c r="G290" s="10"/>
    </row>
    <row r="291">
      <c r="D291" s="10"/>
      <c r="E291" s="10"/>
      <c r="F291" s="10"/>
      <c r="G291" s="10"/>
    </row>
    <row r="292">
      <c r="D292" s="10"/>
      <c r="E292" s="10"/>
      <c r="F292" s="10"/>
      <c r="G292" s="10"/>
    </row>
    <row r="293">
      <c r="D293" s="10"/>
      <c r="E293" s="10"/>
      <c r="F293" s="10"/>
      <c r="G293" s="10"/>
    </row>
    <row r="294">
      <c r="D294" s="10"/>
      <c r="E294" s="10"/>
      <c r="F294" s="10"/>
      <c r="G294" s="10"/>
    </row>
    <row r="295">
      <c r="D295" s="10"/>
      <c r="E295" s="10"/>
      <c r="F295" s="10"/>
      <c r="G295" s="10"/>
    </row>
    <row r="296">
      <c r="D296" s="10"/>
      <c r="E296" s="10"/>
      <c r="F296" s="10"/>
      <c r="G296" s="10"/>
    </row>
    <row r="297">
      <c r="D297" s="10"/>
      <c r="E297" s="10"/>
      <c r="F297" s="10"/>
      <c r="G297" s="10"/>
    </row>
    <row r="298">
      <c r="D298" s="10"/>
      <c r="E298" s="10"/>
      <c r="F298" s="10"/>
      <c r="G298" s="10"/>
    </row>
    <row r="299">
      <c r="D299" s="10"/>
      <c r="E299" s="10"/>
      <c r="F299" s="10"/>
      <c r="G299" s="10"/>
    </row>
    <row r="300">
      <c r="D300" s="10"/>
      <c r="E300" s="10"/>
      <c r="F300" s="10"/>
      <c r="G300" s="10"/>
    </row>
    <row r="301">
      <c r="D301" s="10"/>
      <c r="E301" s="10"/>
      <c r="F301" s="10"/>
      <c r="G301" s="10"/>
    </row>
    <row r="302">
      <c r="D302" s="10"/>
      <c r="E302" s="10"/>
      <c r="F302" s="10"/>
      <c r="G302" s="10"/>
    </row>
    <row r="303">
      <c r="D303" s="10"/>
      <c r="E303" s="10"/>
      <c r="F303" s="10"/>
      <c r="G303" s="10"/>
    </row>
    <row r="304">
      <c r="D304" s="10"/>
      <c r="E304" s="10"/>
      <c r="F304" s="10"/>
      <c r="G304" s="10"/>
    </row>
    <row r="305">
      <c r="D305" s="10"/>
      <c r="E305" s="10"/>
      <c r="F305" s="10"/>
      <c r="G305" s="10"/>
    </row>
    <row r="306">
      <c r="D306" s="10"/>
      <c r="E306" s="10"/>
      <c r="F306" s="10"/>
      <c r="G306" s="10"/>
    </row>
    <row r="307">
      <c r="D307" s="10"/>
      <c r="E307" s="10"/>
      <c r="F307" s="10"/>
      <c r="G307" s="10"/>
    </row>
    <row r="308">
      <c r="D308" s="10"/>
      <c r="E308" s="10"/>
      <c r="F308" s="10"/>
      <c r="G308" s="10"/>
    </row>
    <row r="309">
      <c r="D309" s="10"/>
      <c r="E309" s="10"/>
      <c r="F309" s="10"/>
      <c r="G309" s="10"/>
    </row>
    <row r="310">
      <c r="D310" s="10"/>
      <c r="E310" s="10"/>
      <c r="F310" s="10"/>
      <c r="G310" s="10"/>
    </row>
    <row r="311">
      <c r="D311" s="10"/>
      <c r="E311" s="10"/>
      <c r="F311" s="10"/>
      <c r="G311" s="10"/>
    </row>
    <row r="312">
      <c r="D312" s="10"/>
      <c r="E312" s="10"/>
      <c r="F312" s="10"/>
      <c r="G312" s="10"/>
    </row>
    <row r="313">
      <c r="D313" s="10"/>
      <c r="E313" s="10"/>
      <c r="F313" s="10"/>
      <c r="G313" s="10"/>
    </row>
    <row r="314">
      <c r="D314" s="10"/>
      <c r="E314" s="10"/>
      <c r="F314" s="10"/>
      <c r="G314" s="10"/>
    </row>
    <row r="315">
      <c r="D315" s="10"/>
      <c r="E315" s="10"/>
      <c r="F315" s="10"/>
      <c r="G315" s="10"/>
    </row>
    <row r="316">
      <c r="D316" s="10"/>
      <c r="E316" s="10"/>
      <c r="F316" s="10"/>
      <c r="G316" s="10"/>
    </row>
    <row r="317">
      <c r="D317" s="10"/>
      <c r="E317" s="10"/>
      <c r="F317" s="10"/>
      <c r="G317" s="10"/>
    </row>
    <row r="318">
      <c r="D318" s="10"/>
      <c r="E318" s="10"/>
      <c r="F318" s="10"/>
      <c r="G318" s="10"/>
    </row>
    <row r="319">
      <c r="D319" s="10"/>
      <c r="E319" s="10"/>
      <c r="F319" s="10"/>
      <c r="G319" s="10"/>
    </row>
    <row r="320">
      <c r="D320" s="10"/>
      <c r="E320" s="10"/>
      <c r="F320" s="10"/>
      <c r="G320" s="10"/>
    </row>
    <row r="321">
      <c r="D321" s="10"/>
      <c r="E321" s="10"/>
      <c r="F321" s="10"/>
      <c r="G321" s="10"/>
    </row>
    <row r="322">
      <c r="D322" s="10"/>
      <c r="E322" s="10"/>
      <c r="F322" s="10"/>
      <c r="G322" s="10"/>
    </row>
    <row r="323">
      <c r="D323" s="10"/>
      <c r="E323" s="10"/>
      <c r="F323" s="10"/>
      <c r="G323" s="10"/>
    </row>
    <row r="324">
      <c r="D324" s="10"/>
      <c r="E324" s="10"/>
      <c r="F324" s="10"/>
      <c r="G324" s="10"/>
    </row>
    <row r="325">
      <c r="D325" s="10"/>
      <c r="E325" s="10"/>
      <c r="F325" s="10"/>
      <c r="G325" s="10"/>
    </row>
    <row r="326">
      <c r="D326" s="10"/>
      <c r="E326" s="10"/>
      <c r="F326" s="10"/>
      <c r="G326" s="10"/>
    </row>
    <row r="327">
      <c r="D327" s="10"/>
      <c r="E327" s="10"/>
      <c r="F327" s="10"/>
      <c r="G327" s="10"/>
    </row>
    <row r="328">
      <c r="D328" s="10"/>
      <c r="E328" s="10"/>
      <c r="F328" s="10"/>
      <c r="G328" s="10"/>
    </row>
    <row r="329">
      <c r="D329" s="10"/>
      <c r="E329" s="10"/>
      <c r="F329" s="10"/>
      <c r="G329" s="10"/>
    </row>
    <row r="330">
      <c r="D330" s="10"/>
      <c r="E330" s="10"/>
      <c r="F330" s="10"/>
      <c r="G330" s="10"/>
    </row>
    <row r="331">
      <c r="D331" s="10"/>
      <c r="E331" s="10"/>
      <c r="F331" s="10"/>
      <c r="G331" s="10"/>
    </row>
    <row r="332">
      <c r="D332" s="10"/>
      <c r="E332" s="10"/>
      <c r="F332" s="10"/>
      <c r="G332" s="10"/>
    </row>
    <row r="333">
      <c r="D333" s="10"/>
      <c r="E333" s="10"/>
      <c r="F333" s="10"/>
      <c r="G333" s="10"/>
    </row>
    <row r="334">
      <c r="D334" s="10"/>
      <c r="E334" s="10"/>
      <c r="F334" s="10"/>
      <c r="G334" s="10"/>
    </row>
    <row r="335">
      <c r="D335" s="10"/>
      <c r="E335" s="10"/>
      <c r="F335" s="10"/>
      <c r="G335" s="10"/>
    </row>
    <row r="336">
      <c r="D336" s="10"/>
      <c r="E336" s="10"/>
      <c r="F336" s="10"/>
      <c r="G336" s="10"/>
    </row>
    <row r="337">
      <c r="D337" s="10"/>
      <c r="E337" s="10"/>
      <c r="F337" s="10"/>
      <c r="G337" s="10"/>
    </row>
    <row r="338">
      <c r="D338" s="10"/>
      <c r="E338" s="10"/>
      <c r="F338" s="10"/>
      <c r="G338" s="10"/>
    </row>
    <row r="339">
      <c r="D339" s="10"/>
      <c r="E339" s="10"/>
      <c r="F339" s="10"/>
      <c r="G339" s="10"/>
    </row>
    <row r="340">
      <c r="D340" s="10"/>
      <c r="E340" s="10"/>
      <c r="F340" s="10"/>
      <c r="G340" s="10"/>
    </row>
    <row r="341">
      <c r="D341" s="10"/>
      <c r="E341" s="10"/>
      <c r="F341" s="10"/>
      <c r="G341" s="10"/>
    </row>
    <row r="342">
      <c r="D342" s="10"/>
      <c r="E342" s="10"/>
      <c r="F342" s="10"/>
      <c r="G342" s="10"/>
    </row>
    <row r="343">
      <c r="D343" s="10"/>
      <c r="E343" s="10"/>
      <c r="F343" s="10"/>
      <c r="G343" s="10"/>
    </row>
    <row r="344">
      <c r="D344" s="10"/>
      <c r="E344" s="10"/>
      <c r="F344" s="10"/>
      <c r="G344" s="10"/>
    </row>
    <row r="345">
      <c r="D345" s="10"/>
      <c r="E345" s="10"/>
      <c r="F345" s="10"/>
      <c r="G345" s="10"/>
    </row>
    <row r="346">
      <c r="D346" s="10"/>
      <c r="E346" s="10"/>
      <c r="F346" s="10"/>
      <c r="G346" s="10"/>
    </row>
    <row r="347">
      <c r="D347" s="10"/>
      <c r="E347" s="10"/>
      <c r="F347" s="10"/>
      <c r="G347" s="10"/>
    </row>
    <row r="348">
      <c r="D348" s="10"/>
      <c r="E348" s="10"/>
      <c r="F348" s="10"/>
      <c r="G348" s="10"/>
    </row>
    <row r="349">
      <c r="D349" s="10"/>
      <c r="E349" s="10"/>
      <c r="F349" s="10"/>
      <c r="G349" s="10"/>
    </row>
    <row r="350">
      <c r="D350" s="10"/>
      <c r="E350" s="10"/>
      <c r="F350" s="10"/>
      <c r="G350" s="10"/>
    </row>
    <row r="351">
      <c r="D351" s="10"/>
      <c r="E351" s="10"/>
      <c r="F351" s="10"/>
      <c r="G351" s="10"/>
    </row>
    <row r="352">
      <c r="D352" s="10"/>
      <c r="E352" s="10"/>
      <c r="F352" s="10"/>
      <c r="G352" s="10"/>
    </row>
    <row r="353">
      <c r="D353" s="10"/>
      <c r="E353" s="10"/>
      <c r="F353" s="10"/>
      <c r="G353" s="10"/>
    </row>
    <row r="354">
      <c r="D354" s="10"/>
      <c r="E354" s="10"/>
      <c r="F354" s="10"/>
      <c r="G354" s="10"/>
    </row>
    <row r="355">
      <c r="D355" s="10"/>
      <c r="E355" s="10"/>
      <c r="F355" s="10"/>
      <c r="G355" s="10"/>
    </row>
    <row r="356">
      <c r="D356" s="10"/>
      <c r="E356" s="10"/>
      <c r="F356" s="10"/>
      <c r="G356" s="10"/>
    </row>
    <row r="357">
      <c r="D357" s="10"/>
      <c r="E357" s="10"/>
      <c r="F357" s="10"/>
      <c r="G357" s="10"/>
    </row>
    <row r="358">
      <c r="D358" s="10"/>
      <c r="E358" s="10"/>
      <c r="F358" s="10"/>
      <c r="G358" s="10"/>
    </row>
    <row r="359">
      <c r="D359" s="10"/>
      <c r="E359" s="10"/>
      <c r="F359" s="10"/>
      <c r="G359" s="10"/>
    </row>
    <row r="360">
      <c r="D360" s="10"/>
      <c r="E360" s="10"/>
      <c r="F360" s="10"/>
      <c r="G360" s="10"/>
    </row>
    <row r="361">
      <c r="D361" s="10"/>
      <c r="E361" s="10"/>
      <c r="F361" s="10"/>
      <c r="G361" s="10"/>
    </row>
    <row r="362">
      <c r="D362" s="10"/>
      <c r="E362" s="10"/>
      <c r="F362" s="10"/>
      <c r="G362" s="10"/>
    </row>
    <row r="363">
      <c r="D363" s="10"/>
      <c r="E363" s="10"/>
      <c r="F363" s="10"/>
      <c r="G363" s="10"/>
    </row>
    <row r="364">
      <c r="D364" s="10"/>
      <c r="E364" s="10"/>
      <c r="F364" s="10"/>
      <c r="G364" s="10"/>
    </row>
    <row r="365">
      <c r="D365" s="10"/>
      <c r="E365" s="10"/>
      <c r="F365" s="10"/>
      <c r="G365" s="10"/>
    </row>
    <row r="366">
      <c r="D366" s="10"/>
      <c r="E366" s="10"/>
      <c r="F366" s="10"/>
      <c r="G366" s="10"/>
    </row>
    <row r="367">
      <c r="D367" s="10"/>
      <c r="E367" s="10"/>
      <c r="F367" s="10"/>
      <c r="G367" s="10"/>
    </row>
    <row r="368">
      <c r="D368" s="10"/>
      <c r="E368" s="10"/>
      <c r="F368" s="10"/>
      <c r="G368" s="10"/>
    </row>
    <row r="369">
      <c r="D369" s="10"/>
      <c r="E369" s="10"/>
      <c r="F369" s="10"/>
      <c r="G369" s="10"/>
    </row>
    <row r="370">
      <c r="D370" s="10"/>
      <c r="E370" s="10"/>
      <c r="F370" s="10"/>
      <c r="G370" s="10"/>
    </row>
    <row r="371">
      <c r="D371" s="10"/>
      <c r="E371" s="10"/>
      <c r="F371" s="10"/>
      <c r="G371" s="10"/>
    </row>
    <row r="372">
      <c r="D372" s="10"/>
      <c r="E372" s="10"/>
      <c r="F372" s="10"/>
      <c r="G372" s="10"/>
    </row>
    <row r="373">
      <c r="D373" s="10"/>
      <c r="E373" s="10"/>
      <c r="F373" s="10"/>
      <c r="G373" s="10"/>
    </row>
    <row r="374">
      <c r="D374" s="10"/>
      <c r="E374" s="10"/>
      <c r="F374" s="10"/>
      <c r="G374" s="10"/>
    </row>
    <row r="375">
      <c r="D375" s="10"/>
      <c r="E375" s="10"/>
      <c r="F375" s="10"/>
      <c r="G375" s="10"/>
    </row>
    <row r="376">
      <c r="D376" s="10"/>
      <c r="E376" s="10"/>
      <c r="F376" s="10"/>
      <c r="G376" s="10"/>
    </row>
    <row r="377">
      <c r="D377" s="10"/>
      <c r="E377" s="10"/>
      <c r="F377" s="10"/>
      <c r="G377" s="10"/>
    </row>
    <row r="378">
      <c r="D378" s="10"/>
      <c r="E378" s="10"/>
      <c r="F378" s="10"/>
      <c r="G378" s="10"/>
    </row>
    <row r="379">
      <c r="D379" s="10"/>
      <c r="E379" s="10"/>
      <c r="F379" s="10"/>
      <c r="G379" s="10"/>
    </row>
    <row r="380">
      <c r="D380" s="10"/>
      <c r="E380" s="10"/>
      <c r="F380" s="10"/>
      <c r="G380" s="10"/>
    </row>
    <row r="381">
      <c r="D381" s="10"/>
      <c r="E381" s="10"/>
      <c r="F381" s="10"/>
      <c r="G381" s="10"/>
    </row>
    <row r="382">
      <c r="D382" s="10"/>
      <c r="E382" s="10"/>
      <c r="F382" s="10"/>
      <c r="G382" s="10"/>
    </row>
    <row r="383">
      <c r="D383" s="10"/>
      <c r="E383" s="10"/>
      <c r="F383" s="10"/>
      <c r="G383" s="10"/>
    </row>
    <row r="384">
      <c r="D384" s="10"/>
      <c r="E384" s="10"/>
      <c r="F384" s="10"/>
      <c r="G384" s="10"/>
    </row>
    <row r="385">
      <c r="D385" s="10"/>
      <c r="E385" s="10"/>
      <c r="F385" s="10"/>
      <c r="G385" s="10"/>
    </row>
    <row r="386">
      <c r="D386" s="10"/>
      <c r="E386" s="10"/>
      <c r="F386" s="10"/>
      <c r="G386" s="10"/>
    </row>
    <row r="387">
      <c r="D387" s="10"/>
      <c r="E387" s="10"/>
      <c r="F387" s="10"/>
      <c r="G387" s="10"/>
    </row>
    <row r="388">
      <c r="D388" s="10"/>
      <c r="E388" s="10"/>
      <c r="F388" s="10"/>
      <c r="G388" s="10"/>
    </row>
    <row r="389">
      <c r="D389" s="10"/>
      <c r="E389" s="10"/>
      <c r="F389" s="10"/>
      <c r="G389" s="10"/>
    </row>
    <row r="390">
      <c r="D390" s="10"/>
      <c r="E390" s="10"/>
      <c r="F390" s="10"/>
      <c r="G390" s="10"/>
    </row>
    <row r="391">
      <c r="D391" s="10"/>
      <c r="E391" s="10"/>
      <c r="F391" s="10"/>
      <c r="G391" s="10"/>
    </row>
    <row r="392">
      <c r="D392" s="10"/>
      <c r="E392" s="10"/>
      <c r="F392" s="10"/>
      <c r="G392" s="10"/>
    </row>
    <row r="393">
      <c r="D393" s="10"/>
      <c r="E393" s="10"/>
      <c r="F393" s="10"/>
      <c r="G393" s="10"/>
    </row>
    <row r="394">
      <c r="D394" s="10"/>
      <c r="E394" s="10"/>
      <c r="F394" s="10"/>
      <c r="G394" s="10"/>
    </row>
    <row r="395">
      <c r="D395" s="10"/>
      <c r="E395" s="10"/>
      <c r="F395" s="10"/>
      <c r="G395" s="10"/>
    </row>
    <row r="396">
      <c r="D396" s="10"/>
      <c r="E396" s="10"/>
      <c r="F396" s="10"/>
      <c r="G396" s="10"/>
    </row>
    <row r="397">
      <c r="D397" s="10"/>
      <c r="E397" s="10"/>
      <c r="F397" s="10"/>
      <c r="G397" s="10"/>
    </row>
    <row r="398">
      <c r="D398" s="10"/>
      <c r="E398" s="10"/>
      <c r="F398" s="10"/>
      <c r="G398" s="10"/>
    </row>
    <row r="399">
      <c r="D399" s="10"/>
      <c r="E399" s="10"/>
      <c r="F399" s="10"/>
      <c r="G399" s="10"/>
    </row>
    <row r="400">
      <c r="D400" s="10"/>
      <c r="E400" s="10"/>
      <c r="F400" s="10"/>
      <c r="G400" s="10"/>
    </row>
    <row r="401">
      <c r="D401" s="10"/>
      <c r="E401" s="10"/>
      <c r="F401" s="10"/>
      <c r="G401" s="10"/>
    </row>
    <row r="402">
      <c r="D402" s="10"/>
      <c r="E402" s="10"/>
      <c r="F402" s="10"/>
      <c r="G402" s="10"/>
    </row>
    <row r="403">
      <c r="D403" s="10"/>
      <c r="E403" s="10"/>
      <c r="F403" s="10"/>
      <c r="G403" s="10"/>
    </row>
    <row r="404">
      <c r="D404" s="10"/>
      <c r="E404" s="10"/>
      <c r="F404" s="10"/>
      <c r="G404" s="10"/>
    </row>
    <row r="405">
      <c r="D405" s="10"/>
      <c r="E405" s="10"/>
      <c r="F405" s="10"/>
      <c r="G405" s="10"/>
    </row>
    <row r="406">
      <c r="D406" s="10"/>
      <c r="E406" s="10"/>
      <c r="F406" s="10"/>
      <c r="G406" s="10"/>
    </row>
    <row r="407">
      <c r="D407" s="10"/>
      <c r="E407" s="10"/>
      <c r="F407" s="10"/>
      <c r="G407" s="10"/>
    </row>
    <row r="408">
      <c r="D408" s="10"/>
      <c r="E408" s="10"/>
      <c r="F408" s="10"/>
      <c r="G408" s="10"/>
    </row>
    <row r="409">
      <c r="D409" s="10"/>
      <c r="E409" s="10"/>
      <c r="F409" s="10"/>
      <c r="G409" s="10"/>
    </row>
    <row r="410">
      <c r="D410" s="10"/>
      <c r="E410" s="10"/>
      <c r="F410" s="10"/>
      <c r="G410" s="10"/>
    </row>
    <row r="411">
      <c r="D411" s="10"/>
      <c r="E411" s="10"/>
      <c r="F411" s="10"/>
      <c r="G411" s="10"/>
    </row>
    <row r="412">
      <c r="D412" s="10"/>
      <c r="E412" s="10"/>
      <c r="F412" s="10"/>
      <c r="G412" s="10"/>
    </row>
    <row r="413">
      <c r="D413" s="10"/>
      <c r="E413" s="10"/>
      <c r="F413" s="10"/>
      <c r="G413" s="10"/>
    </row>
    <row r="414">
      <c r="D414" s="10"/>
      <c r="E414" s="10"/>
      <c r="F414" s="10"/>
      <c r="G414" s="10"/>
    </row>
    <row r="415">
      <c r="D415" s="10"/>
      <c r="E415" s="10"/>
      <c r="F415" s="10"/>
      <c r="G415" s="10"/>
    </row>
    <row r="416">
      <c r="D416" s="10"/>
      <c r="E416" s="10"/>
      <c r="F416" s="10"/>
      <c r="G416" s="10"/>
    </row>
    <row r="417">
      <c r="D417" s="10"/>
      <c r="E417" s="10"/>
      <c r="F417" s="10"/>
      <c r="G417" s="10"/>
    </row>
    <row r="418">
      <c r="D418" s="10"/>
      <c r="E418" s="10"/>
      <c r="F418" s="10"/>
      <c r="G418" s="10"/>
    </row>
    <row r="419">
      <c r="D419" s="10"/>
      <c r="E419" s="10"/>
      <c r="F419" s="10"/>
      <c r="G419" s="10"/>
    </row>
    <row r="420">
      <c r="D420" s="10"/>
      <c r="E420" s="10"/>
      <c r="F420" s="10"/>
      <c r="G420" s="10"/>
    </row>
    <row r="421">
      <c r="D421" s="10"/>
      <c r="E421" s="10"/>
      <c r="F421" s="10"/>
      <c r="G421" s="10"/>
    </row>
    <row r="422">
      <c r="D422" s="10"/>
      <c r="E422" s="10"/>
      <c r="F422" s="10"/>
      <c r="G422" s="10"/>
    </row>
    <row r="423">
      <c r="D423" s="10"/>
      <c r="E423" s="10"/>
      <c r="F423" s="10"/>
      <c r="G423" s="10"/>
    </row>
    <row r="424">
      <c r="D424" s="10"/>
      <c r="E424" s="10"/>
      <c r="F424" s="10"/>
      <c r="G424" s="10"/>
    </row>
    <row r="425">
      <c r="D425" s="10"/>
      <c r="E425" s="10"/>
      <c r="F425" s="10"/>
      <c r="G425" s="10"/>
    </row>
    <row r="426">
      <c r="D426" s="10"/>
      <c r="E426" s="10"/>
      <c r="F426" s="10"/>
      <c r="G426" s="10"/>
    </row>
    <row r="427">
      <c r="D427" s="10"/>
      <c r="E427" s="10"/>
      <c r="F427" s="10"/>
      <c r="G427" s="10"/>
    </row>
    <row r="428">
      <c r="D428" s="10"/>
      <c r="E428" s="10"/>
      <c r="F428" s="10"/>
      <c r="G428" s="10"/>
    </row>
    <row r="429">
      <c r="D429" s="10"/>
      <c r="E429" s="10"/>
      <c r="F429" s="10"/>
      <c r="G429" s="10"/>
    </row>
    <row r="430">
      <c r="D430" s="10"/>
      <c r="E430" s="10"/>
      <c r="F430" s="10"/>
      <c r="G430" s="10"/>
    </row>
    <row r="431">
      <c r="D431" s="10"/>
      <c r="E431" s="10"/>
      <c r="F431" s="10"/>
      <c r="G431" s="10"/>
    </row>
    <row r="432">
      <c r="D432" s="10"/>
      <c r="E432" s="10"/>
      <c r="F432" s="10"/>
      <c r="G432" s="10"/>
    </row>
    <row r="433">
      <c r="D433" s="10"/>
      <c r="E433" s="10"/>
      <c r="F433" s="10"/>
      <c r="G433" s="10"/>
    </row>
    <row r="434">
      <c r="D434" s="10"/>
      <c r="E434" s="10"/>
      <c r="F434" s="10"/>
      <c r="G434" s="10"/>
    </row>
    <row r="435">
      <c r="D435" s="10"/>
      <c r="E435" s="10"/>
      <c r="F435" s="10"/>
      <c r="G435" s="10"/>
    </row>
    <row r="436">
      <c r="D436" s="10"/>
      <c r="E436" s="10"/>
      <c r="F436" s="10"/>
      <c r="G436" s="10"/>
    </row>
    <row r="437">
      <c r="D437" s="10"/>
      <c r="E437" s="10"/>
      <c r="F437" s="10"/>
      <c r="G437" s="10"/>
    </row>
    <row r="438">
      <c r="D438" s="10"/>
      <c r="E438" s="10"/>
      <c r="F438" s="10"/>
      <c r="G438" s="10"/>
    </row>
    <row r="439">
      <c r="D439" s="10"/>
      <c r="E439" s="10"/>
      <c r="F439" s="10"/>
      <c r="G439" s="10"/>
    </row>
    <row r="440">
      <c r="D440" s="10"/>
      <c r="E440" s="10"/>
      <c r="F440" s="10"/>
      <c r="G440" s="10"/>
    </row>
    <row r="441">
      <c r="D441" s="10"/>
      <c r="E441" s="10"/>
      <c r="F441" s="10"/>
      <c r="G441" s="10"/>
    </row>
    <row r="442">
      <c r="D442" s="10"/>
      <c r="E442" s="10"/>
      <c r="F442" s="10"/>
      <c r="G442" s="10"/>
    </row>
    <row r="443">
      <c r="D443" s="10"/>
      <c r="E443" s="10"/>
      <c r="F443" s="10"/>
      <c r="G443" s="10"/>
    </row>
    <row r="444">
      <c r="D444" s="10"/>
      <c r="E444" s="10"/>
      <c r="F444" s="10"/>
      <c r="G444" s="10"/>
    </row>
    <row r="445">
      <c r="D445" s="10"/>
      <c r="E445" s="10"/>
      <c r="F445" s="10"/>
      <c r="G445" s="10"/>
    </row>
    <row r="446">
      <c r="D446" s="10"/>
      <c r="E446" s="10"/>
      <c r="F446" s="10"/>
      <c r="G446" s="10"/>
    </row>
    <row r="447">
      <c r="D447" s="10"/>
      <c r="E447" s="10"/>
      <c r="F447" s="10"/>
      <c r="G447" s="10"/>
    </row>
    <row r="448">
      <c r="D448" s="10"/>
      <c r="E448" s="10"/>
      <c r="F448" s="10"/>
      <c r="G448" s="10"/>
    </row>
    <row r="449">
      <c r="D449" s="10"/>
      <c r="E449" s="10"/>
      <c r="F449" s="10"/>
      <c r="G449" s="10"/>
    </row>
    <row r="450">
      <c r="D450" s="10"/>
      <c r="E450" s="10"/>
      <c r="F450" s="10"/>
      <c r="G450" s="10"/>
    </row>
    <row r="451">
      <c r="D451" s="10"/>
      <c r="E451" s="10"/>
      <c r="F451" s="10"/>
      <c r="G451" s="10"/>
    </row>
    <row r="452">
      <c r="D452" s="10"/>
      <c r="E452" s="10"/>
      <c r="F452" s="10"/>
      <c r="G452" s="10"/>
    </row>
    <row r="453">
      <c r="D453" s="10"/>
      <c r="E453" s="10"/>
      <c r="F453" s="10"/>
      <c r="G453" s="10"/>
    </row>
    <row r="454">
      <c r="D454" s="10"/>
      <c r="E454" s="10"/>
      <c r="F454" s="10"/>
      <c r="G454" s="10"/>
    </row>
    <row r="455">
      <c r="D455" s="10"/>
      <c r="E455" s="10"/>
      <c r="F455" s="10"/>
      <c r="G455" s="10"/>
    </row>
    <row r="456">
      <c r="D456" s="10"/>
      <c r="E456" s="10"/>
      <c r="F456" s="10"/>
      <c r="G456" s="10"/>
    </row>
    <row r="457">
      <c r="D457" s="10"/>
      <c r="E457" s="10"/>
      <c r="F457" s="10"/>
      <c r="G457" s="10"/>
    </row>
    <row r="458">
      <c r="D458" s="10"/>
      <c r="E458" s="10"/>
      <c r="F458" s="10"/>
      <c r="G458" s="10"/>
    </row>
    <row r="459">
      <c r="D459" s="10"/>
      <c r="E459" s="10"/>
      <c r="F459" s="10"/>
      <c r="G459" s="10"/>
    </row>
    <row r="460">
      <c r="D460" s="10"/>
      <c r="E460" s="10"/>
      <c r="F460" s="10"/>
      <c r="G460" s="10"/>
    </row>
    <row r="461">
      <c r="D461" s="10"/>
      <c r="E461" s="10"/>
      <c r="F461" s="10"/>
      <c r="G461" s="10"/>
    </row>
    <row r="462">
      <c r="D462" s="10"/>
      <c r="E462" s="10"/>
      <c r="F462" s="10"/>
      <c r="G462" s="10"/>
    </row>
    <row r="463">
      <c r="D463" s="10"/>
      <c r="E463" s="10"/>
      <c r="F463" s="10"/>
      <c r="G463" s="10"/>
    </row>
    <row r="464">
      <c r="D464" s="10"/>
      <c r="E464" s="10"/>
      <c r="F464" s="10"/>
      <c r="G464" s="10"/>
    </row>
    <row r="465">
      <c r="D465" s="10"/>
      <c r="E465" s="10"/>
      <c r="F465" s="10"/>
      <c r="G465" s="10"/>
    </row>
    <row r="466">
      <c r="D466" s="10"/>
      <c r="E466" s="10"/>
      <c r="F466" s="10"/>
      <c r="G466" s="10"/>
    </row>
    <row r="467">
      <c r="D467" s="10"/>
      <c r="E467" s="10"/>
      <c r="F467" s="10"/>
      <c r="G467" s="10"/>
    </row>
    <row r="468">
      <c r="D468" s="10"/>
      <c r="E468" s="10"/>
      <c r="F468" s="10"/>
      <c r="G468" s="10"/>
    </row>
    <row r="469">
      <c r="D469" s="10"/>
      <c r="E469" s="10"/>
      <c r="F469" s="10"/>
      <c r="G469" s="10"/>
    </row>
    <row r="470">
      <c r="D470" s="10"/>
      <c r="E470" s="10"/>
      <c r="F470" s="10"/>
      <c r="G470" s="10"/>
    </row>
    <row r="471">
      <c r="D471" s="10"/>
      <c r="E471" s="10"/>
      <c r="F471" s="10"/>
      <c r="G471" s="10"/>
    </row>
    <row r="472">
      <c r="D472" s="10"/>
      <c r="E472" s="10"/>
      <c r="F472" s="10"/>
      <c r="G472" s="10"/>
    </row>
    <row r="473">
      <c r="D473" s="10"/>
      <c r="E473" s="10"/>
      <c r="F473" s="10"/>
      <c r="G473" s="10"/>
    </row>
    <row r="474">
      <c r="D474" s="10"/>
      <c r="E474" s="10"/>
      <c r="F474" s="10"/>
      <c r="G474" s="10"/>
    </row>
    <row r="475">
      <c r="D475" s="10"/>
      <c r="E475" s="10"/>
      <c r="F475" s="10"/>
      <c r="G475" s="10"/>
    </row>
    <row r="476">
      <c r="D476" s="10"/>
      <c r="E476" s="10"/>
      <c r="F476" s="10"/>
      <c r="G476" s="10"/>
    </row>
    <row r="477">
      <c r="D477" s="10"/>
      <c r="E477" s="10"/>
      <c r="F477" s="10"/>
      <c r="G477" s="10"/>
    </row>
    <row r="478">
      <c r="D478" s="10"/>
      <c r="E478" s="10"/>
      <c r="F478" s="10"/>
      <c r="G478" s="10"/>
    </row>
    <row r="479">
      <c r="D479" s="10"/>
      <c r="E479" s="10"/>
      <c r="F479" s="10"/>
      <c r="G479" s="10"/>
    </row>
    <row r="480">
      <c r="D480" s="10"/>
      <c r="E480" s="10"/>
      <c r="F480" s="10"/>
      <c r="G480" s="10"/>
    </row>
    <row r="481">
      <c r="D481" s="10"/>
      <c r="E481" s="10"/>
      <c r="F481" s="10"/>
      <c r="G481" s="10"/>
    </row>
    <row r="482">
      <c r="D482" s="10"/>
      <c r="E482" s="10"/>
      <c r="F482" s="10"/>
      <c r="G482" s="10"/>
    </row>
    <row r="483">
      <c r="D483" s="10"/>
      <c r="E483" s="10"/>
      <c r="F483" s="10"/>
      <c r="G483" s="10"/>
    </row>
    <row r="484">
      <c r="D484" s="10"/>
      <c r="E484" s="10"/>
      <c r="F484" s="10"/>
      <c r="G484" s="10"/>
    </row>
    <row r="485">
      <c r="D485" s="10"/>
      <c r="E485" s="10"/>
      <c r="F485" s="10"/>
      <c r="G485" s="10"/>
    </row>
    <row r="486">
      <c r="D486" s="10"/>
      <c r="E486" s="10"/>
      <c r="F486" s="10"/>
      <c r="G486" s="10"/>
    </row>
    <row r="487">
      <c r="D487" s="10"/>
      <c r="E487" s="10"/>
      <c r="F487" s="10"/>
      <c r="G487" s="10"/>
    </row>
    <row r="488">
      <c r="D488" s="10"/>
      <c r="E488" s="10"/>
      <c r="F488" s="10"/>
      <c r="G488" s="10"/>
    </row>
    <row r="489">
      <c r="D489" s="10"/>
      <c r="E489" s="10"/>
      <c r="F489" s="10"/>
      <c r="G489" s="10"/>
    </row>
    <row r="490">
      <c r="D490" s="10"/>
      <c r="E490" s="10"/>
      <c r="F490" s="10"/>
      <c r="G490" s="10"/>
    </row>
    <row r="491">
      <c r="D491" s="10"/>
      <c r="E491" s="10"/>
      <c r="F491" s="10"/>
      <c r="G491" s="10"/>
    </row>
    <row r="492">
      <c r="D492" s="10"/>
      <c r="E492" s="10"/>
      <c r="F492" s="10"/>
      <c r="G492" s="10"/>
    </row>
    <row r="493">
      <c r="D493" s="10"/>
      <c r="E493" s="10"/>
      <c r="F493" s="10"/>
      <c r="G493" s="10"/>
    </row>
    <row r="494">
      <c r="D494" s="10"/>
      <c r="E494" s="10"/>
      <c r="F494" s="10"/>
      <c r="G494" s="10"/>
    </row>
    <row r="495">
      <c r="D495" s="10"/>
      <c r="E495" s="10"/>
      <c r="F495" s="10"/>
      <c r="G495" s="10"/>
    </row>
    <row r="496">
      <c r="D496" s="10"/>
      <c r="E496" s="10"/>
      <c r="F496" s="10"/>
      <c r="G496" s="10"/>
    </row>
    <row r="497">
      <c r="D497" s="10"/>
      <c r="E497" s="10"/>
      <c r="F497" s="10"/>
      <c r="G497" s="10"/>
    </row>
    <row r="498">
      <c r="D498" s="10"/>
      <c r="E498" s="10"/>
      <c r="F498" s="10"/>
      <c r="G498" s="10"/>
    </row>
    <row r="499">
      <c r="D499" s="10"/>
      <c r="E499" s="10"/>
      <c r="F499" s="10"/>
      <c r="G499" s="10"/>
    </row>
    <row r="500">
      <c r="D500" s="10"/>
      <c r="E500" s="10"/>
      <c r="F500" s="10"/>
      <c r="G500" s="10"/>
    </row>
    <row r="501">
      <c r="D501" s="10"/>
      <c r="E501" s="10"/>
      <c r="F501" s="10"/>
      <c r="G501" s="10"/>
    </row>
    <row r="502">
      <c r="D502" s="10"/>
      <c r="E502" s="10"/>
      <c r="F502" s="10"/>
      <c r="G502" s="10"/>
    </row>
    <row r="503">
      <c r="D503" s="10"/>
      <c r="E503" s="10"/>
      <c r="F503" s="10"/>
      <c r="G503" s="10"/>
    </row>
    <row r="504">
      <c r="D504" s="10"/>
      <c r="E504" s="10"/>
      <c r="F504" s="10"/>
      <c r="G504" s="10"/>
    </row>
    <row r="505">
      <c r="D505" s="10"/>
      <c r="E505" s="10"/>
      <c r="F505" s="10"/>
      <c r="G505" s="10"/>
    </row>
    <row r="506">
      <c r="D506" s="10"/>
      <c r="E506" s="10"/>
      <c r="F506" s="10"/>
      <c r="G506" s="10"/>
    </row>
    <row r="507">
      <c r="D507" s="10"/>
      <c r="E507" s="10"/>
      <c r="F507" s="10"/>
      <c r="G507" s="10"/>
    </row>
    <row r="508">
      <c r="D508" s="10"/>
      <c r="E508" s="10"/>
      <c r="F508" s="10"/>
      <c r="G508" s="10"/>
    </row>
    <row r="509">
      <c r="D509" s="10"/>
      <c r="E509" s="10"/>
      <c r="F509" s="10"/>
      <c r="G509" s="10"/>
    </row>
    <row r="510">
      <c r="D510" s="10"/>
      <c r="E510" s="10"/>
      <c r="F510" s="10"/>
      <c r="G510" s="10"/>
    </row>
    <row r="511">
      <c r="D511" s="10"/>
      <c r="E511" s="10"/>
      <c r="F511" s="10"/>
      <c r="G511" s="10"/>
    </row>
    <row r="512">
      <c r="D512" s="10"/>
      <c r="E512" s="10"/>
      <c r="F512" s="10"/>
      <c r="G512" s="10"/>
    </row>
    <row r="513">
      <c r="D513" s="10"/>
      <c r="E513" s="10"/>
      <c r="F513" s="10"/>
      <c r="G513" s="10"/>
    </row>
    <row r="514">
      <c r="D514" s="10"/>
      <c r="E514" s="10"/>
      <c r="F514" s="10"/>
      <c r="G514" s="10"/>
    </row>
    <row r="515">
      <c r="D515" s="10"/>
      <c r="E515" s="10"/>
      <c r="F515" s="10"/>
      <c r="G515" s="10"/>
    </row>
    <row r="516">
      <c r="D516" s="10"/>
      <c r="E516" s="10"/>
      <c r="F516" s="10"/>
      <c r="G516" s="10"/>
    </row>
    <row r="517">
      <c r="D517" s="10"/>
      <c r="E517" s="10"/>
      <c r="F517" s="10"/>
      <c r="G517" s="10"/>
    </row>
    <row r="518">
      <c r="D518" s="10"/>
      <c r="E518" s="10"/>
      <c r="F518" s="10"/>
      <c r="G518" s="10"/>
    </row>
    <row r="519">
      <c r="D519" s="10"/>
      <c r="E519" s="10"/>
      <c r="F519" s="10"/>
      <c r="G519" s="10"/>
    </row>
    <row r="520">
      <c r="D520" s="10"/>
      <c r="E520" s="10"/>
      <c r="F520" s="10"/>
      <c r="G520" s="10"/>
    </row>
    <row r="521">
      <c r="D521" s="10"/>
      <c r="E521" s="10"/>
      <c r="F521" s="10"/>
      <c r="G521" s="10"/>
    </row>
    <row r="522">
      <c r="D522" s="10"/>
      <c r="E522" s="10"/>
      <c r="F522" s="10"/>
      <c r="G522" s="10"/>
    </row>
    <row r="523">
      <c r="D523" s="10"/>
      <c r="E523" s="10"/>
      <c r="F523" s="10"/>
      <c r="G523" s="10"/>
    </row>
    <row r="524">
      <c r="D524" s="10"/>
      <c r="E524" s="10"/>
      <c r="F524" s="10"/>
      <c r="G524" s="10"/>
    </row>
    <row r="525">
      <c r="D525" s="10"/>
      <c r="E525" s="10"/>
      <c r="F525" s="10"/>
      <c r="G525" s="10"/>
    </row>
    <row r="526">
      <c r="D526" s="10"/>
      <c r="E526" s="10"/>
      <c r="F526" s="10"/>
      <c r="G526" s="10"/>
    </row>
    <row r="527">
      <c r="D527" s="10"/>
      <c r="E527" s="10"/>
      <c r="F527" s="10"/>
      <c r="G527" s="10"/>
    </row>
    <row r="528">
      <c r="D528" s="10"/>
      <c r="E528" s="10"/>
      <c r="F528" s="10"/>
      <c r="G528" s="10"/>
    </row>
    <row r="529">
      <c r="D529" s="10"/>
      <c r="E529" s="10"/>
      <c r="F529" s="10"/>
      <c r="G529" s="10"/>
    </row>
    <row r="530">
      <c r="D530" s="10"/>
      <c r="E530" s="10"/>
      <c r="F530" s="10"/>
      <c r="G530" s="10"/>
    </row>
    <row r="531">
      <c r="D531" s="10"/>
      <c r="E531" s="10"/>
      <c r="F531" s="10"/>
      <c r="G531" s="10"/>
    </row>
    <row r="532">
      <c r="D532" s="10"/>
      <c r="E532" s="10"/>
      <c r="F532" s="10"/>
      <c r="G532" s="10"/>
    </row>
    <row r="533">
      <c r="D533" s="10"/>
      <c r="E533" s="10"/>
      <c r="F533" s="10"/>
      <c r="G533" s="10"/>
    </row>
    <row r="534">
      <c r="D534" s="10"/>
      <c r="E534" s="10"/>
      <c r="F534" s="10"/>
      <c r="G534" s="10"/>
    </row>
    <row r="535">
      <c r="D535" s="10"/>
      <c r="E535" s="10"/>
      <c r="F535" s="10"/>
      <c r="G535" s="10"/>
    </row>
    <row r="536">
      <c r="D536" s="10"/>
      <c r="E536" s="10"/>
      <c r="F536" s="10"/>
      <c r="G536" s="10"/>
    </row>
    <row r="537">
      <c r="D537" s="10"/>
      <c r="E537" s="10"/>
      <c r="F537" s="10"/>
      <c r="G537" s="10"/>
    </row>
    <row r="538">
      <c r="D538" s="10"/>
      <c r="E538" s="10"/>
      <c r="F538" s="10"/>
      <c r="G538" s="10"/>
    </row>
    <row r="539">
      <c r="D539" s="10"/>
      <c r="E539" s="10"/>
      <c r="F539" s="10"/>
      <c r="G539" s="10"/>
    </row>
    <row r="540">
      <c r="D540" s="10"/>
      <c r="E540" s="10"/>
      <c r="F540" s="10"/>
      <c r="G540" s="10"/>
    </row>
    <row r="541">
      <c r="D541" s="10"/>
      <c r="E541" s="10"/>
      <c r="F541" s="10"/>
      <c r="G541" s="10"/>
    </row>
    <row r="542">
      <c r="D542" s="10"/>
      <c r="E542" s="10"/>
      <c r="F542" s="10"/>
      <c r="G542" s="10"/>
    </row>
    <row r="543">
      <c r="D543" s="10"/>
      <c r="E543" s="10"/>
      <c r="F543" s="10"/>
      <c r="G543" s="10"/>
    </row>
    <row r="544">
      <c r="D544" s="10"/>
      <c r="E544" s="10"/>
      <c r="F544" s="10"/>
      <c r="G544" s="10"/>
    </row>
    <row r="545">
      <c r="D545" s="10"/>
      <c r="E545" s="10"/>
      <c r="F545" s="10"/>
      <c r="G545" s="10"/>
    </row>
    <row r="546">
      <c r="D546" s="10"/>
      <c r="E546" s="10"/>
      <c r="F546" s="10"/>
      <c r="G546" s="10"/>
    </row>
    <row r="547">
      <c r="D547" s="10"/>
      <c r="E547" s="10"/>
      <c r="F547" s="10"/>
      <c r="G547" s="10"/>
    </row>
    <row r="548">
      <c r="D548" s="10"/>
      <c r="E548" s="10"/>
      <c r="F548" s="10"/>
      <c r="G548" s="10"/>
    </row>
    <row r="549">
      <c r="D549" s="10"/>
      <c r="E549" s="10"/>
      <c r="F549" s="10"/>
      <c r="G549" s="10"/>
    </row>
    <row r="550">
      <c r="D550" s="10"/>
      <c r="E550" s="10"/>
      <c r="F550" s="10"/>
      <c r="G550" s="10"/>
    </row>
    <row r="551">
      <c r="D551" s="10"/>
      <c r="E551" s="10"/>
      <c r="F551" s="10"/>
      <c r="G551" s="10"/>
    </row>
    <row r="552">
      <c r="D552" s="10"/>
      <c r="E552" s="10"/>
      <c r="F552" s="10"/>
      <c r="G552" s="10"/>
    </row>
    <row r="553">
      <c r="D553" s="10"/>
      <c r="E553" s="10"/>
      <c r="F553" s="10"/>
      <c r="G553" s="10"/>
    </row>
    <row r="554">
      <c r="D554" s="10"/>
      <c r="E554" s="10"/>
      <c r="F554" s="10"/>
      <c r="G554" s="10"/>
    </row>
    <row r="555">
      <c r="D555" s="10"/>
      <c r="E555" s="10"/>
      <c r="F555" s="10"/>
      <c r="G555" s="10"/>
    </row>
    <row r="556">
      <c r="D556" s="10"/>
      <c r="E556" s="10"/>
      <c r="F556" s="10"/>
      <c r="G556" s="10"/>
    </row>
    <row r="557">
      <c r="D557" s="10"/>
      <c r="E557" s="10"/>
      <c r="F557" s="10"/>
      <c r="G557" s="10"/>
    </row>
    <row r="558">
      <c r="D558" s="10"/>
      <c r="E558" s="10"/>
      <c r="F558" s="10"/>
      <c r="G558" s="10"/>
    </row>
    <row r="559">
      <c r="D559" s="10"/>
      <c r="E559" s="10"/>
      <c r="F559" s="10"/>
      <c r="G559" s="10"/>
    </row>
    <row r="560">
      <c r="D560" s="10"/>
      <c r="E560" s="10"/>
      <c r="F560" s="10"/>
      <c r="G560" s="10"/>
    </row>
    <row r="561">
      <c r="D561" s="10"/>
      <c r="E561" s="10"/>
      <c r="F561" s="10"/>
      <c r="G561" s="10"/>
    </row>
    <row r="562">
      <c r="D562" s="10"/>
      <c r="E562" s="10"/>
      <c r="F562" s="10"/>
      <c r="G562" s="10"/>
    </row>
    <row r="563">
      <c r="D563" s="10"/>
      <c r="E563" s="10"/>
      <c r="F563" s="10"/>
      <c r="G563" s="10"/>
    </row>
    <row r="564">
      <c r="D564" s="10"/>
      <c r="E564" s="10"/>
      <c r="F564" s="10"/>
      <c r="G564" s="10"/>
    </row>
    <row r="565">
      <c r="D565" s="10"/>
      <c r="E565" s="10"/>
      <c r="F565" s="10"/>
      <c r="G565" s="10"/>
    </row>
    <row r="566">
      <c r="D566" s="10"/>
      <c r="E566" s="10"/>
      <c r="F566" s="10"/>
      <c r="G566" s="10"/>
    </row>
    <row r="567">
      <c r="D567" s="10"/>
      <c r="E567" s="10"/>
      <c r="F567" s="10"/>
      <c r="G567" s="10"/>
    </row>
    <row r="568">
      <c r="D568" s="10"/>
      <c r="E568" s="10"/>
      <c r="F568" s="10"/>
      <c r="G568" s="10"/>
    </row>
    <row r="569">
      <c r="D569" s="10"/>
      <c r="E569" s="10"/>
      <c r="F569" s="10"/>
      <c r="G569" s="10"/>
    </row>
    <row r="570">
      <c r="D570" s="10"/>
      <c r="E570" s="10"/>
      <c r="F570" s="10"/>
      <c r="G570" s="10"/>
    </row>
    <row r="571">
      <c r="D571" s="10"/>
      <c r="E571" s="10"/>
      <c r="F571" s="10"/>
      <c r="G571" s="10"/>
    </row>
    <row r="572">
      <c r="D572" s="10"/>
      <c r="E572" s="10"/>
      <c r="F572" s="10"/>
      <c r="G572" s="10"/>
    </row>
    <row r="573">
      <c r="D573" s="10"/>
      <c r="E573" s="10"/>
      <c r="F573" s="10"/>
      <c r="G573" s="10"/>
    </row>
    <row r="574">
      <c r="D574" s="10"/>
      <c r="E574" s="10"/>
      <c r="F574" s="10"/>
      <c r="G574" s="10"/>
    </row>
    <row r="575">
      <c r="D575" s="10"/>
      <c r="E575" s="10"/>
      <c r="F575" s="10"/>
      <c r="G575" s="10"/>
    </row>
    <row r="576">
      <c r="D576" s="10"/>
      <c r="E576" s="10"/>
      <c r="F576" s="10"/>
      <c r="G576" s="10"/>
    </row>
    <row r="577">
      <c r="D577" s="10"/>
      <c r="E577" s="10"/>
      <c r="F577" s="10"/>
      <c r="G577" s="10"/>
    </row>
    <row r="578">
      <c r="D578" s="10"/>
      <c r="E578" s="10"/>
      <c r="F578" s="10"/>
      <c r="G578" s="10"/>
    </row>
    <row r="579">
      <c r="D579" s="10"/>
      <c r="E579" s="10"/>
      <c r="F579" s="10"/>
      <c r="G579" s="10"/>
    </row>
    <row r="580">
      <c r="D580" s="10"/>
      <c r="E580" s="10"/>
      <c r="F580" s="10"/>
      <c r="G580" s="10"/>
    </row>
    <row r="581">
      <c r="D581" s="10"/>
      <c r="E581" s="10"/>
      <c r="F581" s="10"/>
      <c r="G581" s="10"/>
    </row>
    <row r="582">
      <c r="D582" s="10"/>
      <c r="E582" s="10"/>
      <c r="F582" s="10"/>
      <c r="G582" s="10"/>
    </row>
    <row r="583">
      <c r="D583" s="10"/>
      <c r="E583" s="10"/>
      <c r="F583" s="10"/>
      <c r="G583" s="10"/>
    </row>
    <row r="584">
      <c r="D584" s="10"/>
      <c r="E584" s="10"/>
      <c r="F584" s="10"/>
      <c r="G584" s="10"/>
    </row>
    <row r="585">
      <c r="D585" s="10"/>
      <c r="E585" s="10"/>
      <c r="F585" s="10"/>
      <c r="G585" s="10"/>
    </row>
    <row r="586">
      <c r="D586" s="10"/>
      <c r="E586" s="10"/>
      <c r="F586" s="10"/>
      <c r="G586" s="10"/>
    </row>
    <row r="587">
      <c r="D587" s="10"/>
      <c r="E587" s="10"/>
      <c r="F587" s="10"/>
      <c r="G587" s="10"/>
    </row>
    <row r="588">
      <c r="D588" s="10"/>
      <c r="E588" s="10"/>
      <c r="F588" s="10"/>
      <c r="G588" s="10"/>
    </row>
    <row r="589">
      <c r="D589" s="10"/>
      <c r="E589" s="10"/>
      <c r="F589" s="10"/>
      <c r="G589" s="10"/>
    </row>
    <row r="590">
      <c r="D590" s="10"/>
      <c r="E590" s="10"/>
      <c r="F590" s="10"/>
      <c r="G590" s="10"/>
    </row>
    <row r="591">
      <c r="D591" s="10"/>
      <c r="E591" s="10"/>
      <c r="F591" s="10"/>
      <c r="G591" s="10"/>
    </row>
    <row r="592">
      <c r="D592" s="10"/>
      <c r="E592" s="10"/>
      <c r="F592" s="10"/>
      <c r="G592" s="10"/>
    </row>
    <row r="593">
      <c r="D593" s="10"/>
      <c r="E593" s="10"/>
      <c r="F593" s="10"/>
      <c r="G593" s="10"/>
    </row>
    <row r="594">
      <c r="D594" s="10"/>
      <c r="E594" s="10"/>
      <c r="F594" s="10"/>
      <c r="G594" s="10"/>
    </row>
    <row r="595">
      <c r="D595" s="10"/>
      <c r="E595" s="10"/>
      <c r="F595" s="10"/>
      <c r="G595" s="10"/>
    </row>
    <row r="596">
      <c r="D596" s="10"/>
      <c r="E596" s="10"/>
      <c r="F596" s="10"/>
      <c r="G596" s="10"/>
    </row>
    <row r="597">
      <c r="D597" s="10"/>
      <c r="E597" s="10"/>
      <c r="F597" s="10"/>
      <c r="G597" s="10"/>
    </row>
    <row r="598">
      <c r="D598" s="10"/>
      <c r="E598" s="10"/>
      <c r="F598" s="10"/>
      <c r="G598" s="10"/>
    </row>
    <row r="599">
      <c r="D599" s="10"/>
      <c r="E599" s="10"/>
      <c r="F599" s="10"/>
      <c r="G599" s="10"/>
    </row>
    <row r="600">
      <c r="D600" s="10"/>
      <c r="E600" s="10"/>
      <c r="F600" s="10"/>
      <c r="G600" s="10"/>
    </row>
    <row r="601">
      <c r="D601" s="10"/>
      <c r="E601" s="10"/>
      <c r="F601" s="10"/>
      <c r="G601" s="10"/>
    </row>
    <row r="602">
      <c r="D602" s="10"/>
      <c r="E602" s="10"/>
      <c r="F602" s="10"/>
      <c r="G602" s="10"/>
    </row>
    <row r="603">
      <c r="D603" s="10"/>
      <c r="E603" s="10"/>
      <c r="F603" s="10"/>
      <c r="G603" s="10"/>
    </row>
    <row r="604">
      <c r="D604" s="10"/>
      <c r="E604" s="10"/>
      <c r="F604" s="10"/>
      <c r="G604" s="10"/>
    </row>
    <row r="605">
      <c r="D605" s="10"/>
      <c r="E605" s="10"/>
      <c r="F605" s="10"/>
      <c r="G605" s="10"/>
    </row>
    <row r="606">
      <c r="D606" s="10"/>
      <c r="E606" s="10"/>
      <c r="F606" s="10"/>
      <c r="G606" s="10"/>
    </row>
    <row r="607">
      <c r="D607" s="10"/>
      <c r="E607" s="10"/>
      <c r="F607" s="10"/>
      <c r="G607" s="10"/>
    </row>
    <row r="608">
      <c r="D608" s="10"/>
      <c r="E608" s="10"/>
      <c r="F608" s="10"/>
      <c r="G608" s="10"/>
    </row>
    <row r="609">
      <c r="D609" s="10"/>
      <c r="E609" s="10"/>
      <c r="F609" s="10"/>
      <c r="G609" s="10"/>
    </row>
    <row r="610">
      <c r="D610" s="10"/>
      <c r="E610" s="10"/>
      <c r="F610" s="10"/>
      <c r="G610" s="10"/>
    </row>
    <row r="611">
      <c r="D611" s="10"/>
      <c r="E611" s="10"/>
      <c r="F611" s="10"/>
      <c r="G611" s="10"/>
    </row>
    <row r="612">
      <c r="D612" s="10"/>
      <c r="E612" s="10"/>
      <c r="F612" s="10"/>
      <c r="G612" s="10"/>
    </row>
    <row r="613">
      <c r="D613" s="10"/>
      <c r="E613" s="10"/>
      <c r="F613" s="10"/>
      <c r="G613" s="10"/>
    </row>
    <row r="614">
      <c r="D614" s="10"/>
      <c r="E614" s="10"/>
      <c r="F614" s="10"/>
      <c r="G614" s="10"/>
    </row>
    <row r="615">
      <c r="D615" s="10"/>
      <c r="E615" s="10"/>
      <c r="F615" s="10"/>
      <c r="G615" s="10"/>
    </row>
    <row r="616">
      <c r="D616" s="10"/>
      <c r="E616" s="10"/>
      <c r="F616" s="10"/>
      <c r="G616" s="10"/>
    </row>
    <row r="617">
      <c r="D617" s="10"/>
      <c r="E617" s="10"/>
      <c r="F617" s="10"/>
      <c r="G617" s="10"/>
    </row>
    <row r="618">
      <c r="D618" s="10"/>
      <c r="E618" s="10"/>
      <c r="F618" s="10"/>
      <c r="G618" s="10"/>
    </row>
    <row r="619">
      <c r="D619" s="10"/>
      <c r="E619" s="10"/>
      <c r="F619" s="10"/>
      <c r="G619" s="10"/>
    </row>
    <row r="620">
      <c r="D620" s="10"/>
      <c r="E620" s="10"/>
      <c r="F620" s="10"/>
      <c r="G620" s="10"/>
    </row>
    <row r="621">
      <c r="D621" s="10"/>
      <c r="E621" s="10"/>
      <c r="F621" s="10"/>
      <c r="G621" s="10"/>
    </row>
    <row r="622">
      <c r="D622" s="10"/>
      <c r="E622" s="10"/>
      <c r="F622" s="10"/>
      <c r="G622" s="10"/>
    </row>
    <row r="623">
      <c r="D623" s="10"/>
      <c r="E623" s="10"/>
      <c r="F623" s="10"/>
      <c r="G623" s="10"/>
    </row>
    <row r="624">
      <c r="D624" s="10"/>
      <c r="E624" s="10"/>
      <c r="F624" s="10"/>
      <c r="G624" s="10"/>
    </row>
    <row r="625">
      <c r="D625" s="10"/>
      <c r="E625" s="10"/>
      <c r="F625" s="10"/>
      <c r="G625" s="10"/>
    </row>
    <row r="626">
      <c r="D626" s="10"/>
      <c r="E626" s="10"/>
      <c r="F626" s="10"/>
      <c r="G626" s="10"/>
    </row>
    <row r="627">
      <c r="D627" s="10"/>
      <c r="E627" s="10"/>
      <c r="F627" s="10"/>
      <c r="G627" s="10"/>
    </row>
    <row r="628">
      <c r="D628" s="10"/>
      <c r="E628" s="10"/>
      <c r="F628" s="10"/>
      <c r="G628" s="10"/>
    </row>
    <row r="629">
      <c r="D629" s="10"/>
      <c r="E629" s="10"/>
      <c r="F629" s="10"/>
      <c r="G629" s="10"/>
    </row>
    <row r="630">
      <c r="D630" s="10"/>
      <c r="E630" s="10"/>
      <c r="F630" s="10"/>
      <c r="G630" s="10"/>
    </row>
    <row r="631">
      <c r="D631" s="10"/>
      <c r="E631" s="10"/>
      <c r="F631" s="10"/>
      <c r="G631" s="10"/>
    </row>
    <row r="632">
      <c r="D632" s="10"/>
      <c r="E632" s="10"/>
      <c r="F632" s="10"/>
      <c r="G632" s="10"/>
    </row>
    <row r="633">
      <c r="D633" s="10"/>
      <c r="E633" s="10"/>
      <c r="F633" s="10"/>
      <c r="G633" s="10"/>
    </row>
    <row r="634">
      <c r="D634" s="10"/>
      <c r="E634" s="10"/>
      <c r="F634" s="10"/>
      <c r="G634" s="10"/>
    </row>
    <row r="635">
      <c r="D635" s="10"/>
      <c r="E635" s="10"/>
      <c r="F635" s="10"/>
      <c r="G635" s="10"/>
    </row>
    <row r="636">
      <c r="D636" s="10"/>
      <c r="E636" s="10"/>
      <c r="F636" s="10"/>
      <c r="G636" s="10"/>
    </row>
    <row r="637">
      <c r="D637" s="10"/>
      <c r="E637" s="10"/>
      <c r="F637" s="10"/>
      <c r="G637" s="10"/>
    </row>
    <row r="638">
      <c r="D638" s="10"/>
      <c r="E638" s="10"/>
      <c r="F638" s="10"/>
      <c r="G638" s="10"/>
    </row>
    <row r="639">
      <c r="D639" s="10"/>
      <c r="E639" s="10"/>
      <c r="F639" s="10"/>
      <c r="G639" s="10"/>
    </row>
    <row r="640">
      <c r="D640" s="10"/>
      <c r="E640" s="10"/>
      <c r="F640" s="10"/>
      <c r="G640" s="10"/>
    </row>
    <row r="641">
      <c r="D641" s="10"/>
      <c r="E641" s="10"/>
      <c r="F641" s="10"/>
      <c r="G641" s="10"/>
    </row>
    <row r="642">
      <c r="D642" s="10"/>
      <c r="E642" s="10"/>
      <c r="F642" s="10"/>
      <c r="G642" s="10"/>
    </row>
    <row r="643">
      <c r="D643" s="10"/>
      <c r="E643" s="10"/>
      <c r="F643" s="10"/>
      <c r="G643" s="10"/>
    </row>
    <row r="644">
      <c r="D644" s="10"/>
      <c r="E644" s="10"/>
      <c r="F644" s="10"/>
      <c r="G644" s="10"/>
    </row>
    <row r="645">
      <c r="D645" s="10"/>
      <c r="E645" s="10"/>
      <c r="F645" s="10"/>
      <c r="G645" s="10"/>
    </row>
    <row r="646">
      <c r="D646" s="10"/>
      <c r="E646" s="10"/>
      <c r="F646" s="10"/>
      <c r="G646" s="10"/>
    </row>
    <row r="647">
      <c r="D647" s="10"/>
      <c r="E647" s="10"/>
      <c r="F647" s="10"/>
      <c r="G647" s="10"/>
    </row>
    <row r="648">
      <c r="D648" s="10"/>
      <c r="E648" s="10"/>
      <c r="F648" s="10"/>
      <c r="G648" s="10"/>
    </row>
    <row r="649">
      <c r="D649" s="10"/>
      <c r="E649" s="10"/>
      <c r="F649" s="10"/>
      <c r="G649" s="10"/>
    </row>
    <row r="650">
      <c r="D650" s="10"/>
      <c r="E650" s="10"/>
      <c r="F650" s="10"/>
      <c r="G650" s="10"/>
    </row>
    <row r="651">
      <c r="D651" s="10"/>
      <c r="E651" s="10"/>
      <c r="F651" s="10"/>
      <c r="G651" s="10"/>
    </row>
    <row r="652">
      <c r="D652" s="10"/>
      <c r="E652" s="10"/>
      <c r="F652" s="10"/>
      <c r="G652" s="10"/>
    </row>
    <row r="653">
      <c r="D653" s="10"/>
      <c r="E653" s="10"/>
      <c r="F653" s="10"/>
      <c r="G653" s="10"/>
    </row>
    <row r="654">
      <c r="D654" s="10"/>
      <c r="E654" s="10"/>
      <c r="F654" s="10"/>
      <c r="G654" s="10"/>
    </row>
    <row r="655">
      <c r="D655" s="10"/>
      <c r="E655" s="10"/>
      <c r="F655" s="10"/>
      <c r="G655" s="10"/>
    </row>
    <row r="656">
      <c r="D656" s="10"/>
      <c r="E656" s="10"/>
      <c r="F656" s="10"/>
      <c r="G656" s="10"/>
    </row>
    <row r="657">
      <c r="D657" s="10"/>
      <c r="E657" s="10"/>
      <c r="F657" s="10"/>
      <c r="G657" s="10"/>
    </row>
    <row r="658">
      <c r="D658" s="10"/>
      <c r="E658" s="10"/>
      <c r="F658" s="10"/>
      <c r="G658" s="10"/>
    </row>
    <row r="659">
      <c r="D659" s="10"/>
      <c r="E659" s="10"/>
      <c r="F659" s="10"/>
      <c r="G659" s="10"/>
    </row>
    <row r="660">
      <c r="D660" s="10"/>
      <c r="E660" s="10"/>
      <c r="F660" s="10"/>
      <c r="G660" s="10"/>
    </row>
    <row r="661">
      <c r="D661" s="10"/>
      <c r="E661" s="10"/>
      <c r="F661" s="10"/>
      <c r="G661" s="10"/>
    </row>
    <row r="662">
      <c r="D662" s="10"/>
      <c r="E662" s="10"/>
      <c r="F662" s="10"/>
      <c r="G662" s="10"/>
    </row>
    <row r="663">
      <c r="D663" s="10"/>
      <c r="E663" s="10"/>
      <c r="F663" s="10"/>
      <c r="G663" s="10"/>
    </row>
    <row r="664">
      <c r="D664" s="10"/>
      <c r="E664" s="10"/>
      <c r="F664" s="10"/>
      <c r="G664" s="10"/>
    </row>
    <row r="665">
      <c r="D665" s="10"/>
      <c r="E665" s="10"/>
      <c r="F665" s="10"/>
      <c r="G665" s="10"/>
    </row>
    <row r="666">
      <c r="D666" s="10"/>
      <c r="E666" s="10"/>
      <c r="F666" s="10"/>
      <c r="G666" s="10"/>
    </row>
    <row r="667">
      <c r="D667" s="10"/>
      <c r="E667" s="10"/>
      <c r="F667" s="10"/>
      <c r="G667" s="10"/>
    </row>
    <row r="668">
      <c r="D668" s="10"/>
      <c r="E668" s="10"/>
      <c r="F668" s="10"/>
      <c r="G668" s="10"/>
    </row>
    <row r="669">
      <c r="D669" s="10"/>
      <c r="E669" s="10"/>
      <c r="F669" s="10"/>
      <c r="G669" s="10"/>
    </row>
    <row r="670">
      <c r="D670" s="10"/>
      <c r="E670" s="10"/>
      <c r="F670" s="10"/>
      <c r="G670" s="10"/>
    </row>
    <row r="671">
      <c r="D671" s="10"/>
      <c r="E671" s="10"/>
      <c r="F671" s="10"/>
      <c r="G671" s="10"/>
    </row>
    <row r="672">
      <c r="D672" s="10"/>
      <c r="E672" s="10"/>
      <c r="F672" s="10"/>
      <c r="G672" s="10"/>
    </row>
    <row r="673">
      <c r="D673" s="10"/>
      <c r="E673" s="10"/>
      <c r="F673" s="10"/>
      <c r="G673" s="10"/>
    </row>
    <row r="674">
      <c r="D674" s="10"/>
      <c r="E674" s="10"/>
      <c r="F674" s="10"/>
      <c r="G674" s="10"/>
    </row>
    <row r="675">
      <c r="D675" s="10"/>
      <c r="E675" s="10"/>
      <c r="F675" s="10"/>
      <c r="G675" s="10"/>
    </row>
    <row r="676">
      <c r="D676" s="10"/>
      <c r="E676" s="10"/>
      <c r="F676" s="10"/>
      <c r="G676" s="10"/>
    </row>
    <row r="677">
      <c r="D677" s="10"/>
      <c r="E677" s="10"/>
      <c r="F677" s="10"/>
      <c r="G677" s="10"/>
    </row>
    <row r="678">
      <c r="D678" s="10"/>
      <c r="E678" s="10"/>
      <c r="F678" s="10"/>
      <c r="G678" s="10"/>
    </row>
    <row r="679">
      <c r="D679" s="10"/>
      <c r="E679" s="10"/>
      <c r="F679" s="10"/>
      <c r="G679" s="10"/>
    </row>
    <row r="680">
      <c r="D680" s="10"/>
      <c r="E680" s="10"/>
      <c r="F680" s="10"/>
      <c r="G680" s="10"/>
    </row>
    <row r="681">
      <c r="D681" s="10"/>
      <c r="E681" s="10"/>
      <c r="F681" s="10"/>
      <c r="G681" s="10"/>
    </row>
    <row r="682">
      <c r="D682" s="10"/>
      <c r="E682" s="10"/>
      <c r="F682" s="10"/>
      <c r="G682" s="10"/>
    </row>
    <row r="683">
      <c r="D683" s="10"/>
      <c r="E683" s="10"/>
      <c r="F683" s="10"/>
      <c r="G683" s="10"/>
    </row>
    <row r="684">
      <c r="D684" s="10"/>
      <c r="E684" s="10"/>
      <c r="F684" s="10"/>
      <c r="G684" s="10"/>
    </row>
    <row r="685">
      <c r="D685" s="10"/>
      <c r="E685" s="10"/>
      <c r="F685" s="10"/>
      <c r="G685" s="10"/>
    </row>
    <row r="686">
      <c r="D686" s="10"/>
      <c r="E686" s="10"/>
      <c r="F686" s="10"/>
      <c r="G686" s="10"/>
    </row>
    <row r="687">
      <c r="D687" s="10"/>
      <c r="E687" s="10"/>
      <c r="F687" s="10"/>
      <c r="G687" s="10"/>
    </row>
    <row r="688">
      <c r="D688" s="10"/>
      <c r="E688" s="10"/>
      <c r="F688" s="10"/>
      <c r="G688" s="10"/>
    </row>
    <row r="689">
      <c r="D689" s="10"/>
      <c r="E689" s="10"/>
      <c r="F689" s="10"/>
      <c r="G689" s="10"/>
    </row>
    <row r="690">
      <c r="D690" s="10"/>
      <c r="E690" s="10"/>
      <c r="F690" s="10"/>
      <c r="G690" s="10"/>
    </row>
    <row r="691">
      <c r="D691" s="10"/>
      <c r="E691" s="10"/>
      <c r="F691" s="10"/>
      <c r="G691" s="10"/>
    </row>
    <row r="692">
      <c r="D692" s="10"/>
      <c r="E692" s="10"/>
      <c r="F692" s="10"/>
      <c r="G692" s="10"/>
    </row>
    <row r="693">
      <c r="D693" s="10"/>
      <c r="E693" s="10"/>
      <c r="F693" s="10"/>
      <c r="G693" s="10"/>
    </row>
    <row r="694">
      <c r="D694" s="10"/>
      <c r="E694" s="10"/>
      <c r="F694" s="10"/>
      <c r="G694" s="10"/>
    </row>
    <row r="695">
      <c r="D695" s="10"/>
      <c r="E695" s="10"/>
      <c r="F695" s="10"/>
      <c r="G695" s="10"/>
    </row>
    <row r="696">
      <c r="D696" s="10"/>
      <c r="E696" s="10"/>
      <c r="F696" s="10"/>
      <c r="G696" s="10"/>
    </row>
    <row r="697">
      <c r="D697" s="10"/>
      <c r="E697" s="10"/>
      <c r="F697" s="10"/>
      <c r="G697" s="10"/>
    </row>
    <row r="698">
      <c r="D698" s="10"/>
      <c r="E698" s="10"/>
      <c r="F698" s="10"/>
      <c r="G698" s="10"/>
    </row>
    <row r="699">
      <c r="D699" s="10"/>
      <c r="E699" s="10"/>
      <c r="F699" s="10"/>
      <c r="G699" s="10"/>
    </row>
    <row r="700">
      <c r="D700" s="10"/>
      <c r="E700" s="10"/>
      <c r="F700" s="10"/>
      <c r="G700" s="10"/>
    </row>
    <row r="701">
      <c r="D701" s="10"/>
      <c r="E701" s="10"/>
      <c r="F701" s="10"/>
      <c r="G701" s="10"/>
    </row>
    <row r="702">
      <c r="D702" s="10"/>
      <c r="E702" s="10"/>
      <c r="F702" s="10"/>
      <c r="G702" s="10"/>
    </row>
    <row r="703">
      <c r="D703" s="10"/>
      <c r="E703" s="10"/>
      <c r="F703" s="10"/>
      <c r="G703" s="10"/>
    </row>
    <row r="704">
      <c r="D704" s="10"/>
      <c r="E704" s="10"/>
      <c r="F704" s="10"/>
      <c r="G704" s="10"/>
    </row>
    <row r="705">
      <c r="D705" s="10"/>
      <c r="E705" s="10"/>
      <c r="F705" s="10"/>
      <c r="G705" s="10"/>
    </row>
    <row r="706">
      <c r="D706" s="10"/>
      <c r="E706" s="10"/>
      <c r="F706" s="10"/>
      <c r="G706" s="10"/>
    </row>
    <row r="707">
      <c r="D707" s="10"/>
      <c r="E707" s="10"/>
      <c r="F707" s="10"/>
      <c r="G707" s="10"/>
    </row>
    <row r="708">
      <c r="D708" s="10"/>
      <c r="E708" s="10"/>
      <c r="F708" s="10"/>
      <c r="G708" s="10"/>
    </row>
    <row r="709">
      <c r="D709" s="10"/>
      <c r="E709" s="10"/>
      <c r="F709" s="10"/>
      <c r="G709" s="10"/>
    </row>
    <row r="710">
      <c r="D710" s="10"/>
      <c r="E710" s="10"/>
      <c r="F710" s="10"/>
      <c r="G710" s="10"/>
    </row>
    <row r="711">
      <c r="D711" s="10"/>
      <c r="E711" s="10"/>
      <c r="F711" s="10"/>
      <c r="G711" s="10"/>
    </row>
    <row r="712">
      <c r="D712" s="10"/>
      <c r="E712" s="10"/>
      <c r="F712" s="10"/>
      <c r="G712" s="10"/>
    </row>
    <row r="713">
      <c r="D713" s="10"/>
      <c r="E713" s="10"/>
      <c r="F713" s="10"/>
      <c r="G713" s="10"/>
    </row>
    <row r="714">
      <c r="D714" s="10"/>
      <c r="E714" s="10"/>
      <c r="F714" s="10"/>
      <c r="G714" s="10"/>
    </row>
    <row r="715">
      <c r="D715" s="10"/>
      <c r="E715" s="10"/>
      <c r="F715" s="10"/>
      <c r="G715" s="10"/>
    </row>
    <row r="716">
      <c r="D716" s="10"/>
      <c r="E716" s="10"/>
      <c r="F716" s="10"/>
      <c r="G716" s="10"/>
    </row>
    <row r="717">
      <c r="D717" s="10"/>
      <c r="E717" s="10"/>
      <c r="F717" s="10"/>
      <c r="G717" s="10"/>
    </row>
    <row r="718">
      <c r="D718" s="10"/>
      <c r="E718" s="10"/>
      <c r="F718" s="10"/>
      <c r="G718" s="10"/>
    </row>
    <row r="719">
      <c r="D719" s="10"/>
      <c r="E719" s="10"/>
      <c r="F719" s="10"/>
      <c r="G719" s="10"/>
    </row>
    <row r="720">
      <c r="D720" s="10"/>
      <c r="E720" s="10"/>
      <c r="F720" s="10"/>
      <c r="G720" s="10"/>
    </row>
    <row r="721">
      <c r="D721" s="10"/>
      <c r="E721" s="10"/>
      <c r="F721" s="10"/>
      <c r="G721" s="10"/>
    </row>
    <row r="722">
      <c r="D722" s="10"/>
      <c r="E722" s="10"/>
      <c r="F722" s="10"/>
      <c r="G722" s="10"/>
    </row>
    <row r="723">
      <c r="D723" s="10"/>
      <c r="E723" s="10"/>
      <c r="F723" s="10"/>
      <c r="G723" s="10"/>
    </row>
    <row r="724">
      <c r="D724" s="10"/>
      <c r="E724" s="10"/>
      <c r="F724" s="10"/>
      <c r="G724" s="10"/>
    </row>
    <row r="725">
      <c r="D725" s="10"/>
      <c r="E725" s="10"/>
      <c r="F725" s="10"/>
      <c r="G725" s="10"/>
    </row>
    <row r="726">
      <c r="D726" s="10"/>
      <c r="E726" s="10"/>
      <c r="F726" s="10"/>
      <c r="G726" s="10"/>
    </row>
    <row r="727">
      <c r="D727" s="10"/>
      <c r="E727" s="10"/>
      <c r="F727" s="10"/>
      <c r="G727" s="10"/>
    </row>
    <row r="728">
      <c r="D728" s="10"/>
      <c r="E728" s="10"/>
      <c r="F728" s="10"/>
      <c r="G728" s="10"/>
    </row>
    <row r="729">
      <c r="D729" s="10"/>
      <c r="E729" s="10"/>
      <c r="F729" s="10"/>
      <c r="G729" s="10"/>
    </row>
    <row r="730">
      <c r="D730" s="10"/>
      <c r="E730" s="10"/>
      <c r="F730" s="10"/>
      <c r="G730" s="10"/>
    </row>
    <row r="731">
      <c r="D731" s="10"/>
      <c r="E731" s="10"/>
      <c r="F731" s="10"/>
      <c r="G731" s="10"/>
    </row>
    <row r="732">
      <c r="D732" s="10"/>
      <c r="E732" s="10"/>
      <c r="F732" s="10"/>
      <c r="G732" s="10"/>
    </row>
    <row r="733">
      <c r="D733" s="10"/>
      <c r="E733" s="10"/>
      <c r="F733" s="10"/>
      <c r="G733" s="10"/>
    </row>
    <row r="734">
      <c r="D734" s="10"/>
      <c r="E734" s="10"/>
      <c r="F734" s="10"/>
      <c r="G734" s="10"/>
    </row>
    <row r="735">
      <c r="D735" s="10"/>
      <c r="E735" s="10"/>
      <c r="F735" s="10"/>
      <c r="G735" s="10"/>
    </row>
    <row r="736">
      <c r="D736" s="10"/>
      <c r="E736" s="10"/>
      <c r="F736" s="10"/>
      <c r="G736" s="10"/>
    </row>
    <row r="737">
      <c r="D737" s="10"/>
      <c r="E737" s="10"/>
      <c r="F737" s="10"/>
      <c r="G737" s="10"/>
    </row>
    <row r="738">
      <c r="D738" s="10"/>
      <c r="E738" s="10"/>
      <c r="F738" s="10"/>
      <c r="G738" s="10"/>
    </row>
    <row r="739">
      <c r="D739" s="10"/>
      <c r="E739" s="10"/>
      <c r="F739" s="10"/>
      <c r="G739" s="10"/>
    </row>
    <row r="740">
      <c r="D740" s="10"/>
      <c r="E740" s="10"/>
      <c r="F740" s="10"/>
      <c r="G740" s="10"/>
    </row>
    <row r="741">
      <c r="D741" s="10"/>
      <c r="E741" s="10"/>
      <c r="F741" s="10"/>
      <c r="G741" s="10"/>
    </row>
    <row r="742">
      <c r="D742" s="10"/>
      <c r="E742" s="10"/>
      <c r="F742" s="10"/>
      <c r="G742" s="10"/>
    </row>
    <row r="743">
      <c r="D743" s="10"/>
      <c r="E743" s="10"/>
      <c r="F743" s="10"/>
      <c r="G743" s="10"/>
    </row>
    <row r="744">
      <c r="D744" s="10"/>
      <c r="E744" s="10"/>
      <c r="F744" s="10"/>
      <c r="G744" s="10"/>
    </row>
    <row r="745">
      <c r="D745" s="10"/>
      <c r="E745" s="10"/>
      <c r="F745" s="10"/>
      <c r="G745" s="10"/>
    </row>
    <row r="746">
      <c r="D746" s="10"/>
      <c r="E746" s="10"/>
      <c r="F746" s="10"/>
      <c r="G746" s="10"/>
    </row>
    <row r="747">
      <c r="D747" s="10"/>
      <c r="E747" s="10"/>
      <c r="F747" s="10"/>
      <c r="G747" s="10"/>
    </row>
    <row r="748">
      <c r="D748" s="10"/>
      <c r="E748" s="10"/>
      <c r="F748" s="10"/>
      <c r="G748" s="10"/>
    </row>
    <row r="749">
      <c r="D749" s="10"/>
      <c r="E749" s="10"/>
      <c r="F749" s="10"/>
      <c r="G749" s="10"/>
    </row>
    <row r="750">
      <c r="D750" s="10"/>
      <c r="E750" s="10"/>
      <c r="F750" s="10"/>
      <c r="G750" s="10"/>
    </row>
    <row r="751">
      <c r="D751" s="10"/>
      <c r="E751" s="10"/>
      <c r="F751" s="10"/>
      <c r="G751" s="10"/>
    </row>
    <row r="752">
      <c r="D752" s="10"/>
      <c r="E752" s="10"/>
      <c r="F752" s="10"/>
      <c r="G752" s="10"/>
    </row>
    <row r="753">
      <c r="D753" s="10"/>
      <c r="E753" s="10"/>
      <c r="F753" s="10"/>
      <c r="G753" s="10"/>
    </row>
    <row r="754">
      <c r="D754" s="10"/>
      <c r="E754" s="10"/>
      <c r="F754" s="10"/>
      <c r="G754" s="10"/>
    </row>
    <row r="755">
      <c r="D755" s="10"/>
      <c r="E755" s="10"/>
      <c r="F755" s="10"/>
      <c r="G755" s="10"/>
    </row>
    <row r="756">
      <c r="D756" s="10"/>
      <c r="E756" s="10"/>
      <c r="F756" s="10"/>
      <c r="G756" s="10"/>
    </row>
    <row r="757">
      <c r="D757" s="10"/>
      <c r="E757" s="10"/>
      <c r="F757" s="10"/>
      <c r="G757" s="10"/>
    </row>
    <row r="758">
      <c r="D758" s="10"/>
      <c r="E758" s="10"/>
      <c r="F758" s="10"/>
      <c r="G758" s="10"/>
    </row>
    <row r="759">
      <c r="D759" s="10"/>
      <c r="E759" s="10"/>
      <c r="F759" s="10"/>
      <c r="G759" s="10"/>
    </row>
    <row r="760">
      <c r="D760" s="10"/>
      <c r="E760" s="10"/>
      <c r="F760" s="10"/>
      <c r="G760" s="10"/>
    </row>
    <row r="761">
      <c r="D761" s="10"/>
      <c r="E761" s="10"/>
      <c r="F761" s="10"/>
      <c r="G761" s="10"/>
    </row>
    <row r="762">
      <c r="D762" s="10"/>
      <c r="E762" s="10"/>
      <c r="F762" s="10"/>
      <c r="G762" s="10"/>
    </row>
    <row r="763">
      <c r="D763" s="10"/>
      <c r="E763" s="10"/>
      <c r="F763" s="10"/>
      <c r="G763" s="10"/>
    </row>
    <row r="764">
      <c r="D764" s="10"/>
      <c r="E764" s="10"/>
      <c r="F764" s="10"/>
      <c r="G764" s="10"/>
    </row>
    <row r="765">
      <c r="D765" s="10"/>
      <c r="E765" s="10"/>
      <c r="F765" s="10"/>
      <c r="G765" s="10"/>
    </row>
    <row r="766">
      <c r="D766" s="10"/>
      <c r="E766" s="10"/>
      <c r="F766" s="10"/>
      <c r="G766" s="10"/>
    </row>
    <row r="767">
      <c r="D767" s="10"/>
      <c r="E767" s="10"/>
      <c r="F767" s="10"/>
      <c r="G767" s="10"/>
    </row>
    <row r="768">
      <c r="D768" s="10"/>
      <c r="E768" s="10"/>
      <c r="F768" s="10"/>
      <c r="G768" s="10"/>
    </row>
    <row r="769">
      <c r="D769" s="10"/>
      <c r="E769" s="10"/>
      <c r="F769" s="10"/>
      <c r="G769" s="10"/>
    </row>
    <row r="770">
      <c r="D770" s="10"/>
      <c r="E770" s="10"/>
      <c r="F770" s="10"/>
      <c r="G770" s="10"/>
    </row>
    <row r="771">
      <c r="D771" s="10"/>
      <c r="E771" s="10"/>
      <c r="F771" s="10"/>
      <c r="G771" s="10"/>
    </row>
    <row r="772">
      <c r="D772" s="10"/>
      <c r="E772" s="10"/>
      <c r="F772" s="10"/>
      <c r="G772" s="10"/>
    </row>
    <row r="773">
      <c r="D773" s="10"/>
      <c r="E773" s="10"/>
      <c r="F773" s="10"/>
      <c r="G773" s="10"/>
    </row>
    <row r="774">
      <c r="D774" s="10"/>
      <c r="E774" s="10"/>
      <c r="F774" s="10"/>
      <c r="G774" s="10"/>
    </row>
    <row r="775">
      <c r="D775" s="10"/>
      <c r="E775" s="10"/>
      <c r="F775" s="10"/>
      <c r="G775" s="10"/>
    </row>
    <row r="776">
      <c r="D776" s="10"/>
      <c r="E776" s="10"/>
      <c r="F776" s="10"/>
      <c r="G776" s="10"/>
    </row>
    <row r="777">
      <c r="D777" s="10"/>
      <c r="E777" s="10"/>
      <c r="F777" s="10"/>
      <c r="G777" s="10"/>
    </row>
    <row r="778">
      <c r="D778" s="10"/>
      <c r="E778" s="10"/>
      <c r="F778" s="10"/>
      <c r="G778" s="10"/>
    </row>
    <row r="779">
      <c r="D779" s="10"/>
      <c r="E779" s="10"/>
      <c r="F779" s="10"/>
      <c r="G779" s="10"/>
    </row>
    <row r="780">
      <c r="D780" s="10"/>
      <c r="E780" s="10"/>
      <c r="F780" s="10"/>
      <c r="G780" s="10"/>
    </row>
    <row r="781">
      <c r="D781" s="10"/>
      <c r="E781" s="10"/>
      <c r="F781" s="10"/>
      <c r="G781" s="10"/>
    </row>
    <row r="782">
      <c r="D782" s="10"/>
      <c r="E782" s="10"/>
      <c r="F782" s="10"/>
      <c r="G782" s="10"/>
    </row>
    <row r="783">
      <c r="D783" s="10"/>
      <c r="E783" s="10"/>
      <c r="F783" s="10"/>
      <c r="G783" s="10"/>
    </row>
    <row r="784">
      <c r="D784" s="10"/>
      <c r="E784" s="10"/>
      <c r="F784" s="10"/>
      <c r="G784" s="10"/>
    </row>
    <row r="785">
      <c r="D785" s="10"/>
      <c r="E785" s="10"/>
      <c r="F785" s="10"/>
      <c r="G785" s="10"/>
    </row>
    <row r="786">
      <c r="D786" s="10"/>
      <c r="E786" s="10"/>
      <c r="F786" s="10"/>
      <c r="G786" s="10"/>
    </row>
    <row r="787">
      <c r="D787" s="10"/>
      <c r="E787" s="10"/>
      <c r="F787" s="10"/>
      <c r="G787" s="10"/>
    </row>
    <row r="788">
      <c r="D788" s="10"/>
      <c r="E788" s="10"/>
      <c r="F788" s="10"/>
      <c r="G788" s="10"/>
    </row>
    <row r="789">
      <c r="D789" s="10"/>
      <c r="E789" s="10"/>
      <c r="F789" s="10"/>
      <c r="G789" s="10"/>
    </row>
    <row r="790">
      <c r="D790" s="10"/>
      <c r="E790" s="10"/>
      <c r="F790" s="10"/>
      <c r="G790" s="10"/>
    </row>
    <row r="791">
      <c r="D791" s="10"/>
      <c r="E791" s="10"/>
      <c r="F791" s="10"/>
      <c r="G791" s="10"/>
    </row>
    <row r="792">
      <c r="D792" s="10"/>
      <c r="E792" s="10"/>
      <c r="F792" s="10"/>
      <c r="G792" s="10"/>
    </row>
    <row r="793">
      <c r="D793" s="10"/>
      <c r="E793" s="10"/>
      <c r="F793" s="10"/>
      <c r="G793" s="10"/>
    </row>
    <row r="794">
      <c r="D794" s="10"/>
      <c r="E794" s="10"/>
      <c r="F794" s="10"/>
      <c r="G794" s="10"/>
    </row>
    <row r="795">
      <c r="D795" s="10"/>
      <c r="E795" s="10"/>
      <c r="F795" s="10"/>
      <c r="G795" s="10"/>
    </row>
    <row r="796">
      <c r="D796" s="10"/>
      <c r="E796" s="10"/>
      <c r="F796" s="10"/>
      <c r="G796" s="10"/>
    </row>
    <row r="797">
      <c r="D797" s="10"/>
      <c r="E797" s="10"/>
      <c r="F797" s="10"/>
      <c r="G797" s="10"/>
    </row>
    <row r="798">
      <c r="D798" s="10"/>
      <c r="E798" s="10"/>
      <c r="F798" s="10"/>
      <c r="G798" s="10"/>
    </row>
    <row r="799">
      <c r="D799" s="10"/>
      <c r="E799" s="10"/>
      <c r="F799" s="10"/>
      <c r="G799" s="10"/>
    </row>
    <row r="800">
      <c r="D800" s="10"/>
      <c r="E800" s="10"/>
      <c r="F800" s="10"/>
      <c r="G800" s="10"/>
    </row>
    <row r="801">
      <c r="D801" s="10"/>
      <c r="E801" s="10"/>
      <c r="F801" s="10"/>
      <c r="G801" s="10"/>
    </row>
    <row r="802">
      <c r="D802" s="10"/>
      <c r="E802" s="10"/>
      <c r="F802" s="10"/>
      <c r="G802" s="10"/>
    </row>
    <row r="803">
      <c r="D803" s="10"/>
      <c r="E803" s="10"/>
      <c r="F803" s="10"/>
      <c r="G803" s="10"/>
    </row>
    <row r="804">
      <c r="D804" s="10"/>
      <c r="E804" s="10"/>
      <c r="F804" s="10"/>
      <c r="G804" s="10"/>
    </row>
    <row r="805">
      <c r="D805" s="10"/>
      <c r="E805" s="10"/>
      <c r="F805" s="10"/>
      <c r="G805" s="10"/>
    </row>
    <row r="806">
      <c r="D806" s="10"/>
      <c r="E806" s="10"/>
      <c r="F806" s="10"/>
      <c r="G806" s="10"/>
    </row>
    <row r="807">
      <c r="D807" s="10"/>
      <c r="E807" s="10"/>
      <c r="F807" s="10"/>
      <c r="G807" s="10"/>
    </row>
    <row r="808">
      <c r="D808" s="10"/>
      <c r="E808" s="10"/>
      <c r="F808" s="10"/>
      <c r="G808" s="10"/>
    </row>
    <row r="809">
      <c r="D809" s="10"/>
      <c r="E809" s="10"/>
      <c r="F809" s="10"/>
      <c r="G809" s="10"/>
    </row>
    <row r="810">
      <c r="D810" s="10"/>
      <c r="E810" s="10"/>
      <c r="F810" s="10"/>
      <c r="G810" s="10"/>
    </row>
    <row r="811">
      <c r="D811" s="10"/>
      <c r="E811" s="10"/>
      <c r="F811" s="10"/>
      <c r="G811" s="10"/>
    </row>
    <row r="812">
      <c r="D812" s="10"/>
      <c r="E812" s="10"/>
      <c r="F812" s="10"/>
      <c r="G812" s="10"/>
    </row>
    <row r="813">
      <c r="D813" s="10"/>
      <c r="E813" s="10"/>
      <c r="F813" s="10"/>
      <c r="G813" s="10"/>
    </row>
    <row r="814">
      <c r="D814" s="10"/>
      <c r="E814" s="10"/>
      <c r="F814" s="10"/>
      <c r="G814" s="10"/>
    </row>
    <row r="815">
      <c r="D815" s="10"/>
      <c r="E815" s="10"/>
      <c r="F815" s="10"/>
      <c r="G815" s="10"/>
    </row>
    <row r="816">
      <c r="D816" s="10"/>
      <c r="E816" s="10"/>
      <c r="F816" s="10"/>
      <c r="G816" s="10"/>
    </row>
    <row r="817">
      <c r="D817" s="10"/>
      <c r="E817" s="10"/>
      <c r="F817" s="10"/>
      <c r="G817" s="10"/>
    </row>
    <row r="818">
      <c r="D818" s="10"/>
      <c r="E818" s="10"/>
      <c r="F818" s="10"/>
      <c r="G818" s="10"/>
    </row>
    <row r="819">
      <c r="D819" s="10"/>
      <c r="E819" s="10"/>
      <c r="F819" s="10"/>
      <c r="G819" s="10"/>
    </row>
    <row r="820">
      <c r="D820" s="10"/>
      <c r="E820" s="10"/>
      <c r="F820" s="10"/>
      <c r="G820" s="10"/>
    </row>
    <row r="821">
      <c r="D821" s="10"/>
      <c r="E821" s="10"/>
      <c r="F821" s="10"/>
      <c r="G821" s="10"/>
    </row>
    <row r="822">
      <c r="D822" s="10"/>
      <c r="E822" s="10"/>
      <c r="F822" s="10"/>
      <c r="G822" s="10"/>
    </row>
    <row r="823">
      <c r="D823" s="10"/>
      <c r="E823" s="10"/>
      <c r="F823" s="10"/>
      <c r="G823" s="10"/>
    </row>
    <row r="824">
      <c r="D824" s="10"/>
      <c r="E824" s="10"/>
      <c r="F824" s="10"/>
      <c r="G824" s="10"/>
    </row>
    <row r="825">
      <c r="D825" s="10"/>
      <c r="E825" s="10"/>
      <c r="F825" s="10"/>
      <c r="G825" s="10"/>
    </row>
    <row r="826">
      <c r="D826" s="10"/>
      <c r="E826" s="10"/>
      <c r="F826" s="10"/>
      <c r="G826" s="10"/>
    </row>
    <row r="827">
      <c r="D827" s="10"/>
      <c r="E827" s="10"/>
      <c r="F827" s="10"/>
      <c r="G827" s="10"/>
    </row>
    <row r="828">
      <c r="D828" s="10"/>
      <c r="E828" s="10"/>
      <c r="F828" s="10"/>
      <c r="G828" s="10"/>
    </row>
    <row r="829">
      <c r="D829" s="10"/>
      <c r="E829" s="10"/>
      <c r="F829" s="10"/>
      <c r="G829" s="10"/>
    </row>
    <row r="830">
      <c r="D830" s="10"/>
      <c r="E830" s="10"/>
      <c r="F830" s="10"/>
      <c r="G830" s="10"/>
    </row>
    <row r="831">
      <c r="D831" s="10"/>
      <c r="E831" s="10"/>
      <c r="F831" s="10"/>
      <c r="G831" s="10"/>
    </row>
    <row r="832">
      <c r="D832" s="10"/>
      <c r="E832" s="10"/>
      <c r="F832" s="10"/>
      <c r="G832" s="10"/>
    </row>
    <row r="833">
      <c r="D833" s="10"/>
      <c r="E833" s="10"/>
      <c r="F833" s="10"/>
      <c r="G833" s="10"/>
    </row>
    <row r="834">
      <c r="D834" s="10"/>
      <c r="E834" s="10"/>
      <c r="F834" s="10"/>
      <c r="G834" s="10"/>
    </row>
    <row r="835">
      <c r="D835" s="10"/>
      <c r="E835" s="10"/>
      <c r="F835" s="10"/>
      <c r="G835" s="10"/>
    </row>
    <row r="836">
      <c r="D836" s="10"/>
      <c r="E836" s="10"/>
      <c r="F836" s="10"/>
      <c r="G836" s="10"/>
    </row>
    <row r="837">
      <c r="D837" s="10"/>
      <c r="E837" s="10"/>
      <c r="F837" s="10"/>
      <c r="G837" s="10"/>
    </row>
    <row r="838">
      <c r="D838" s="10"/>
      <c r="E838" s="10"/>
      <c r="F838" s="10"/>
      <c r="G838" s="10"/>
    </row>
    <row r="839">
      <c r="D839" s="10"/>
      <c r="E839" s="10"/>
      <c r="F839" s="10"/>
      <c r="G839" s="10"/>
    </row>
    <row r="840">
      <c r="D840" s="10"/>
      <c r="E840" s="10"/>
      <c r="F840" s="10"/>
      <c r="G840" s="10"/>
    </row>
    <row r="841">
      <c r="D841" s="10"/>
      <c r="E841" s="10"/>
      <c r="F841" s="10"/>
      <c r="G841" s="10"/>
    </row>
    <row r="842">
      <c r="D842" s="10"/>
      <c r="E842" s="10"/>
      <c r="F842" s="10"/>
      <c r="G842" s="10"/>
    </row>
    <row r="843">
      <c r="D843" s="10"/>
      <c r="E843" s="10"/>
      <c r="F843" s="10"/>
      <c r="G843" s="10"/>
    </row>
    <row r="844">
      <c r="D844" s="10"/>
      <c r="E844" s="10"/>
      <c r="F844" s="10"/>
      <c r="G844" s="10"/>
    </row>
    <row r="845">
      <c r="D845" s="10"/>
      <c r="E845" s="10"/>
      <c r="F845" s="10"/>
      <c r="G845" s="10"/>
    </row>
    <row r="846">
      <c r="D846" s="10"/>
      <c r="E846" s="10"/>
      <c r="F846" s="10"/>
      <c r="G846" s="10"/>
    </row>
    <row r="847">
      <c r="D847" s="10"/>
      <c r="E847" s="10"/>
      <c r="F847" s="10"/>
      <c r="G847" s="10"/>
    </row>
    <row r="848">
      <c r="D848" s="10"/>
      <c r="E848" s="10"/>
      <c r="F848" s="10"/>
      <c r="G848" s="10"/>
    </row>
    <row r="849">
      <c r="D849" s="10"/>
      <c r="E849" s="10"/>
      <c r="F849" s="10"/>
      <c r="G849" s="10"/>
    </row>
    <row r="850">
      <c r="D850" s="10"/>
      <c r="E850" s="10"/>
      <c r="F850" s="10"/>
      <c r="G850" s="10"/>
    </row>
    <row r="851">
      <c r="D851" s="10"/>
      <c r="E851" s="10"/>
      <c r="F851" s="10"/>
      <c r="G851" s="10"/>
    </row>
    <row r="852">
      <c r="D852" s="10"/>
      <c r="E852" s="10"/>
      <c r="F852" s="10"/>
      <c r="G852" s="10"/>
    </row>
    <row r="853">
      <c r="D853" s="10"/>
      <c r="E853" s="10"/>
      <c r="F853" s="10"/>
      <c r="G853" s="10"/>
    </row>
    <row r="854">
      <c r="D854" s="10"/>
      <c r="E854" s="10"/>
      <c r="F854" s="10"/>
      <c r="G854" s="10"/>
    </row>
    <row r="855">
      <c r="D855" s="10"/>
      <c r="E855" s="10"/>
      <c r="F855" s="10"/>
      <c r="G855" s="10"/>
    </row>
    <row r="856">
      <c r="D856" s="10"/>
      <c r="E856" s="10"/>
      <c r="F856" s="10"/>
      <c r="G856" s="10"/>
    </row>
    <row r="857">
      <c r="D857" s="10"/>
      <c r="E857" s="10"/>
      <c r="F857" s="10"/>
      <c r="G857" s="10"/>
    </row>
    <row r="858">
      <c r="D858" s="10"/>
      <c r="E858" s="10"/>
      <c r="F858" s="10"/>
      <c r="G858" s="10"/>
    </row>
    <row r="859">
      <c r="D859" s="10"/>
      <c r="E859" s="10"/>
      <c r="F859" s="10"/>
      <c r="G859" s="10"/>
    </row>
    <row r="860">
      <c r="D860" s="10"/>
      <c r="E860" s="10"/>
      <c r="F860" s="10"/>
      <c r="G860" s="10"/>
    </row>
    <row r="861">
      <c r="D861" s="10"/>
      <c r="E861" s="10"/>
      <c r="F861" s="10"/>
      <c r="G861" s="10"/>
    </row>
    <row r="862">
      <c r="D862" s="10"/>
      <c r="E862" s="10"/>
      <c r="F862" s="10"/>
      <c r="G862" s="10"/>
    </row>
    <row r="863">
      <c r="D863" s="10"/>
      <c r="E863" s="10"/>
      <c r="F863" s="10"/>
      <c r="G863" s="10"/>
    </row>
    <row r="864">
      <c r="D864" s="10"/>
      <c r="E864" s="10"/>
      <c r="F864" s="10"/>
      <c r="G864" s="10"/>
    </row>
    <row r="865">
      <c r="D865" s="10"/>
      <c r="E865" s="10"/>
      <c r="F865" s="10"/>
      <c r="G865" s="10"/>
    </row>
    <row r="866">
      <c r="D866" s="10"/>
      <c r="E866" s="10"/>
      <c r="F866" s="10"/>
      <c r="G866" s="10"/>
    </row>
    <row r="867">
      <c r="D867" s="10"/>
      <c r="E867" s="10"/>
      <c r="F867" s="10"/>
      <c r="G867" s="10"/>
    </row>
    <row r="868">
      <c r="D868" s="10"/>
      <c r="E868" s="10"/>
      <c r="F868" s="10"/>
      <c r="G868" s="10"/>
    </row>
    <row r="869">
      <c r="D869" s="10"/>
      <c r="E869" s="10"/>
      <c r="F869" s="10"/>
      <c r="G869" s="10"/>
    </row>
    <row r="870">
      <c r="D870" s="10"/>
      <c r="E870" s="10"/>
      <c r="F870" s="10"/>
      <c r="G870" s="10"/>
    </row>
    <row r="871">
      <c r="D871" s="10"/>
      <c r="E871" s="10"/>
      <c r="F871" s="10"/>
      <c r="G871" s="10"/>
    </row>
    <row r="872">
      <c r="D872" s="10"/>
      <c r="E872" s="10"/>
      <c r="F872" s="10"/>
      <c r="G872" s="10"/>
    </row>
    <row r="873">
      <c r="D873" s="10"/>
      <c r="E873" s="10"/>
      <c r="F873" s="10"/>
      <c r="G873" s="10"/>
    </row>
    <row r="874">
      <c r="D874" s="10"/>
      <c r="E874" s="10"/>
      <c r="F874" s="10"/>
      <c r="G874" s="10"/>
    </row>
    <row r="875">
      <c r="D875" s="10"/>
      <c r="E875" s="10"/>
      <c r="F875" s="10"/>
      <c r="G875" s="10"/>
    </row>
    <row r="876">
      <c r="D876" s="10"/>
      <c r="E876" s="10"/>
      <c r="F876" s="10"/>
      <c r="G876" s="10"/>
    </row>
    <row r="877">
      <c r="D877" s="10"/>
      <c r="E877" s="10"/>
      <c r="F877" s="10"/>
      <c r="G877" s="10"/>
    </row>
    <row r="878">
      <c r="D878" s="10"/>
      <c r="E878" s="10"/>
      <c r="F878" s="10"/>
      <c r="G878" s="10"/>
    </row>
    <row r="879">
      <c r="D879" s="10"/>
      <c r="E879" s="10"/>
      <c r="F879" s="10"/>
      <c r="G879" s="10"/>
    </row>
    <row r="880">
      <c r="D880" s="10"/>
      <c r="E880" s="10"/>
      <c r="F880" s="10"/>
      <c r="G880" s="10"/>
    </row>
    <row r="881">
      <c r="D881" s="10"/>
      <c r="E881" s="10"/>
      <c r="F881" s="10"/>
      <c r="G881" s="10"/>
    </row>
    <row r="882">
      <c r="D882" s="10"/>
      <c r="E882" s="10"/>
      <c r="F882" s="10"/>
      <c r="G882" s="10"/>
    </row>
    <row r="883">
      <c r="D883" s="10"/>
      <c r="E883" s="10"/>
      <c r="F883" s="10"/>
      <c r="G883" s="10"/>
    </row>
    <row r="884">
      <c r="D884" s="10"/>
      <c r="E884" s="10"/>
      <c r="F884" s="10"/>
      <c r="G884" s="10"/>
    </row>
    <row r="885">
      <c r="D885" s="10"/>
      <c r="E885" s="10"/>
      <c r="F885" s="10"/>
      <c r="G885" s="10"/>
    </row>
    <row r="886">
      <c r="D886" s="10"/>
      <c r="E886" s="10"/>
      <c r="F886" s="10"/>
      <c r="G886" s="10"/>
    </row>
    <row r="887">
      <c r="D887" s="10"/>
      <c r="E887" s="10"/>
      <c r="F887" s="10"/>
      <c r="G887" s="10"/>
    </row>
    <row r="888">
      <c r="D888" s="10"/>
      <c r="E888" s="10"/>
      <c r="F888" s="10"/>
      <c r="G888" s="10"/>
    </row>
    <row r="889">
      <c r="D889" s="10"/>
      <c r="E889" s="10"/>
      <c r="F889" s="10"/>
      <c r="G889" s="10"/>
    </row>
    <row r="890">
      <c r="D890" s="10"/>
      <c r="E890" s="10"/>
      <c r="F890" s="10"/>
      <c r="G890" s="10"/>
    </row>
    <row r="891">
      <c r="D891" s="10"/>
      <c r="E891" s="10"/>
      <c r="F891" s="10"/>
      <c r="G891" s="10"/>
    </row>
    <row r="892">
      <c r="D892" s="10"/>
      <c r="E892" s="10"/>
      <c r="F892" s="10"/>
      <c r="G892" s="10"/>
    </row>
    <row r="893">
      <c r="D893" s="10"/>
      <c r="E893" s="10"/>
      <c r="F893" s="10"/>
      <c r="G893" s="10"/>
    </row>
    <row r="894">
      <c r="D894" s="10"/>
      <c r="E894" s="10"/>
      <c r="F894" s="10"/>
      <c r="G894" s="10"/>
    </row>
    <row r="895">
      <c r="D895" s="10"/>
      <c r="E895" s="10"/>
      <c r="F895" s="10"/>
      <c r="G895" s="10"/>
    </row>
    <row r="896">
      <c r="D896" s="10"/>
      <c r="E896" s="10"/>
      <c r="F896" s="10"/>
      <c r="G896" s="10"/>
    </row>
    <row r="897">
      <c r="D897" s="10"/>
      <c r="E897" s="10"/>
      <c r="F897" s="10"/>
      <c r="G897" s="10"/>
    </row>
    <row r="898">
      <c r="D898" s="10"/>
      <c r="E898" s="10"/>
      <c r="F898" s="10"/>
      <c r="G898" s="10"/>
    </row>
    <row r="899">
      <c r="D899" s="10"/>
      <c r="E899" s="10"/>
      <c r="F899" s="10"/>
      <c r="G899" s="10"/>
    </row>
    <row r="900">
      <c r="D900" s="10"/>
      <c r="E900" s="10"/>
      <c r="F900" s="10"/>
      <c r="G900" s="10"/>
    </row>
    <row r="901">
      <c r="D901" s="10"/>
      <c r="E901" s="10"/>
      <c r="F901" s="10"/>
      <c r="G901" s="10"/>
    </row>
    <row r="902">
      <c r="D902" s="10"/>
      <c r="E902" s="10"/>
      <c r="F902" s="10"/>
      <c r="G902" s="10"/>
    </row>
    <row r="903">
      <c r="D903" s="10"/>
      <c r="E903" s="10"/>
      <c r="F903" s="10"/>
      <c r="G903" s="10"/>
    </row>
    <row r="904">
      <c r="D904" s="10"/>
      <c r="E904" s="10"/>
      <c r="F904" s="10"/>
      <c r="G904" s="10"/>
    </row>
    <row r="905">
      <c r="D905" s="10"/>
      <c r="E905" s="10"/>
      <c r="F905" s="10"/>
      <c r="G905" s="10"/>
    </row>
    <row r="906">
      <c r="D906" s="10"/>
      <c r="E906" s="10"/>
      <c r="F906" s="10"/>
      <c r="G906" s="10"/>
    </row>
    <row r="907">
      <c r="D907" s="10"/>
      <c r="E907" s="10"/>
      <c r="F907" s="10"/>
      <c r="G907" s="10"/>
    </row>
    <row r="908">
      <c r="D908" s="10"/>
      <c r="E908" s="10"/>
      <c r="F908" s="10"/>
      <c r="G908" s="10"/>
    </row>
    <row r="909">
      <c r="D909" s="10"/>
      <c r="E909" s="10"/>
      <c r="F909" s="10"/>
      <c r="G909" s="10"/>
    </row>
    <row r="910">
      <c r="D910" s="10"/>
      <c r="E910" s="10"/>
      <c r="F910" s="10"/>
      <c r="G910" s="10"/>
    </row>
    <row r="911">
      <c r="D911" s="10"/>
      <c r="E911" s="10"/>
      <c r="F911" s="10"/>
      <c r="G911" s="10"/>
    </row>
    <row r="912">
      <c r="D912" s="10"/>
      <c r="E912" s="10"/>
      <c r="F912" s="10"/>
      <c r="G912" s="10"/>
    </row>
    <row r="913">
      <c r="D913" s="10"/>
      <c r="E913" s="10"/>
      <c r="F913" s="10"/>
      <c r="G913" s="10"/>
    </row>
    <row r="914">
      <c r="D914" s="10"/>
      <c r="E914" s="10"/>
      <c r="F914" s="10"/>
      <c r="G914" s="10"/>
    </row>
    <row r="915">
      <c r="D915" s="10"/>
      <c r="E915" s="10"/>
      <c r="F915" s="10"/>
      <c r="G915" s="10"/>
    </row>
    <row r="916">
      <c r="D916" s="10"/>
      <c r="E916" s="10"/>
      <c r="F916" s="10"/>
      <c r="G916" s="10"/>
    </row>
    <row r="917">
      <c r="D917" s="10"/>
      <c r="E917" s="10"/>
      <c r="F917" s="10"/>
      <c r="G917" s="10"/>
    </row>
    <row r="918">
      <c r="D918" s="10"/>
      <c r="E918" s="10"/>
      <c r="F918" s="10"/>
      <c r="G918" s="10"/>
    </row>
    <row r="919">
      <c r="D919" s="10"/>
      <c r="E919" s="10"/>
      <c r="F919" s="10"/>
      <c r="G919" s="10"/>
    </row>
    <row r="920">
      <c r="D920" s="10"/>
      <c r="E920" s="10"/>
      <c r="F920" s="10"/>
      <c r="G920" s="10"/>
    </row>
    <row r="921">
      <c r="D921" s="10"/>
      <c r="E921" s="10"/>
      <c r="F921" s="10"/>
      <c r="G921" s="10"/>
    </row>
    <row r="922">
      <c r="D922" s="10"/>
      <c r="E922" s="10"/>
      <c r="F922" s="10"/>
      <c r="G922" s="10"/>
    </row>
    <row r="923">
      <c r="D923" s="10"/>
      <c r="E923" s="10"/>
      <c r="F923" s="10"/>
      <c r="G923" s="10"/>
    </row>
    <row r="924">
      <c r="D924" s="10"/>
      <c r="E924" s="10"/>
      <c r="F924" s="10"/>
      <c r="G924" s="10"/>
    </row>
    <row r="925">
      <c r="D925" s="10"/>
      <c r="E925" s="10"/>
      <c r="F925" s="10"/>
      <c r="G925" s="10"/>
    </row>
    <row r="926">
      <c r="D926" s="10"/>
      <c r="E926" s="10"/>
      <c r="F926" s="10"/>
      <c r="G926" s="10"/>
    </row>
    <row r="927">
      <c r="D927" s="10"/>
      <c r="E927" s="10"/>
      <c r="F927" s="10"/>
      <c r="G927" s="10"/>
    </row>
    <row r="928">
      <c r="D928" s="10"/>
      <c r="E928" s="10"/>
      <c r="F928" s="10"/>
      <c r="G928" s="10"/>
    </row>
    <row r="929">
      <c r="D929" s="10"/>
      <c r="E929" s="10"/>
      <c r="F929" s="10"/>
      <c r="G929" s="10"/>
    </row>
    <row r="930">
      <c r="D930" s="10"/>
      <c r="E930" s="10"/>
      <c r="F930" s="10"/>
      <c r="G930" s="10"/>
    </row>
    <row r="931">
      <c r="D931" s="10"/>
      <c r="E931" s="10"/>
      <c r="F931" s="10"/>
      <c r="G931" s="10"/>
    </row>
    <row r="932">
      <c r="D932" s="10"/>
      <c r="E932" s="10"/>
      <c r="F932" s="10"/>
      <c r="G932" s="10"/>
    </row>
    <row r="933">
      <c r="D933" s="10"/>
      <c r="E933" s="10"/>
      <c r="F933" s="10"/>
      <c r="G933" s="10"/>
    </row>
    <row r="934">
      <c r="D934" s="10"/>
      <c r="E934" s="10"/>
      <c r="F934" s="10"/>
      <c r="G934" s="10"/>
    </row>
    <row r="935">
      <c r="D935" s="10"/>
      <c r="E935" s="10"/>
      <c r="F935" s="10"/>
      <c r="G935" s="10"/>
    </row>
    <row r="936">
      <c r="D936" s="10"/>
      <c r="E936" s="10"/>
      <c r="F936" s="10"/>
      <c r="G936" s="10"/>
    </row>
    <row r="937">
      <c r="D937" s="10"/>
      <c r="E937" s="10"/>
      <c r="F937" s="10"/>
      <c r="G937" s="10"/>
    </row>
    <row r="938">
      <c r="D938" s="10"/>
      <c r="E938" s="10"/>
      <c r="F938" s="10"/>
      <c r="G938" s="10"/>
    </row>
    <row r="939">
      <c r="D939" s="10"/>
      <c r="E939" s="10"/>
      <c r="F939" s="10"/>
      <c r="G939" s="10"/>
    </row>
    <row r="940">
      <c r="D940" s="10"/>
      <c r="E940" s="10"/>
      <c r="F940" s="10"/>
      <c r="G940" s="10"/>
    </row>
    <row r="941">
      <c r="D941" s="10"/>
      <c r="E941" s="10"/>
      <c r="F941" s="10"/>
      <c r="G941" s="10"/>
    </row>
    <row r="942">
      <c r="D942" s="10"/>
      <c r="E942" s="10"/>
      <c r="F942" s="10"/>
      <c r="G942" s="10"/>
    </row>
    <row r="943">
      <c r="D943" s="10"/>
      <c r="E943" s="10"/>
      <c r="F943" s="10"/>
      <c r="G943" s="10"/>
    </row>
    <row r="944">
      <c r="D944" s="10"/>
      <c r="E944" s="10"/>
      <c r="F944" s="10"/>
      <c r="G944" s="10"/>
    </row>
    <row r="945">
      <c r="D945" s="10"/>
      <c r="E945" s="10"/>
      <c r="F945" s="10"/>
      <c r="G945" s="10"/>
    </row>
    <row r="946">
      <c r="D946" s="10"/>
      <c r="E946" s="10"/>
      <c r="F946" s="10"/>
      <c r="G946" s="10"/>
    </row>
    <row r="947">
      <c r="D947" s="10"/>
      <c r="E947" s="10"/>
      <c r="F947" s="10"/>
      <c r="G947" s="10"/>
    </row>
    <row r="948">
      <c r="D948" s="10"/>
      <c r="E948" s="10"/>
      <c r="F948" s="10"/>
      <c r="G948" s="10"/>
    </row>
    <row r="949">
      <c r="D949" s="10"/>
      <c r="E949" s="10"/>
      <c r="F949" s="10"/>
      <c r="G949" s="10"/>
    </row>
    <row r="950">
      <c r="D950" s="10"/>
      <c r="E950" s="10"/>
      <c r="F950" s="10"/>
      <c r="G950" s="10"/>
    </row>
    <row r="951">
      <c r="D951" s="10"/>
      <c r="E951" s="10"/>
      <c r="F951" s="10"/>
      <c r="G951" s="10"/>
    </row>
    <row r="952">
      <c r="D952" s="10"/>
      <c r="E952" s="10"/>
      <c r="F952" s="10"/>
      <c r="G952" s="10"/>
    </row>
    <row r="953">
      <c r="D953" s="10"/>
      <c r="E953" s="10"/>
      <c r="F953" s="10"/>
      <c r="G953" s="10"/>
    </row>
    <row r="954">
      <c r="D954" s="10"/>
      <c r="E954" s="10"/>
      <c r="F954" s="10"/>
      <c r="G954" s="10"/>
    </row>
    <row r="955">
      <c r="D955" s="10"/>
      <c r="E955" s="10"/>
      <c r="F955" s="10"/>
      <c r="G955" s="10"/>
    </row>
    <row r="956">
      <c r="D956" s="10"/>
      <c r="E956" s="10"/>
      <c r="F956" s="10"/>
      <c r="G956" s="10"/>
    </row>
    <row r="957">
      <c r="D957" s="10"/>
      <c r="E957" s="10"/>
      <c r="F957" s="10"/>
      <c r="G957" s="10"/>
    </row>
    <row r="958">
      <c r="D958" s="10"/>
      <c r="E958" s="10"/>
      <c r="F958" s="10"/>
      <c r="G958" s="10"/>
    </row>
    <row r="959">
      <c r="D959" s="10"/>
      <c r="E959" s="10"/>
      <c r="F959" s="10"/>
      <c r="G959" s="10"/>
    </row>
    <row r="960">
      <c r="D960" s="10"/>
      <c r="E960" s="10"/>
      <c r="F960" s="10"/>
      <c r="G960" s="10"/>
    </row>
    <row r="961">
      <c r="D961" s="10"/>
      <c r="E961" s="10"/>
      <c r="F961" s="10"/>
      <c r="G961" s="10"/>
    </row>
    <row r="962">
      <c r="D962" s="10"/>
      <c r="E962" s="10"/>
      <c r="F962" s="10"/>
      <c r="G962" s="10"/>
    </row>
    <row r="963">
      <c r="D963" s="10"/>
      <c r="E963" s="10"/>
      <c r="F963" s="10"/>
      <c r="G963" s="10"/>
    </row>
    <row r="964">
      <c r="D964" s="10"/>
      <c r="E964" s="10"/>
      <c r="F964" s="10"/>
      <c r="G964" s="10"/>
    </row>
    <row r="965">
      <c r="D965" s="10"/>
      <c r="E965" s="10"/>
      <c r="F965" s="10"/>
      <c r="G965" s="10"/>
    </row>
    <row r="966">
      <c r="D966" s="10"/>
      <c r="E966" s="10"/>
      <c r="F966" s="10"/>
      <c r="G966" s="10"/>
    </row>
    <row r="967">
      <c r="D967" s="10"/>
      <c r="E967" s="10"/>
      <c r="F967" s="10"/>
      <c r="G967" s="10"/>
    </row>
    <row r="968">
      <c r="D968" s="10"/>
      <c r="E968" s="10"/>
      <c r="F968" s="10"/>
      <c r="G968" s="10"/>
    </row>
    <row r="969">
      <c r="D969" s="10"/>
      <c r="E969" s="10"/>
      <c r="F969" s="10"/>
      <c r="G969" s="10"/>
    </row>
    <row r="970">
      <c r="D970" s="10"/>
      <c r="E970" s="10"/>
      <c r="F970" s="10"/>
      <c r="G970" s="10"/>
    </row>
    <row r="971">
      <c r="D971" s="10"/>
      <c r="E971" s="10"/>
      <c r="F971" s="10"/>
      <c r="G971" s="10"/>
    </row>
    <row r="972">
      <c r="D972" s="10"/>
      <c r="E972" s="10"/>
      <c r="F972" s="10"/>
      <c r="G972" s="10"/>
    </row>
    <row r="973">
      <c r="D973" s="10"/>
      <c r="E973" s="10"/>
      <c r="F973" s="10"/>
      <c r="G973" s="10"/>
    </row>
    <row r="974">
      <c r="D974" s="10"/>
      <c r="E974" s="10"/>
      <c r="F974" s="10"/>
      <c r="G974" s="10"/>
    </row>
    <row r="975">
      <c r="D975" s="10"/>
      <c r="E975" s="10"/>
      <c r="F975" s="10"/>
      <c r="G975" s="10"/>
    </row>
    <row r="976">
      <c r="D976" s="10"/>
      <c r="E976" s="10"/>
      <c r="F976" s="10"/>
      <c r="G976" s="10"/>
    </row>
    <row r="977">
      <c r="D977" s="10"/>
      <c r="E977" s="10"/>
      <c r="F977" s="10"/>
      <c r="G977" s="10"/>
    </row>
    <row r="978">
      <c r="D978" s="10"/>
      <c r="E978" s="10"/>
      <c r="F978" s="10"/>
      <c r="G978" s="10"/>
    </row>
    <row r="979">
      <c r="D979" s="10"/>
      <c r="E979" s="10"/>
      <c r="F979" s="10"/>
      <c r="G979" s="10"/>
    </row>
    <row r="980">
      <c r="D980" s="10"/>
      <c r="E980" s="10"/>
      <c r="F980" s="10"/>
      <c r="G980" s="10"/>
    </row>
    <row r="981">
      <c r="D981" s="10"/>
      <c r="E981" s="10"/>
      <c r="F981" s="10"/>
      <c r="G981" s="10"/>
    </row>
    <row r="982">
      <c r="D982" s="10"/>
      <c r="E982" s="10"/>
      <c r="F982" s="10"/>
      <c r="G982" s="10"/>
    </row>
    <row r="983">
      <c r="D983" s="10"/>
      <c r="E983" s="10"/>
      <c r="F983" s="10"/>
      <c r="G983" s="10"/>
    </row>
    <row r="984">
      <c r="D984" s="10"/>
      <c r="E984" s="10"/>
      <c r="F984" s="10"/>
      <c r="G984" s="10"/>
    </row>
    <row r="985">
      <c r="D985" s="10"/>
      <c r="E985" s="10"/>
      <c r="F985" s="10"/>
      <c r="G985" s="10"/>
    </row>
    <row r="986">
      <c r="D986" s="10"/>
      <c r="E986" s="10"/>
      <c r="F986" s="10"/>
      <c r="G986" s="10"/>
    </row>
    <row r="987">
      <c r="D987" s="10"/>
      <c r="E987" s="10"/>
      <c r="F987" s="10"/>
      <c r="G987" s="10"/>
    </row>
    <row r="988">
      <c r="D988" s="10"/>
      <c r="E988" s="10"/>
      <c r="F988" s="10"/>
      <c r="G988" s="10"/>
    </row>
    <row r="989">
      <c r="D989" s="10"/>
      <c r="E989" s="10"/>
      <c r="F989" s="10"/>
      <c r="G989" s="10"/>
    </row>
    <row r="990">
      <c r="D990" s="10"/>
      <c r="E990" s="10"/>
      <c r="F990" s="10"/>
      <c r="G990" s="10"/>
    </row>
    <row r="991">
      <c r="D991" s="10"/>
      <c r="E991" s="10"/>
      <c r="F991" s="10"/>
      <c r="G991" s="10"/>
    </row>
    <row r="992">
      <c r="D992" s="10"/>
      <c r="E992" s="10"/>
      <c r="F992" s="10"/>
      <c r="G992" s="10"/>
    </row>
    <row r="993">
      <c r="D993" s="10"/>
      <c r="E993" s="10"/>
      <c r="F993" s="10"/>
      <c r="G993" s="10"/>
    </row>
    <row r="994">
      <c r="D994" s="10"/>
      <c r="E994" s="10"/>
      <c r="F994" s="10"/>
      <c r="G994" s="10"/>
    </row>
    <row r="995">
      <c r="D995" s="10"/>
      <c r="E995" s="10"/>
      <c r="F995" s="10"/>
      <c r="G995" s="10"/>
    </row>
    <row r="996">
      <c r="D996" s="10"/>
      <c r="E996" s="10"/>
      <c r="F996" s="10"/>
      <c r="G996" s="10"/>
    </row>
    <row r="997">
      <c r="D997" s="10"/>
      <c r="E997" s="10"/>
      <c r="F997" s="10"/>
      <c r="G997" s="10"/>
    </row>
    <row r="998">
      <c r="D998" s="10"/>
      <c r="E998" s="10"/>
      <c r="F998" s="10"/>
      <c r="G998" s="10"/>
    </row>
    <row r="999">
      <c r="D999" s="10"/>
      <c r="E999" s="10"/>
      <c r="F999" s="10"/>
      <c r="G999" s="10"/>
    </row>
    <row r="1000">
      <c r="D1000" s="10"/>
      <c r="E1000" s="10"/>
      <c r="F1000" s="10"/>
      <c r="G1000" s="10"/>
    </row>
  </sheetData>
  <mergeCells count="1">
    <mergeCell ref="A2:B2"/>
  </mergeCells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135</v>
      </c>
      <c r="C1" s="12"/>
      <c r="D1" s="13" t="s">
        <v>2</v>
      </c>
      <c r="E1" s="13" t="s">
        <v>3</v>
      </c>
      <c r="F1" s="13" t="s">
        <v>4</v>
      </c>
      <c r="G1" s="13" t="s">
        <v>5</v>
      </c>
      <c r="H1" s="12"/>
      <c r="I1" s="4" t="s">
        <v>6</v>
      </c>
      <c r="J1" s="4" t="s">
        <v>7</v>
      </c>
      <c r="K1" s="4" t="s">
        <v>8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" t="s">
        <v>9</v>
      </c>
      <c r="C2" s="12"/>
      <c r="D2" s="14" t="s">
        <v>136</v>
      </c>
      <c r="E2" s="14" t="s">
        <v>137</v>
      </c>
      <c r="F2" s="15">
        <v>12.96778</v>
      </c>
      <c r="G2" s="15">
        <v>1.0</v>
      </c>
      <c r="H2" s="12"/>
      <c r="I2" s="4" t="s">
        <v>12</v>
      </c>
      <c r="J2" s="4">
        <f>sum(G2:G1000)</f>
        <v>8</v>
      </c>
      <c r="K2" s="4">
        <f>COUNT(G2:G1000)-J2</f>
        <v>55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5" t="s">
        <v>138</v>
      </c>
      <c r="B3" s="7"/>
      <c r="C3" s="12"/>
      <c r="D3" s="14" t="s">
        <v>136</v>
      </c>
      <c r="E3" s="14" t="s">
        <v>139</v>
      </c>
      <c r="F3" s="15">
        <v>10.96805</v>
      </c>
      <c r="G3" s="15">
        <v>0.0</v>
      </c>
      <c r="H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"/>
      <c r="B4" s="5" t="s">
        <v>140</v>
      </c>
      <c r="C4" s="12"/>
      <c r="D4" s="14" t="s">
        <v>136</v>
      </c>
      <c r="E4" s="14" t="s">
        <v>141</v>
      </c>
      <c r="F4" s="15">
        <v>9.457448</v>
      </c>
      <c r="G4" s="15">
        <v>0.0</v>
      </c>
      <c r="H4" s="12"/>
      <c r="I4" s="4" t="s">
        <v>18</v>
      </c>
      <c r="J4" s="4">
        <v>0.565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6"/>
      <c r="B5" s="5" t="s">
        <v>142</v>
      </c>
      <c r="C5" s="12"/>
      <c r="D5" s="14" t="s">
        <v>141</v>
      </c>
      <c r="E5" s="14" t="s">
        <v>143</v>
      </c>
      <c r="F5" s="15">
        <v>9.373091</v>
      </c>
      <c r="G5" s="15">
        <v>0.0</v>
      </c>
      <c r="H5" s="12"/>
      <c r="I5" s="4" t="s">
        <v>21</v>
      </c>
      <c r="J5" s="9">
        <f>J4*J2*K2</f>
        <v>248.6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6"/>
      <c r="B6" s="5" t="s">
        <v>144</v>
      </c>
      <c r="C6" s="12"/>
      <c r="D6" s="14" t="s">
        <v>136</v>
      </c>
      <c r="E6" s="14" t="s">
        <v>145</v>
      </c>
      <c r="F6" s="15">
        <v>8.189629</v>
      </c>
      <c r="G6" s="15">
        <v>0.0</v>
      </c>
      <c r="H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5" t="s">
        <v>146</v>
      </c>
      <c r="B7" s="7"/>
      <c r="C7" s="12"/>
      <c r="D7" s="14" t="s">
        <v>136</v>
      </c>
      <c r="E7" s="14" t="s">
        <v>143</v>
      </c>
      <c r="F7" s="15">
        <v>7.98123</v>
      </c>
      <c r="G7" s="15">
        <v>0.0</v>
      </c>
      <c r="H7" s="12"/>
      <c r="I7" s="4" t="s">
        <v>24</v>
      </c>
      <c r="J7" s="4">
        <v>0.05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/>
      <c r="B8" s="5" t="s">
        <v>147</v>
      </c>
      <c r="C8" s="12"/>
      <c r="D8" s="14" t="s">
        <v>148</v>
      </c>
      <c r="E8" s="14" t="s">
        <v>143</v>
      </c>
      <c r="F8" s="15">
        <v>7.874447</v>
      </c>
      <c r="G8" s="15">
        <v>1.0</v>
      </c>
      <c r="H8" s="12"/>
      <c r="I8" s="4" t="s">
        <v>27</v>
      </c>
      <c r="J8" s="4">
        <v>1.0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/>
      <c r="B9" s="5" t="s">
        <v>149</v>
      </c>
      <c r="C9" s="12"/>
      <c r="D9" s="14" t="s">
        <v>139</v>
      </c>
      <c r="E9" s="14" t="s">
        <v>137</v>
      </c>
      <c r="F9" s="15">
        <v>7.848334</v>
      </c>
      <c r="G9" s="15">
        <v>0.0</v>
      </c>
      <c r="H9" s="12"/>
      <c r="I9" s="4" t="s">
        <v>29</v>
      </c>
      <c r="J9" s="9">
        <f>(J2*K2)/2</f>
        <v>220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5" t="s">
        <v>150</v>
      </c>
      <c r="B10" s="7"/>
      <c r="C10" s="12"/>
      <c r="D10" s="14" t="s">
        <v>141</v>
      </c>
      <c r="E10" s="14" t="s">
        <v>145</v>
      </c>
      <c r="F10" s="15">
        <v>7.159504</v>
      </c>
      <c r="G10" s="15">
        <v>0.0</v>
      </c>
      <c r="H10" s="12"/>
      <c r="I10" s="4" t="s">
        <v>32</v>
      </c>
      <c r="J10" s="9">
        <f>J9*(J2+K2+1)/6</f>
        <v>2346.666667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/>
      <c r="B11" s="16">
        <v>45000.0</v>
      </c>
      <c r="C11" s="12"/>
      <c r="D11" s="14" t="s">
        <v>139</v>
      </c>
      <c r="E11" s="14" t="s">
        <v>143</v>
      </c>
      <c r="F11" s="15">
        <v>7.066542</v>
      </c>
      <c r="G11" s="15">
        <v>0.0</v>
      </c>
      <c r="H11" s="12"/>
      <c r="I11" s="4" t="s">
        <v>34</v>
      </c>
      <c r="J11" s="9">
        <f>SQRT(J10)</f>
        <v>48.44240567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7"/>
      <c r="B12" s="5" t="s">
        <v>151</v>
      </c>
      <c r="C12" s="12"/>
      <c r="D12" s="14" t="s">
        <v>141</v>
      </c>
      <c r="E12" s="14" t="s">
        <v>148</v>
      </c>
      <c r="F12" s="15">
        <v>6.936715</v>
      </c>
      <c r="G12" s="15">
        <v>0.0</v>
      </c>
      <c r="H12" s="12"/>
      <c r="I12" s="4" t="s">
        <v>36</v>
      </c>
      <c r="J12" s="9">
        <f>(J5-J9)/J11</f>
        <v>0.590391819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7"/>
      <c r="B13" s="5" t="s">
        <v>152</v>
      </c>
      <c r="C13" s="12"/>
      <c r="D13" s="14" t="s">
        <v>137</v>
      </c>
      <c r="E13" s="14" t="s">
        <v>145</v>
      </c>
      <c r="F13" s="15">
        <v>6.691472</v>
      </c>
      <c r="G13" s="15">
        <v>1.0</v>
      </c>
      <c r="H13" s="12"/>
      <c r="I13" s="4" t="s">
        <v>38</v>
      </c>
      <c r="J13" s="9">
        <f>J9+J11*NORMSINV(J7)-0.5</f>
        <v>139.8193334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5" t="s">
        <v>153</v>
      </c>
      <c r="B14" s="7"/>
      <c r="C14" s="12"/>
      <c r="D14" s="14" t="s">
        <v>139</v>
      </c>
      <c r="E14" s="14" t="s">
        <v>154</v>
      </c>
      <c r="F14" s="15">
        <v>6.475022</v>
      </c>
      <c r="G14" s="15">
        <v>0.0</v>
      </c>
      <c r="H14" s="12"/>
      <c r="I14" s="4" t="s">
        <v>40</v>
      </c>
      <c r="J14" s="9">
        <f>1-NORMSDIST(J12)</f>
        <v>0.277463997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/>
      <c r="B15" s="5" t="s">
        <v>155</v>
      </c>
      <c r="C15" s="12"/>
      <c r="D15" s="14" t="s">
        <v>141</v>
      </c>
      <c r="E15" s="14" t="s">
        <v>137</v>
      </c>
      <c r="F15" s="15">
        <v>6.238237</v>
      </c>
      <c r="G15" s="15">
        <v>0.0</v>
      </c>
      <c r="H15" s="12"/>
      <c r="I15" s="4" t="s">
        <v>42</v>
      </c>
      <c r="J15" s="9" t="str">
        <f>IF(J14&lt;J7,"yes","no")</f>
        <v>no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/>
      <c r="B16" s="5" t="s">
        <v>156</v>
      </c>
      <c r="C16" s="12"/>
      <c r="D16" s="14" t="s">
        <v>137</v>
      </c>
      <c r="E16" s="14" t="s">
        <v>143</v>
      </c>
      <c r="F16" s="15">
        <v>5.900566</v>
      </c>
      <c r="G16" s="15">
        <v>0.0</v>
      </c>
      <c r="H16" s="12"/>
      <c r="I16" s="4" t="s">
        <v>44</v>
      </c>
      <c r="J16" s="9">
        <f>ABS(J12)/SQRT(J2+K2)</f>
        <v>0.07438237759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5" t="s">
        <v>157</v>
      </c>
      <c r="B17" s="7"/>
      <c r="C17" s="12"/>
      <c r="D17" s="14" t="s">
        <v>141</v>
      </c>
      <c r="E17" s="14" t="s">
        <v>154</v>
      </c>
      <c r="F17" s="15">
        <v>5.742552</v>
      </c>
      <c r="G17" s="15">
        <v>0.0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"/>
      <c r="B18" s="5" t="s">
        <v>158</v>
      </c>
      <c r="C18" s="12"/>
      <c r="D18" s="14" t="s">
        <v>136</v>
      </c>
      <c r="E18" s="14" t="s">
        <v>159</v>
      </c>
      <c r="F18" s="15">
        <v>5.721519</v>
      </c>
      <c r="G18" s="15">
        <v>0.0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7"/>
      <c r="B19" s="5" t="s">
        <v>160</v>
      </c>
      <c r="C19" s="12"/>
      <c r="D19" s="14" t="s">
        <v>148</v>
      </c>
      <c r="E19" s="14" t="s">
        <v>145</v>
      </c>
      <c r="F19" s="15">
        <v>5.705843</v>
      </c>
      <c r="G19" s="15">
        <v>0.0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5" t="s">
        <v>161</v>
      </c>
      <c r="B20" s="7"/>
      <c r="C20" s="12"/>
      <c r="D20" s="14" t="s">
        <v>136</v>
      </c>
      <c r="E20" s="14" t="s">
        <v>154</v>
      </c>
      <c r="F20" s="15">
        <v>5.69006</v>
      </c>
      <c r="G20" s="15">
        <v>0.0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7"/>
      <c r="B21" s="5" t="s">
        <v>162</v>
      </c>
      <c r="C21" s="12"/>
      <c r="D21" s="14" t="s">
        <v>139</v>
      </c>
      <c r="E21" s="14" t="s">
        <v>148</v>
      </c>
      <c r="F21" s="15">
        <v>5.653453</v>
      </c>
      <c r="G21" s="15">
        <v>0.0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7"/>
      <c r="B22" s="5" t="s">
        <v>163</v>
      </c>
      <c r="C22" s="12"/>
      <c r="D22" s="14" t="s">
        <v>139</v>
      </c>
      <c r="E22" s="14" t="s">
        <v>145</v>
      </c>
      <c r="F22" s="15">
        <v>5.65265</v>
      </c>
      <c r="G22" s="15">
        <v>0.0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7"/>
      <c r="B23" s="5" t="s">
        <v>164</v>
      </c>
      <c r="C23" s="12"/>
      <c r="D23" s="14" t="s">
        <v>165</v>
      </c>
      <c r="E23" s="14" t="s">
        <v>137</v>
      </c>
      <c r="F23" s="15">
        <v>5.161365</v>
      </c>
      <c r="G23" s="15">
        <v>0.0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4" t="s">
        <v>165</v>
      </c>
      <c r="E24" s="14" t="s">
        <v>141</v>
      </c>
      <c r="F24" s="15">
        <v>4.745834</v>
      </c>
      <c r="G24" s="15">
        <v>0.0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4" t="s">
        <v>143</v>
      </c>
      <c r="E25" s="14" t="s">
        <v>154</v>
      </c>
      <c r="F25" s="15">
        <v>4.549482</v>
      </c>
      <c r="G25" s="15">
        <v>0.0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4" t="s">
        <v>137</v>
      </c>
      <c r="E26" s="14" t="s">
        <v>154</v>
      </c>
      <c r="F26" s="15">
        <v>4.480718</v>
      </c>
      <c r="G26" s="15">
        <v>0.0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4" t="s">
        <v>145</v>
      </c>
      <c r="E27" s="14" t="s">
        <v>166</v>
      </c>
      <c r="F27" s="15">
        <v>4.388981</v>
      </c>
      <c r="G27" s="15">
        <v>1.0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4" t="s">
        <v>165</v>
      </c>
      <c r="E28" s="14" t="s">
        <v>148</v>
      </c>
      <c r="F28" s="15">
        <v>4.348124</v>
      </c>
      <c r="G28" s="15">
        <v>0.0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4" t="s">
        <v>165</v>
      </c>
      <c r="E29" s="14" t="s">
        <v>139</v>
      </c>
      <c r="F29" s="15">
        <v>4.32282</v>
      </c>
      <c r="G29" s="15">
        <v>0.0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4" t="s">
        <v>139</v>
      </c>
      <c r="E30" s="14" t="s">
        <v>159</v>
      </c>
      <c r="F30" s="15">
        <v>4.160713</v>
      </c>
      <c r="G30" s="15">
        <v>0.0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4" t="s">
        <v>137</v>
      </c>
      <c r="E31" s="14" t="s">
        <v>166</v>
      </c>
      <c r="F31" s="15">
        <v>3.98959</v>
      </c>
      <c r="G31" s="15">
        <v>0.0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4" t="s">
        <v>165</v>
      </c>
      <c r="E32" s="14" t="s">
        <v>154</v>
      </c>
      <c r="F32" s="15">
        <v>3.716207</v>
      </c>
      <c r="G32" s="15">
        <v>0.0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4" t="s">
        <v>145</v>
      </c>
      <c r="E33" s="14" t="s">
        <v>154</v>
      </c>
      <c r="F33" s="15">
        <v>3.203436</v>
      </c>
      <c r="G33" s="15">
        <v>0.0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4" t="s">
        <v>141</v>
      </c>
      <c r="E34" s="14" t="s">
        <v>159</v>
      </c>
      <c r="F34" s="15">
        <v>3.190669</v>
      </c>
      <c r="G34" s="15">
        <v>0.0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4" t="s">
        <v>148</v>
      </c>
      <c r="E35" s="14" t="s">
        <v>159</v>
      </c>
      <c r="F35" s="15">
        <v>3.160826</v>
      </c>
      <c r="G35" s="15">
        <v>0.0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4" t="s">
        <v>136</v>
      </c>
      <c r="E36" s="14" t="s">
        <v>167</v>
      </c>
      <c r="F36" s="15">
        <v>3.143965</v>
      </c>
      <c r="G36" s="15">
        <v>0.0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4" t="s">
        <v>148</v>
      </c>
      <c r="E37" s="14" t="s">
        <v>166</v>
      </c>
      <c r="F37" s="15">
        <v>3.06223</v>
      </c>
      <c r="G37" s="15">
        <v>0.0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4" t="s">
        <v>143</v>
      </c>
      <c r="E38" s="14" t="s">
        <v>166</v>
      </c>
      <c r="F38" s="15">
        <v>3.045467</v>
      </c>
      <c r="G38" s="15">
        <v>1.0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4" t="s">
        <v>145</v>
      </c>
      <c r="E39" s="14" t="s">
        <v>159</v>
      </c>
      <c r="F39" s="15">
        <v>3.044809</v>
      </c>
      <c r="G39" s="15">
        <v>0.0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4" t="s">
        <v>148</v>
      </c>
      <c r="E40" s="14" t="s">
        <v>154</v>
      </c>
      <c r="F40" s="15">
        <v>3.007667</v>
      </c>
      <c r="G40" s="15">
        <v>0.0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4" t="s">
        <v>137</v>
      </c>
      <c r="E41" s="14" t="s">
        <v>159</v>
      </c>
      <c r="F41" s="15">
        <v>2.953967</v>
      </c>
      <c r="G41" s="15">
        <v>0.0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4" t="s">
        <v>137</v>
      </c>
      <c r="E42" s="14" t="s">
        <v>168</v>
      </c>
      <c r="F42" s="15">
        <v>2.800628</v>
      </c>
      <c r="G42" s="15">
        <v>0.0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4" t="s">
        <v>141</v>
      </c>
      <c r="E43" s="14" t="s">
        <v>166</v>
      </c>
      <c r="F43" s="15">
        <v>2.740006</v>
      </c>
      <c r="G43" s="15">
        <v>1.0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4" t="s">
        <v>136</v>
      </c>
      <c r="E44" s="14" t="s">
        <v>166</v>
      </c>
      <c r="F44" s="15">
        <v>2.611453</v>
      </c>
      <c r="G44" s="15">
        <v>0.0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4" t="s">
        <v>143</v>
      </c>
      <c r="E45" s="14" t="s">
        <v>159</v>
      </c>
      <c r="F45" s="15">
        <v>2.591914</v>
      </c>
      <c r="G45" s="15">
        <v>1.0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4" t="s">
        <v>137</v>
      </c>
      <c r="E46" s="14" t="s">
        <v>167</v>
      </c>
      <c r="F46" s="15">
        <v>2.521709</v>
      </c>
      <c r="G46" s="15">
        <v>0.0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4" t="s">
        <v>141</v>
      </c>
      <c r="E47" s="14" t="s">
        <v>168</v>
      </c>
      <c r="F47" s="15">
        <v>2.427067</v>
      </c>
      <c r="G47" s="15">
        <v>0.0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4" t="s">
        <v>139</v>
      </c>
      <c r="E48" s="14" t="s">
        <v>168</v>
      </c>
      <c r="F48" s="15">
        <v>2.258312</v>
      </c>
      <c r="G48" s="15">
        <v>0.0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4" t="s">
        <v>139</v>
      </c>
      <c r="E49" s="14" t="s">
        <v>167</v>
      </c>
      <c r="F49" s="15">
        <v>2.217766</v>
      </c>
      <c r="G49" s="15">
        <v>0.0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4" t="s">
        <v>165</v>
      </c>
      <c r="E50" s="14" t="s">
        <v>143</v>
      </c>
      <c r="F50" s="15">
        <v>2.156273</v>
      </c>
      <c r="G50" s="15">
        <v>0.0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4" t="s">
        <v>165</v>
      </c>
      <c r="E51" s="14" t="s">
        <v>159</v>
      </c>
      <c r="F51" s="15">
        <v>2.029152</v>
      </c>
      <c r="G51" s="15">
        <v>0.0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4" t="s">
        <v>145</v>
      </c>
      <c r="E52" s="14" t="s">
        <v>168</v>
      </c>
      <c r="F52" s="15">
        <v>2.007891</v>
      </c>
      <c r="G52" s="15">
        <v>0.0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4" t="s">
        <v>165</v>
      </c>
      <c r="E53" s="14" t="s">
        <v>167</v>
      </c>
      <c r="F53" s="15">
        <v>1.717871</v>
      </c>
      <c r="G53" s="15">
        <v>0.0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4" t="s">
        <v>139</v>
      </c>
      <c r="E54" s="14" t="s">
        <v>166</v>
      </c>
      <c r="F54" s="15">
        <v>1.703303</v>
      </c>
      <c r="G54" s="15">
        <v>1.0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4" t="s">
        <v>141</v>
      </c>
      <c r="E55" s="14" t="s">
        <v>167</v>
      </c>
      <c r="F55" s="15">
        <v>1.647122</v>
      </c>
      <c r="G55" s="15">
        <v>0.0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4" t="s">
        <v>165</v>
      </c>
      <c r="E56" s="14" t="s">
        <v>145</v>
      </c>
      <c r="F56" s="15">
        <v>1.622485</v>
      </c>
      <c r="G56" s="15">
        <v>0.0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4" t="s">
        <v>145</v>
      </c>
      <c r="E57" s="14" t="s">
        <v>167</v>
      </c>
      <c r="F57" s="15">
        <v>1.492638</v>
      </c>
      <c r="G57" s="15">
        <v>0.0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4" t="s">
        <v>148</v>
      </c>
      <c r="E58" s="14" t="s">
        <v>167</v>
      </c>
      <c r="F58" s="15">
        <v>1.350812</v>
      </c>
      <c r="G58" s="15">
        <v>0.0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4" t="s">
        <v>165</v>
      </c>
      <c r="E59" s="14" t="s">
        <v>166</v>
      </c>
      <c r="F59" s="15">
        <v>1.222286</v>
      </c>
      <c r="G59" s="15">
        <v>0.0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4" t="s">
        <v>143</v>
      </c>
      <c r="E60" s="14" t="s">
        <v>167</v>
      </c>
      <c r="F60" s="15">
        <v>1.010663</v>
      </c>
      <c r="G60" s="15">
        <v>0.0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4" t="s">
        <v>143</v>
      </c>
      <c r="E61" s="14" t="s">
        <v>168</v>
      </c>
      <c r="F61" s="15">
        <v>0.593394</v>
      </c>
      <c r="G61" s="15">
        <v>0.0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4" t="s">
        <v>148</v>
      </c>
      <c r="E62" s="14" t="s">
        <v>168</v>
      </c>
      <c r="F62" s="15">
        <v>-0.045144</v>
      </c>
      <c r="G62" s="15">
        <v>0.0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4" t="s">
        <v>136</v>
      </c>
      <c r="E63" s="14" t="s">
        <v>168</v>
      </c>
      <c r="F63" s="15">
        <v>-0.13503</v>
      </c>
      <c r="G63" s="15">
        <v>0.0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4" t="s">
        <v>165</v>
      </c>
      <c r="E64" s="14" t="s">
        <v>168</v>
      </c>
      <c r="F64" s="15">
        <v>-1.566056</v>
      </c>
      <c r="G64" s="15">
        <v>0.0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7"/>
      <c r="E65" s="17"/>
      <c r="F65" s="17"/>
      <c r="G65" s="17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7"/>
      <c r="E66" s="17"/>
      <c r="F66" s="17"/>
      <c r="G66" s="17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7"/>
      <c r="E67" s="17"/>
      <c r="F67" s="17"/>
      <c r="G67" s="1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7"/>
      <c r="E68" s="17"/>
      <c r="F68" s="17"/>
      <c r="G68" s="17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7"/>
      <c r="E69" s="17"/>
      <c r="F69" s="17"/>
      <c r="G69" s="17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7"/>
      <c r="E70" s="17"/>
      <c r="F70" s="17"/>
      <c r="G70" s="17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7"/>
      <c r="E71" s="17"/>
      <c r="F71" s="17"/>
      <c r="G71" s="17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7"/>
      <c r="E72" s="17"/>
      <c r="F72" s="17"/>
      <c r="G72" s="17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7"/>
      <c r="E73" s="17"/>
      <c r="F73" s="17"/>
      <c r="G73" s="17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7"/>
      <c r="E74" s="17"/>
      <c r="F74" s="17"/>
      <c r="G74" s="17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7"/>
      <c r="E75" s="17"/>
      <c r="F75" s="17"/>
      <c r="G75" s="17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7"/>
      <c r="E76" s="17"/>
      <c r="F76" s="17"/>
      <c r="G76" s="17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7"/>
      <c r="E77" s="17"/>
      <c r="F77" s="17"/>
      <c r="G77" s="17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7"/>
      <c r="E78" s="17"/>
      <c r="F78" s="17"/>
      <c r="G78" s="17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7"/>
      <c r="E79" s="17"/>
      <c r="F79" s="17"/>
      <c r="G79" s="17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7"/>
      <c r="E80" s="17"/>
      <c r="F80" s="17"/>
      <c r="G80" s="17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7"/>
      <c r="E81" s="17"/>
      <c r="F81" s="17"/>
      <c r="G81" s="17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7"/>
      <c r="E82" s="17"/>
      <c r="F82" s="17"/>
      <c r="G82" s="17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7"/>
      <c r="E83" s="17"/>
      <c r="F83" s="17"/>
      <c r="G83" s="17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7"/>
      <c r="E84" s="17"/>
      <c r="F84" s="17"/>
      <c r="G84" s="1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7"/>
      <c r="E85" s="17"/>
      <c r="F85" s="17"/>
      <c r="G85" s="17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7"/>
      <c r="E86" s="17"/>
      <c r="F86" s="17"/>
      <c r="G86" s="17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7"/>
      <c r="E87" s="17"/>
      <c r="F87" s="17"/>
      <c r="G87" s="17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7"/>
      <c r="E88" s="17"/>
      <c r="F88" s="17"/>
      <c r="G88" s="17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7"/>
      <c r="E89" s="17"/>
      <c r="F89" s="17"/>
      <c r="G89" s="17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7"/>
      <c r="E90" s="17"/>
      <c r="F90" s="17"/>
      <c r="G90" s="17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7"/>
      <c r="E91" s="17"/>
      <c r="F91" s="17"/>
      <c r="G91" s="17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7"/>
      <c r="E92" s="17"/>
      <c r="F92" s="17"/>
      <c r="G92" s="17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7"/>
      <c r="E93" s="17"/>
      <c r="F93" s="17"/>
      <c r="G93" s="17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7"/>
      <c r="E94" s="17"/>
      <c r="F94" s="17"/>
      <c r="G94" s="17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7"/>
      <c r="E95" s="17"/>
      <c r="F95" s="17"/>
      <c r="G95" s="17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7"/>
      <c r="E96" s="17"/>
      <c r="F96" s="17"/>
      <c r="G96" s="17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7"/>
      <c r="E97" s="17"/>
      <c r="F97" s="17"/>
      <c r="G97" s="17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7"/>
      <c r="E98" s="17"/>
      <c r="F98" s="17"/>
      <c r="G98" s="17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7"/>
      <c r="E99" s="17"/>
      <c r="F99" s="17"/>
      <c r="G99" s="17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7"/>
      <c r="E100" s="17"/>
      <c r="F100" s="17"/>
      <c r="G100" s="17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7"/>
      <c r="E101" s="17"/>
      <c r="F101" s="17"/>
      <c r="G101" s="17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7"/>
      <c r="E102" s="17"/>
      <c r="F102" s="17"/>
      <c r="G102" s="17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7"/>
      <c r="E103" s="17"/>
      <c r="F103" s="17"/>
      <c r="G103" s="17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7"/>
      <c r="E104" s="17"/>
      <c r="F104" s="17"/>
      <c r="G104" s="17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7"/>
      <c r="E105" s="17"/>
      <c r="F105" s="17"/>
      <c r="G105" s="17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7"/>
      <c r="E106" s="17"/>
      <c r="F106" s="17"/>
      <c r="G106" s="17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7"/>
      <c r="E107" s="17"/>
      <c r="F107" s="17"/>
      <c r="G107" s="17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7"/>
      <c r="E108" s="17"/>
      <c r="F108" s="17"/>
      <c r="G108" s="17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7"/>
      <c r="E109" s="17"/>
      <c r="F109" s="17"/>
      <c r="G109" s="17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7"/>
      <c r="E110" s="17"/>
      <c r="F110" s="17"/>
      <c r="G110" s="17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7"/>
      <c r="E111" s="17"/>
      <c r="F111" s="17"/>
      <c r="G111" s="17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7"/>
      <c r="E112" s="17"/>
      <c r="F112" s="17"/>
      <c r="G112" s="17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7"/>
      <c r="E113" s="17"/>
      <c r="F113" s="17"/>
      <c r="G113" s="17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7"/>
      <c r="E114" s="17"/>
      <c r="F114" s="17"/>
      <c r="G114" s="17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7"/>
      <c r="E115" s="17"/>
      <c r="F115" s="17"/>
      <c r="G115" s="17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7"/>
      <c r="E116" s="17"/>
      <c r="F116" s="17"/>
      <c r="G116" s="17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7"/>
      <c r="E117" s="17"/>
      <c r="F117" s="17"/>
      <c r="G117" s="17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7"/>
      <c r="E118" s="17"/>
      <c r="F118" s="17"/>
      <c r="G118" s="17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7"/>
      <c r="E119" s="17"/>
      <c r="F119" s="17"/>
      <c r="G119" s="17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7"/>
      <c r="E120" s="17"/>
      <c r="F120" s="17"/>
      <c r="G120" s="17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7"/>
      <c r="E121" s="17"/>
      <c r="F121" s="17"/>
      <c r="G121" s="17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7"/>
      <c r="E122" s="17"/>
      <c r="F122" s="17"/>
      <c r="G122" s="17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7"/>
      <c r="E123" s="17"/>
      <c r="F123" s="17"/>
      <c r="G123" s="17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7"/>
      <c r="E124" s="17"/>
      <c r="F124" s="17"/>
      <c r="G124" s="17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7"/>
      <c r="E125" s="17"/>
      <c r="F125" s="17"/>
      <c r="G125" s="17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7"/>
      <c r="E126" s="17"/>
      <c r="F126" s="17"/>
      <c r="G126" s="17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7"/>
      <c r="E127" s="17"/>
      <c r="F127" s="17"/>
      <c r="G127" s="17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7"/>
      <c r="E128" s="17"/>
      <c r="F128" s="17"/>
      <c r="G128" s="17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7"/>
      <c r="E129" s="17"/>
      <c r="F129" s="17"/>
      <c r="G129" s="17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7"/>
      <c r="E130" s="17"/>
      <c r="F130" s="17"/>
      <c r="G130" s="17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7"/>
      <c r="E131" s="17"/>
      <c r="F131" s="17"/>
      <c r="G131" s="17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7"/>
      <c r="E132" s="17"/>
      <c r="F132" s="17"/>
      <c r="G132" s="17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7"/>
      <c r="E133" s="17"/>
      <c r="F133" s="17"/>
      <c r="G133" s="17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7"/>
      <c r="E134" s="17"/>
      <c r="F134" s="17"/>
      <c r="G134" s="17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7"/>
      <c r="E135" s="17"/>
      <c r="F135" s="17"/>
      <c r="G135" s="17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7"/>
      <c r="E136" s="17"/>
      <c r="F136" s="17"/>
      <c r="G136" s="17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7"/>
      <c r="E137" s="17"/>
      <c r="F137" s="17"/>
      <c r="G137" s="17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7"/>
      <c r="E138" s="17"/>
      <c r="F138" s="17"/>
      <c r="G138" s="17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7"/>
      <c r="E139" s="17"/>
      <c r="F139" s="17"/>
      <c r="G139" s="17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7"/>
      <c r="E140" s="17"/>
      <c r="F140" s="17"/>
      <c r="G140" s="17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7"/>
      <c r="E141" s="17"/>
      <c r="F141" s="17"/>
      <c r="G141" s="17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7"/>
      <c r="E142" s="17"/>
      <c r="F142" s="17"/>
      <c r="G142" s="17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7"/>
      <c r="E143" s="17"/>
      <c r="F143" s="17"/>
      <c r="G143" s="17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7"/>
      <c r="E144" s="17"/>
      <c r="F144" s="17"/>
      <c r="G144" s="17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7"/>
      <c r="E145" s="17"/>
      <c r="F145" s="17"/>
      <c r="G145" s="17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7"/>
      <c r="E146" s="17"/>
      <c r="F146" s="17"/>
      <c r="G146" s="17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7"/>
      <c r="E147" s="17"/>
      <c r="F147" s="17"/>
      <c r="G147" s="17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7"/>
      <c r="E148" s="17"/>
      <c r="F148" s="17"/>
      <c r="G148" s="17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7"/>
      <c r="E149" s="17"/>
      <c r="F149" s="17"/>
      <c r="G149" s="17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7"/>
      <c r="E150" s="17"/>
      <c r="F150" s="17"/>
      <c r="G150" s="17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7"/>
      <c r="E151" s="17"/>
      <c r="F151" s="17"/>
      <c r="G151" s="17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7"/>
      <c r="E152" s="17"/>
      <c r="F152" s="17"/>
      <c r="G152" s="17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7"/>
      <c r="E153" s="17"/>
      <c r="F153" s="17"/>
      <c r="G153" s="17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7"/>
      <c r="E154" s="17"/>
      <c r="F154" s="17"/>
      <c r="G154" s="17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7"/>
      <c r="E155" s="17"/>
      <c r="F155" s="17"/>
      <c r="G155" s="17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7"/>
      <c r="E156" s="17"/>
      <c r="F156" s="17"/>
      <c r="G156" s="17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7"/>
      <c r="E157" s="17"/>
      <c r="F157" s="17"/>
      <c r="G157" s="17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7"/>
      <c r="E158" s="17"/>
      <c r="F158" s="17"/>
      <c r="G158" s="17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7"/>
      <c r="E159" s="17"/>
      <c r="F159" s="17"/>
      <c r="G159" s="1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7"/>
      <c r="E160" s="17"/>
      <c r="F160" s="17"/>
      <c r="G160" s="17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7"/>
      <c r="E161" s="17"/>
      <c r="F161" s="17"/>
      <c r="G161" s="17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7"/>
      <c r="E162" s="17"/>
      <c r="F162" s="17"/>
      <c r="G162" s="17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7"/>
      <c r="E163" s="17"/>
      <c r="F163" s="17"/>
      <c r="G163" s="17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7"/>
      <c r="E164" s="17"/>
      <c r="F164" s="17"/>
      <c r="G164" s="17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7"/>
      <c r="E165" s="17"/>
      <c r="F165" s="17"/>
      <c r="G165" s="17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7"/>
      <c r="E166" s="17"/>
      <c r="F166" s="17"/>
      <c r="G166" s="17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7"/>
      <c r="E167" s="17"/>
      <c r="F167" s="17"/>
      <c r="G167" s="17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7"/>
      <c r="E168" s="17"/>
      <c r="F168" s="17"/>
      <c r="G168" s="17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7"/>
      <c r="E169" s="17"/>
      <c r="F169" s="17"/>
      <c r="G169" s="17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7"/>
      <c r="E170" s="17"/>
      <c r="F170" s="17"/>
      <c r="G170" s="17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7"/>
      <c r="E171" s="17"/>
      <c r="F171" s="17"/>
      <c r="G171" s="17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7"/>
      <c r="E172" s="17"/>
      <c r="F172" s="17"/>
      <c r="G172" s="17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7"/>
      <c r="E173" s="17"/>
      <c r="F173" s="17"/>
      <c r="G173" s="17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7"/>
      <c r="E174" s="17"/>
      <c r="F174" s="17"/>
      <c r="G174" s="17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7"/>
      <c r="E175" s="17"/>
      <c r="F175" s="17"/>
      <c r="G175" s="17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7"/>
      <c r="E176" s="17"/>
      <c r="F176" s="17"/>
      <c r="G176" s="17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7"/>
      <c r="E177" s="17"/>
      <c r="F177" s="17"/>
      <c r="G177" s="17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7"/>
      <c r="E178" s="17"/>
      <c r="F178" s="17"/>
      <c r="G178" s="17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7"/>
      <c r="E179" s="17"/>
      <c r="F179" s="17"/>
      <c r="G179" s="17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7"/>
      <c r="E180" s="17"/>
      <c r="F180" s="17"/>
      <c r="G180" s="17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7"/>
      <c r="E181" s="17"/>
      <c r="F181" s="17"/>
      <c r="G181" s="17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7"/>
      <c r="E182" s="17"/>
      <c r="F182" s="17"/>
      <c r="G182" s="17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7"/>
      <c r="E183" s="17"/>
      <c r="F183" s="17"/>
      <c r="G183" s="17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7"/>
      <c r="E184" s="17"/>
      <c r="F184" s="17"/>
      <c r="G184" s="17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7"/>
      <c r="E185" s="17"/>
      <c r="F185" s="17"/>
      <c r="G185" s="17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7"/>
      <c r="E186" s="17"/>
      <c r="F186" s="17"/>
      <c r="G186" s="17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7"/>
      <c r="E187" s="17"/>
      <c r="F187" s="17"/>
      <c r="G187" s="17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7"/>
      <c r="E188" s="17"/>
      <c r="F188" s="17"/>
      <c r="G188" s="17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7"/>
      <c r="E189" s="17"/>
      <c r="F189" s="17"/>
      <c r="G189" s="17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7"/>
      <c r="E190" s="17"/>
      <c r="F190" s="17"/>
      <c r="G190" s="17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7"/>
      <c r="E191" s="17"/>
      <c r="F191" s="17"/>
      <c r="G191" s="17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7"/>
      <c r="E192" s="17"/>
      <c r="F192" s="17"/>
      <c r="G192" s="17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7"/>
      <c r="E193" s="17"/>
      <c r="F193" s="17"/>
      <c r="G193" s="17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7"/>
      <c r="E194" s="17"/>
      <c r="F194" s="17"/>
      <c r="G194" s="17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7"/>
      <c r="E195" s="17"/>
      <c r="F195" s="17"/>
      <c r="G195" s="17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7"/>
      <c r="E196" s="17"/>
      <c r="F196" s="17"/>
      <c r="G196" s="17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7"/>
      <c r="E197" s="17"/>
      <c r="F197" s="17"/>
      <c r="G197" s="17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7"/>
      <c r="E198" s="17"/>
      <c r="F198" s="17"/>
      <c r="G198" s="17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7"/>
      <c r="E199" s="17"/>
      <c r="F199" s="17"/>
      <c r="G199" s="17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7"/>
      <c r="E200" s="17"/>
      <c r="F200" s="17"/>
      <c r="G200" s="17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7"/>
      <c r="E201" s="17"/>
      <c r="F201" s="17"/>
      <c r="G201" s="17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7"/>
      <c r="E202" s="17"/>
      <c r="F202" s="17"/>
      <c r="G202" s="17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7"/>
      <c r="E203" s="17"/>
      <c r="F203" s="17"/>
      <c r="G203" s="17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7"/>
      <c r="E204" s="17"/>
      <c r="F204" s="17"/>
      <c r="G204" s="17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7"/>
      <c r="E205" s="17"/>
      <c r="F205" s="17"/>
      <c r="G205" s="17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7"/>
      <c r="E206" s="17"/>
      <c r="F206" s="17"/>
      <c r="G206" s="17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7"/>
      <c r="E207" s="17"/>
      <c r="F207" s="17"/>
      <c r="G207" s="17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7"/>
      <c r="E208" s="17"/>
      <c r="F208" s="17"/>
      <c r="G208" s="17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7"/>
      <c r="E209" s="17"/>
      <c r="F209" s="17"/>
      <c r="G209" s="17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7"/>
      <c r="E210" s="17"/>
      <c r="F210" s="17"/>
      <c r="G210" s="17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7"/>
      <c r="E211" s="17"/>
      <c r="F211" s="17"/>
      <c r="G211" s="17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7"/>
      <c r="E212" s="17"/>
      <c r="F212" s="17"/>
      <c r="G212" s="17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7"/>
      <c r="E213" s="17"/>
      <c r="F213" s="17"/>
      <c r="G213" s="17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7"/>
      <c r="E214" s="17"/>
      <c r="F214" s="17"/>
      <c r="G214" s="17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7"/>
      <c r="E215" s="17"/>
      <c r="F215" s="17"/>
      <c r="G215" s="17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7"/>
      <c r="E216" s="17"/>
      <c r="F216" s="17"/>
      <c r="G216" s="17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7"/>
      <c r="E217" s="17"/>
      <c r="F217" s="17"/>
      <c r="G217" s="17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7"/>
      <c r="E218" s="17"/>
      <c r="F218" s="17"/>
      <c r="G218" s="17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7"/>
      <c r="E219" s="17"/>
      <c r="F219" s="17"/>
      <c r="G219" s="17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7"/>
      <c r="E220" s="17"/>
      <c r="F220" s="17"/>
      <c r="G220" s="17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7"/>
      <c r="E221" s="17"/>
      <c r="F221" s="17"/>
      <c r="G221" s="17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7"/>
      <c r="E222" s="17"/>
      <c r="F222" s="17"/>
      <c r="G222" s="17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7"/>
      <c r="E223" s="17"/>
      <c r="F223" s="17"/>
      <c r="G223" s="17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7"/>
      <c r="E224" s="17"/>
      <c r="F224" s="17"/>
      <c r="G224" s="17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7"/>
      <c r="E225" s="17"/>
      <c r="F225" s="17"/>
      <c r="G225" s="17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7"/>
      <c r="E226" s="17"/>
      <c r="F226" s="17"/>
      <c r="G226" s="17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7"/>
      <c r="E227" s="17"/>
      <c r="F227" s="17"/>
      <c r="G227" s="17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7"/>
      <c r="E228" s="17"/>
      <c r="F228" s="17"/>
      <c r="G228" s="17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7"/>
      <c r="E229" s="17"/>
      <c r="F229" s="17"/>
      <c r="G229" s="17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7"/>
      <c r="E230" s="17"/>
      <c r="F230" s="17"/>
      <c r="G230" s="17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7"/>
      <c r="E231" s="17"/>
      <c r="F231" s="17"/>
      <c r="G231" s="17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7"/>
      <c r="E232" s="17"/>
      <c r="F232" s="17"/>
      <c r="G232" s="17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7"/>
      <c r="E233" s="17"/>
      <c r="F233" s="17"/>
      <c r="G233" s="17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7"/>
      <c r="E234" s="17"/>
      <c r="F234" s="17"/>
      <c r="G234" s="17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7"/>
      <c r="E235" s="17"/>
      <c r="F235" s="17"/>
      <c r="G235" s="17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7"/>
      <c r="E236" s="17"/>
      <c r="F236" s="17"/>
      <c r="G236" s="17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7"/>
      <c r="E237" s="17"/>
      <c r="F237" s="17"/>
      <c r="G237" s="17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7"/>
      <c r="E238" s="17"/>
      <c r="F238" s="17"/>
      <c r="G238" s="17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7"/>
      <c r="E239" s="17"/>
      <c r="F239" s="17"/>
      <c r="G239" s="17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7"/>
      <c r="E240" s="17"/>
      <c r="F240" s="17"/>
      <c r="G240" s="17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7"/>
      <c r="E241" s="17"/>
      <c r="F241" s="17"/>
      <c r="G241" s="17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7"/>
      <c r="E242" s="17"/>
      <c r="F242" s="17"/>
      <c r="G242" s="17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7"/>
      <c r="E243" s="17"/>
      <c r="F243" s="17"/>
      <c r="G243" s="17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7"/>
      <c r="E244" s="17"/>
      <c r="F244" s="17"/>
      <c r="G244" s="17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7"/>
      <c r="E245" s="17"/>
      <c r="F245" s="17"/>
      <c r="G245" s="17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7"/>
      <c r="E246" s="17"/>
      <c r="F246" s="17"/>
      <c r="G246" s="17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7"/>
      <c r="E247" s="17"/>
      <c r="F247" s="17"/>
      <c r="G247" s="17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7"/>
      <c r="E248" s="17"/>
      <c r="F248" s="17"/>
      <c r="G248" s="17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7"/>
      <c r="E249" s="17"/>
      <c r="F249" s="17"/>
      <c r="G249" s="17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7"/>
      <c r="E250" s="17"/>
      <c r="F250" s="17"/>
      <c r="G250" s="17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7"/>
      <c r="E251" s="17"/>
      <c r="F251" s="17"/>
      <c r="G251" s="17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7"/>
      <c r="E252" s="17"/>
      <c r="F252" s="17"/>
      <c r="G252" s="17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7"/>
      <c r="E253" s="17"/>
      <c r="F253" s="17"/>
      <c r="G253" s="17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7"/>
      <c r="E254" s="17"/>
      <c r="F254" s="17"/>
      <c r="G254" s="17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7"/>
      <c r="E255" s="17"/>
      <c r="F255" s="17"/>
      <c r="G255" s="17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7"/>
      <c r="E256" s="17"/>
      <c r="F256" s="17"/>
      <c r="G256" s="17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7"/>
      <c r="E257" s="17"/>
      <c r="F257" s="17"/>
      <c r="G257" s="17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7"/>
      <c r="E258" s="17"/>
      <c r="F258" s="17"/>
      <c r="G258" s="17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7"/>
      <c r="E259" s="17"/>
      <c r="F259" s="17"/>
      <c r="G259" s="17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7"/>
      <c r="E260" s="17"/>
      <c r="F260" s="17"/>
      <c r="G260" s="17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7"/>
      <c r="E261" s="17"/>
      <c r="F261" s="17"/>
      <c r="G261" s="17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7"/>
      <c r="E262" s="17"/>
      <c r="F262" s="17"/>
      <c r="G262" s="17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7"/>
      <c r="E263" s="17"/>
      <c r="F263" s="17"/>
      <c r="G263" s="17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7"/>
      <c r="E264" s="17"/>
      <c r="F264" s="17"/>
      <c r="G264" s="17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7"/>
      <c r="E265" s="17"/>
      <c r="F265" s="17"/>
      <c r="G265" s="17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7"/>
      <c r="E266" s="17"/>
      <c r="F266" s="17"/>
      <c r="G266" s="17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7"/>
      <c r="E267" s="17"/>
      <c r="F267" s="17"/>
      <c r="G267" s="17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7"/>
      <c r="E268" s="17"/>
      <c r="F268" s="17"/>
      <c r="G268" s="17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7"/>
      <c r="E269" s="17"/>
      <c r="F269" s="17"/>
      <c r="G269" s="17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7"/>
      <c r="E270" s="17"/>
      <c r="F270" s="17"/>
      <c r="G270" s="17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7"/>
      <c r="E271" s="17"/>
      <c r="F271" s="17"/>
      <c r="G271" s="17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7"/>
      <c r="E272" s="17"/>
      <c r="F272" s="17"/>
      <c r="G272" s="17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7"/>
      <c r="E273" s="17"/>
      <c r="F273" s="17"/>
      <c r="G273" s="17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7"/>
      <c r="E274" s="17"/>
      <c r="F274" s="17"/>
      <c r="G274" s="17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7"/>
      <c r="E275" s="17"/>
      <c r="F275" s="17"/>
      <c r="G275" s="17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7"/>
      <c r="E276" s="17"/>
      <c r="F276" s="17"/>
      <c r="G276" s="17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7"/>
      <c r="E277" s="17"/>
      <c r="F277" s="17"/>
      <c r="G277" s="17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7"/>
      <c r="E278" s="17"/>
      <c r="F278" s="17"/>
      <c r="G278" s="17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7"/>
      <c r="E279" s="17"/>
      <c r="F279" s="17"/>
      <c r="G279" s="17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7"/>
      <c r="E280" s="17"/>
      <c r="F280" s="17"/>
      <c r="G280" s="17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7"/>
      <c r="E281" s="17"/>
      <c r="F281" s="17"/>
      <c r="G281" s="17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7"/>
      <c r="E282" s="17"/>
      <c r="F282" s="17"/>
      <c r="G282" s="17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7"/>
      <c r="E283" s="17"/>
      <c r="F283" s="17"/>
      <c r="G283" s="17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7"/>
      <c r="E284" s="17"/>
      <c r="F284" s="17"/>
      <c r="G284" s="17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7"/>
      <c r="E285" s="17"/>
      <c r="F285" s="17"/>
      <c r="G285" s="17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7"/>
      <c r="E286" s="17"/>
      <c r="F286" s="17"/>
      <c r="G286" s="17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7"/>
      <c r="E287" s="17"/>
      <c r="F287" s="17"/>
      <c r="G287" s="17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7"/>
      <c r="E288" s="17"/>
      <c r="F288" s="17"/>
      <c r="G288" s="17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7"/>
      <c r="E289" s="17"/>
      <c r="F289" s="17"/>
      <c r="G289" s="17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7"/>
      <c r="E290" s="17"/>
      <c r="F290" s="17"/>
      <c r="G290" s="17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7"/>
      <c r="E291" s="17"/>
      <c r="F291" s="17"/>
      <c r="G291" s="17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7"/>
      <c r="E292" s="17"/>
      <c r="F292" s="17"/>
      <c r="G292" s="17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7"/>
      <c r="E293" s="17"/>
      <c r="F293" s="17"/>
      <c r="G293" s="17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7"/>
      <c r="E294" s="17"/>
      <c r="F294" s="17"/>
      <c r="G294" s="17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7"/>
      <c r="E295" s="17"/>
      <c r="F295" s="17"/>
      <c r="G295" s="17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7"/>
      <c r="E296" s="17"/>
      <c r="F296" s="17"/>
      <c r="G296" s="17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7"/>
      <c r="E297" s="17"/>
      <c r="F297" s="17"/>
      <c r="G297" s="17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7"/>
      <c r="E298" s="17"/>
      <c r="F298" s="17"/>
      <c r="G298" s="17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7"/>
      <c r="E299" s="17"/>
      <c r="F299" s="17"/>
      <c r="G299" s="17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7"/>
      <c r="E300" s="17"/>
      <c r="F300" s="17"/>
      <c r="G300" s="17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7"/>
      <c r="E301" s="17"/>
      <c r="F301" s="17"/>
      <c r="G301" s="17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7"/>
      <c r="E302" s="17"/>
      <c r="F302" s="17"/>
      <c r="G302" s="17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7"/>
      <c r="E303" s="17"/>
      <c r="F303" s="17"/>
      <c r="G303" s="17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7"/>
      <c r="E304" s="17"/>
      <c r="F304" s="17"/>
      <c r="G304" s="17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7"/>
      <c r="E305" s="17"/>
      <c r="F305" s="17"/>
      <c r="G305" s="17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7"/>
      <c r="E306" s="17"/>
      <c r="F306" s="17"/>
      <c r="G306" s="17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7"/>
      <c r="E307" s="17"/>
      <c r="F307" s="17"/>
      <c r="G307" s="17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7"/>
      <c r="E308" s="17"/>
      <c r="F308" s="17"/>
      <c r="G308" s="17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7"/>
      <c r="E309" s="17"/>
      <c r="F309" s="17"/>
      <c r="G309" s="17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7"/>
      <c r="E310" s="17"/>
      <c r="F310" s="17"/>
      <c r="G310" s="17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7"/>
      <c r="E311" s="17"/>
      <c r="F311" s="17"/>
      <c r="G311" s="17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7"/>
      <c r="E312" s="17"/>
      <c r="F312" s="17"/>
      <c r="G312" s="17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7"/>
      <c r="E313" s="17"/>
      <c r="F313" s="17"/>
      <c r="G313" s="17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7"/>
      <c r="E314" s="17"/>
      <c r="F314" s="17"/>
      <c r="G314" s="17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7"/>
      <c r="E315" s="17"/>
      <c r="F315" s="17"/>
      <c r="G315" s="17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7"/>
      <c r="E316" s="17"/>
      <c r="F316" s="17"/>
      <c r="G316" s="17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7"/>
      <c r="E317" s="17"/>
      <c r="F317" s="17"/>
      <c r="G317" s="17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7"/>
      <c r="E318" s="17"/>
      <c r="F318" s="17"/>
      <c r="G318" s="17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7"/>
      <c r="E319" s="17"/>
      <c r="F319" s="17"/>
      <c r="G319" s="17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7"/>
      <c r="E320" s="17"/>
      <c r="F320" s="17"/>
      <c r="G320" s="17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7"/>
      <c r="E321" s="17"/>
      <c r="F321" s="17"/>
      <c r="G321" s="17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7"/>
      <c r="E322" s="17"/>
      <c r="F322" s="17"/>
      <c r="G322" s="17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7"/>
      <c r="E323" s="17"/>
      <c r="F323" s="17"/>
      <c r="G323" s="17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7"/>
      <c r="E324" s="17"/>
      <c r="F324" s="17"/>
      <c r="G324" s="17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7"/>
      <c r="E325" s="17"/>
      <c r="F325" s="17"/>
      <c r="G325" s="17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7"/>
      <c r="E326" s="17"/>
      <c r="F326" s="17"/>
      <c r="G326" s="17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7"/>
      <c r="E327" s="17"/>
      <c r="F327" s="17"/>
      <c r="G327" s="17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7"/>
      <c r="E328" s="17"/>
      <c r="F328" s="17"/>
      <c r="G328" s="17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7"/>
      <c r="E329" s="17"/>
      <c r="F329" s="17"/>
      <c r="G329" s="17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7"/>
      <c r="E330" s="17"/>
      <c r="F330" s="17"/>
      <c r="G330" s="17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7"/>
      <c r="E331" s="17"/>
      <c r="F331" s="17"/>
      <c r="G331" s="17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7"/>
      <c r="E332" s="17"/>
      <c r="F332" s="17"/>
      <c r="G332" s="17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7"/>
      <c r="E333" s="17"/>
      <c r="F333" s="17"/>
      <c r="G333" s="17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7"/>
      <c r="E334" s="17"/>
      <c r="F334" s="17"/>
      <c r="G334" s="17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7"/>
      <c r="E335" s="17"/>
      <c r="F335" s="17"/>
      <c r="G335" s="17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7"/>
      <c r="E336" s="17"/>
      <c r="F336" s="17"/>
      <c r="G336" s="17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7"/>
      <c r="E337" s="17"/>
      <c r="F337" s="17"/>
      <c r="G337" s="17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7"/>
      <c r="E338" s="17"/>
      <c r="F338" s="17"/>
      <c r="G338" s="17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7"/>
      <c r="E339" s="17"/>
      <c r="F339" s="17"/>
      <c r="G339" s="17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7"/>
      <c r="E340" s="17"/>
      <c r="F340" s="17"/>
      <c r="G340" s="17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7"/>
      <c r="E341" s="17"/>
      <c r="F341" s="17"/>
      <c r="G341" s="17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7"/>
      <c r="E342" s="17"/>
      <c r="F342" s="17"/>
      <c r="G342" s="17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7"/>
      <c r="E343" s="17"/>
      <c r="F343" s="17"/>
      <c r="G343" s="17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7"/>
      <c r="E344" s="17"/>
      <c r="F344" s="17"/>
      <c r="G344" s="17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7"/>
      <c r="E345" s="17"/>
      <c r="F345" s="17"/>
      <c r="G345" s="17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7"/>
      <c r="E346" s="17"/>
      <c r="F346" s="17"/>
      <c r="G346" s="17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7"/>
      <c r="E347" s="17"/>
      <c r="F347" s="17"/>
      <c r="G347" s="17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7"/>
      <c r="E348" s="17"/>
      <c r="F348" s="17"/>
      <c r="G348" s="17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7"/>
      <c r="E349" s="17"/>
      <c r="F349" s="17"/>
      <c r="G349" s="17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7"/>
      <c r="E350" s="17"/>
      <c r="F350" s="17"/>
      <c r="G350" s="17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7"/>
      <c r="E351" s="17"/>
      <c r="F351" s="17"/>
      <c r="G351" s="17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7"/>
      <c r="E352" s="17"/>
      <c r="F352" s="17"/>
      <c r="G352" s="17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7"/>
      <c r="E353" s="17"/>
      <c r="F353" s="17"/>
      <c r="G353" s="17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7"/>
      <c r="E354" s="17"/>
      <c r="F354" s="17"/>
      <c r="G354" s="17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7"/>
      <c r="E355" s="17"/>
      <c r="F355" s="17"/>
      <c r="G355" s="17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7"/>
      <c r="E356" s="17"/>
      <c r="F356" s="17"/>
      <c r="G356" s="17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7"/>
      <c r="E357" s="17"/>
      <c r="F357" s="17"/>
      <c r="G357" s="17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7"/>
      <c r="E358" s="17"/>
      <c r="F358" s="17"/>
      <c r="G358" s="17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7"/>
      <c r="E359" s="17"/>
      <c r="F359" s="17"/>
      <c r="G359" s="17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7"/>
      <c r="E360" s="17"/>
      <c r="F360" s="17"/>
      <c r="G360" s="17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7"/>
      <c r="E361" s="17"/>
      <c r="F361" s="17"/>
      <c r="G361" s="17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7"/>
      <c r="E362" s="17"/>
      <c r="F362" s="17"/>
      <c r="G362" s="17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7"/>
      <c r="E363" s="17"/>
      <c r="F363" s="17"/>
      <c r="G363" s="17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7"/>
      <c r="E364" s="17"/>
      <c r="F364" s="17"/>
      <c r="G364" s="17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7"/>
      <c r="E365" s="17"/>
      <c r="F365" s="17"/>
      <c r="G365" s="17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7"/>
      <c r="E366" s="17"/>
      <c r="F366" s="17"/>
      <c r="G366" s="17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7"/>
      <c r="E367" s="17"/>
      <c r="F367" s="17"/>
      <c r="G367" s="17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7"/>
      <c r="E368" s="17"/>
      <c r="F368" s="17"/>
      <c r="G368" s="17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7"/>
      <c r="E369" s="17"/>
      <c r="F369" s="17"/>
      <c r="G369" s="17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7"/>
      <c r="E370" s="17"/>
      <c r="F370" s="17"/>
      <c r="G370" s="17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7"/>
      <c r="E371" s="17"/>
      <c r="F371" s="17"/>
      <c r="G371" s="17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7"/>
      <c r="E372" s="17"/>
      <c r="F372" s="17"/>
      <c r="G372" s="17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7"/>
      <c r="E373" s="17"/>
      <c r="F373" s="17"/>
      <c r="G373" s="17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7"/>
      <c r="E374" s="17"/>
      <c r="F374" s="17"/>
      <c r="G374" s="17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7"/>
      <c r="E375" s="17"/>
      <c r="F375" s="17"/>
      <c r="G375" s="17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7"/>
      <c r="E376" s="17"/>
      <c r="F376" s="17"/>
      <c r="G376" s="17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7"/>
      <c r="E377" s="17"/>
      <c r="F377" s="17"/>
      <c r="G377" s="17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7"/>
      <c r="E378" s="17"/>
      <c r="F378" s="17"/>
      <c r="G378" s="17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7"/>
      <c r="E379" s="17"/>
      <c r="F379" s="17"/>
      <c r="G379" s="17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7"/>
      <c r="E380" s="17"/>
      <c r="F380" s="17"/>
      <c r="G380" s="17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7"/>
      <c r="E381" s="17"/>
      <c r="F381" s="17"/>
      <c r="G381" s="17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7"/>
      <c r="E382" s="17"/>
      <c r="F382" s="17"/>
      <c r="G382" s="17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7"/>
      <c r="E383" s="17"/>
      <c r="F383" s="17"/>
      <c r="G383" s="17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7"/>
      <c r="E384" s="17"/>
      <c r="F384" s="17"/>
      <c r="G384" s="17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7"/>
      <c r="E385" s="17"/>
      <c r="F385" s="17"/>
      <c r="G385" s="17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7"/>
      <c r="E386" s="17"/>
      <c r="F386" s="17"/>
      <c r="G386" s="17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7"/>
      <c r="E387" s="17"/>
      <c r="F387" s="17"/>
      <c r="G387" s="17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7"/>
      <c r="E388" s="17"/>
      <c r="F388" s="17"/>
      <c r="G388" s="17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7"/>
      <c r="E389" s="17"/>
      <c r="F389" s="17"/>
      <c r="G389" s="17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7"/>
      <c r="E390" s="17"/>
      <c r="F390" s="17"/>
      <c r="G390" s="17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7"/>
      <c r="E391" s="17"/>
      <c r="F391" s="17"/>
      <c r="G391" s="17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7"/>
      <c r="E392" s="17"/>
      <c r="F392" s="17"/>
      <c r="G392" s="17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7"/>
      <c r="E393" s="17"/>
      <c r="F393" s="17"/>
      <c r="G393" s="17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7"/>
      <c r="E394" s="17"/>
      <c r="F394" s="17"/>
      <c r="G394" s="17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7"/>
      <c r="E395" s="17"/>
      <c r="F395" s="17"/>
      <c r="G395" s="17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7"/>
      <c r="E396" s="17"/>
      <c r="F396" s="17"/>
      <c r="G396" s="17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7"/>
      <c r="E397" s="17"/>
      <c r="F397" s="17"/>
      <c r="G397" s="17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7"/>
      <c r="E398" s="17"/>
      <c r="F398" s="17"/>
      <c r="G398" s="17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7"/>
      <c r="E399" s="17"/>
      <c r="F399" s="17"/>
      <c r="G399" s="17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7"/>
      <c r="E400" s="17"/>
      <c r="F400" s="17"/>
      <c r="G400" s="17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7"/>
      <c r="E401" s="17"/>
      <c r="F401" s="17"/>
      <c r="G401" s="17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7"/>
      <c r="E402" s="17"/>
      <c r="F402" s="17"/>
      <c r="G402" s="17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7"/>
      <c r="E403" s="17"/>
      <c r="F403" s="17"/>
      <c r="G403" s="17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7"/>
      <c r="E404" s="17"/>
      <c r="F404" s="17"/>
      <c r="G404" s="17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7"/>
      <c r="E405" s="17"/>
      <c r="F405" s="17"/>
      <c r="G405" s="17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7"/>
      <c r="E406" s="17"/>
      <c r="F406" s="17"/>
      <c r="G406" s="17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7"/>
      <c r="E407" s="17"/>
      <c r="F407" s="17"/>
      <c r="G407" s="17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7"/>
      <c r="E408" s="17"/>
      <c r="F408" s="17"/>
      <c r="G408" s="17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7"/>
      <c r="E409" s="17"/>
      <c r="F409" s="17"/>
      <c r="G409" s="17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7"/>
      <c r="E410" s="17"/>
      <c r="F410" s="17"/>
      <c r="G410" s="17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7"/>
      <c r="E411" s="17"/>
      <c r="F411" s="17"/>
      <c r="G411" s="17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7"/>
      <c r="E412" s="17"/>
      <c r="F412" s="17"/>
      <c r="G412" s="17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7"/>
      <c r="E413" s="17"/>
      <c r="F413" s="17"/>
      <c r="G413" s="17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7"/>
      <c r="E414" s="17"/>
      <c r="F414" s="17"/>
      <c r="G414" s="17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7"/>
      <c r="E415" s="17"/>
      <c r="F415" s="17"/>
      <c r="G415" s="17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7"/>
      <c r="E416" s="17"/>
      <c r="F416" s="17"/>
      <c r="G416" s="17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7"/>
      <c r="E417" s="17"/>
      <c r="F417" s="17"/>
      <c r="G417" s="17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7"/>
      <c r="E418" s="17"/>
      <c r="F418" s="17"/>
      <c r="G418" s="17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7"/>
      <c r="E419" s="17"/>
      <c r="F419" s="17"/>
      <c r="G419" s="17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7"/>
      <c r="E420" s="17"/>
      <c r="F420" s="17"/>
      <c r="G420" s="17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7"/>
      <c r="E421" s="17"/>
      <c r="F421" s="17"/>
      <c r="G421" s="17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7"/>
      <c r="E422" s="17"/>
      <c r="F422" s="17"/>
      <c r="G422" s="17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7"/>
      <c r="E423" s="17"/>
      <c r="F423" s="17"/>
      <c r="G423" s="17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7"/>
      <c r="E424" s="17"/>
      <c r="F424" s="17"/>
      <c r="G424" s="17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7"/>
      <c r="E425" s="17"/>
      <c r="F425" s="17"/>
      <c r="G425" s="17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7"/>
      <c r="E426" s="17"/>
      <c r="F426" s="17"/>
      <c r="G426" s="17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7"/>
      <c r="E427" s="17"/>
      <c r="F427" s="17"/>
      <c r="G427" s="17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7"/>
      <c r="E428" s="17"/>
      <c r="F428" s="17"/>
      <c r="G428" s="17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7"/>
      <c r="E429" s="17"/>
      <c r="F429" s="17"/>
      <c r="G429" s="17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7"/>
      <c r="E430" s="17"/>
      <c r="F430" s="17"/>
      <c r="G430" s="17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7"/>
      <c r="E431" s="17"/>
      <c r="F431" s="17"/>
      <c r="G431" s="17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7"/>
      <c r="E432" s="17"/>
      <c r="F432" s="17"/>
      <c r="G432" s="17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7"/>
      <c r="E433" s="17"/>
      <c r="F433" s="17"/>
      <c r="G433" s="17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7"/>
      <c r="E434" s="17"/>
      <c r="F434" s="17"/>
      <c r="G434" s="17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7"/>
      <c r="E435" s="17"/>
      <c r="F435" s="17"/>
      <c r="G435" s="17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7"/>
      <c r="E436" s="17"/>
      <c r="F436" s="17"/>
      <c r="G436" s="17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7"/>
      <c r="E437" s="17"/>
      <c r="F437" s="17"/>
      <c r="G437" s="17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7"/>
      <c r="E438" s="17"/>
      <c r="F438" s="17"/>
      <c r="G438" s="17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7"/>
      <c r="E439" s="17"/>
      <c r="F439" s="17"/>
      <c r="G439" s="17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7"/>
      <c r="E440" s="17"/>
      <c r="F440" s="17"/>
      <c r="G440" s="17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7"/>
      <c r="E441" s="17"/>
      <c r="F441" s="17"/>
      <c r="G441" s="17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7"/>
      <c r="E442" s="17"/>
      <c r="F442" s="17"/>
      <c r="G442" s="17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7"/>
      <c r="E443" s="17"/>
      <c r="F443" s="17"/>
      <c r="G443" s="17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7"/>
      <c r="E444" s="17"/>
      <c r="F444" s="17"/>
      <c r="G444" s="17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7"/>
      <c r="E445" s="17"/>
      <c r="F445" s="17"/>
      <c r="G445" s="17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7"/>
      <c r="E446" s="17"/>
      <c r="F446" s="17"/>
      <c r="G446" s="17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7"/>
      <c r="E447" s="17"/>
      <c r="F447" s="17"/>
      <c r="G447" s="17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7"/>
      <c r="E448" s="17"/>
      <c r="F448" s="17"/>
      <c r="G448" s="17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7"/>
      <c r="E449" s="17"/>
      <c r="F449" s="17"/>
      <c r="G449" s="17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7"/>
      <c r="E450" s="17"/>
      <c r="F450" s="17"/>
      <c r="G450" s="17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7"/>
      <c r="E451" s="17"/>
      <c r="F451" s="17"/>
      <c r="G451" s="17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7"/>
      <c r="E452" s="17"/>
      <c r="F452" s="17"/>
      <c r="G452" s="17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7"/>
      <c r="E453" s="17"/>
      <c r="F453" s="17"/>
      <c r="G453" s="17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7"/>
      <c r="E454" s="17"/>
      <c r="F454" s="17"/>
      <c r="G454" s="17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7"/>
      <c r="E455" s="17"/>
      <c r="F455" s="17"/>
      <c r="G455" s="17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7"/>
      <c r="E456" s="17"/>
      <c r="F456" s="17"/>
      <c r="G456" s="17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7"/>
      <c r="E457" s="17"/>
      <c r="F457" s="17"/>
      <c r="G457" s="17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7"/>
      <c r="E458" s="17"/>
      <c r="F458" s="17"/>
      <c r="G458" s="17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7"/>
      <c r="E459" s="17"/>
      <c r="F459" s="17"/>
      <c r="G459" s="17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7"/>
      <c r="E460" s="17"/>
      <c r="F460" s="17"/>
      <c r="G460" s="17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7"/>
      <c r="E461" s="17"/>
      <c r="F461" s="17"/>
      <c r="G461" s="17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7"/>
      <c r="E462" s="17"/>
      <c r="F462" s="17"/>
      <c r="G462" s="17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7"/>
      <c r="E463" s="17"/>
      <c r="F463" s="17"/>
      <c r="G463" s="17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7"/>
      <c r="E464" s="17"/>
      <c r="F464" s="17"/>
      <c r="G464" s="17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7"/>
      <c r="E465" s="17"/>
      <c r="F465" s="17"/>
      <c r="G465" s="17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7"/>
      <c r="E466" s="17"/>
      <c r="F466" s="17"/>
      <c r="G466" s="17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7"/>
      <c r="E467" s="17"/>
      <c r="F467" s="17"/>
      <c r="G467" s="17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7"/>
      <c r="E468" s="17"/>
      <c r="F468" s="17"/>
      <c r="G468" s="17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7"/>
      <c r="E469" s="17"/>
      <c r="F469" s="17"/>
      <c r="G469" s="17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7"/>
      <c r="E470" s="17"/>
      <c r="F470" s="17"/>
      <c r="G470" s="17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7"/>
      <c r="E471" s="17"/>
      <c r="F471" s="17"/>
      <c r="G471" s="17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7"/>
      <c r="E472" s="17"/>
      <c r="F472" s="17"/>
      <c r="G472" s="17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7"/>
      <c r="E473" s="17"/>
      <c r="F473" s="17"/>
      <c r="G473" s="17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7"/>
      <c r="E474" s="17"/>
      <c r="F474" s="17"/>
      <c r="G474" s="17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7"/>
      <c r="E475" s="17"/>
      <c r="F475" s="17"/>
      <c r="G475" s="17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7"/>
      <c r="E476" s="17"/>
      <c r="F476" s="17"/>
      <c r="G476" s="17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7"/>
      <c r="E477" s="17"/>
      <c r="F477" s="17"/>
      <c r="G477" s="17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7"/>
      <c r="E478" s="17"/>
      <c r="F478" s="17"/>
      <c r="G478" s="17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7"/>
      <c r="E479" s="17"/>
      <c r="F479" s="17"/>
      <c r="G479" s="17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7"/>
      <c r="E480" s="17"/>
      <c r="F480" s="17"/>
      <c r="G480" s="17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7"/>
      <c r="E481" s="17"/>
      <c r="F481" s="17"/>
      <c r="G481" s="17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7"/>
      <c r="E482" s="17"/>
      <c r="F482" s="17"/>
      <c r="G482" s="17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7"/>
      <c r="E483" s="17"/>
      <c r="F483" s="17"/>
      <c r="G483" s="17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7"/>
      <c r="E484" s="17"/>
      <c r="F484" s="17"/>
      <c r="G484" s="17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7"/>
      <c r="E485" s="17"/>
      <c r="F485" s="17"/>
      <c r="G485" s="17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7"/>
      <c r="E486" s="17"/>
      <c r="F486" s="17"/>
      <c r="G486" s="17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7"/>
      <c r="E487" s="17"/>
      <c r="F487" s="17"/>
      <c r="G487" s="17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7"/>
      <c r="E488" s="17"/>
      <c r="F488" s="17"/>
      <c r="G488" s="17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7"/>
      <c r="E489" s="17"/>
      <c r="F489" s="17"/>
      <c r="G489" s="17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7"/>
      <c r="E490" s="17"/>
      <c r="F490" s="17"/>
      <c r="G490" s="17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7"/>
      <c r="E491" s="17"/>
      <c r="F491" s="17"/>
      <c r="G491" s="17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7"/>
      <c r="E492" s="17"/>
      <c r="F492" s="17"/>
      <c r="G492" s="17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7"/>
      <c r="E493" s="17"/>
      <c r="F493" s="17"/>
      <c r="G493" s="17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7"/>
      <c r="E494" s="17"/>
      <c r="F494" s="17"/>
      <c r="G494" s="17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7"/>
      <c r="E495" s="17"/>
      <c r="F495" s="17"/>
      <c r="G495" s="17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7"/>
      <c r="E496" s="17"/>
      <c r="F496" s="17"/>
      <c r="G496" s="17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7"/>
      <c r="E497" s="17"/>
      <c r="F497" s="17"/>
      <c r="G497" s="17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7"/>
      <c r="E498" s="17"/>
      <c r="F498" s="17"/>
      <c r="G498" s="17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7"/>
      <c r="E499" s="17"/>
      <c r="F499" s="17"/>
      <c r="G499" s="17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7"/>
      <c r="E500" s="17"/>
      <c r="F500" s="17"/>
      <c r="G500" s="17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7"/>
      <c r="E501" s="17"/>
      <c r="F501" s="17"/>
      <c r="G501" s="17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7"/>
      <c r="E502" s="17"/>
      <c r="F502" s="17"/>
      <c r="G502" s="17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7"/>
      <c r="E503" s="17"/>
      <c r="F503" s="17"/>
      <c r="G503" s="17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7"/>
      <c r="E504" s="17"/>
      <c r="F504" s="17"/>
      <c r="G504" s="17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7"/>
      <c r="E505" s="17"/>
      <c r="F505" s="17"/>
      <c r="G505" s="17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7"/>
      <c r="E506" s="17"/>
      <c r="F506" s="17"/>
      <c r="G506" s="17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7"/>
      <c r="E507" s="17"/>
      <c r="F507" s="17"/>
      <c r="G507" s="17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7"/>
      <c r="E508" s="17"/>
      <c r="F508" s="17"/>
      <c r="G508" s="17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7"/>
      <c r="E509" s="17"/>
      <c r="F509" s="17"/>
      <c r="G509" s="17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7"/>
      <c r="E510" s="17"/>
      <c r="F510" s="17"/>
      <c r="G510" s="17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7"/>
      <c r="E511" s="17"/>
      <c r="F511" s="17"/>
      <c r="G511" s="17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7"/>
      <c r="E512" s="17"/>
      <c r="F512" s="17"/>
      <c r="G512" s="17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7"/>
      <c r="E513" s="17"/>
      <c r="F513" s="17"/>
      <c r="G513" s="17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7"/>
      <c r="E514" s="17"/>
      <c r="F514" s="17"/>
      <c r="G514" s="17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7"/>
      <c r="E515" s="17"/>
      <c r="F515" s="17"/>
      <c r="G515" s="17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7"/>
      <c r="E516" s="17"/>
      <c r="F516" s="17"/>
      <c r="G516" s="17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7"/>
      <c r="E517" s="17"/>
      <c r="F517" s="17"/>
      <c r="G517" s="17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7"/>
      <c r="E518" s="17"/>
      <c r="F518" s="17"/>
      <c r="G518" s="17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7"/>
      <c r="E519" s="17"/>
      <c r="F519" s="17"/>
      <c r="G519" s="17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7"/>
      <c r="E520" s="17"/>
      <c r="F520" s="17"/>
      <c r="G520" s="17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7"/>
      <c r="E521" s="17"/>
      <c r="F521" s="17"/>
      <c r="G521" s="17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7"/>
      <c r="E522" s="17"/>
      <c r="F522" s="17"/>
      <c r="G522" s="17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7"/>
      <c r="E523" s="17"/>
      <c r="F523" s="17"/>
      <c r="G523" s="17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7"/>
      <c r="E524" s="17"/>
      <c r="F524" s="17"/>
      <c r="G524" s="17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7"/>
      <c r="E525" s="17"/>
      <c r="F525" s="17"/>
      <c r="G525" s="17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7"/>
      <c r="E526" s="17"/>
      <c r="F526" s="17"/>
      <c r="G526" s="17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7"/>
      <c r="E527" s="17"/>
      <c r="F527" s="17"/>
      <c r="G527" s="17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7"/>
      <c r="E528" s="17"/>
      <c r="F528" s="17"/>
      <c r="G528" s="17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7"/>
      <c r="E529" s="17"/>
      <c r="F529" s="17"/>
      <c r="G529" s="17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7"/>
      <c r="E530" s="17"/>
      <c r="F530" s="17"/>
      <c r="G530" s="17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7"/>
      <c r="E531" s="17"/>
      <c r="F531" s="17"/>
      <c r="G531" s="17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7"/>
      <c r="E532" s="17"/>
      <c r="F532" s="17"/>
      <c r="G532" s="17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7"/>
      <c r="E533" s="17"/>
      <c r="F533" s="17"/>
      <c r="G533" s="17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7"/>
      <c r="E534" s="17"/>
      <c r="F534" s="17"/>
      <c r="G534" s="17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7"/>
      <c r="E535" s="17"/>
      <c r="F535" s="17"/>
      <c r="G535" s="17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7"/>
      <c r="E536" s="17"/>
      <c r="F536" s="17"/>
      <c r="G536" s="17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7"/>
      <c r="E537" s="17"/>
      <c r="F537" s="17"/>
      <c r="G537" s="17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7"/>
      <c r="E538" s="17"/>
      <c r="F538" s="17"/>
      <c r="G538" s="17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7"/>
      <c r="E539" s="17"/>
      <c r="F539" s="17"/>
      <c r="G539" s="17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7"/>
      <c r="E540" s="17"/>
      <c r="F540" s="17"/>
      <c r="G540" s="17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7"/>
      <c r="E541" s="17"/>
      <c r="F541" s="17"/>
      <c r="G541" s="17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7"/>
      <c r="E542" s="17"/>
      <c r="F542" s="17"/>
      <c r="G542" s="17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7"/>
      <c r="E543" s="17"/>
      <c r="F543" s="17"/>
      <c r="G543" s="17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7"/>
      <c r="E544" s="17"/>
      <c r="F544" s="17"/>
      <c r="G544" s="17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7"/>
      <c r="E545" s="17"/>
      <c r="F545" s="17"/>
      <c r="G545" s="17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7"/>
      <c r="E546" s="17"/>
      <c r="F546" s="17"/>
      <c r="G546" s="17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7"/>
      <c r="E547" s="17"/>
      <c r="F547" s="17"/>
      <c r="G547" s="17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7"/>
      <c r="E548" s="17"/>
      <c r="F548" s="17"/>
      <c r="G548" s="17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7"/>
      <c r="E549" s="17"/>
      <c r="F549" s="17"/>
      <c r="G549" s="17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7"/>
      <c r="E550" s="17"/>
      <c r="F550" s="17"/>
      <c r="G550" s="17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7"/>
      <c r="E551" s="17"/>
      <c r="F551" s="17"/>
      <c r="G551" s="17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7"/>
      <c r="E552" s="17"/>
      <c r="F552" s="17"/>
      <c r="G552" s="17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7"/>
      <c r="E553" s="17"/>
      <c r="F553" s="17"/>
      <c r="G553" s="17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7"/>
      <c r="E554" s="17"/>
      <c r="F554" s="17"/>
      <c r="G554" s="17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7"/>
      <c r="E555" s="17"/>
      <c r="F555" s="17"/>
      <c r="G555" s="17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7"/>
      <c r="E556" s="17"/>
      <c r="F556" s="17"/>
      <c r="G556" s="17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7"/>
      <c r="E557" s="17"/>
      <c r="F557" s="17"/>
      <c r="G557" s="17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7"/>
      <c r="E558" s="17"/>
      <c r="F558" s="17"/>
      <c r="G558" s="17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7"/>
      <c r="E559" s="17"/>
      <c r="F559" s="17"/>
      <c r="G559" s="17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7"/>
      <c r="E560" s="17"/>
      <c r="F560" s="17"/>
      <c r="G560" s="17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7"/>
      <c r="E561" s="17"/>
      <c r="F561" s="17"/>
      <c r="G561" s="17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7"/>
      <c r="E562" s="17"/>
      <c r="F562" s="17"/>
      <c r="G562" s="17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7"/>
      <c r="E563" s="17"/>
      <c r="F563" s="17"/>
      <c r="G563" s="17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7"/>
      <c r="E564" s="17"/>
      <c r="F564" s="17"/>
      <c r="G564" s="17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7"/>
      <c r="E565" s="17"/>
      <c r="F565" s="17"/>
      <c r="G565" s="17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7"/>
      <c r="E566" s="17"/>
      <c r="F566" s="17"/>
      <c r="G566" s="17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7"/>
      <c r="E567" s="17"/>
      <c r="F567" s="17"/>
      <c r="G567" s="17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7"/>
      <c r="E568" s="17"/>
      <c r="F568" s="17"/>
      <c r="G568" s="17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7"/>
      <c r="E569" s="17"/>
      <c r="F569" s="17"/>
      <c r="G569" s="17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7"/>
      <c r="E570" s="17"/>
      <c r="F570" s="17"/>
      <c r="G570" s="17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7"/>
      <c r="E571" s="17"/>
      <c r="F571" s="17"/>
      <c r="G571" s="17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7"/>
      <c r="E572" s="17"/>
      <c r="F572" s="17"/>
      <c r="G572" s="17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7"/>
      <c r="E573" s="17"/>
      <c r="F573" s="17"/>
      <c r="G573" s="17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7"/>
      <c r="E574" s="17"/>
      <c r="F574" s="17"/>
      <c r="G574" s="17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7"/>
      <c r="E575" s="17"/>
      <c r="F575" s="17"/>
      <c r="G575" s="17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7"/>
      <c r="E576" s="17"/>
      <c r="F576" s="17"/>
      <c r="G576" s="17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7"/>
      <c r="E577" s="17"/>
      <c r="F577" s="17"/>
      <c r="G577" s="17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7"/>
      <c r="E578" s="17"/>
      <c r="F578" s="17"/>
      <c r="G578" s="17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7"/>
      <c r="E579" s="17"/>
      <c r="F579" s="17"/>
      <c r="G579" s="17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7"/>
      <c r="E580" s="17"/>
      <c r="F580" s="17"/>
      <c r="G580" s="17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7"/>
      <c r="E581" s="17"/>
      <c r="F581" s="17"/>
      <c r="G581" s="17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7"/>
      <c r="E582" s="17"/>
      <c r="F582" s="17"/>
      <c r="G582" s="17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7"/>
      <c r="E583" s="17"/>
      <c r="F583" s="17"/>
      <c r="G583" s="17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7"/>
      <c r="E584" s="17"/>
      <c r="F584" s="17"/>
      <c r="G584" s="17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7"/>
      <c r="E585" s="17"/>
      <c r="F585" s="17"/>
      <c r="G585" s="17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7"/>
      <c r="E586" s="17"/>
      <c r="F586" s="17"/>
      <c r="G586" s="17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7"/>
      <c r="E587" s="17"/>
      <c r="F587" s="17"/>
      <c r="G587" s="17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7"/>
      <c r="E588" s="17"/>
      <c r="F588" s="17"/>
      <c r="G588" s="17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7"/>
      <c r="E589" s="17"/>
      <c r="F589" s="17"/>
      <c r="G589" s="17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7"/>
      <c r="E590" s="17"/>
      <c r="F590" s="17"/>
      <c r="G590" s="17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7"/>
      <c r="E591" s="17"/>
      <c r="F591" s="17"/>
      <c r="G591" s="17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7"/>
      <c r="E592" s="17"/>
      <c r="F592" s="17"/>
      <c r="G592" s="17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7"/>
      <c r="E593" s="17"/>
      <c r="F593" s="17"/>
      <c r="G593" s="17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7"/>
      <c r="E594" s="17"/>
      <c r="F594" s="17"/>
      <c r="G594" s="17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7"/>
      <c r="E595" s="17"/>
      <c r="F595" s="17"/>
      <c r="G595" s="17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7"/>
      <c r="E596" s="17"/>
      <c r="F596" s="17"/>
      <c r="G596" s="17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7"/>
      <c r="E597" s="17"/>
      <c r="F597" s="17"/>
      <c r="G597" s="17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7"/>
      <c r="E598" s="17"/>
      <c r="F598" s="17"/>
      <c r="G598" s="17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7"/>
      <c r="E599" s="17"/>
      <c r="F599" s="17"/>
      <c r="G599" s="17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7"/>
      <c r="E600" s="17"/>
      <c r="F600" s="17"/>
      <c r="G600" s="17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7"/>
      <c r="E601" s="17"/>
      <c r="F601" s="17"/>
      <c r="G601" s="17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7"/>
      <c r="E602" s="17"/>
      <c r="F602" s="17"/>
      <c r="G602" s="17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7"/>
      <c r="E603" s="17"/>
      <c r="F603" s="17"/>
      <c r="G603" s="17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7"/>
      <c r="E604" s="17"/>
      <c r="F604" s="17"/>
      <c r="G604" s="17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7"/>
      <c r="E605" s="17"/>
      <c r="F605" s="17"/>
      <c r="G605" s="17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7"/>
      <c r="E606" s="17"/>
      <c r="F606" s="17"/>
      <c r="G606" s="17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7"/>
      <c r="E607" s="17"/>
      <c r="F607" s="17"/>
      <c r="G607" s="17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7"/>
      <c r="E608" s="17"/>
      <c r="F608" s="17"/>
      <c r="G608" s="17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7"/>
      <c r="E609" s="17"/>
      <c r="F609" s="17"/>
      <c r="G609" s="17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7"/>
      <c r="E610" s="17"/>
      <c r="F610" s="17"/>
      <c r="G610" s="17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7"/>
      <c r="E611" s="17"/>
      <c r="F611" s="17"/>
      <c r="G611" s="17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7"/>
      <c r="E612" s="17"/>
      <c r="F612" s="17"/>
      <c r="G612" s="17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7"/>
      <c r="E613" s="17"/>
      <c r="F613" s="17"/>
      <c r="G613" s="17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7"/>
      <c r="E614" s="17"/>
      <c r="F614" s="17"/>
      <c r="G614" s="17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7"/>
      <c r="E615" s="17"/>
      <c r="F615" s="17"/>
      <c r="G615" s="17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7"/>
      <c r="E616" s="17"/>
      <c r="F616" s="17"/>
      <c r="G616" s="17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7"/>
      <c r="E617" s="17"/>
      <c r="F617" s="17"/>
      <c r="G617" s="17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7"/>
      <c r="E618" s="17"/>
      <c r="F618" s="17"/>
      <c r="G618" s="17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7"/>
      <c r="E619" s="17"/>
      <c r="F619" s="17"/>
      <c r="G619" s="17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7"/>
      <c r="E620" s="17"/>
      <c r="F620" s="17"/>
      <c r="G620" s="17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7"/>
      <c r="E621" s="17"/>
      <c r="F621" s="17"/>
      <c r="G621" s="17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7"/>
      <c r="E622" s="17"/>
      <c r="F622" s="17"/>
      <c r="G622" s="17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7"/>
      <c r="E623" s="17"/>
      <c r="F623" s="17"/>
      <c r="G623" s="17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7"/>
      <c r="E624" s="17"/>
      <c r="F624" s="17"/>
      <c r="G624" s="17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7"/>
      <c r="E625" s="17"/>
      <c r="F625" s="17"/>
      <c r="G625" s="17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7"/>
      <c r="E626" s="17"/>
      <c r="F626" s="17"/>
      <c r="G626" s="17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7"/>
      <c r="E627" s="17"/>
      <c r="F627" s="17"/>
      <c r="G627" s="17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7"/>
      <c r="E628" s="17"/>
      <c r="F628" s="17"/>
      <c r="G628" s="17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7"/>
      <c r="E629" s="17"/>
      <c r="F629" s="17"/>
      <c r="G629" s="17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7"/>
      <c r="E630" s="17"/>
      <c r="F630" s="17"/>
      <c r="G630" s="17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7"/>
      <c r="E631" s="17"/>
      <c r="F631" s="17"/>
      <c r="G631" s="17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7"/>
      <c r="E632" s="17"/>
      <c r="F632" s="17"/>
      <c r="G632" s="17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7"/>
      <c r="E633" s="17"/>
      <c r="F633" s="17"/>
      <c r="G633" s="17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7"/>
      <c r="E634" s="17"/>
      <c r="F634" s="17"/>
      <c r="G634" s="17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7"/>
      <c r="E635" s="17"/>
      <c r="F635" s="17"/>
      <c r="G635" s="17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7"/>
      <c r="E636" s="17"/>
      <c r="F636" s="17"/>
      <c r="G636" s="17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7"/>
      <c r="E637" s="17"/>
      <c r="F637" s="17"/>
      <c r="G637" s="17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7"/>
      <c r="E638" s="17"/>
      <c r="F638" s="17"/>
      <c r="G638" s="17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7"/>
      <c r="E639" s="17"/>
      <c r="F639" s="17"/>
      <c r="G639" s="17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7"/>
      <c r="E640" s="17"/>
      <c r="F640" s="17"/>
      <c r="G640" s="17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7"/>
      <c r="E641" s="17"/>
      <c r="F641" s="17"/>
      <c r="G641" s="17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7"/>
      <c r="E642" s="17"/>
      <c r="F642" s="17"/>
      <c r="G642" s="17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7"/>
      <c r="E643" s="17"/>
      <c r="F643" s="17"/>
      <c r="G643" s="17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7"/>
      <c r="E644" s="17"/>
      <c r="F644" s="17"/>
      <c r="G644" s="17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7"/>
      <c r="E645" s="17"/>
      <c r="F645" s="17"/>
      <c r="G645" s="17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7"/>
      <c r="E646" s="17"/>
      <c r="F646" s="17"/>
      <c r="G646" s="17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7"/>
      <c r="E647" s="17"/>
      <c r="F647" s="17"/>
      <c r="G647" s="17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7"/>
      <c r="E648" s="17"/>
      <c r="F648" s="17"/>
      <c r="G648" s="17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7"/>
      <c r="E649" s="17"/>
      <c r="F649" s="17"/>
      <c r="G649" s="17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7"/>
      <c r="E650" s="17"/>
      <c r="F650" s="17"/>
      <c r="G650" s="17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7"/>
      <c r="E651" s="17"/>
      <c r="F651" s="17"/>
      <c r="G651" s="17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7"/>
      <c r="E652" s="17"/>
      <c r="F652" s="17"/>
      <c r="G652" s="17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7"/>
      <c r="E653" s="17"/>
      <c r="F653" s="17"/>
      <c r="G653" s="17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7"/>
      <c r="E654" s="17"/>
      <c r="F654" s="17"/>
      <c r="G654" s="17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7"/>
      <c r="E655" s="17"/>
      <c r="F655" s="17"/>
      <c r="G655" s="17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7"/>
      <c r="E656" s="17"/>
      <c r="F656" s="17"/>
      <c r="G656" s="17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7"/>
      <c r="E657" s="17"/>
      <c r="F657" s="17"/>
      <c r="G657" s="17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7"/>
      <c r="E658" s="17"/>
      <c r="F658" s="17"/>
      <c r="G658" s="17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7"/>
      <c r="E659" s="17"/>
      <c r="F659" s="17"/>
      <c r="G659" s="17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7"/>
      <c r="E660" s="17"/>
      <c r="F660" s="17"/>
      <c r="G660" s="17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7"/>
      <c r="E661" s="17"/>
      <c r="F661" s="17"/>
      <c r="G661" s="17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7"/>
      <c r="E662" s="17"/>
      <c r="F662" s="17"/>
      <c r="G662" s="17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7"/>
      <c r="E663" s="17"/>
      <c r="F663" s="17"/>
      <c r="G663" s="17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7"/>
      <c r="E664" s="17"/>
      <c r="F664" s="17"/>
      <c r="G664" s="17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7"/>
      <c r="E665" s="17"/>
      <c r="F665" s="17"/>
      <c r="G665" s="17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7"/>
      <c r="E666" s="17"/>
      <c r="F666" s="17"/>
      <c r="G666" s="17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7"/>
      <c r="E667" s="17"/>
      <c r="F667" s="17"/>
      <c r="G667" s="17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7"/>
      <c r="E668" s="17"/>
      <c r="F668" s="17"/>
      <c r="G668" s="17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7"/>
      <c r="E669" s="17"/>
      <c r="F669" s="17"/>
      <c r="G669" s="17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7"/>
      <c r="E670" s="17"/>
      <c r="F670" s="17"/>
      <c r="G670" s="17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7"/>
      <c r="E671" s="17"/>
      <c r="F671" s="17"/>
      <c r="G671" s="17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7"/>
      <c r="E672" s="17"/>
      <c r="F672" s="17"/>
      <c r="G672" s="17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7"/>
      <c r="E673" s="17"/>
      <c r="F673" s="17"/>
      <c r="G673" s="17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7"/>
      <c r="E674" s="17"/>
      <c r="F674" s="17"/>
      <c r="G674" s="17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7"/>
      <c r="E675" s="17"/>
      <c r="F675" s="17"/>
      <c r="G675" s="17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7"/>
      <c r="E676" s="17"/>
      <c r="F676" s="17"/>
      <c r="G676" s="17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7"/>
      <c r="E677" s="17"/>
      <c r="F677" s="17"/>
      <c r="G677" s="17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7"/>
      <c r="E678" s="17"/>
      <c r="F678" s="17"/>
      <c r="G678" s="17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7"/>
      <c r="E679" s="17"/>
      <c r="F679" s="17"/>
      <c r="G679" s="17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7"/>
      <c r="E680" s="17"/>
      <c r="F680" s="17"/>
      <c r="G680" s="17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7"/>
      <c r="E681" s="17"/>
      <c r="F681" s="17"/>
      <c r="G681" s="17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7"/>
      <c r="E682" s="17"/>
      <c r="F682" s="17"/>
      <c r="G682" s="17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7"/>
      <c r="E683" s="17"/>
      <c r="F683" s="17"/>
      <c r="G683" s="17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7"/>
      <c r="E684" s="17"/>
      <c r="F684" s="17"/>
      <c r="G684" s="17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7"/>
      <c r="E685" s="17"/>
      <c r="F685" s="17"/>
      <c r="G685" s="17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7"/>
      <c r="E686" s="17"/>
      <c r="F686" s="17"/>
      <c r="G686" s="17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7"/>
      <c r="E687" s="17"/>
      <c r="F687" s="17"/>
      <c r="G687" s="17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7"/>
      <c r="E688" s="17"/>
      <c r="F688" s="17"/>
      <c r="G688" s="17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7"/>
      <c r="E689" s="17"/>
      <c r="F689" s="17"/>
      <c r="G689" s="17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7"/>
      <c r="E690" s="17"/>
      <c r="F690" s="17"/>
      <c r="G690" s="17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7"/>
      <c r="E691" s="17"/>
      <c r="F691" s="17"/>
      <c r="G691" s="17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7"/>
      <c r="E692" s="17"/>
      <c r="F692" s="17"/>
      <c r="G692" s="17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7"/>
      <c r="E693" s="17"/>
      <c r="F693" s="17"/>
      <c r="G693" s="17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7"/>
      <c r="E694" s="17"/>
      <c r="F694" s="17"/>
      <c r="G694" s="17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7"/>
      <c r="E695" s="17"/>
      <c r="F695" s="17"/>
      <c r="G695" s="17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7"/>
      <c r="E696" s="17"/>
      <c r="F696" s="17"/>
      <c r="G696" s="17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7"/>
      <c r="E697" s="17"/>
      <c r="F697" s="17"/>
      <c r="G697" s="17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7"/>
      <c r="E698" s="17"/>
      <c r="F698" s="17"/>
      <c r="G698" s="17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7"/>
      <c r="E699" s="17"/>
      <c r="F699" s="17"/>
      <c r="G699" s="17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7"/>
      <c r="E700" s="17"/>
      <c r="F700" s="17"/>
      <c r="G700" s="17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7"/>
      <c r="E701" s="17"/>
      <c r="F701" s="17"/>
      <c r="G701" s="17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7"/>
      <c r="E702" s="17"/>
      <c r="F702" s="17"/>
      <c r="G702" s="17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7"/>
      <c r="E703" s="17"/>
      <c r="F703" s="17"/>
      <c r="G703" s="17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7"/>
      <c r="E704" s="17"/>
      <c r="F704" s="17"/>
      <c r="G704" s="17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7"/>
      <c r="E705" s="17"/>
      <c r="F705" s="17"/>
      <c r="G705" s="17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7"/>
      <c r="E706" s="17"/>
      <c r="F706" s="17"/>
      <c r="G706" s="17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7"/>
      <c r="E707" s="17"/>
      <c r="F707" s="17"/>
      <c r="G707" s="17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7"/>
      <c r="E708" s="17"/>
      <c r="F708" s="17"/>
      <c r="G708" s="17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7"/>
      <c r="E709" s="17"/>
      <c r="F709" s="17"/>
      <c r="G709" s="17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7"/>
      <c r="E710" s="17"/>
      <c r="F710" s="17"/>
      <c r="G710" s="17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7"/>
      <c r="E711" s="17"/>
      <c r="F711" s="17"/>
      <c r="G711" s="17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7"/>
      <c r="E712" s="17"/>
      <c r="F712" s="17"/>
      <c r="G712" s="17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7"/>
      <c r="E713" s="17"/>
      <c r="F713" s="17"/>
      <c r="G713" s="17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7"/>
      <c r="E714" s="17"/>
      <c r="F714" s="17"/>
      <c r="G714" s="17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7"/>
      <c r="E715" s="17"/>
      <c r="F715" s="17"/>
      <c r="G715" s="17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7"/>
      <c r="E716" s="17"/>
      <c r="F716" s="17"/>
      <c r="G716" s="17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7"/>
      <c r="E717" s="17"/>
      <c r="F717" s="17"/>
      <c r="G717" s="17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7"/>
      <c r="E718" s="17"/>
      <c r="F718" s="17"/>
      <c r="G718" s="17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7"/>
      <c r="E719" s="17"/>
      <c r="F719" s="17"/>
      <c r="G719" s="17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7"/>
      <c r="E720" s="17"/>
      <c r="F720" s="17"/>
      <c r="G720" s="17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7"/>
      <c r="E721" s="17"/>
      <c r="F721" s="17"/>
      <c r="G721" s="17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7"/>
      <c r="E722" s="17"/>
      <c r="F722" s="17"/>
      <c r="G722" s="17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7"/>
      <c r="E723" s="17"/>
      <c r="F723" s="17"/>
      <c r="G723" s="17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7"/>
      <c r="E724" s="17"/>
      <c r="F724" s="17"/>
      <c r="G724" s="17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7"/>
      <c r="E725" s="17"/>
      <c r="F725" s="17"/>
      <c r="G725" s="17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7"/>
      <c r="E726" s="17"/>
      <c r="F726" s="17"/>
      <c r="G726" s="17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7"/>
      <c r="E727" s="17"/>
      <c r="F727" s="17"/>
      <c r="G727" s="17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7"/>
      <c r="E728" s="17"/>
      <c r="F728" s="17"/>
      <c r="G728" s="17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7"/>
      <c r="E729" s="17"/>
      <c r="F729" s="17"/>
      <c r="G729" s="17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7"/>
      <c r="E730" s="17"/>
      <c r="F730" s="17"/>
      <c r="G730" s="17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7"/>
      <c r="E731" s="17"/>
      <c r="F731" s="17"/>
      <c r="G731" s="17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7"/>
      <c r="E732" s="17"/>
      <c r="F732" s="17"/>
      <c r="G732" s="17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7"/>
      <c r="E733" s="17"/>
      <c r="F733" s="17"/>
      <c r="G733" s="17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7"/>
      <c r="E734" s="17"/>
      <c r="F734" s="17"/>
      <c r="G734" s="17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7"/>
      <c r="E735" s="17"/>
      <c r="F735" s="17"/>
      <c r="G735" s="17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7"/>
      <c r="E736" s="17"/>
      <c r="F736" s="17"/>
      <c r="G736" s="17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7"/>
      <c r="E737" s="17"/>
      <c r="F737" s="17"/>
      <c r="G737" s="17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7"/>
      <c r="E738" s="17"/>
      <c r="F738" s="17"/>
      <c r="G738" s="17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7"/>
      <c r="E739" s="17"/>
      <c r="F739" s="17"/>
      <c r="G739" s="17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7"/>
      <c r="E740" s="17"/>
      <c r="F740" s="17"/>
      <c r="G740" s="17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7"/>
      <c r="E741" s="17"/>
      <c r="F741" s="17"/>
      <c r="G741" s="17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7"/>
      <c r="E742" s="17"/>
      <c r="F742" s="17"/>
      <c r="G742" s="17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7"/>
      <c r="E743" s="17"/>
      <c r="F743" s="17"/>
      <c r="G743" s="17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7"/>
      <c r="E744" s="17"/>
      <c r="F744" s="17"/>
      <c r="G744" s="17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7"/>
      <c r="E745" s="17"/>
      <c r="F745" s="17"/>
      <c r="G745" s="17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7"/>
      <c r="E746" s="17"/>
      <c r="F746" s="17"/>
      <c r="G746" s="17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7"/>
      <c r="E747" s="17"/>
      <c r="F747" s="17"/>
      <c r="G747" s="17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7"/>
      <c r="E748" s="17"/>
      <c r="F748" s="17"/>
      <c r="G748" s="17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7"/>
      <c r="E749" s="17"/>
      <c r="F749" s="17"/>
      <c r="G749" s="17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7"/>
      <c r="E750" s="17"/>
      <c r="F750" s="17"/>
      <c r="G750" s="17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7"/>
      <c r="E751" s="17"/>
      <c r="F751" s="17"/>
      <c r="G751" s="17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7"/>
      <c r="E752" s="17"/>
      <c r="F752" s="17"/>
      <c r="G752" s="17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7"/>
      <c r="E753" s="17"/>
      <c r="F753" s="17"/>
      <c r="G753" s="17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7"/>
      <c r="E754" s="17"/>
      <c r="F754" s="17"/>
      <c r="G754" s="17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7"/>
      <c r="E755" s="17"/>
      <c r="F755" s="17"/>
      <c r="G755" s="17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7"/>
      <c r="E756" s="17"/>
      <c r="F756" s="17"/>
      <c r="G756" s="17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7"/>
      <c r="E757" s="17"/>
      <c r="F757" s="17"/>
      <c r="G757" s="17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7"/>
      <c r="E758" s="17"/>
      <c r="F758" s="17"/>
      <c r="G758" s="17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7"/>
      <c r="E759" s="17"/>
      <c r="F759" s="17"/>
      <c r="G759" s="17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7"/>
      <c r="E760" s="17"/>
      <c r="F760" s="17"/>
      <c r="G760" s="17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7"/>
      <c r="E761" s="17"/>
      <c r="F761" s="17"/>
      <c r="G761" s="17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7"/>
      <c r="E762" s="17"/>
      <c r="F762" s="17"/>
      <c r="G762" s="17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7"/>
      <c r="E763" s="17"/>
      <c r="F763" s="17"/>
      <c r="G763" s="17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7"/>
      <c r="E764" s="17"/>
      <c r="F764" s="17"/>
      <c r="G764" s="17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7"/>
      <c r="E765" s="17"/>
      <c r="F765" s="17"/>
      <c r="G765" s="17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7"/>
      <c r="E766" s="17"/>
      <c r="F766" s="17"/>
      <c r="G766" s="17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7"/>
      <c r="E767" s="17"/>
      <c r="F767" s="17"/>
      <c r="G767" s="17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7"/>
      <c r="E768" s="17"/>
      <c r="F768" s="17"/>
      <c r="G768" s="17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7"/>
      <c r="E769" s="17"/>
      <c r="F769" s="17"/>
      <c r="G769" s="17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7"/>
      <c r="E770" s="17"/>
      <c r="F770" s="17"/>
      <c r="G770" s="17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7"/>
      <c r="E771" s="17"/>
      <c r="F771" s="17"/>
      <c r="G771" s="17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7"/>
      <c r="E772" s="17"/>
      <c r="F772" s="17"/>
      <c r="G772" s="17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7"/>
      <c r="E773" s="17"/>
      <c r="F773" s="17"/>
      <c r="G773" s="17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7"/>
      <c r="E774" s="17"/>
      <c r="F774" s="17"/>
      <c r="G774" s="17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7"/>
      <c r="E775" s="17"/>
      <c r="F775" s="17"/>
      <c r="G775" s="17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7"/>
      <c r="E776" s="17"/>
      <c r="F776" s="17"/>
      <c r="G776" s="17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7"/>
      <c r="E777" s="17"/>
      <c r="F777" s="17"/>
      <c r="G777" s="17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7"/>
      <c r="E778" s="17"/>
      <c r="F778" s="17"/>
      <c r="G778" s="17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7"/>
      <c r="E779" s="17"/>
      <c r="F779" s="17"/>
      <c r="G779" s="17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7"/>
      <c r="E780" s="17"/>
      <c r="F780" s="17"/>
      <c r="G780" s="17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7"/>
      <c r="E781" s="17"/>
      <c r="F781" s="17"/>
      <c r="G781" s="17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7"/>
      <c r="E782" s="17"/>
      <c r="F782" s="17"/>
      <c r="G782" s="17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7"/>
      <c r="E783" s="17"/>
      <c r="F783" s="17"/>
      <c r="G783" s="17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7"/>
      <c r="E784" s="17"/>
      <c r="F784" s="17"/>
      <c r="G784" s="17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7"/>
      <c r="E785" s="17"/>
      <c r="F785" s="17"/>
      <c r="G785" s="17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7"/>
      <c r="E786" s="17"/>
      <c r="F786" s="17"/>
      <c r="G786" s="17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7"/>
      <c r="E787" s="17"/>
      <c r="F787" s="17"/>
      <c r="G787" s="17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7"/>
      <c r="E788" s="17"/>
      <c r="F788" s="17"/>
      <c r="G788" s="17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7"/>
      <c r="E789" s="17"/>
      <c r="F789" s="17"/>
      <c r="G789" s="17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7"/>
      <c r="E790" s="17"/>
      <c r="F790" s="17"/>
      <c r="G790" s="17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7"/>
      <c r="E791" s="17"/>
      <c r="F791" s="17"/>
      <c r="G791" s="17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7"/>
      <c r="E792" s="17"/>
      <c r="F792" s="17"/>
      <c r="G792" s="17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7"/>
      <c r="E793" s="17"/>
      <c r="F793" s="17"/>
      <c r="G793" s="17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7"/>
      <c r="E794" s="17"/>
      <c r="F794" s="17"/>
      <c r="G794" s="17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7"/>
      <c r="E795" s="17"/>
      <c r="F795" s="17"/>
      <c r="G795" s="17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7"/>
      <c r="E796" s="17"/>
      <c r="F796" s="17"/>
      <c r="G796" s="17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7"/>
      <c r="E797" s="17"/>
      <c r="F797" s="17"/>
      <c r="G797" s="17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7"/>
      <c r="E798" s="17"/>
      <c r="F798" s="17"/>
      <c r="G798" s="17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7"/>
      <c r="E799" s="17"/>
      <c r="F799" s="17"/>
      <c r="G799" s="17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7"/>
      <c r="E800" s="17"/>
      <c r="F800" s="17"/>
      <c r="G800" s="17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7"/>
      <c r="E801" s="17"/>
      <c r="F801" s="17"/>
      <c r="G801" s="17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7"/>
      <c r="E802" s="17"/>
      <c r="F802" s="17"/>
      <c r="G802" s="17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7"/>
      <c r="E803" s="17"/>
      <c r="F803" s="17"/>
      <c r="G803" s="17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7"/>
      <c r="E804" s="17"/>
      <c r="F804" s="17"/>
      <c r="G804" s="17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7"/>
      <c r="E805" s="17"/>
      <c r="F805" s="17"/>
      <c r="G805" s="17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7"/>
      <c r="E806" s="17"/>
      <c r="F806" s="17"/>
      <c r="G806" s="17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7"/>
      <c r="E807" s="17"/>
      <c r="F807" s="17"/>
      <c r="G807" s="17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7"/>
      <c r="E808" s="17"/>
      <c r="F808" s="17"/>
      <c r="G808" s="17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7"/>
      <c r="E809" s="17"/>
      <c r="F809" s="17"/>
      <c r="G809" s="17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7"/>
      <c r="E810" s="17"/>
      <c r="F810" s="17"/>
      <c r="G810" s="17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7"/>
      <c r="E811" s="17"/>
      <c r="F811" s="17"/>
      <c r="G811" s="17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7"/>
      <c r="E812" s="17"/>
      <c r="F812" s="17"/>
      <c r="G812" s="17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7"/>
      <c r="E813" s="17"/>
      <c r="F813" s="17"/>
      <c r="G813" s="17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7"/>
      <c r="E814" s="17"/>
      <c r="F814" s="17"/>
      <c r="G814" s="17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7"/>
      <c r="E815" s="17"/>
      <c r="F815" s="17"/>
      <c r="G815" s="17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7"/>
      <c r="E816" s="17"/>
      <c r="F816" s="17"/>
      <c r="G816" s="17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7"/>
      <c r="E817" s="17"/>
      <c r="F817" s="17"/>
      <c r="G817" s="17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7"/>
      <c r="E818" s="17"/>
      <c r="F818" s="17"/>
      <c r="G818" s="17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7"/>
      <c r="E819" s="17"/>
      <c r="F819" s="17"/>
      <c r="G819" s="17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7"/>
      <c r="E820" s="17"/>
      <c r="F820" s="17"/>
      <c r="G820" s="17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7"/>
      <c r="E821" s="17"/>
      <c r="F821" s="17"/>
      <c r="G821" s="17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7"/>
      <c r="E822" s="17"/>
      <c r="F822" s="17"/>
      <c r="G822" s="17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7"/>
      <c r="E823" s="17"/>
      <c r="F823" s="17"/>
      <c r="G823" s="17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7"/>
      <c r="E824" s="17"/>
      <c r="F824" s="17"/>
      <c r="G824" s="17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7"/>
      <c r="E825" s="17"/>
      <c r="F825" s="17"/>
      <c r="G825" s="17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7"/>
      <c r="E826" s="17"/>
      <c r="F826" s="17"/>
      <c r="G826" s="17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7"/>
      <c r="E827" s="17"/>
      <c r="F827" s="17"/>
      <c r="G827" s="17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7"/>
      <c r="E828" s="17"/>
      <c r="F828" s="17"/>
      <c r="G828" s="17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7"/>
      <c r="E829" s="17"/>
      <c r="F829" s="17"/>
      <c r="G829" s="17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7"/>
      <c r="E830" s="17"/>
      <c r="F830" s="17"/>
      <c r="G830" s="17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7"/>
      <c r="E831" s="17"/>
      <c r="F831" s="17"/>
      <c r="G831" s="17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7"/>
      <c r="E832" s="17"/>
      <c r="F832" s="17"/>
      <c r="G832" s="17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7"/>
      <c r="E833" s="17"/>
      <c r="F833" s="17"/>
      <c r="G833" s="17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7"/>
      <c r="E834" s="17"/>
      <c r="F834" s="17"/>
      <c r="G834" s="17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7"/>
      <c r="E835" s="17"/>
      <c r="F835" s="17"/>
      <c r="G835" s="17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7"/>
      <c r="E836" s="17"/>
      <c r="F836" s="17"/>
      <c r="G836" s="17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7"/>
      <c r="E837" s="17"/>
      <c r="F837" s="17"/>
      <c r="G837" s="17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7"/>
      <c r="E838" s="17"/>
      <c r="F838" s="17"/>
      <c r="G838" s="17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7"/>
      <c r="E839" s="17"/>
      <c r="F839" s="17"/>
      <c r="G839" s="17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7"/>
      <c r="E840" s="17"/>
      <c r="F840" s="17"/>
      <c r="G840" s="17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7"/>
      <c r="E841" s="17"/>
      <c r="F841" s="17"/>
      <c r="G841" s="17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7"/>
      <c r="E842" s="17"/>
      <c r="F842" s="17"/>
      <c r="G842" s="17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7"/>
      <c r="E843" s="17"/>
      <c r="F843" s="17"/>
      <c r="G843" s="17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7"/>
      <c r="E844" s="17"/>
      <c r="F844" s="17"/>
      <c r="G844" s="17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7"/>
      <c r="E845" s="17"/>
      <c r="F845" s="17"/>
      <c r="G845" s="17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7"/>
      <c r="E846" s="17"/>
      <c r="F846" s="17"/>
      <c r="G846" s="17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7"/>
      <c r="E847" s="17"/>
      <c r="F847" s="17"/>
      <c r="G847" s="17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7"/>
      <c r="E848" s="17"/>
      <c r="F848" s="17"/>
      <c r="G848" s="17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7"/>
      <c r="E849" s="17"/>
      <c r="F849" s="17"/>
      <c r="G849" s="17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7"/>
      <c r="E850" s="17"/>
      <c r="F850" s="17"/>
      <c r="G850" s="17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7"/>
      <c r="E851" s="17"/>
      <c r="F851" s="17"/>
      <c r="G851" s="17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7"/>
      <c r="E852" s="17"/>
      <c r="F852" s="17"/>
      <c r="G852" s="17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7"/>
      <c r="E853" s="17"/>
      <c r="F853" s="17"/>
      <c r="G853" s="17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7"/>
      <c r="E854" s="17"/>
      <c r="F854" s="17"/>
      <c r="G854" s="17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7"/>
      <c r="E855" s="17"/>
      <c r="F855" s="17"/>
      <c r="G855" s="17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7"/>
      <c r="E856" s="17"/>
      <c r="F856" s="17"/>
      <c r="G856" s="17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7"/>
      <c r="E857" s="17"/>
      <c r="F857" s="17"/>
      <c r="G857" s="17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7"/>
      <c r="E858" s="17"/>
      <c r="F858" s="17"/>
      <c r="G858" s="17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7"/>
      <c r="E859" s="17"/>
      <c r="F859" s="17"/>
      <c r="G859" s="17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7"/>
      <c r="E860" s="17"/>
      <c r="F860" s="17"/>
      <c r="G860" s="17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7"/>
      <c r="E861" s="17"/>
      <c r="F861" s="17"/>
      <c r="G861" s="17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7"/>
      <c r="E862" s="17"/>
      <c r="F862" s="17"/>
      <c r="G862" s="17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7"/>
      <c r="E863" s="17"/>
      <c r="F863" s="17"/>
      <c r="G863" s="17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7"/>
      <c r="E864" s="17"/>
      <c r="F864" s="17"/>
      <c r="G864" s="17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7"/>
      <c r="E865" s="17"/>
      <c r="F865" s="17"/>
      <c r="G865" s="17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7"/>
      <c r="E866" s="17"/>
      <c r="F866" s="17"/>
      <c r="G866" s="17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7"/>
      <c r="E867" s="17"/>
      <c r="F867" s="17"/>
      <c r="G867" s="17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7"/>
      <c r="E868" s="17"/>
      <c r="F868" s="17"/>
      <c r="G868" s="17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7"/>
      <c r="E869" s="17"/>
      <c r="F869" s="17"/>
      <c r="G869" s="17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7"/>
      <c r="E870" s="17"/>
      <c r="F870" s="17"/>
      <c r="G870" s="17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7"/>
      <c r="E871" s="17"/>
      <c r="F871" s="17"/>
      <c r="G871" s="17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7"/>
      <c r="E872" s="17"/>
      <c r="F872" s="17"/>
      <c r="G872" s="17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7"/>
      <c r="E873" s="17"/>
      <c r="F873" s="17"/>
      <c r="G873" s="17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7"/>
      <c r="E874" s="17"/>
      <c r="F874" s="17"/>
      <c r="G874" s="17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7"/>
      <c r="E875" s="17"/>
      <c r="F875" s="17"/>
      <c r="G875" s="17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7"/>
      <c r="E876" s="17"/>
      <c r="F876" s="17"/>
      <c r="G876" s="17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7"/>
      <c r="E877" s="17"/>
      <c r="F877" s="17"/>
      <c r="G877" s="17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7"/>
      <c r="E878" s="17"/>
      <c r="F878" s="17"/>
      <c r="G878" s="17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7"/>
      <c r="E879" s="17"/>
      <c r="F879" s="17"/>
      <c r="G879" s="17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7"/>
      <c r="E880" s="17"/>
      <c r="F880" s="17"/>
      <c r="G880" s="17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7"/>
      <c r="E881" s="17"/>
      <c r="F881" s="17"/>
      <c r="G881" s="17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7"/>
      <c r="E882" s="17"/>
      <c r="F882" s="17"/>
      <c r="G882" s="17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7"/>
      <c r="E883" s="17"/>
      <c r="F883" s="17"/>
      <c r="G883" s="17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7"/>
      <c r="E884" s="17"/>
      <c r="F884" s="17"/>
      <c r="G884" s="17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7"/>
      <c r="E885" s="17"/>
      <c r="F885" s="17"/>
      <c r="G885" s="17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7"/>
      <c r="E886" s="17"/>
      <c r="F886" s="17"/>
      <c r="G886" s="17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7"/>
      <c r="E887" s="17"/>
      <c r="F887" s="17"/>
      <c r="G887" s="17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7"/>
      <c r="E888" s="17"/>
      <c r="F888" s="17"/>
      <c r="G888" s="17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7"/>
      <c r="E889" s="17"/>
      <c r="F889" s="17"/>
      <c r="G889" s="17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7"/>
      <c r="E890" s="17"/>
      <c r="F890" s="17"/>
      <c r="G890" s="17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7"/>
      <c r="E891" s="17"/>
      <c r="F891" s="17"/>
      <c r="G891" s="17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7"/>
      <c r="E892" s="17"/>
      <c r="F892" s="17"/>
      <c r="G892" s="17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7"/>
      <c r="E893" s="17"/>
      <c r="F893" s="17"/>
      <c r="G893" s="17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7"/>
      <c r="E894" s="17"/>
      <c r="F894" s="17"/>
      <c r="G894" s="17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7"/>
      <c r="E895" s="17"/>
      <c r="F895" s="17"/>
      <c r="G895" s="17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7"/>
      <c r="E896" s="17"/>
      <c r="F896" s="17"/>
      <c r="G896" s="17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7"/>
      <c r="E897" s="17"/>
      <c r="F897" s="17"/>
      <c r="G897" s="17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7"/>
      <c r="E898" s="17"/>
      <c r="F898" s="17"/>
      <c r="G898" s="17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7"/>
      <c r="E899" s="17"/>
      <c r="F899" s="17"/>
      <c r="G899" s="17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7"/>
      <c r="E900" s="17"/>
      <c r="F900" s="17"/>
      <c r="G900" s="17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7"/>
      <c r="E901" s="17"/>
      <c r="F901" s="17"/>
      <c r="G901" s="17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7"/>
      <c r="E902" s="17"/>
      <c r="F902" s="17"/>
      <c r="G902" s="17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7"/>
      <c r="E903" s="17"/>
      <c r="F903" s="17"/>
      <c r="G903" s="17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7"/>
      <c r="E904" s="17"/>
      <c r="F904" s="17"/>
      <c r="G904" s="17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7"/>
      <c r="E905" s="17"/>
      <c r="F905" s="17"/>
      <c r="G905" s="17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7"/>
      <c r="E906" s="17"/>
      <c r="F906" s="17"/>
      <c r="G906" s="17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7"/>
      <c r="E907" s="17"/>
      <c r="F907" s="17"/>
      <c r="G907" s="17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7"/>
      <c r="E908" s="17"/>
      <c r="F908" s="17"/>
      <c r="G908" s="17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7"/>
      <c r="E909" s="17"/>
      <c r="F909" s="17"/>
      <c r="G909" s="17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7"/>
      <c r="E910" s="17"/>
      <c r="F910" s="17"/>
      <c r="G910" s="17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7"/>
      <c r="E911" s="17"/>
      <c r="F911" s="17"/>
      <c r="G911" s="17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7"/>
      <c r="E912" s="17"/>
      <c r="F912" s="17"/>
      <c r="G912" s="17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7"/>
      <c r="E913" s="17"/>
      <c r="F913" s="17"/>
      <c r="G913" s="17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7"/>
      <c r="E914" s="17"/>
      <c r="F914" s="17"/>
      <c r="G914" s="17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7"/>
      <c r="E915" s="17"/>
      <c r="F915" s="17"/>
      <c r="G915" s="17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7"/>
      <c r="E916" s="17"/>
      <c r="F916" s="17"/>
      <c r="G916" s="17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7"/>
      <c r="E917" s="17"/>
      <c r="F917" s="17"/>
      <c r="G917" s="17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7"/>
      <c r="E918" s="17"/>
      <c r="F918" s="17"/>
      <c r="G918" s="17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7"/>
      <c r="E919" s="17"/>
      <c r="F919" s="17"/>
      <c r="G919" s="17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7"/>
      <c r="E920" s="17"/>
      <c r="F920" s="17"/>
      <c r="G920" s="17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7"/>
      <c r="E921" s="17"/>
      <c r="F921" s="17"/>
      <c r="G921" s="17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7"/>
      <c r="E922" s="17"/>
      <c r="F922" s="17"/>
      <c r="G922" s="17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7"/>
      <c r="E923" s="17"/>
      <c r="F923" s="17"/>
      <c r="G923" s="17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7"/>
      <c r="E924" s="17"/>
      <c r="F924" s="17"/>
      <c r="G924" s="17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7"/>
      <c r="E925" s="17"/>
      <c r="F925" s="17"/>
      <c r="G925" s="17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7"/>
      <c r="E926" s="17"/>
      <c r="F926" s="17"/>
      <c r="G926" s="17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7"/>
      <c r="E927" s="17"/>
      <c r="F927" s="17"/>
      <c r="G927" s="17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7"/>
      <c r="E928" s="17"/>
      <c r="F928" s="17"/>
      <c r="G928" s="17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7"/>
      <c r="E929" s="17"/>
      <c r="F929" s="17"/>
      <c r="G929" s="17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7"/>
      <c r="E930" s="17"/>
      <c r="F930" s="17"/>
      <c r="G930" s="17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7"/>
      <c r="E931" s="17"/>
      <c r="F931" s="17"/>
      <c r="G931" s="17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7"/>
      <c r="E932" s="17"/>
      <c r="F932" s="17"/>
      <c r="G932" s="17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7"/>
      <c r="E933" s="17"/>
      <c r="F933" s="17"/>
      <c r="G933" s="17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7"/>
      <c r="E934" s="17"/>
      <c r="F934" s="17"/>
      <c r="G934" s="17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7"/>
      <c r="E935" s="17"/>
      <c r="F935" s="17"/>
      <c r="G935" s="17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7"/>
      <c r="E936" s="17"/>
      <c r="F936" s="17"/>
      <c r="G936" s="17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7"/>
      <c r="E937" s="17"/>
      <c r="F937" s="17"/>
      <c r="G937" s="17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7"/>
      <c r="E938" s="17"/>
      <c r="F938" s="17"/>
      <c r="G938" s="17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7"/>
      <c r="E939" s="17"/>
      <c r="F939" s="17"/>
      <c r="G939" s="17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7"/>
      <c r="E940" s="17"/>
      <c r="F940" s="17"/>
      <c r="G940" s="17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7"/>
      <c r="E941" s="17"/>
      <c r="F941" s="17"/>
      <c r="G941" s="17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7"/>
      <c r="E942" s="17"/>
      <c r="F942" s="17"/>
      <c r="G942" s="17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7"/>
      <c r="E943" s="17"/>
      <c r="F943" s="17"/>
      <c r="G943" s="17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7"/>
      <c r="E944" s="17"/>
      <c r="F944" s="17"/>
      <c r="G944" s="17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7"/>
      <c r="E945" s="17"/>
      <c r="F945" s="17"/>
      <c r="G945" s="17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7"/>
      <c r="E946" s="17"/>
      <c r="F946" s="17"/>
      <c r="G946" s="17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7"/>
      <c r="E947" s="17"/>
      <c r="F947" s="17"/>
      <c r="G947" s="17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7"/>
      <c r="E948" s="17"/>
      <c r="F948" s="17"/>
      <c r="G948" s="17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7"/>
      <c r="E949" s="17"/>
      <c r="F949" s="17"/>
      <c r="G949" s="17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7"/>
      <c r="E950" s="17"/>
      <c r="F950" s="17"/>
      <c r="G950" s="17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7"/>
      <c r="E951" s="17"/>
      <c r="F951" s="17"/>
      <c r="G951" s="17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7"/>
      <c r="E952" s="17"/>
      <c r="F952" s="17"/>
      <c r="G952" s="17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7"/>
      <c r="E953" s="17"/>
      <c r="F953" s="17"/>
      <c r="G953" s="17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7"/>
      <c r="E954" s="17"/>
      <c r="F954" s="17"/>
      <c r="G954" s="17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7"/>
      <c r="E955" s="17"/>
      <c r="F955" s="17"/>
      <c r="G955" s="17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7"/>
      <c r="E956" s="17"/>
      <c r="F956" s="17"/>
      <c r="G956" s="17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7"/>
      <c r="E957" s="17"/>
      <c r="F957" s="17"/>
      <c r="G957" s="17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7"/>
      <c r="E958" s="17"/>
      <c r="F958" s="17"/>
      <c r="G958" s="17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7"/>
      <c r="E959" s="17"/>
      <c r="F959" s="17"/>
      <c r="G959" s="17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7"/>
      <c r="E960" s="17"/>
      <c r="F960" s="17"/>
      <c r="G960" s="17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7"/>
      <c r="E961" s="17"/>
      <c r="F961" s="17"/>
      <c r="G961" s="17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7"/>
      <c r="E962" s="17"/>
      <c r="F962" s="17"/>
      <c r="G962" s="17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7"/>
      <c r="E963" s="17"/>
      <c r="F963" s="17"/>
      <c r="G963" s="17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7"/>
      <c r="E964" s="17"/>
      <c r="F964" s="17"/>
      <c r="G964" s="17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7"/>
      <c r="E965" s="17"/>
      <c r="F965" s="17"/>
      <c r="G965" s="17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7"/>
      <c r="E966" s="17"/>
      <c r="F966" s="17"/>
      <c r="G966" s="17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7"/>
      <c r="E967" s="17"/>
      <c r="F967" s="17"/>
      <c r="G967" s="17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7"/>
      <c r="E968" s="17"/>
      <c r="F968" s="17"/>
      <c r="G968" s="17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7"/>
      <c r="E969" s="17"/>
      <c r="F969" s="17"/>
      <c r="G969" s="17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7"/>
      <c r="E970" s="17"/>
      <c r="F970" s="17"/>
      <c r="G970" s="17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7"/>
      <c r="E971" s="17"/>
      <c r="F971" s="17"/>
      <c r="G971" s="17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7"/>
      <c r="E972" s="17"/>
      <c r="F972" s="17"/>
      <c r="G972" s="17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7"/>
      <c r="E973" s="17"/>
      <c r="F973" s="17"/>
      <c r="G973" s="17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7"/>
      <c r="E974" s="17"/>
      <c r="F974" s="17"/>
      <c r="G974" s="17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7"/>
      <c r="E975" s="17"/>
      <c r="F975" s="17"/>
      <c r="G975" s="17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7"/>
      <c r="E976" s="17"/>
      <c r="F976" s="17"/>
      <c r="G976" s="17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7"/>
      <c r="E977" s="17"/>
      <c r="F977" s="17"/>
      <c r="G977" s="17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7"/>
      <c r="E978" s="17"/>
      <c r="F978" s="17"/>
      <c r="G978" s="17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7"/>
      <c r="E979" s="17"/>
      <c r="F979" s="17"/>
      <c r="G979" s="17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7"/>
      <c r="E980" s="17"/>
      <c r="F980" s="17"/>
      <c r="G980" s="17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7"/>
      <c r="E981" s="17"/>
      <c r="F981" s="17"/>
      <c r="G981" s="17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7"/>
      <c r="E982" s="17"/>
      <c r="F982" s="17"/>
      <c r="G982" s="17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7"/>
      <c r="E983" s="17"/>
      <c r="F983" s="17"/>
      <c r="G983" s="17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7"/>
      <c r="E984" s="17"/>
      <c r="F984" s="17"/>
      <c r="G984" s="17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7"/>
      <c r="E985" s="17"/>
      <c r="F985" s="17"/>
      <c r="G985" s="17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7"/>
      <c r="E986" s="17"/>
      <c r="F986" s="17"/>
      <c r="G986" s="17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7"/>
      <c r="E987" s="17"/>
      <c r="F987" s="17"/>
      <c r="G987" s="17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7"/>
      <c r="E988" s="17"/>
      <c r="F988" s="17"/>
      <c r="G988" s="17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7"/>
      <c r="E989" s="17"/>
      <c r="F989" s="17"/>
      <c r="G989" s="17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7"/>
      <c r="E990" s="17"/>
      <c r="F990" s="17"/>
      <c r="G990" s="17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7"/>
      <c r="E991" s="17"/>
      <c r="F991" s="17"/>
      <c r="G991" s="17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7"/>
      <c r="E992" s="17"/>
      <c r="F992" s="17"/>
      <c r="G992" s="17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7"/>
      <c r="E993" s="17"/>
      <c r="F993" s="17"/>
      <c r="G993" s="17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7"/>
      <c r="E994" s="17"/>
      <c r="F994" s="17"/>
      <c r="G994" s="17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7"/>
      <c r="E995" s="17"/>
      <c r="F995" s="17"/>
      <c r="G995" s="17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7"/>
      <c r="E996" s="17"/>
      <c r="F996" s="17"/>
      <c r="G996" s="17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7"/>
      <c r="E997" s="17"/>
      <c r="F997" s="17"/>
      <c r="G997" s="17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7"/>
      <c r="E998" s="17"/>
      <c r="F998" s="17"/>
      <c r="G998" s="17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7"/>
      <c r="E999" s="17"/>
      <c r="F999" s="17"/>
      <c r="G999" s="17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2:B2"/>
  </mergeCells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169</v>
      </c>
      <c r="C1" s="12"/>
      <c r="D1" s="1" t="s">
        <v>2</v>
      </c>
      <c r="E1" s="1" t="s">
        <v>3</v>
      </c>
      <c r="F1" s="1" t="s">
        <v>4</v>
      </c>
      <c r="G1" s="1" t="s">
        <v>5</v>
      </c>
      <c r="H1" s="12"/>
      <c r="I1" s="4" t="s">
        <v>6</v>
      </c>
      <c r="J1" s="4" t="s">
        <v>7</v>
      </c>
      <c r="K1" s="4" t="s">
        <v>8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" t="s">
        <v>9</v>
      </c>
      <c r="C2" s="12"/>
      <c r="D2" s="5" t="s">
        <v>170</v>
      </c>
      <c r="E2" s="5" t="s">
        <v>171</v>
      </c>
      <c r="F2" s="6">
        <v>9.57974804</v>
      </c>
      <c r="G2" s="6">
        <v>0.0</v>
      </c>
      <c r="H2" s="12"/>
      <c r="I2" s="4" t="s">
        <v>12</v>
      </c>
      <c r="J2" s="4">
        <f>sum(G2:G1000)</f>
        <v>4</v>
      </c>
      <c r="K2" s="4">
        <f>COUNT(G2:G1000)-J2</f>
        <v>52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5" t="s">
        <v>172</v>
      </c>
      <c r="B3" s="7"/>
      <c r="C3" s="12"/>
      <c r="D3" s="5" t="s">
        <v>173</v>
      </c>
      <c r="E3" s="5" t="s">
        <v>174</v>
      </c>
      <c r="F3" s="6">
        <v>9.06728915</v>
      </c>
      <c r="G3" s="6">
        <v>0.0</v>
      </c>
      <c r="H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7"/>
      <c r="B4" s="5" t="s">
        <v>175</v>
      </c>
      <c r="C4" s="12"/>
      <c r="D4" s="5" t="s">
        <v>173</v>
      </c>
      <c r="E4" s="5" t="s">
        <v>176</v>
      </c>
      <c r="F4" s="6">
        <v>8.90194174</v>
      </c>
      <c r="G4" s="6">
        <v>0.0</v>
      </c>
      <c r="H4" s="12"/>
      <c r="I4" s="4" t="s">
        <v>18</v>
      </c>
      <c r="J4" s="4">
        <v>0.543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B5" s="5" t="s">
        <v>177</v>
      </c>
      <c r="C5" s="12"/>
      <c r="D5" s="5" t="s">
        <v>178</v>
      </c>
      <c r="E5" s="5" t="s">
        <v>176</v>
      </c>
      <c r="F5" s="6">
        <v>8.17997267</v>
      </c>
      <c r="G5" s="6">
        <v>0.0</v>
      </c>
      <c r="H5" s="12"/>
      <c r="I5" s="4" t="s">
        <v>21</v>
      </c>
      <c r="J5" s="9">
        <f>J4*J2*K2</f>
        <v>112.944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7"/>
      <c r="B6" s="5" t="s">
        <v>179</v>
      </c>
      <c r="C6" s="12"/>
      <c r="D6" s="5" t="s">
        <v>180</v>
      </c>
      <c r="E6" s="5" t="s">
        <v>176</v>
      </c>
      <c r="F6" s="6">
        <v>7.46790144</v>
      </c>
      <c r="G6" s="6">
        <v>0.0</v>
      </c>
      <c r="H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7"/>
      <c r="B7" s="5" t="s">
        <v>181</v>
      </c>
      <c r="C7" s="12"/>
      <c r="D7" s="5" t="s">
        <v>174</v>
      </c>
      <c r="E7" s="5" t="s">
        <v>176</v>
      </c>
      <c r="F7" s="6">
        <v>7.34437173</v>
      </c>
      <c r="G7" s="6">
        <v>0.0</v>
      </c>
      <c r="H7" s="12"/>
      <c r="I7" s="4" t="s">
        <v>24</v>
      </c>
      <c r="J7" s="4">
        <v>0.05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5" t="s">
        <v>182</v>
      </c>
      <c r="B8" s="7"/>
      <c r="C8" s="12"/>
      <c r="D8" s="5" t="s">
        <v>183</v>
      </c>
      <c r="E8" s="5" t="s">
        <v>176</v>
      </c>
      <c r="F8" s="6">
        <v>7.18106847</v>
      </c>
      <c r="G8" s="6">
        <v>0.0</v>
      </c>
      <c r="H8" s="12"/>
      <c r="I8" s="4" t="s">
        <v>27</v>
      </c>
      <c r="J8" s="4">
        <v>1.0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/>
      <c r="B9" s="5" t="s">
        <v>184</v>
      </c>
      <c r="C9" s="12"/>
      <c r="D9" s="5" t="s">
        <v>185</v>
      </c>
      <c r="E9" s="5" t="s">
        <v>176</v>
      </c>
      <c r="F9" s="6">
        <v>7.15978378</v>
      </c>
      <c r="G9" s="6">
        <v>0.0</v>
      </c>
      <c r="H9" s="12"/>
      <c r="I9" s="4" t="s">
        <v>29</v>
      </c>
      <c r="J9" s="9">
        <f>(J2*K2)/2</f>
        <v>104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"/>
      <c r="B10" s="5" t="s">
        <v>186</v>
      </c>
      <c r="C10" s="12"/>
      <c r="D10" s="5" t="s">
        <v>173</v>
      </c>
      <c r="E10" s="5" t="s">
        <v>178</v>
      </c>
      <c r="F10" s="6">
        <v>6.82150216</v>
      </c>
      <c r="G10" s="6">
        <v>0.0</v>
      </c>
      <c r="H10" s="12"/>
      <c r="I10" s="4" t="s">
        <v>32</v>
      </c>
      <c r="J10" s="9">
        <f>J9*(J2+K2+1)/6</f>
        <v>988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/>
      <c r="B11" s="5" t="s">
        <v>187</v>
      </c>
      <c r="C11" s="12"/>
      <c r="D11" s="5" t="s">
        <v>170</v>
      </c>
      <c r="E11" s="5" t="s">
        <v>176</v>
      </c>
      <c r="F11" s="6">
        <v>6.63808745</v>
      </c>
      <c r="G11" s="6">
        <v>0.0</v>
      </c>
      <c r="H11" s="12"/>
      <c r="I11" s="4" t="s">
        <v>34</v>
      </c>
      <c r="J11" s="9">
        <f>SQRT(J10)</f>
        <v>31.43246729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7"/>
      <c r="B12" s="5" t="s">
        <v>188</v>
      </c>
      <c r="C12" s="12"/>
      <c r="D12" s="5" t="s">
        <v>173</v>
      </c>
      <c r="E12" s="5" t="s">
        <v>185</v>
      </c>
      <c r="F12" s="6">
        <v>6.62216102</v>
      </c>
      <c r="G12" s="6">
        <v>0.0</v>
      </c>
      <c r="H12" s="12"/>
      <c r="I12" s="4" t="s">
        <v>36</v>
      </c>
      <c r="J12" s="9">
        <f>(J5-J9)/J11</f>
        <v>0.284546546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5" t="s">
        <v>189</v>
      </c>
      <c r="B13" s="7"/>
      <c r="C13" s="12"/>
      <c r="D13" s="5" t="s">
        <v>190</v>
      </c>
      <c r="E13" s="5" t="s">
        <v>176</v>
      </c>
      <c r="F13" s="6">
        <v>6.54306159</v>
      </c>
      <c r="G13" s="6">
        <v>0.0</v>
      </c>
      <c r="H13" s="12"/>
      <c r="I13" s="4" t="s">
        <v>38</v>
      </c>
      <c r="J13" s="9">
        <f>J9+J11*NORMSINV(J7)-0.5</f>
        <v>51.79819223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"/>
      <c r="B14" s="5" t="s">
        <v>191</v>
      </c>
      <c r="C14" s="12"/>
      <c r="D14" s="5" t="s">
        <v>173</v>
      </c>
      <c r="E14" s="5" t="s">
        <v>171</v>
      </c>
      <c r="F14" s="6">
        <v>6.3174001</v>
      </c>
      <c r="G14" s="6">
        <v>0.0</v>
      </c>
      <c r="H14" s="12"/>
      <c r="I14" s="4" t="s">
        <v>40</v>
      </c>
      <c r="J14" s="9">
        <f>1-NORMSDIST(J12)</f>
        <v>0.3879957845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/>
      <c r="B15" s="5" t="s">
        <v>192</v>
      </c>
      <c r="C15" s="12"/>
      <c r="D15" s="5" t="s">
        <v>193</v>
      </c>
      <c r="E15" s="5" t="s">
        <v>176</v>
      </c>
      <c r="F15" s="6">
        <v>6.20115407</v>
      </c>
      <c r="G15" s="6">
        <v>0.0</v>
      </c>
      <c r="H15" s="12"/>
      <c r="I15" s="4" t="s">
        <v>42</v>
      </c>
      <c r="J15" s="9" t="str">
        <f>IF(J14&lt;J7,"yes","no")</f>
        <v>no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/>
      <c r="B16" s="5" t="s">
        <v>194</v>
      </c>
      <c r="C16" s="12"/>
      <c r="D16" s="5" t="s">
        <v>173</v>
      </c>
      <c r="E16" s="5" t="s">
        <v>183</v>
      </c>
      <c r="F16" s="6">
        <v>5.98471371</v>
      </c>
      <c r="G16" s="6">
        <v>0.0</v>
      </c>
      <c r="H16" s="12"/>
      <c r="I16" s="4" t="s">
        <v>44</v>
      </c>
      <c r="J16" s="9">
        <f>ABS(J12)/SQRT(J2+K2)</f>
        <v>0.03802413163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"/>
      <c r="B17" s="5" t="s">
        <v>195</v>
      </c>
      <c r="C17" s="12"/>
      <c r="D17" s="5" t="s">
        <v>193</v>
      </c>
      <c r="E17" s="5" t="s">
        <v>174</v>
      </c>
      <c r="F17" s="6">
        <v>5.94872558</v>
      </c>
      <c r="G17" s="6">
        <v>1.0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"/>
      <c r="B18" s="5" t="s">
        <v>196</v>
      </c>
      <c r="C18" s="12"/>
      <c r="D18" s="5" t="s">
        <v>170</v>
      </c>
      <c r="E18" s="5" t="s">
        <v>178</v>
      </c>
      <c r="F18" s="6">
        <v>5.93048292</v>
      </c>
      <c r="G18" s="6">
        <v>0.0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5" t="s">
        <v>174</v>
      </c>
      <c r="E19" s="5" t="s">
        <v>197</v>
      </c>
      <c r="F19" s="6">
        <v>5.78355911</v>
      </c>
      <c r="G19" s="6">
        <v>1.0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5" t="s">
        <v>180</v>
      </c>
      <c r="E20" s="5" t="s">
        <v>197</v>
      </c>
      <c r="F20" s="6">
        <v>5.7226843</v>
      </c>
      <c r="G20" s="6">
        <v>0.0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5" t="s">
        <v>170</v>
      </c>
      <c r="E21" s="5" t="s">
        <v>190</v>
      </c>
      <c r="F21" s="6">
        <v>5.60616088</v>
      </c>
      <c r="G21" s="6">
        <v>0.0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5" t="s">
        <v>170</v>
      </c>
      <c r="E22" s="5" t="s">
        <v>185</v>
      </c>
      <c r="F22" s="6">
        <v>5.5504857</v>
      </c>
      <c r="G22" s="6">
        <v>0.0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5" t="s">
        <v>180</v>
      </c>
      <c r="E23" s="5" t="s">
        <v>183</v>
      </c>
      <c r="F23" s="6">
        <v>5.44917759</v>
      </c>
      <c r="G23" s="6">
        <v>0.0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5" t="s">
        <v>173</v>
      </c>
      <c r="E24" s="5" t="s">
        <v>190</v>
      </c>
      <c r="F24" s="6">
        <v>5.41874413</v>
      </c>
      <c r="G24" s="6">
        <v>0.0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5" t="s">
        <v>170</v>
      </c>
      <c r="E25" s="5" t="s">
        <v>174</v>
      </c>
      <c r="F25" s="6">
        <v>5.32293691</v>
      </c>
      <c r="G25" s="6">
        <v>0.0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5" t="s">
        <v>180</v>
      </c>
      <c r="E26" s="5" t="s">
        <v>174</v>
      </c>
      <c r="F26" s="6">
        <v>5.30809478</v>
      </c>
      <c r="G26" s="6">
        <v>1.0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5" t="s">
        <v>178</v>
      </c>
      <c r="E27" s="5" t="s">
        <v>197</v>
      </c>
      <c r="F27" s="6">
        <v>5.17798035</v>
      </c>
      <c r="G27" s="6">
        <v>0.0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5" t="s">
        <v>193</v>
      </c>
      <c r="E28" s="5" t="s">
        <v>185</v>
      </c>
      <c r="F28" s="6">
        <v>4.99717822</v>
      </c>
      <c r="G28" s="6">
        <v>0.0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5" t="s">
        <v>193</v>
      </c>
      <c r="E29" s="5" t="s">
        <v>183</v>
      </c>
      <c r="F29" s="6">
        <v>4.93100672</v>
      </c>
      <c r="G29" s="6">
        <v>0.0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5" t="s">
        <v>178</v>
      </c>
      <c r="E30" s="5" t="s">
        <v>171</v>
      </c>
      <c r="F30" s="6">
        <v>4.86885832</v>
      </c>
      <c r="G30" s="6">
        <v>0.0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5" t="s">
        <v>185</v>
      </c>
      <c r="E31" s="5" t="s">
        <v>171</v>
      </c>
      <c r="F31" s="6">
        <v>4.86690793</v>
      </c>
      <c r="G31" s="6">
        <v>0.0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5" t="s">
        <v>193</v>
      </c>
      <c r="E32" s="5" t="s">
        <v>190</v>
      </c>
      <c r="F32" s="6">
        <v>4.7747349</v>
      </c>
      <c r="G32" s="6">
        <v>0.0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5" t="s">
        <v>174</v>
      </c>
      <c r="E33" s="5" t="s">
        <v>171</v>
      </c>
      <c r="F33" s="6">
        <v>4.58258014</v>
      </c>
      <c r="G33" s="6">
        <v>0.0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5" t="s">
        <v>170</v>
      </c>
      <c r="E34" s="5" t="s">
        <v>198</v>
      </c>
      <c r="F34" s="6">
        <v>4.4735485</v>
      </c>
      <c r="G34" s="6">
        <v>0.0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5" t="s">
        <v>173</v>
      </c>
      <c r="E35" s="5" t="s">
        <v>197</v>
      </c>
      <c r="F35" s="6">
        <v>4.42396137</v>
      </c>
      <c r="G35" s="6">
        <v>0.0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5" t="s">
        <v>190</v>
      </c>
      <c r="E36" s="5" t="s">
        <v>197</v>
      </c>
      <c r="F36" s="6">
        <v>4.32541273</v>
      </c>
      <c r="G36" s="6">
        <v>0.0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5" t="s">
        <v>193</v>
      </c>
      <c r="E37" s="5" t="s">
        <v>178</v>
      </c>
      <c r="F37" s="6">
        <v>4.2631692</v>
      </c>
      <c r="G37" s="6">
        <v>0.0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5" t="s">
        <v>170</v>
      </c>
      <c r="E38" s="5" t="s">
        <v>183</v>
      </c>
      <c r="F38" s="6">
        <v>3.76832199</v>
      </c>
      <c r="G38" s="6">
        <v>0.0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5" t="s">
        <v>170</v>
      </c>
      <c r="E39" s="5" t="s">
        <v>197</v>
      </c>
      <c r="F39" s="6">
        <v>3.7180069</v>
      </c>
      <c r="G39" s="6">
        <v>0.0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5" t="s">
        <v>180</v>
      </c>
      <c r="E40" s="5" t="s">
        <v>178</v>
      </c>
      <c r="F40" s="6">
        <v>3.52510383</v>
      </c>
      <c r="G40" s="6">
        <v>0.0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5" t="s">
        <v>190</v>
      </c>
      <c r="E41" s="5" t="s">
        <v>171</v>
      </c>
      <c r="F41" s="6">
        <v>3.40541404</v>
      </c>
      <c r="G41" s="6">
        <v>0.0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5" t="s">
        <v>174</v>
      </c>
      <c r="E42" s="5" t="s">
        <v>198</v>
      </c>
      <c r="F42" s="6">
        <v>3.35857209</v>
      </c>
      <c r="G42" s="6">
        <v>0.0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5" t="s">
        <v>193</v>
      </c>
      <c r="E43" s="5" t="s">
        <v>197</v>
      </c>
      <c r="F43" s="6">
        <v>3.19746434</v>
      </c>
      <c r="G43" s="6">
        <v>0.0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5" t="s">
        <v>183</v>
      </c>
      <c r="E44" s="5" t="s">
        <v>197</v>
      </c>
      <c r="F44" s="6">
        <v>3.1635173</v>
      </c>
      <c r="G44" s="6">
        <v>0.0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5" t="s">
        <v>178</v>
      </c>
      <c r="E45" s="5" t="s">
        <v>198</v>
      </c>
      <c r="F45" s="6">
        <v>3.00510625</v>
      </c>
      <c r="G45" s="6">
        <v>0.0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5" t="s">
        <v>185</v>
      </c>
      <c r="E46" s="5" t="s">
        <v>198</v>
      </c>
      <c r="F46" s="6">
        <v>2.85803855</v>
      </c>
      <c r="G46" s="6">
        <v>0.0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5" t="s">
        <v>193</v>
      </c>
      <c r="E47" s="5" t="s">
        <v>171</v>
      </c>
      <c r="F47" s="6">
        <v>2.81136728</v>
      </c>
      <c r="G47" s="6">
        <v>1.0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5" t="s">
        <v>185</v>
      </c>
      <c r="E48" s="5" t="s">
        <v>197</v>
      </c>
      <c r="F48" s="6">
        <v>2.72487593</v>
      </c>
      <c r="G48" s="6">
        <v>0.0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5" t="s">
        <v>180</v>
      </c>
      <c r="E49" s="5" t="s">
        <v>185</v>
      </c>
      <c r="F49" s="6">
        <v>2.30379001</v>
      </c>
      <c r="G49" s="6">
        <v>0.0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5" t="s">
        <v>190</v>
      </c>
      <c r="E50" s="5" t="s">
        <v>198</v>
      </c>
      <c r="F50" s="6">
        <v>2.05816653</v>
      </c>
      <c r="G50" s="6">
        <v>0.0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5" t="s">
        <v>180</v>
      </c>
      <c r="E51" s="5" t="s">
        <v>190</v>
      </c>
      <c r="F51" s="6">
        <v>2.02695571</v>
      </c>
      <c r="G51" s="6">
        <v>0.0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5" t="s">
        <v>183</v>
      </c>
      <c r="E52" s="5" t="s">
        <v>171</v>
      </c>
      <c r="F52" s="6">
        <v>1.60983215</v>
      </c>
      <c r="G52" s="6">
        <v>0.0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5" t="s">
        <v>173</v>
      </c>
      <c r="E53" s="5" t="s">
        <v>198</v>
      </c>
      <c r="F53" s="6">
        <v>1.51114275</v>
      </c>
      <c r="G53" s="6">
        <v>0.0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5" t="s">
        <v>193</v>
      </c>
      <c r="E54" s="5" t="s">
        <v>198</v>
      </c>
      <c r="F54" s="6">
        <v>0.88376738</v>
      </c>
      <c r="G54" s="6">
        <v>0.0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5" t="s">
        <v>183</v>
      </c>
      <c r="E55" s="5" t="s">
        <v>198</v>
      </c>
      <c r="F55" s="6">
        <v>0.80979799</v>
      </c>
      <c r="G55" s="6">
        <v>0.0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5" t="s">
        <v>180</v>
      </c>
      <c r="E56" s="5" t="s">
        <v>198</v>
      </c>
      <c r="F56" s="6">
        <v>0.39174381</v>
      </c>
      <c r="G56" s="6">
        <v>0.0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5" t="s">
        <v>180</v>
      </c>
      <c r="E57" s="5" t="s">
        <v>171</v>
      </c>
      <c r="F57" s="6">
        <v>0.20546563</v>
      </c>
      <c r="G57" s="6">
        <v>0.0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2:B2"/>
  </mergeCells>
  <hyperlinks>
    <hyperlink r:id="rId1" ref="B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199</v>
      </c>
      <c r="C1" s="17"/>
      <c r="D1" s="13" t="s">
        <v>2</v>
      </c>
      <c r="E1" s="13" t="s">
        <v>3</v>
      </c>
      <c r="F1" s="13" t="s">
        <v>4</v>
      </c>
      <c r="G1" s="13" t="s">
        <v>5</v>
      </c>
      <c r="H1" s="17"/>
      <c r="I1" s="4" t="s">
        <v>6</v>
      </c>
      <c r="J1" s="4" t="s">
        <v>7</v>
      </c>
      <c r="K1" s="4" t="s">
        <v>8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" t="s">
        <v>9</v>
      </c>
      <c r="C2" s="17"/>
      <c r="D2" s="14" t="s">
        <v>200</v>
      </c>
      <c r="E2" s="14" t="s">
        <v>201</v>
      </c>
      <c r="F2" s="15">
        <v>17.55549</v>
      </c>
      <c r="G2" s="15">
        <v>0.0</v>
      </c>
      <c r="H2" s="17"/>
      <c r="I2" s="4" t="s">
        <v>12</v>
      </c>
      <c r="J2" s="4">
        <f>sum(G2:G1000)</f>
        <v>9</v>
      </c>
      <c r="K2" s="4">
        <f>COUNT(G2:G1000)-J2</f>
        <v>52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5" t="s">
        <v>202</v>
      </c>
      <c r="B3" s="7"/>
      <c r="C3" s="17"/>
      <c r="D3" s="14" t="s">
        <v>203</v>
      </c>
      <c r="E3" s="14" t="s">
        <v>201</v>
      </c>
      <c r="F3" s="15">
        <v>17.34773</v>
      </c>
      <c r="G3" s="15">
        <v>0.0</v>
      </c>
      <c r="H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7"/>
      <c r="B4" s="5" t="s">
        <v>204</v>
      </c>
      <c r="C4" s="17"/>
      <c r="D4" s="14" t="s">
        <v>203</v>
      </c>
      <c r="E4" s="14" t="s">
        <v>205</v>
      </c>
      <c r="F4" s="15">
        <v>16.57429</v>
      </c>
      <c r="G4" s="15">
        <v>1.0</v>
      </c>
      <c r="H4" s="17"/>
      <c r="I4" s="4" t="s">
        <v>18</v>
      </c>
      <c r="J4" s="4">
        <v>0.504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7"/>
      <c r="B5" s="5" t="s">
        <v>206</v>
      </c>
      <c r="C5" s="17"/>
      <c r="D5" s="14" t="s">
        <v>200</v>
      </c>
      <c r="E5" s="14" t="s">
        <v>205</v>
      </c>
      <c r="F5" s="15">
        <v>15.42986</v>
      </c>
      <c r="G5" s="15">
        <v>0.0</v>
      </c>
      <c r="H5" s="17"/>
      <c r="I5" s="4" t="s">
        <v>21</v>
      </c>
      <c r="J5" s="9">
        <f>J4*J2*K2</f>
        <v>235.872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7"/>
      <c r="B6" s="5" t="s">
        <v>207</v>
      </c>
      <c r="C6" s="17"/>
      <c r="D6" s="14" t="s">
        <v>208</v>
      </c>
      <c r="E6" s="14" t="s">
        <v>209</v>
      </c>
      <c r="F6" s="15">
        <v>14.22767</v>
      </c>
      <c r="G6" s="15">
        <v>0.0</v>
      </c>
      <c r="H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5" t="s">
        <v>210</v>
      </c>
      <c r="B7" s="7"/>
      <c r="C7" s="17"/>
      <c r="D7" s="14" t="s">
        <v>211</v>
      </c>
      <c r="E7" s="14" t="s">
        <v>205</v>
      </c>
      <c r="F7" s="15">
        <v>12.77944</v>
      </c>
      <c r="G7" s="15">
        <v>0.0</v>
      </c>
      <c r="H7" s="17"/>
      <c r="I7" s="4" t="s">
        <v>24</v>
      </c>
      <c r="J7" s="4">
        <v>0.05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7"/>
      <c r="B8" s="5" t="s">
        <v>212</v>
      </c>
      <c r="C8" s="17"/>
      <c r="D8" s="14" t="s">
        <v>211</v>
      </c>
      <c r="E8" s="14" t="s">
        <v>201</v>
      </c>
      <c r="F8" s="15">
        <v>12.66956</v>
      </c>
      <c r="G8" s="15">
        <v>0.0</v>
      </c>
      <c r="H8" s="17"/>
      <c r="I8" s="4" t="s">
        <v>27</v>
      </c>
      <c r="J8" s="4">
        <v>1.0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7"/>
      <c r="B9" s="5" t="s">
        <v>213</v>
      </c>
      <c r="C9" s="17"/>
      <c r="D9" s="14" t="s">
        <v>208</v>
      </c>
      <c r="E9" s="14" t="s">
        <v>201</v>
      </c>
      <c r="F9" s="15">
        <v>12.29899</v>
      </c>
      <c r="G9" s="15">
        <v>1.0</v>
      </c>
      <c r="H9" s="17"/>
      <c r="I9" s="4" t="s">
        <v>29</v>
      </c>
      <c r="J9" s="9">
        <f>(J2*K2)/2</f>
        <v>234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7"/>
      <c r="B10" s="5" t="s">
        <v>214</v>
      </c>
      <c r="C10" s="17"/>
      <c r="D10" s="14" t="s">
        <v>208</v>
      </c>
      <c r="E10" s="14" t="s">
        <v>205</v>
      </c>
      <c r="F10" s="15">
        <v>9.658648</v>
      </c>
      <c r="G10" s="15">
        <v>0.0</v>
      </c>
      <c r="H10" s="17"/>
      <c r="I10" s="4" t="s">
        <v>32</v>
      </c>
      <c r="J10" s="9">
        <f>J9*(J2+K2+1)/6</f>
        <v>2418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7"/>
      <c r="B11" s="5" t="s">
        <v>215</v>
      </c>
      <c r="C11" s="17"/>
      <c r="D11" s="14" t="s">
        <v>200</v>
      </c>
      <c r="E11" s="14" t="s">
        <v>209</v>
      </c>
      <c r="F11" s="15">
        <v>9.013214</v>
      </c>
      <c r="G11" s="15">
        <v>0.0</v>
      </c>
      <c r="H11" s="17"/>
      <c r="I11" s="4" t="s">
        <v>34</v>
      </c>
      <c r="J11" s="9">
        <f>SQRT(J10)</f>
        <v>49.17316341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7"/>
      <c r="B12" s="5" t="s">
        <v>216</v>
      </c>
      <c r="C12" s="17"/>
      <c r="D12" s="14" t="s">
        <v>203</v>
      </c>
      <c r="E12" s="14" t="s">
        <v>209</v>
      </c>
      <c r="F12" s="15">
        <v>8.049842</v>
      </c>
      <c r="G12" s="15">
        <v>0.0</v>
      </c>
      <c r="H12" s="17"/>
      <c r="I12" s="4" t="s">
        <v>36</v>
      </c>
      <c r="J12" s="9">
        <f>(J5-J9)/J11</f>
        <v>0.03806954587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5" t="s">
        <v>217</v>
      </c>
      <c r="B13" s="7"/>
      <c r="C13" s="17"/>
      <c r="D13" s="14" t="s">
        <v>200</v>
      </c>
      <c r="E13" s="14" t="s">
        <v>218</v>
      </c>
      <c r="F13" s="15">
        <v>5.227762</v>
      </c>
      <c r="G13" s="15">
        <v>0.0</v>
      </c>
      <c r="H13" s="17"/>
      <c r="I13" s="4" t="s">
        <v>38</v>
      </c>
      <c r="J13" s="9">
        <f>J9+J11*NORMSINV(J7)-0.5</f>
        <v>152.6173439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7"/>
      <c r="B14" s="5" t="s">
        <v>219</v>
      </c>
      <c r="C14" s="17"/>
      <c r="D14" s="14" t="s">
        <v>200</v>
      </c>
      <c r="E14" s="14" t="s">
        <v>220</v>
      </c>
      <c r="F14" s="15">
        <v>5.092982</v>
      </c>
      <c r="G14" s="15">
        <v>0.0</v>
      </c>
      <c r="H14" s="17"/>
      <c r="I14" s="4" t="s">
        <v>40</v>
      </c>
      <c r="J14" s="9">
        <f>1-NORMSDIST(J12)</f>
        <v>0.4848161163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7"/>
      <c r="B15" s="5" t="s">
        <v>221</v>
      </c>
      <c r="C15" s="17"/>
      <c r="D15" s="14" t="s">
        <v>209</v>
      </c>
      <c r="E15" s="14" t="s">
        <v>218</v>
      </c>
      <c r="F15" s="15">
        <v>5.03594</v>
      </c>
      <c r="G15" s="15">
        <v>0.0</v>
      </c>
      <c r="H15" s="17"/>
      <c r="I15" s="4" t="s">
        <v>42</v>
      </c>
      <c r="J15" s="9" t="str">
        <f>IF(J14&lt;J7,"yes","no")</f>
        <v>no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7"/>
      <c r="B16" s="5" t="s">
        <v>222</v>
      </c>
      <c r="C16" s="17"/>
      <c r="D16" s="14" t="s">
        <v>201</v>
      </c>
      <c r="E16" s="14" t="s">
        <v>218</v>
      </c>
      <c r="F16" s="15">
        <v>4.657725</v>
      </c>
      <c r="G16" s="15">
        <v>1.0</v>
      </c>
      <c r="H16" s="17"/>
      <c r="I16" s="4" t="s">
        <v>44</v>
      </c>
      <c r="J16" s="9">
        <f>ABS(J12)/SQRT(J2+K2)</f>
        <v>0.004874305873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7"/>
      <c r="B17" s="5" t="s">
        <v>223</v>
      </c>
      <c r="C17" s="17"/>
      <c r="D17" s="14" t="s">
        <v>200</v>
      </c>
      <c r="E17" s="14" t="s">
        <v>224</v>
      </c>
      <c r="F17" s="15">
        <v>4.172777</v>
      </c>
      <c r="G17" s="15">
        <v>0.0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5" t="s">
        <v>225</v>
      </c>
      <c r="B18" s="7"/>
      <c r="C18" s="17"/>
      <c r="D18" s="14" t="s">
        <v>203</v>
      </c>
      <c r="E18" s="14" t="s">
        <v>218</v>
      </c>
      <c r="F18" s="15">
        <v>4.06875</v>
      </c>
      <c r="G18" s="15">
        <v>0.0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7"/>
      <c r="B19" s="5" t="s">
        <v>226</v>
      </c>
      <c r="C19" s="17"/>
      <c r="D19" s="14" t="s">
        <v>211</v>
      </c>
      <c r="E19" s="14" t="s">
        <v>209</v>
      </c>
      <c r="F19" s="15">
        <v>3.925073</v>
      </c>
      <c r="G19" s="15">
        <v>1.0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7"/>
      <c r="B20" s="5" t="s">
        <v>227</v>
      </c>
      <c r="C20" s="17"/>
      <c r="D20" s="14" t="s">
        <v>208</v>
      </c>
      <c r="E20" s="14" t="s">
        <v>218</v>
      </c>
      <c r="F20" s="15">
        <v>3.874726</v>
      </c>
      <c r="G20" s="15">
        <v>0.0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7"/>
      <c r="B21" s="5" t="s">
        <v>228</v>
      </c>
      <c r="C21" s="17"/>
      <c r="D21" s="14" t="s">
        <v>211</v>
      </c>
      <c r="E21" s="14" t="s">
        <v>218</v>
      </c>
      <c r="F21" s="15">
        <v>3.410752</v>
      </c>
      <c r="G21" s="15">
        <v>0.0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4" t="s">
        <v>200</v>
      </c>
      <c r="E22" s="14" t="s">
        <v>229</v>
      </c>
      <c r="F22" s="15">
        <v>3.382631</v>
      </c>
      <c r="G22" s="15">
        <v>1.0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4" t="s">
        <v>201</v>
      </c>
      <c r="E23" s="14" t="s">
        <v>229</v>
      </c>
      <c r="F23" s="15">
        <v>3.277503</v>
      </c>
      <c r="G23" s="15">
        <v>0.0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4" t="s">
        <v>203</v>
      </c>
      <c r="E24" s="14" t="s">
        <v>224</v>
      </c>
      <c r="F24" s="15">
        <v>3.089344</v>
      </c>
      <c r="G24" s="15">
        <v>0.0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4" t="s">
        <v>201</v>
      </c>
      <c r="E25" s="14" t="s">
        <v>220</v>
      </c>
      <c r="F25" s="15">
        <v>3.025104</v>
      </c>
      <c r="G25" s="15">
        <v>0.0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4" t="s">
        <v>205</v>
      </c>
      <c r="E26" s="14" t="s">
        <v>218</v>
      </c>
      <c r="F26" s="15">
        <v>3.009935</v>
      </c>
      <c r="G26" s="15">
        <v>0.0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4" t="s">
        <v>208</v>
      </c>
      <c r="E27" s="14" t="s">
        <v>224</v>
      </c>
      <c r="F27" s="15">
        <v>2.964177</v>
      </c>
      <c r="G27" s="15">
        <v>0.0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4" t="s">
        <v>201</v>
      </c>
      <c r="E28" s="14" t="s">
        <v>230</v>
      </c>
      <c r="F28" s="15">
        <v>2.896477</v>
      </c>
      <c r="G28" s="15">
        <v>0.0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4" t="s">
        <v>208</v>
      </c>
      <c r="E29" s="14" t="s">
        <v>231</v>
      </c>
      <c r="F29" s="15">
        <v>2.846871</v>
      </c>
      <c r="G29" s="15">
        <v>0.0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4" t="s">
        <v>209</v>
      </c>
      <c r="E30" s="14" t="s">
        <v>224</v>
      </c>
      <c r="F30" s="15">
        <v>2.794332</v>
      </c>
      <c r="G30" s="15">
        <v>0.0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4" t="s">
        <v>203</v>
      </c>
      <c r="E31" s="14" t="s">
        <v>220</v>
      </c>
      <c r="F31" s="15">
        <v>2.778756</v>
      </c>
      <c r="G31" s="15">
        <v>0.0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4" t="s">
        <v>208</v>
      </c>
      <c r="E32" s="14" t="s">
        <v>229</v>
      </c>
      <c r="F32" s="15">
        <v>2.565001</v>
      </c>
      <c r="G32" s="15">
        <v>0.0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4" t="s">
        <v>200</v>
      </c>
      <c r="E33" s="14" t="s">
        <v>232</v>
      </c>
      <c r="F33" s="15">
        <v>2.557588</v>
      </c>
      <c r="G33" s="15">
        <v>0.0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4" t="s">
        <v>211</v>
      </c>
      <c r="E34" s="14" t="s">
        <v>220</v>
      </c>
      <c r="F34" s="15">
        <v>2.415596</v>
      </c>
      <c r="G34" s="15">
        <v>0.0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4" t="s">
        <v>205</v>
      </c>
      <c r="E35" s="14" t="s">
        <v>220</v>
      </c>
      <c r="F35" s="15">
        <v>2.388725</v>
      </c>
      <c r="G35" s="15">
        <v>0.0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4" t="s">
        <v>208</v>
      </c>
      <c r="E36" s="14" t="s">
        <v>220</v>
      </c>
      <c r="F36" s="15">
        <v>2.251509</v>
      </c>
      <c r="G36" s="15">
        <v>0.0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4" t="s">
        <v>209</v>
      </c>
      <c r="E37" s="14" t="s">
        <v>230</v>
      </c>
      <c r="F37" s="15">
        <v>2.251436</v>
      </c>
      <c r="G37" s="15">
        <v>0.0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4" t="s">
        <v>211</v>
      </c>
      <c r="E38" s="14" t="s">
        <v>224</v>
      </c>
      <c r="F38" s="15">
        <v>2.188096</v>
      </c>
      <c r="G38" s="15">
        <v>0.0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4" t="s">
        <v>209</v>
      </c>
      <c r="E39" s="14" t="s">
        <v>231</v>
      </c>
      <c r="F39" s="15">
        <v>2.178762</v>
      </c>
      <c r="G39" s="15">
        <v>0.0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4" t="s">
        <v>203</v>
      </c>
      <c r="E40" s="14" t="s">
        <v>232</v>
      </c>
      <c r="F40" s="15">
        <v>2.15815</v>
      </c>
      <c r="G40" s="15">
        <v>0.0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4" t="s">
        <v>200</v>
      </c>
      <c r="E41" s="14" t="s">
        <v>231</v>
      </c>
      <c r="F41" s="15">
        <v>2.14552</v>
      </c>
      <c r="G41" s="15">
        <v>0.0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4" t="s">
        <v>209</v>
      </c>
      <c r="E42" s="14" t="s">
        <v>232</v>
      </c>
      <c r="F42" s="15">
        <v>2.083153</v>
      </c>
      <c r="G42" s="15">
        <v>1.0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4" t="s">
        <v>208</v>
      </c>
      <c r="E43" s="14" t="s">
        <v>232</v>
      </c>
      <c r="F43" s="15">
        <v>1.969573</v>
      </c>
      <c r="G43" s="15">
        <v>0.0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4" t="s">
        <v>211</v>
      </c>
      <c r="E44" s="14" t="s">
        <v>232</v>
      </c>
      <c r="F44" s="15">
        <v>1.867085</v>
      </c>
      <c r="G44" s="15">
        <v>1.0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4" t="s">
        <v>200</v>
      </c>
      <c r="E45" s="14" t="s">
        <v>230</v>
      </c>
      <c r="F45" s="15">
        <v>1.793245</v>
      </c>
      <c r="G45" s="15">
        <v>0.0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4" t="s">
        <v>201</v>
      </c>
      <c r="E46" s="14" t="s">
        <v>224</v>
      </c>
      <c r="F46" s="15">
        <v>1.66725</v>
      </c>
      <c r="G46" s="15">
        <v>0.0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4" t="s">
        <v>203</v>
      </c>
      <c r="E47" s="14" t="s">
        <v>230</v>
      </c>
      <c r="F47" s="15">
        <v>1.348506</v>
      </c>
      <c r="G47" s="15">
        <v>0.0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4" t="s">
        <v>208</v>
      </c>
      <c r="E48" s="14" t="s">
        <v>230</v>
      </c>
      <c r="F48" s="15">
        <v>1.254671</v>
      </c>
      <c r="G48" s="15">
        <v>0.0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4" t="s">
        <v>209</v>
      </c>
      <c r="E49" s="14" t="s">
        <v>229</v>
      </c>
      <c r="F49" s="15">
        <v>1.25326</v>
      </c>
      <c r="G49" s="15">
        <v>0.0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4" t="s">
        <v>205</v>
      </c>
      <c r="E50" s="14" t="s">
        <v>230</v>
      </c>
      <c r="F50" s="15">
        <v>1.227947</v>
      </c>
      <c r="G50" s="15">
        <v>0.0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4" t="s">
        <v>211</v>
      </c>
      <c r="E51" s="14" t="s">
        <v>230</v>
      </c>
      <c r="F51" s="15">
        <v>1.029464</v>
      </c>
      <c r="G51" s="15">
        <v>0.0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4" t="s">
        <v>205</v>
      </c>
      <c r="E52" s="14" t="s">
        <v>229</v>
      </c>
      <c r="F52" s="15">
        <v>1.018453</v>
      </c>
      <c r="G52" s="15">
        <v>0.0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4" t="s">
        <v>205</v>
      </c>
      <c r="E53" s="14" t="s">
        <v>224</v>
      </c>
      <c r="F53" s="15">
        <v>1.012566</v>
      </c>
      <c r="G53" s="15">
        <v>0.0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4" t="s">
        <v>205</v>
      </c>
      <c r="E54" s="14" t="s">
        <v>231</v>
      </c>
      <c r="F54" s="15">
        <v>0.975878</v>
      </c>
      <c r="G54" s="15">
        <v>0.0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4" t="s">
        <v>201</v>
      </c>
      <c r="E55" s="14" t="s">
        <v>231</v>
      </c>
      <c r="F55" s="15">
        <v>0.824955</v>
      </c>
      <c r="G55" s="15">
        <v>1.0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4" t="s">
        <v>209</v>
      </c>
      <c r="E56" s="14" t="s">
        <v>220</v>
      </c>
      <c r="F56" s="15">
        <v>0.809409</v>
      </c>
      <c r="G56" s="15">
        <v>0.0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4" t="s">
        <v>201</v>
      </c>
      <c r="E57" s="14" t="s">
        <v>232</v>
      </c>
      <c r="F57" s="15">
        <v>0.776007</v>
      </c>
      <c r="G57" s="15">
        <v>0.0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4" t="s">
        <v>203</v>
      </c>
      <c r="E58" s="14" t="s">
        <v>229</v>
      </c>
      <c r="F58" s="15">
        <v>0.76717</v>
      </c>
      <c r="G58" s="15">
        <v>1.0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4" t="s">
        <v>205</v>
      </c>
      <c r="E59" s="14" t="s">
        <v>232</v>
      </c>
      <c r="F59" s="15">
        <v>0.265425</v>
      </c>
      <c r="G59" s="15">
        <v>0.0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4" t="s">
        <v>211</v>
      </c>
      <c r="E60" s="14" t="s">
        <v>231</v>
      </c>
      <c r="F60" s="15">
        <v>0.146611</v>
      </c>
      <c r="G60" s="15">
        <v>0.0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4" t="s">
        <v>203</v>
      </c>
      <c r="E61" s="14" t="s">
        <v>231</v>
      </c>
      <c r="F61" s="15">
        <v>0.098581</v>
      </c>
      <c r="G61" s="15">
        <v>0.0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4" t="s">
        <v>211</v>
      </c>
      <c r="E62" s="14" t="s">
        <v>229</v>
      </c>
      <c r="F62" s="15">
        <v>-0.343579</v>
      </c>
      <c r="G62" s="15">
        <v>0.0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A2:B2"/>
  </mergeCells>
  <hyperlinks>
    <hyperlink r:id="rId1" ref="B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233</v>
      </c>
      <c r="C1" s="12"/>
      <c r="D1" s="1" t="s">
        <v>2</v>
      </c>
      <c r="E1" s="1" t="s">
        <v>3</v>
      </c>
      <c r="F1" s="1" t="s">
        <v>4</v>
      </c>
      <c r="G1" s="1" t="s">
        <v>5</v>
      </c>
      <c r="H1" s="12"/>
      <c r="I1" s="4" t="s">
        <v>6</v>
      </c>
      <c r="J1" s="4" t="s">
        <v>7</v>
      </c>
      <c r="K1" s="4" t="s">
        <v>8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" t="s">
        <v>9</v>
      </c>
      <c r="C2" s="12"/>
      <c r="D2" s="5" t="s">
        <v>234</v>
      </c>
      <c r="E2" s="5" t="s">
        <v>235</v>
      </c>
      <c r="F2" s="6">
        <v>11.1922278</v>
      </c>
      <c r="G2" s="6">
        <v>0.0</v>
      </c>
      <c r="H2" s="12"/>
      <c r="I2" s="4" t="s">
        <v>12</v>
      </c>
      <c r="J2" s="4">
        <f>sum(G2:G1000)</f>
        <v>5</v>
      </c>
      <c r="K2" s="4">
        <f>COUNT(G2:G1000)-J2</f>
        <v>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5" t="s">
        <v>236</v>
      </c>
      <c r="B3" s="7"/>
      <c r="C3" s="12"/>
      <c r="D3" s="5" t="s">
        <v>237</v>
      </c>
      <c r="E3" s="5" t="s">
        <v>235</v>
      </c>
      <c r="F3" s="6">
        <v>7.5081301</v>
      </c>
      <c r="G3" s="6">
        <v>1.0</v>
      </c>
      <c r="H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7"/>
      <c r="B4" s="5" t="s">
        <v>238</v>
      </c>
      <c r="C4" s="12"/>
      <c r="D4" s="5" t="s">
        <v>235</v>
      </c>
      <c r="E4" s="5" t="s">
        <v>239</v>
      </c>
      <c r="F4" s="6">
        <v>4.93141381</v>
      </c>
      <c r="G4" s="6">
        <v>1.0</v>
      </c>
      <c r="H4" s="12"/>
      <c r="I4" s="4" t="s">
        <v>18</v>
      </c>
      <c r="J4" s="4">
        <v>0.6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7"/>
      <c r="B5" s="5" t="s">
        <v>240</v>
      </c>
      <c r="C5" s="12"/>
      <c r="D5" s="5" t="s">
        <v>237</v>
      </c>
      <c r="E5" s="5" t="s">
        <v>239</v>
      </c>
      <c r="F5" s="6">
        <v>4.83438932</v>
      </c>
      <c r="G5" s="6">
        <v>1.0</v>
      </c>
      <c r="H5" s="12"/>
      <c r="I5" s="4" t="s">
        <v>21</v>
      </c>
      <c r="J5" s="9">
        <f>J4*J2*K2</f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7"/>
      <c r="B6" s="5" t="s">
        <v>241</v>
      </c>
      <c r="C6" s="12"/>
      <c r="D6" s="5" t="s">
        <v>234</v>
      </c>
      <c r="E6" s="5" t="s">
        <v>242</v>
      </c>
      <c r="F6" s="6">
        <v>2.02661084</v>
      </c>
      <c r="G6" s="6">
        <v>0.0</v>
      </c>
      <c r="H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5" t="s">
        <v>243</v>
      </c>
      <c r="B7" s="7"/>
      <c r="C7" s="12"/>
      <c r="D7" s="5" t="s">
        <v>237</v>
      </c>
      <c r="E7" s="5" t="s">
        <v>244</v>
      </c>
      <c r="F7" s="6">
        <v>1.85903213</v>
      </c>
      <c r="G7" s="6">
        <v>1.0</v>
      </c>
      <c r="H7" s="12"/>
      <c r="I7" s="4" t="s">
        <v>24</v>
      </c>
      <c r="J7" s="4">
        <v>0.05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/>
      <c r="B8" s="5" t="s">
        <v>245</v>
      </c>
      <c r="C8" s="12"/>
      <c r="D8" s="5" t="s">
        <v>235</v>
      </c>
      <c r="E8" s="5" t="s">
        <v>246</v>
      </c>
      <c r="F8" s="6">
        <v>1.84128953</v>
      </c>
      <c r="G8" s="6">
        <v>0.0</v>
      </c>
      <c r="H8" s="12"/>
      <c r="I8" s="4" t="s">
        <v>27</v>
      </c>
      <c r="J8" s="4">
        <v>1.0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/>
      <c r="B9" s="5" t="s">
        <v>247</v>
      </c>
      <c r="C9" s="12"/>
      <c r="D9" s="5" t="s">
        <v>235</v>
      </c>
      <c r="E9" s="5" t="s">
        <v>244</v>
      </c>
      <c r="F9" s="6">
        <v>1.65064018</v>
      </c>
      <c r="G9" s="6">
        <v>1.0</v>
      </c>
      <c r="H9" s="12"/>
      <c r="I9" s="4" t="s">
        <v>29</v>
      </c>
      <c r="J9" s="9">
        <f>(J2*K2)/2</f>
        <v>10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5" t="s">
        <v>248</v>
      </c>
      <c r="B10" s="7"/>
      <c r="C10" s="12"/>
      <c r="D10" s="5" t="s">
        <v>237</v>
      </c>
      <c r="E10" s="5" t="s">
        <v>246</v>
      </c>
      <c r="F10" s="6">
        <v>1.4556173</v>
      </c>
      <c r="G10" s="6">
        <v>0.0</v>
      </c>
      <c r="H10" s="12"/>
      <c r="I10" s="4" t="s">
        <v>32</v>
      </c>
      <c r="J10" s="9">
        <f>J9*(J2+K2+1)/6</f>
        <v>16.66666667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/>
      <c r="B11" s="5" t="s">
        <v>249</v>
      </c>
      <c r="C11" s="12"/>
      <c r="D11" s="12"/>
      <c r="E11" s="12"/>
      <c r="F11" s="12"/>
      <c r="G11" s="12"/>
      <c r="H11" s="12"/>
      <c r="I11" s="4" t="s">
        <v>34</v>
      </c>
      <c r="J11" s="9">
        <f>SQRT(J10)</f>
        <v>4.082482905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7"/>
      <c r="B12" s="5" t="s">
        <v>250</v>
      </c>
      <c r="C12" s="12"/>
      <c r="D12" s="12"/>
      <c r="E12" s="12"/>
      <c r="F12" s="12"/>
      <c r="G12" s="12"/>
      <c r="H12" s="12"/>
      <c r="I12" s="4" t="s">
        <v>36</v>
      </c>
      <c r="J12" s="9">
        <f>(J5-J9)/J11</f>
        <v>0.4898979486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7"/>
      <c r="B13" s="5" t="s">
        <v>251</v>
      </c>
      <c r="C13" s="12"/>
      <c r="D13" s="12"/>
      <c r="E13" s="12"/>
      <c r="F13" s="12"/>
      <c r="G13" s="12"/>
      <c r="H13" s="12"/>
      <c r="I13" s="4" t="s">
        <v>38</v>
      </c>
      <c r="J13" s="9">
        <f>J9+J11*NORMSINV(J7)-0.5</f>
        <v>2.784913195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5" t="s">
        <v>252</v>
      </c>
      <c r="B14" s="7"/>
      <c r="C14" s="12"/>
      <c r="D14" s="12"/>
      <c r="E14" s="12"/>
      <c r="F14" s="12"/>
      <c r="G14" s="12"/>
      <c r="H14" s="12"/>
      <c r="I14" s="4" t="s">
        <v>40</v>
      </c>
      <c r="J14" s="9">
        <f>1-NORMSDIST(J12)</f>
        <v>0.3121030574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/>
      <c r="B15" s="5" t="s">
        <v>253</v>
      </c>
      <c r="C15" s="12"/>
      <c r="D15" s="12"/>
      <c r="E15" s="12"/>
      <c r="F15" s="12"/>
      <c r="G15" s="12"/>
      <c r="H15" s="12"/>
      <c r="I15" s="4" t="s">
        <v>42</v>
      </c>
      <c r="J15" s="9" t="str">
        <f>IF(J14&lt;J7,"yes","no")</f>
        <v>no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/>
      <c r="B16" s="5" t="s">
        <v>254</v>
      </c>
      <c r="C16" s="12"/>
      <c r="D16" s="12"/>
      <c r="E16" s="12"/>
      <c r="F16" s="12"/>
      <c r="G16" s="12"/>
      <c r="H16" s="12"/>
      <c r="I16" s="4" t="s">
        <v>44</v>
      </c>
      <c r="J16" s="9">
        <f>ABS(J12)/SQRT(J2+K2)</f>
        <v>0.1632993162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"/>
      <c r="B17" s="5" t="s">
        <v>255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5" t="s">
        <v>256</v>
      </c>
      <c r="B18" s="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7"/>
      <c r="B19" s="5" t="s">
        <v>257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2:B2"/>
  </mergeCells>
  <hyperlinks>
    <hyperlink r:id="rId1" ref="B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258</v>
      </c>
      <c r="C1" s="3"/>
      <c r="D1" s="18" t="s">
        <v>259</v>
      </c>
      <c r="E1" s="18" t="s">
        <v>260</v>
      </c>
      <c r="F1" s="18" t="s">
        <v>4</v>
      </c>
      <c r="G1" s="18" t="s">
        <v>261</v>
      </c>
      <c r="I1" s="4" t="s">
        <v>6</v>
      </c>
      <c r="J1" s="4" t="s">
        <v>7</v>
      </c>
      <c r="K1" s="4" t="s">
        <v>8</v>
      </c>
    </row>
    <row r="2">
      <c r="A2" s="1" t="s">
        <v>9</v>
      </c>
      <c r="C2" s="3"/>
      <c r="D2" s="19" t="s">
        <v>262</v>
      </c>
      <c r="E2" s="19" t="s">
        <v>263</v>
      </c>
      <c r="F2" s="20">
        <v>5.5429719</v>
      </c>
      <c r="G2" s="20">
        <v>1.0</v>
      </c>
      <c r="I2" s="4" t="s">
        <v>12</v>
      </c>
      <c r="J2" s="4">
        <f>sum(G2:G1000)</f>
        <v>19</v>
      </c>
      <c r="K2" s="4">
        <f>COUNT(G2:G1000)-J2</f>
        <v>161</v>
      </c>
    </row>
    <row r="3">
      <c r="A3" s="5" t="s">
        <v>264</v>
      </c>
      <c r="B3" s="7"/>
      <c r="C3" s="3"/>
      <c r="D3" s="19" t="s">
        <v>262</v>
      </c>
      <c r="E3" s="19" t="s">
        <v>265</v>
      </c>
      <c r="F3" s="20">
        <v>11.94678</v>
      </c>
      <c r="G3" s="20">
        <v>0.0</v>
      </c>
    </row>
    <row r="4">
      <c r="A4" s="7"/>
      <c r="B4" s="5" t="s">
        <v>266</v>
      </c>
      <c r="C4" s="3"/>
      <c r="D4" s="19" t="s">
        <v>262</v>
      </c>
      <c r="E4" s="19" t="s">
        <v>267</v>
      </c>
      <c r="F4" s="20">
        <v>7.7827644</v>
      </c>
      <c r="G4" s="20">
        <v>0.0</v>
      </c>
      <c r="I4" s="4" t="s">
        <v>18</v>
      </c>
      <c r="J4" s="4">
        <v>0.48</v>
      </c>
    </row>
    <row r="5">
      <c r="A5" s="7"/>
      <c r="B5" s="5" t="s">
        <v>268</v>
      </c>
      <c r="C5" s="3"/>
      <c r="D5" s="19" t="s">
        <v>262</v>
      </c>
      <c r="E5" s="19" t="s">
        <v>269</v>
      </c>
      <c r="F5" s="20">
        <v>13.4855633</v>
      </c>
      <c r="G5" s="20">
        <v>1.0</v>
      </c>
      <c r="I5" s="4" t="s">
        <v>21</v>
      </c>
      <c r="J5" s="9">
        <f>J4*J2*K2</f>
        <v>1468.32</v>
      </c>
    </row>
    <row r="6">
      <c r="A6" s="7"/>
      <c r="B6" s="5" t="s">
        <v>270</v>
      </c>
      <c r="C6" s="3"/>
      <c r="D6" s="19" t="s">
        <v>262</v>
      </c>
      <c r="E6" s="19" t="s">
        <v>271</v>
      </c>
      <c r="F6" s="20">
        <v>11.3765272</v>
      </c>
      <c r="G6" s="20">
        <v>0.0</v>
      </c>
    </row>
    <row r="7">
      <c r="A7" s="7"/>
      <c r="B7" s="5" t="s">
        <v>272</v>
      </c>
      <c r="C7" s="3"/>
      <c r="D7" s="19" t="s">
        <v>262</v>
      </c>
      <c r="E7" s="19" t="s">
        <v>273</v>
      </c>
      <c r="F7" s="20">
        <v>6.1263822</v>
      </c>
      <c r="G7" s="20">
        <v>0.0</v>
      </c>
      <c r="I7" s="4" t="s">
        <v>24</v>
      </c>
      <c r="J7" s="4">
        <v>0.05</v>
      </c>
    </row>
    <row r="8">
      <c r="A8" s="5" t="s">
        <v>274</v>
      </c>
      <c r="B8" s="7"/>
      <c r="C8" s="3"/>
      <c r="D8" s="19" t="s">
        <v>262</v>
      </c>
      <c r="E8" s="19" t="s">
        <v>275</v>
      </c>
      <c r="F8" s="20">
        <v>6.1263822</v>
      </c>
      <c r="G8" s="20">
        <v>0.0</v>
      </c>
      <c r="I8" s="4" t="s">
        <v>27</v>
      </c>
      <c r="J8" s="4">
        <v>1.0</v>
      </c>
    </row>
    <row r="9">
      <c r="A9" s="7"/>
      <c r="B9" s="5" t="s">
        <v>276</v>
      </c>
      <c r="C9" s="3"/>
      <c r="D9" s="19" t="s">
        <v>262</v>
      </c>
      <c r="E9" s="19" t="s">
        <v>277</v>
      </c>
      <c r="F9" s="20">
        <v>11.3850691</v>
      </c>
      <c r="G9" s="20">
        <v>0.0</v>
      </c>
      <c r="I9" s="4" t="s">
        <v>29</v>
      </c>
      <c r="J9" s="9">
        <f>(J2*K2)/2</f>
        <v>1529.5</v>
      </c>
    </row>
    <row r="10">
      <c r="A10" s="7"/>
      <c r="B10" s="5" t="s">
        <v>278</v>
      </c>
      <c r="C10" s="3"/>
      <c r="D10" s="19" t="s">
        <v>262</v>
      </c>
      <c r="E10" s="19" t="s">
        <v>279</v>
      </c>
      <c r="F10" s="20">
        <v>0.8518171</v>
      </c>
      <c r="G10" s="20">
        <v>1.0</v>
      </c>
      <c r="I10" s="4" t="s">
        <v>32</v>
      </c>
      <c r="J10" s="9">
        <f>J9*(J2+K2+1)/6</f>
        <v>46139.91667</v>
      </c>
    </row>
    <row r="11">
      <c r="A11" s="7"/>
      <c r="B11" s="5" t="s">
        <v>280</v>
      </c>
      <c r="C11" s="3"/>
      <c r="D11" s="19" t="s">
        <v>262</v>
      </c>
      <c r="E11" s="19" t="s">
        <v>281</v>
      </c>
      <c r="F11" s="20">
        <v>5.2283942</v>
      </c>
      <c r="G11" s="20">
        <v>0.0</v>
      </c>
      <c r="I11" s="4" t="s">
        <v>34</v>
      </c>
      <c r="J11" s="9">
        <f>SQRT(J10)</f>
        <v>214.8020406</v>
      </c>
    </row>
    <row r="12">
      <c r="A12" s="7"/>
      <c r="B12" s="5" t="s">
        <v>282</v>
      </c>
      <c r="C12" s="3"/>
      <c r="D12" s="19" t="s">
        <v>262</v>
      </c>
      <c r="E12" s="19" t="s">
        <v>283</v>
      </c>
      <c r="F12" s="20">
        <v>-4.3124064</v>
      </c>
      <c r="G12" s="20">
        <v>0.0</v>
      </c>
      <c r="I12" s="4" t="s">
        <v>36</v>
      </c>
      <c r="J12" s="9">
        <f>(J5-J9)/J11</f>
        <v>-0.2848203854</v>
      </c>
    </row>
    <row r="13">
      <c r="A13" s="5" t="s">
        <v>284</v>
      </c>
      <c r="B13" s="7"/>
      <c r="C13" s="3"/>
      <c r="D13" s="19" t="s">
        <v>262</v>
      </c>
      <c r="E13" s="19" t="s">
        <v>285</v>
      </c>
      <c r="F13" s="20">
        <v>4.2845919</v>
      </c>
      <c r="G13" s="20">
        <v>0.0</v>
      </c>
      <c r="I13" s="4" t="s">
        <v>38</v>
      </c>
      <c r="J13" s="9">
        <f>J9+J11*NORMSINV(J7)-0.5</f>
        <v>1175.682085</v>
      </c>
    </row>
    <row r="14">
      <c r="A14" s="7"/>
      <c r="B14" s="5" t="s">
        <v>286</v>
      </c>
      <c r="C14" s="3"/>
      <c r="D14" s="19" t="s">
        <v>262</v>
      </c>
      <c r="E14" s="19" t="s">
        <v>287</v>
      </c>
      <c r="F14" s="20">
        <v>13.3300143</v>
      </c>
      <c r="G14" s="20">
        <v>0.0</v>
      </c>
      <c r="I14" s="4" t="s">
        <v>40</v>
      </c>
      <c r="J14" s="9">
        <f>1-NORMSDIST(J12)</f>
        <v>0.6121091232</v>
      </c>
    </row>
    <row r="15">
      <c r="A15" s="5" t="s">
        <v>288</v>
      </c>
      <c r="B15" s="7"/>
      <c r="C15" s="3"/>
      <c r="D15" s="19" t="s">
        <v>262</v>
      </c>
      <c r="E15" s="19" t="s">
        <v>289</v>
      </c>
      <c r="F15" s="20">
        <v>12.7599797</v>
      </c>
      <c r="G15" s="20">
        <v>0.0</v>
      </c>
      <c r="I15" s="4" t="s">
        <v>42</v>
      </c>
      <c r="J15" s="9" t="str">
        <f>IF(J14&lt;J7,"yes","no")</f>
        <v>no</v>
      </c>
    </row>
    <row r="16">
      <c r="A16" s="7"/>
      <c r="B16" s="5" t="s">
        <v>290</v>
      </c>
      <c r="C16" s="3"/>
      <c r="D16" s="19" t="s">
        <v>262</v>
      </c>
      <c r="E16" s="19" t="s">
        <v>291</v>
      </c>
      <c r="F16" s="20">
        <v>9.2900387</v>
      </c>
      <c r="G16" s="20">
        <v>0.0</v>
      </c>
      <c r="I16" s="4" t="s">
        <v>44</v>
      </c>
      <c r="J16" s="9">
        <f>ABS(J12)/SQRT(J2+K2)</f>
        <v>0.0212292581</v>
      </c>
    </row>
    <row r="17">
      <c r="A17" s="7"/>
      <c r="B17" s="5" t="s">
        <v>292</v>
      </c>
      <c r="C17" s="3"/>
      <c r="D17" s="19" t="s">
        <v>262</v>
      </c>
      <c r="E17" s="19" t="s">
        <v>293</v>
      </c>
      <c r="F17" s="20">
        <v>10.0301776</v>
      </c>
      <c r="G17" s="20">
        <v>0.0</v>
      </c>
    </row>
    <row r="18">
      <c r="A18" s="5" t="s">
        <v>294</v>
      </c>
      <c r="B18" s="7"/>
      <c r="C18" s="3"/>
      <c r="D18" s="19" t="s">
        <v>262</v>
      </c>
      <c r="E18" s="19" t="s">
        <v>295</v>
      </c>
      <c r="F18" s="20">
        <v>3.288764</v>
      </c>
      <c r="G18" s="20">
        <v>0.0</v>
      </c>
    </row>
    <row r="19">
      <c r="A19" s="7"/>
      <c r="B19" s="5" t="s">
        <v>296</v>
      </c>
      <c r="C19" s="3"/>
      <c r="D19" s="19" t="s">
        <v>297</v>
      </c>
      <c r="E19" s="19" t="s">
        <v>263</v>
      </c>
      <c r="F19" s="20">
        <v>3.1053403</v>
      </c>
      <c r="G19" s="20">
        <v>0.0</v>
      </c>
    </row>
    <row r="20">
      <c r="A20" s="7"/>
      <c r="B20" s="5" t="s">
        <v>298</v>
      </c>
      <c r="C20" s="3"/>
      <c r="D20" s="19" t="s">
        <v>297</v>
      </c>
      <c r="E20" s="19" t="s">
        <v>265</v>
      </c>
      <c r="F20" s="20">
        <v>10.3372412</v>
      </c>
      <c r="G20" s="20">
        <v>0.0</v>
      </c>
    </row>
    <row r="21">
      <c r="A21" s="5" t="s">
        <v>299</v>
      </c>
      <c r="B21" s="7"/>
      <c r="C21" s="3"/>
      <c r="D21" s="19" t="s">
        <v>297</v>
      </c>
      <c r="E21" s="19" t="s">
        <v>267</v>
      </c>
      <c r="F21" s="20">
        <v>6.8125397</v>
      </c>
      <c r="G21" s="20">
        <v>0.0</v>
      </c>
    </row>
    <row r="22">
      <c r="A22" s="7"/>
      <c r="B22" s="5" t="s">
        <v>300</v>
      </c>
      <c r="C22" s="3"/>
      <c r="D22" s="19" t="s">
        <v>297</v>
      </c>
      <c r="E22" s="19" t="s">
        <v>269</v>
      </c>
      <c r="F22" s="20">
        <v>9.2069584</v>
      </c>
      <c r="G22" s="20">
        <v>0.0</v>
      </c>
    </row>
    <row r="23">
      <c r="A23" s="7"/>
      <c r="B23" s="5" t="s">
        <v>301</v>
      </c>
      <c r="C23" s="3"/>
      <c r="D23" s="19" t="s">
        <v>297</v>
      </c>
      <c r="E23" s="19" t="s">
        <v>271</v>
      </c>
      <c r="F23" s="20">
        <v>8.5999886</v>
      </c>
      <c r="G23" s="20">
        <v>0.0</v>
      </c>
    </row>
    <row r="24">
      <c r="A24" s="5" t="s">
        <v>302</v>
      </c>
      <c r="B24" s="7"/>
      <c r="C24" s="3"/>
      <c r="D24" s="19" t="s">
        <v>297</v>
      </c>
      <c r="E24" s="19" t="s">
        <v>273</v>
      </c>
      <c r="F24" s="20">
        <v>5.7069524</v>
      </c>
      <c r="G24" s="20">
        <v>0.0</v>
      </c>
    </row>
    <row r="25">
      <c r="A25" s="7"/>
      <c r="B25" s="5" t="s">
        <v>303</v>
      </c>
      <c r="C25" s="3"/>
      <c r="D25" s="19" t="s">
        <v>297</v>
      </c>
      <c r="E25" s="19" t="s">
        <v>275</v>
      </c>
      <c r="F25" s="20">
        <v>5.7069524</v>
      </c>
      <c r="G25" s="20">
        <v>0.0</v>
      </c>
    </row>
    <row r="26">
      <c r="A26" s="7"/>
      <c r="B26" s="5" t="s">
        <v>304</v>
      </c>
      <c r="C26" s="3"/>
      <c r="D26" s="19" t="s">
        <v>297</v>
      </c>
      <c r="E26" s="19" t="s">
        <v>277</v>
      </c>
      <c r="F26" s="20">
        <v>8.4794191</v>
      </c>
      <c r="G26" s="20">
        <v>0.0</v>
      </c>
    </row>
    <row r="27">
      <c r="A27" s="5" t="s">
        <v>305</v>
      </c>
      <c r="B27" s="7"/>
      <c r="C27" s="3"/>
      <c r="D27" s="19" t="s">
        <v>297</v>
      </c>
      <c r="E27" s="19" t="s">
        <v>279</v>
      </c>
      <c r="F27" s="20">
        <v>3.0289406</v>
      </c>
      <c r="G27" s="20">
        <v>0.0</v>
      </c>
    </row>
    <row r="28">
      <c r="A28" s="7"/>
      <c r="B28" s="5" t="s">
        <v>306</v>
      </c>
      <c r="C28" s="3"/>
      <c r="D28" s="19" t="s">
        <v>297</v>
      </c>
      <c r="E28" s="19" t="s">
        <v>281</v>
      </c>
      <c r="F28" s="20">
        <v>5.8237739</v>
      </c>
      <c r="G28" s="20">
        <v>0.0</v>
      </c>
    </row>
    <row r="29">
      <c r="A29" s="7"/>
      <c r="B29" s="5" t="s">
        <v>307</v>
      </c>
      <c r="C29" s="3"/>
      <c r="D29" s="19" t="s">
        <v>297</v>
      </c>
      <c r="E29" s="19" t="s">
        <v>283</v>
      </c>
      <c r="F29" s="20">
        <v>-2.1840753</v>
      </c>
      <c r="G29" s="20">
        <v>0.0</v>
      </c>
    </row>
    <row r="30">
      <c r="A30" s="7"/>
      <c r="B30" s="5" t="s">
        <v>308</v>
      </c>
      <c r="C30" s="3"/>
      <c r="D30" s="19" t="s">
        <v>297</v>
      </c>
      <c r="E30" s="19" t="s">
        <v>285</v>
      </c>
      <c r="F30" s="20">
        <v>2.7969197</v>
      </c>
      <c r="G30" s="20">
        <v>1.0</v>
      </c>
    </row>
    <row r="31">
      <c r="A31" s="7"/>
      <c r="B31" s="5" t="s">
        <v>309</v>
      </c>
      <c r="C31" s="3"/>
      <c r="D31" s="19" t="s">
        <v>297</v>
      </c>
      <c r="E31" s="19" t="s">
        <v>287</v>
      </c>
      <c r="F31" s="20">
        <v>9.2742808</v>
      </c>
      <c r="G31" s="20">
        <v>1.0</v>
      </c>
    </row>
    <row r="32">
      <c r="A32" s="3"/>
      <c r="B32" s="3"/>
      <c r="C32" s="3"/>
      <c r="D32" s="19" t="s">
        <v>297</v>
      </c>
      <c r="E32" s="19" t="s">
        <v>289</v>
      </c>
      <c r="F32" s="20">
        <v>8.4574325</v>
      </c>
      <c r="G32" s="20">
        <v>0.0</v>
      </c>
    </row>
    <row r="33">
      <c r="A33" s="3"/>
      <c r="B33" s="3"/>
      <c r="C33" s="3"/>
      <c r="D33" s="19" t="s">
        <v>297</v>
      </c>
      <c r="E33" s="19" t="s">
        <v>291</v>
      </c>
      <c r="F33" s="20">
        <v>7.5561139</v>
      </c>
      <c r="G33" s="20">
        <v>0.0</v>
      </c>
    </row>
    <row r="34">
      <c r="A34" s="3"/>
      <c r="B34" s="3"/>
      <c r="C34" s="3"/>
      <c r="D34" s="19" t="s">
        <v>297</v>
      </c>
      <c r="E34" s="19" t="s">
        <v>293</v>
      </c>
      <c r="F34" s="20">
        <v>6.4505799</v>
      </c>
      <c r="G34" s="20">
        <v>0.0</v>
      </c>
    </row>
    <row r="35">
      <c r="A35" s="3"/>
      <c r="B35" s="3"/>
      <c r="C35" s="3"/>
      <c r="D35" s="19" t="s">
        <v>297</v>
      </c>
      <c r="E35" s="19" t="s">
        <v>295</v>
      </c>
      <c r="F35" s="20">
        <v>2.0608912</v>
      </c>
      <c r="G35" s="20">
        <v>0.0</v>
      </c>
    </row>
    <row r="36">
      <c r="A36" s="3"/>
      <c r="B36" s="3"/>
      <c r="C36" s="3"/>
      <c r="D36" s="19" t="s">
        <v>310</v>
      </c>
      <c r="E36" s="19" t="s">
        <v>263</v>
      </c>
      <c r="F36" s="20">
        <v>3.5826788</v>
      </c>
      <c r="G36" s="20">
        <v>0.0</v>
      </c>
    </row>
    <row r="37">
      <c r="A37" s="3"/>
      <c r="B37" s="3"/>
      <c r="C37" s="3"/>
      <c r="D37" s="19" t="s">
        <v>310</v>
      </c>
      <c r="E37" s="19" t="s">
        <v>265</v>
      </c>
      <c r="F37" s="20">
        <v>9.2806259</v>
      </c>
      <c r="G37" s="20">
        <v>0.0</v>
      </c>
    </row>
    <row r="38">
      <c r="A38" s="3"/>
      <c r="B38" s="3"/>
      <c r="C38" s="3"/>
      <c r="D38" s="19" t="s">
        <v>310</v>
      </c>
      <c r="E38" s="19" t="s">
        <v>267</v>
      </c>
      <c r="F38" s="20">
        <v>7.2032809</v>
      </c>
      <c r="G38" s="20">
        <v>0.0</v>
      </c>
    </row>
    <row r="39">
      <c r="A39" s="3"/>
      <c r="B39" s="3"/>
      <c r="C39" s="3"/>
      <c r="D39" s="19" t="s">
        <v>310</v>
      </c>
      <c r="E39" s="19" t="s">
        <v>269</v>
      </c>
      <c r="F39" s="20">
        <v>9.70345</v>
      </c>
      <c r="G39" s="20">
        <v>0.0</v>
      </c>
    </row>
    <row r="40">
      <c r="A40" s="3"/>
      <c r="B40" s="3"/>
      <c r="C40" s="3"/>
      <c r="D40" s="19" t="s">
        <v>310</v>
      </c>
      <c r="E40" s="19" t="s">
        <v>271</v>
      </c>
      <c r="F40" s="20">
        <v>10.2019633</v>
      </c>
      <c r="G40" s="20">
        <v>0.0</v>
      </c>
    </row>
    <row r="41">
      <c r="A41" s="3"/>
      <c r="B41" s="3"/>
      <c r="C41" s="3"/>
      <c r="D41" s="19" t="s">
        <v>310</v>
      </c>
      <c r="E41" s="19" t="s">
        <v>273</v>
      </c>
      <c r="F41" s="20">
        <v>4.3728774</v>
      </c>
      <c r="G41" s="20">
        <v>0.0</v>
      </c>
    </row>
    <row r="42">
      <c r="A42" s="3"/>
      <c r="B42" s="3"/>
      <c r="C42" s="3"/>
      <c r="D42" s="19" t="s">
        <v>310</v>
      </c>
      <c r="E42" s="19" t="s">
        <v>275</v>
      </c>
      <c r="F42" s="20">
        <v>4.3728774</v>
      </c>
      <c r="G42" s="20">
        <v>0.0</v>
      </c>
    </row>
    <row r="43">
      <c r="A43" s="3"/>
      <c r="B43" s="3"/>
      <c r="C43" s="3"/>
      <c r="D43" s="19" t="s">
        <v>310</v>
      </c>
      <c r="E43" s="19" t="s">
        <v>277</v>
      </c>
      <c r="F43" s="20">
        <v>7.2241865</v>
      </c>
      <c r="G43" s="20">
        <v>0.0</v>
      </c>
    </row>
    <row r="44">
      <c r="A44" s="3"/>
      <c r="B44" s="3"/>
      <c r="C44" s="3"/>
      <c r="D44" s="19" t="s">
        <v>310</v>
      </c>
      <c r="E44" s="19" t="s">
        <v>279</v>
      </c>
      <c r="F44" s="20">
        <v>0.4543424</v>
      </c>
      <c r="G44" s="20">
        <v>0.0</v>
      </c>
    </row>
    <row r="45">
      <c r="A45" s="3"/>
      <c r="B45" s="3"/>
      <c r="C45" s="3"/>
      <c r="D45" s="19" t="s">
        <v>310</v>
      </c>
      <c r="E45" s="19" t="s">
        <v>281</v>
      </c>
      <c r="F45" s="20">
        <v>6.0092133</v>
      </c>
      <c r="G45" s="20">
        <v>0.0</v>
      </c>
    </row>
    <row r="46">
      <c r="A46" s="3"/>
      <c r="B46" s="3"/>
      <c r="C46" s="3"/>
      <c r="D46" s="19" t="s">
        <v>310</v>
      </c>
      <c r="E46" s="19" t="s">
        <v>283</v>
      </c>
      <c r="F46" s="20">
        <v>-1.5977538</v>
      </c>
      <c r="G46" s="20">
        <v>0.0</v>
      </c>
    </row>
    <row r="47">
      <c r="A47" s="3"/>
      <c r="B47" s="3"/>
      <c r="C47" s="3"/>
      <c r="D47" s="19" t="s">
        <v>310</v>
      </c>
      <c r="E47" s="19" t="s">
        <v>285</v>
      </c>
      <c r="F47" s="20">
        <v>4.6739077</v>
      </c>
      <c r="G47" s="20">
        <v>0.0</v>
      </c>
    </row>
    <row r="48">
      <c r="A48" s="3"/>
      <c r="B48" s="3"/>
      <c r="C48" s="3"/>
      <c r="D48" s="19" t="s">
        <v>310</v>
      </c>
      <c r="E48" s="19" t="s">
        <v>287</v>
      </c>
      <c r="F48" s="20">
        <v>9.5012124</v>
      </c>
      <c r="G48" s="20">
        <v>0.0</v>
      </c>
    </row>
    <row r="49">
      <c r="A49" s="3"/>
      <c r="B49" s="3"/>
      <c r="C49" s="3"/>
      <c r="D49" s="19" t="s">
        <v>310</v>
      </c>
      <c r="E49" s="19" t="s">
        <v>289</v>
      </c>
      <c r="F49" s="20">
        <v>11.8059298</v>
      </c>
      <c r="G49" s="20">
        <v>0.0</v>
      </c>
    </row>
    <row r="50">
      <c r="A50" s="3"/>
      <c r="B50" s="3"/>
      <c r="C50" s="3"/>
      <c r="D50" s="19" t="s">
        <v>310</v>
      </c>
      <c r="E50" s="19" t="s">
        <v>291</v>
      </c>
      <c r="F50" s="20">
        <v>9.880444</v>
      </c>
      <c r="G50" s="20">
        <v>0.0</v>
      </c>
    </row>
    <row r="51">
      <c r="A51" s="3"/>
      <c r="B51" s="3"/>
      <c r="C51" s="3"/>
      <c r="D51" s="19" t="s">
        <v>310</v>
      </c>
      <c r="E51" s="19" t="s">
        <v>293</v>
      </c>
      <c r="F51" s="20">
        <v>8.0709113</v>
      </c>
      <c r="G51" s="20">
        <v>0.0</v>
      </c>
    </row>
    <row r="52">
      <c r="A52" s="3"/>
      <c r="B52" s="3"/>
      <c r="C52" s="3"/>
      <c r="D52" s="19" t="s">
        <v>310</v>
      </c>
      <c r="E52" s="19" t="s">
        <v>295</v>
      </c>
      <c r="F52" s="20">
        <v>3.4081469</v>
      </c>
      <c r="G52" s="20">
        <v>0.0</v>
      </c>
    </row>
    <row r="53">
      <c r="A53" s="3"/>
      <c r="B53" s="3"/>
      <c r="C53" s="3"/>
      <c r="D53" s="19" t="s">
        <v>311</v>
      </c>
      <c r="E53" s="19" t="s">
        <v>263</v>
      </c>
      <c r="F53" s="20">
        <v>2.2778871</v>
      </c>
      <c r="G53" s="20">
        <v>0.0</v>
      </c>
    </row>
    <row r="54">
      <c r="A54" s="3"/>
      <c r="B54" s="3"/>
      <c r="C54" s="3"/>
      <c r="D54" s="19" t="s">
        <v>311</v>
      </c>
      <c r="E54" s="19" t="s">
        <v>265</v>
      </c>
      <c r="F54" s="20">
        <v>11.5572101</v>
      </c>
      <c r="G54" s="20">
        <v>0.0</v>
      </c>
    </row>
    <row r="55">
      <c r="A55" s="3"/>
      <c r="B55" s="3"/>
      <c r="C55" s="3"/>
      <c r="D55" s="19" t="s">
        <v>311</v>
      </c>
      <c r="E55" s="19" t="s">
        <v>267</v>
      </c>
      <c r="F55" s="20">
        <v>8.5086747</v>
      </c>
      <c r="G55" s="20">
        <v>0.0</v>
      </c>
    </row>
    <row r="56">
      <c r="A56" s="3"/>
      <c r="B56" s="3"/>
      <c r="C56" s="3"/>
      <c r="D56" s="19" t="s">
        <v>311</v>
      </c>
      <c r="E56" s="19" t="s">
        <v>269</v>
      </c>
      <c r="F56" s="20">
        <v>10.1344525</v>
      </c>
      <c r="G56" s="20">
        <v>0.0</v>
      </c>
    </row>
    <row r="57">
      <c r="A57" s="3"/>
      <c r="B57" s="3"/>
      <c r="C57" s="3"/>
      <c r="D57" s="19" t="s">
        <v>311</v>
      </c>
      <c r="E57" s="19" t="s">
        <v>271</v>
      </c>
      <c r="F57" s="20">
        <v>11.7640959</v>
      </c>
      <c r="G57" s="20">
        <v>0.0</v>
      </c>
    </row>
    <row r="58">
      <c r="A58" s="3"/>
      <c r="B58" s="3"/>
      <c r="C58" s="3"/>
      <c r="D58" s="19" t="s">
        <v>311</v>
      </c>
      <c r="E58" s="19" t="s">
        <v>273</v>
      </c>
      <c r="F58" s="20">
        <v>5.7794917</v>
      </c>
      <c r="G58" s="20">
        <v>0.0</v>
      </c>
    </row>
    <row r="59">
      <c r="A59" s="3"/>
      <c r="B59" s="3"/>
      <c r="C59" s="3"/>
      <c r="D59" s="19" t="s">
        <v>311</v>
      </c>
      <c r="E59" s="19" t="s">
        <v>275</v>
      </c>
      <c r="F59" s="20">
        <v>5.7794917</v>
      </c>
      <c r="G59" s="20">
        <v>0.0</v>
      </c>
    </row>
    <row r="60">
      <c r="A60" s="3"/>
      <c r="B60" s="3"/>
      <c r="C60" s="3"/>
      <c r="D60" s="19" t="s">
        <v>311</v>
      </c>
      <c r="E60" s="19" t="s">
        <v>277</v>
      </c>
      <c r="F60" s="20">
        <v>9.3252395</v>
      </c>
      <c r="G60" s="20">
        <v>0.0</v>
      </c>
    </row>
    <row r="61">
      <c r="A61" s="3"/>
      <c r="B61" s="3"/>
      <c r="C61" s="3"/>
      <c r="D61" s="19" t="s">
        <v>311</v>
      </c>
      <c r="E61" s="19" t="s">
        <v>279</v>
      </c>
      <c r="F61" s="20">
        <v>1.0904333</v>
      </c>
      <c r="G61" s="20">
        <v>0.0</v>
      </c>
    </row>
    <row r="62">
      <c r="A62" s="3"/>
      <c r="B62" s="3"/>
      <c r="C62" s="3"/>
      <c r="D62" s="19" t="s">
        <v>311</v>
      </c>
      <c r="E62" s="19" t="s">
        <v>281</v>
      </c>
      <c r="F62" s="20">
        <v>6.6346129</v>
      </c>
      <c r="G62" s="20">
        <v>0.0</v>
      </c>
    </row>
    <row r="63">
      <c r="A63" s="3"/>
      <c r="B63" s="3"/>
      <c r="C63" s="3"/>
      <c r="D63" s="19" t="s">
        <v>311</v>
      </c>
      <c r="E63" s="19" t="s">
        <v>283</v>
      </c>
      <c r="F63" s="20">
        <v>-1.0870655</v>
      </c>
      <c r="G63" s="20">
        <v>0.0</v>
      </c>
    </row>
    <row r="64">
      <c r="A64" s="3"/>
      <c r="B64" s="3"/>
      <c r="C64" s="3"/>
      <c r="D64" s="19" t="s">
        <v>311</v>
      </c>
      <c r="E64" s="19" t="s">
        <v>285</v>
      </c>
      <c r="F64" s="20">
        <v>5.7265866</v>
      </c>
      <c r="G64" s="20">
        <v>0.0</v>
      </c>
    </row>
    <row r="65">
      <c r="A65" s="3"/>
      <c r="B65" s="3"/>
      <c r="C65" s="3"/>
      <c r="D65" s="19" t="s">
        <v>311</v>
      </c>
      <c r="E65" s="19" t="s">
        <v>287</v>
      </c>
      <c r="F65" s="20">
        <v>9.4898454</v>
      </c>
      <c r="G65" s="20">
        <v>1.0</v>
      </c>
    </row>
    <row r="66">
      <c r="A66" s="3"/>
      <c r="B66" s="3"/>
      <c r="C66" s="3"/>
      <c r="D66" s="19" t="s">
        <v>311</v>
      </c>
      <c r="E66" s="19" t="s">
        <v>289</v>
      </c>
      <c r="F66" s="20">
        <v>15.0284493</v>
      </c>
      <c r="G66" s="20">
        <v>0.0</v>
      </c>
    </row>
    <row r="67">
      <c r="A67" s="3"/>
      <c r="B67" s="3"/>
      <c r="C67" s="3"/>
      <c r="D67" s="19" t="s">
        <v>311</v>
      </c>
      <c r="E67" s="19" t="s">
        <v>291</v>
      </c>
      <c r="F67" s="20">
        <v>11.1789066</v>
      </c>
      <c r="G67" s="20">
        <v>0.0</v>
      </c>
    </row>
    <row r="68">
      <c r="A68" s="3"/>
      <c r="B68" s="3"/>
      <c r="C68" s="3"/>
      <c r="D68" s="19" t="s">
        <v>311</v>
      </c>
      <c r="E68" s="19" t="s">
        <v>293</v>
      </c>
      <c r="F68" s="20">
        <v>12.3024996</v>
      </c>
      <c r="G68" s="20">
        <v>0.0</v>
      </c>
    </row>
    <row r="69">
      <c r="A69" s="3"/>
      <c r="B69" s="3"/>
      <c r="C69" s="3"/>
      <c r="D69" s="19" t="s">
        <v>311</v>
      </c>
      <c r="E69" s="19" t="s">
        <v>295</v>
      </c>
      <c r="F69" s="20">
        <v>5.8611725</v>
      </c>
      <c r="G69" s="20">
        <v>0.0</v>
      </c>
    </row>
    <row r="70">
      <c r="A70" s="3"/>
      <c r="B70" s="3"/>
      <c r="C70" s="3"/>
      <c r="D70" s="19" t="s">
        <v>271</v>
      </c>
      <c r="E70" s="19" t="s">
        <v>263</v>
      </c>
      <c r="F70" s="20">
        <v>2.0362369</v>
      </c>
      <c r="G70" s="20">
        <v>0.0</v>
      </c>
    </row>
    <row r="71">
      <c r="A71" s="3"/>
      <c r="B71" s="3"/>
      <c r="C71" s="3"/>
      <c r="D71" s="19" t="s">
        <v>271</v>
      </c>
      <c r="E71" s="19" t="s">
        <v>265</v>
      </c>
      <c r="F71" s="20">
        <v>11.9931361</v>
      </c>
      <c r="G71" s="20">
        <v>0.0</v>
      </c>
    </row>
    <row r="72">
      <c r="A72" s="3"/>
      <c r="B72" s="3"/>
      <c r="C72" s="3"/>
      <c r="D72" s="19" t="s">
        <v>271</v>
      </c>
      <c r="E72" s="19" t="s">
        <v>267</v>
      </c>
      <c r="F72" s="20">
        <v>10.6554212</v>
      </c>
      <c r="G72" s="20">
        <v>0.0</v>
      </c>
    </row>
    <row r="73">
      <c r="A73" s="3"/>
      <c r="B73" s="3"/>
      <c r="C73" s="3"/>
      <c r="D73" s="19" t="s">
        <v>271</v>
      </c>
      <c r="E73" s="19" t="s">
        <v>269</v>
      </c>
      <c r="F73" s="20">
        <v>11.1513087</v>
      </c>
      <c r="G73" s="20">
        <v>0.0</v>
      </c>
    </row>
    <row r="74">
      <c r="A74" s="3"/>
      <c r="B74" s="3"/>
      <c r="C74" s="3"/>
      <c r="D74" s="19" t="s">
        <v>271</v>
      </c>
      <c r="E74" s="19" t="s">
        <v>279</v>
      </c>
      <c r="F74" s="20">
        <v>-0.4951232</v>
      </c>
      <c r="G74" s="20">
        <v>0.0</v>
      </c>
    </row>
    <row r="75">
      <c r="A75" s="3"/>
      <c r="B75" s="3"/>
      <c r="C75" s="3"/>
      <c r="D75" s="19" t="s">
        <v>271</v>
      </c>
      <c r="E75" s="19" t="s">
        <v>281</v>
      </c>
      <c r="F75" s="20">
        <v>4.4180455</v>
      </c>
      <c r="G75" s="20">
        <v>0.0</v>
      </c>
    </row>
    <row r="76">
      <c r="A76" s="3"/>
      <c r="B76" s="3"/>
      <c r="C76" s="3"/>
      <c r="D76" s="19" t="s">
        <v>271</v>
      </c>
      <c r="E76" s="19" t="s">
        <v>283</v>
      </c>
      <c r="F76" s="20">
        <v>-2.3466453</v>
      </c>
      <c r="G76" s="20">
        <v>0.0</v>
      </c>
    </row>
    <row r="77">
      <c r="A77" s="3"/>
      <c r="B77" s="3"/>
      <c r="C77" s="3"/>
      <c r="D77" s="19" t="s">
        <v>271</v>
      </c>
      <c r="E77" s="19" t="s">
        <v>285</v>
      </c>
      <c r="F77" s="20">
        <v>4.7054976</v>
      </c>
      <c r="G77" s="20">
        <v>0.0</v>
      </c>
    </row>
    <row r="78">
      <c r="A78" s="3"/>
      <c r="B78" s="3"/>
      <c r="C78" s="3"/>
      <c r="D78" s="19" t="s">
        <v>271</v>
      </c>
      <c r="E78" s="19" t="s">
        <v>287</v>
      </c>
      <c r="F78" s="20">
        <v>12.9458455</v>
      </c>
      <c r="G78" s="20">
        <v>0.0</v>
      </c>
    </row>
    <row r="79">
      <c r="A79" s="3"/>
      <c r="B79" s="3"/>
      <c r="C79" s="3"/>
      <c r="D79" s="19" t="s">
        <v>271</v>
      </c>
      <c r="E79" s="19" t="s">
        <v>289</v>
      </c>
      <c r="F79" s="20">
        <v>12.7539394</v>
      </c>
      <c r="G79" s="20">
        <v>0.0</v>
      </c>
    </row>
    <row r="80">
      <c r="A80" s="3"/>
      <c r="B80" s="3"/>
      <c r="C80" s="3"/>
      <c r="D80" s="19" t="s">
        <v>271</v>
      </c>
      <c r="E80" s="19" t="s">
        <v>291</v>
      </c>
      <c r="F80" s="20">
        <v>12.7128127</v>
      </c>
      <c r="G80" s="20">
        <v>0.0</v>
      </c>
    </row>
    <row r="81">
      <c r="A81" s="3"/>
      <c r="B81" s="3"/>
      <c r="C81" s="3"/>
      <c r="D81" s="19" t="s">
        <v>271</v>
      </c>
      <c r="E81" s="19" t="s">
        <v>293</v>
      </c>
      <c r="F81" s="20">
        <v>12.7932552</v>
      </c>
      <c r="G81" s="20">
        <v>0.0</v>
      </c>
    </row>
    <row r="82">
      <c r="A82" s="3"/>
      <c r="B82" s="3"/>
      <c r="C82" s="3"/>
      <c r="D82" s="19" t="s">
        <v>271</v>
      </c>
      <c r="E82" s="19" t="s">
        <v>295</v>
      </c>
      <c r="F82" s="20">
        <v>3.8455319</v>
      </c>
      <c r="G82" s="20">
        <v>0.0</v>
      </c>
    </row>
    <row r="83">
      <c r="A83" s="3"/>
      <c r="B83" s="3"/>
      <c r="C83" s="3"/>
      <c r="D83" s="19" t="s">
        <v>273</v>
      </c>
      <c r="E83" s="19" t="s">
        <v>263</v>
      </c>
      <c r="F83" s="20">
        <v>3.3426781</v>
      </c>
      <c r="G83" s="20">
        <v>0.0</v>
      </c>
    </row>
    <row r="84">
      <c r="A84" s="3"/>
      <c r="B84" s="3"/>
      <c r="C84" s="3"/>
      <c r="D84" s="19" t="s">
        <v>273</v>
      </c>
      <c r="E84" s="19" t="s">
        <v>265</v>
      </c>
      <c r="F84" s="20">
        <v>6.4672964</v>
      </c>
      <c r="G84" s="20">
        <v>0.0</v>
      </c>
    </row>
    <row r="85">
      <c r="A85" s="3"/>
      <c r="B85" s="3"/>
      <c r="C85" s="3"/>
      <c r="D85" s="19" t="s">
        <v>273</v>
      </c>
      <c r="E85" s="19" t="s">
        <v>267</v>
      </c>
      <c r="F85" s="20">
        <v>6.5113181</v>
      </c>
      <c r="G85" s="20">
        <v>0.0</v>
      </c>
    </row>
    <row r="86">
      <c r="A86" s="3"/>
      <c r="B86" s="3"/>
      <c r="C86" s="3"/>
      <c r="D86" s="19" t="s">
        <v>273</v>
      </c>
      <c r="E86" s="19" t="s">
        <v>269</v>
      </c>
      <c r="F86" s="20">
        <v>3.4818347</v>
      </c>
      <c r="G86" s="20">
        <v>0.0</v>
      </c>
    </row>
    <row r="87">
      <c r="A87" s="3"/>
      <c r="B87" s="3"/>
      <c r="C87" s="3"/>
      <c r="D87" s="19" t="s">
        <v>273</v>
      </c>
      <c r="E87" s="19" t="s">
        <v>279</v>
      </c>
      <c r="F87" s="20">
        <v>3.1495311</v>
      </c>
      <c r="G87" s="20">
        <v>0.0</v>
      </c>
    </row>
    <row r="88">
      <c r="A88" s="3"/>
      <c r="B88" s="3"/>
      <c r="C88" s="3"/>
      <c r="D88" s="19" t="s">
        <v>273</v>
      </c>
      <c r="E88" s="19" t="s">
        <v>281</v>
      </c>
      <c r="F88" s="20">
        <v>4.5158343</v>
      </c>
      <c r="G88" s="20">
        <v>0.0</v>
      </c>
    </row>
    <row r="89">
      <c r="A89" s="3"/>
      <c r="B89" s="3"/>
      <c r="C89" s="3"/>
      <c r="D89" s="19" t="s">
        <v>273</v>
      </c>
      <c r="E89" s="19" t="s">
        <v>283</v>
      </c>
      <c r="F89" s="20">
        <v>2.2140626</v>
      </c>
      <c r="G89" s="20">
        <v>0.0</v>
      </c>
    </row>
    <row r="90">
      <c r="A90" s="3"/>
      <c r="B90" s="3"/>
      <c r="C90" s="3"/>
      <c r="D90" s="19" t="s">
        <v>273</v>
      </c>
      <c r="E90" s="19" t="s">
        <v>285</v>
      </c>
      <c r="F90" s="20">
        <v>3.3123762</v>
      </c>
      <c r="G90" s="20">
        <v>1.0</v>
      </c>
    </row>
    <row r="91">
      <c r="A91" s="3"/>
      <c r="B91" s="3"/>
      <c r="C91" s="3"/>
      <c r="D91" s="19" t="s">
        <v>273</v>
      </c>
      <c r="E91" s="19" t="s">
        <v>287</v>
      </c>
      <c r="F91" s="20">
        <v>6.6420611</v>
      </c>
      <c r="G91" s="20">
        <v>0.0</v>
      </c>
    </row>
    <row r="92">
      <c r="A92" s="3"/>
      <c r="B92" s="3"/>
      <c r="C92" s="3"/>
      <c r="D92" s="19" t="s">
        <v>273</v>
      </c>
      <c r="E92" s="19" t="s">
        <v>289</v>
      </c>
      <c r="F92" s="20">
        <v>7.3846748</v>
      </c>
      <c r="G92" s="20">
        <v>0.0</v>
      </c>
    </row>
    <row r="93">
      <c r="A93" s="3"/>
      <c r="B93" s="3"/>
      <c r="C93" s="3"/>
      <c r="D93" s="19" t="s">
        <v>273</v>
      </c>
      <c r="E93" s="19" t="s">
        <v>291</v>
      </c>
      <c r="F93" s="20">
        <v>6.9947103</v>
      </c>
      <c r="G93" s="20">
        <v>0.0</v>
      </c>
    </row>
    <row r="94">
      <c r="A94" s="3"/>
      <c r="B94" s="3"/>
      <c r="C94" s="3"/>
      <c r="D94" s="19" t="s">
        <v>273</v>
      </c>
      <c r="E94" s="19" t="s">
        <v>293</v>
      </c>
      <c r="F94" s="20">
        <v>5.3782539</v>
      </c>
      <c r="G94" s="20">
        <v>0.0</v>
      </c>
    </row>
    <row r="95">
      <c r="A95" s="3"/>
      <c r="B95" s="3"/>
      <c r="C95" s="3"/>
      <c r="D95" s="19" t="s">
        <v>273</v>
      </c>
      <c r="E95" s="19" t="s">
        <v>295</v>
      </c>
      <c r="F95" s="20">
        <v>2.5265868</v>
      </c>
      <c r="G95" s="20">
        <v>0.0</v>
      </c>
    </row>
    <row r="96">
      <c r="A96" s="3"/>
      <c r="B96" s="3"/>
      <c r="C96" s="3"/>
      <c r="D96" s="19" t="s">
        <v>275</v>
      </c>
      <c r="E96" s="19" t="s">
        <v>263</v>
      </c>
      <c r="F96" s="20">
        <v>3.3426781</v>
      </c>
      <c r="G96" s="20">
        <v>0.0</v>
      </c>
    </row>
    <row r="97">
      <c r="A97" s="3"/>
      <c r="B97" s="3"/>
      <c r="C97" s="3"/>
      <c r="D97" s="19" t="s">
        <v>275</v>
      </c>
      <c r="E97" s="19" t="s">
        <v>265</v>
      </c>
      <c r="F97" s="20">
        <v>6.4672964</v>
      </c>
      <c r="G97" s="20">
        <v>0.0</v>
      </c>
    </row>
    <row r="98">
      <c r="A98" s="3"/>
      <c r="B98" s="3"/>
      <c r="C98" s="3"/>
      <c r="D98" s="19" t="s">
        <v>275</v>
      </c>
      <c r="E98" s="19" t="s">
        <v>267</v>
      </c>
      <c r="F98" s="20">
        <v>6.5113181</v>
      </c>
      <c r="G98" s="20">
        <v>0.0</v>
      </c>
    </row>
    <row r="99">
      <c r="A99" s="3"/>
      <c r="B99" s="3"/>
      <c r="C99" s="3"/>
      <c r="D99" s="19" t="s">
        <v>275</v>
      </c>
      <c r="E99" s="19" t="s">
        <v>269</v>
      </c>
      <c r="F99" s="20">
        <v>3.4818347</v>
      </c>
      <c r="G99" s="20">
        <v>0.0</v>
      </c>
    </row>
    <row r="100">
      <c r="A100" s="3"/>
      <c r="B100" s="3"/>
      <c r="C100" s="3"/>
      <c r="D100" s="19" t="s">
        <v>275</v>
      </c>
      <c r="E100" s="19" t="s">
        <v>271</v>
      </c>
      <c r="F100" s="20">
        <v>8.3353169</v>
      </c>
      <c r="G100" s="20">
        <v>0.0</v>
      </c>
    </row>
    <row r="101">
      <c r="A101" s="3"/>
      <c r="B101" s="3"/>
      <c r="C101" s="3"/>
      <c r="D101" s="19" t="s">
        <v>275</v>
      </c>
      <c r="E101" s="19" t="s">
        <v>273</v>
      </c>
      <c r="F101" s="20" t="s">
        <v>312</v>
      </c>
      <c r="G101" s="20">
        <v>0.0</v>
      </c>
    </row>
    <row r="102">
      <c r="A102" s="3"/>
      <c r="B102" s="3"/>
      <c r="C102" s="3"/>
      <c r="D102" s="19" t="s">
        <v>275</v>
      </c>
      <c r="E102" s="19" t="s">
        <v>279</v>
      </c>
      <c r="F102" s="20">
        <v>3.1495311</v>
      </c>
      <c r="G102" s="20">
        <v>0.0</v>
      </c>
    </row>
    <row r="103">
      <c r="A103" s="3"/>
      <c r="B103" s="3"/>
      <c r="C103" s="3"/>
      <c r="D103" s="19" t="s">
        <v>275</v>
      </c>
      <c r="E103" s="19" t="s">
        <v>281</v>
      </c>
      <c r="F103" s="20">
        <v>4.5158343</v>
      </c>
      <c r="G103" s="20">
        <v>0.0</v>
      </c>
    </row>
    <row r="104">
      <c r="A104" s="3"/>
      <c r="B104" s="3"/>
      <c r="C104" s="3"/>
      <c r="D104" s="19" t="s">
        <v>275</v>
      </c>
      <c r="E104" s="19" t="s">
        <v>283</v>
      </c>
      <c r="F104" s="20">
        <v>2.2140626</v>
      </c>
      <c r="G104" s="20">
        <v>0.0</v>
      </c>
    </row>
    <row r="105">
      <c r="A105" s="3"/>
      <c r="B105" s="3"/>
      <c r="C105" s="3"/>
      <c r="D105" s="19" t="s">
        <v>275</v>
      </c>
      <c r="E105" s="19" t="s">
        <v>285</v>
      </c>
      <c r="F105" s="20">
        <v>3.3123762</v>
      </c>
      <c r="G105" s="20">
        <v>0.0</v>
      </c>
    </row>
    <row r="106">
      <c r="A106" s="3"/>
      <c r="B106" s="3"/>
      <c r="C106" s="3"/>
      <c r="D106" s="19" t="s">
        <v>275</v>
      </c>
      <c r="E106" s="19" t="s">
        <v>287</v>
      </c>
      <c r="F106" s="20">
        <v>6.6420611</v>
      </c>
      <c r="G106" s="20">
        <v>0.0</v>
      </c>
    </row>
    <row r="107">
      <c r="A107" s="3"/>
      <c r="B107" s="3"/>
      <c r="C107" s="3"/>
      <c r="D107" s="19" t="s">
        <v>275</v>
      </c>
      <c r="E107" s="19" t="s">
        <v>289</v>
      </c>
      <c r="F107" s="20">
        <v>7.3846748</v>
      </c>
      <c r="G107" s="20">
        <v>0.0</v>
      </c>
    </row>
    <row r="108">
      <c r="A108" s="3"/>
      <c r="B108" s="3"/>
      <c r="C108" s="3"/>
      <c r="D108" s="19" t="s">
        <v>275</v>
      </c>
      <c r="E108" s="19" t="s">
        <v>291</v>
      </c>
      <c r="F108" s="20">
        <v>6.9947103</v>
      </c>
      <c r="G108" s="20">
        <v>0.0</v>
      </c>
    </row>
    <row r="109">
      <c r="A109" s="3"/>
      <c r="B109" s="3"/>
      <c r="C109" s="3"/>
      <c r="D109" s="19" t="s">
        <v>275</v>
      </c>
      <c r="E109" s="19" t="s">
        <v>293</v>
      </c>
      <c r="F109" s="20">
        <v>5.3782539</v>
      </c>
      <c r="G109" s="20">
        <v>0.0</v>
      </c>
    </row>
    <row r="110">
      <c r="A110" s="3"/>
      <c r="B110" s="3"/>
      <c r="C110" s="3"/>
      <c r="D110" s="19" t="s">
        <v>275</v>
      </c>
      <c r="E110" s="19" t="s">
        <v>295</v>
      </c>
      <c r="F110" s="20">
        <v>2.5265868</v>
      </c>
      <c r="G110" s="20">
        <v>0.0</v>
      </c>
    </row>
    <row r="111">
      <c r="A111" s="3"/>
      <c r="B111" s="3"/>
      <c r="C111" s="3"/>
      <c r="D111" s="19" t="s">
        <v>277</v>
      </c>
      <c r="E111" s="19" t="s">
        <v>263</v>
      </c>
      <c r="F111" s="20">
        <v>1.2056625</v>
      </c>
      <c r="G111" s="20">
        <v>0.0</v>
      </c>
    </row>
    <row r="112">
      <c r="A112" s="3"/>
      <c r="B112" s="3"/>
      <c r="C112" s="3"/>
      <c r="D112" s="19" t="s">
        <v>277</v>
      </c>
      <c r="E112" s="19" t="s">
        <v>265</v>
      </c>
      <c r="F112" s="20">
        <v>12.1649848</v>
      </c>
      <c r="G112" s="20">
        <v>0.0</v>
      </c>
    </row>
    <row r="113">
      <c r="A113" s="3"/>
      <c r="B113" s="3"/>
      <c r="C113" s="3"/>
      <c r="D113" s="19" t="s">
        <v>277</v>
      </c>
      <c r="E113" s="19" t="s">
        <v>267</v>
      </c>
      <c r="F113" s="20">
        <v>7.7695015</v>
      </c>
      <c r="G113" s="20">
        <v>0.0</v>
      </c>
    </row>
    <row r="114">
      <c r="A114" s="3"/>
      <c r="B114" s="3"/>
      <c r="C114" s="3"/>
      <c r="D114" s="19" t="s">
        <v>277</v>
      </c>
      <c r="E114" s="19" t="s">
        <v>269</v>
      </c>
      <c r="F114" s="20">
        <v>12.1467417</v>
      </c>
      <c r="G114" s="20">
        <v>0.0</v>
      </c>
    </row>
    <row r="115">
      <c r="A115" s="3"/>
      <c r="B115" s="3"/>
      <c r="C115" s="3"/>
      <c r="D115" s="19" t="s">
        <v>277</v>
      </c>
      <c r="E115" s="19" t="s">
        <v>271</v>
      </c>
      <c r="F115" s="20">
        <v>11.3517645</v>
      </c>
      <c r="G115" s="20">
        <v>0.0</v>
      </c>
    </row>
    <row r="116">
      <c r="A116" s="3"/>
      <c r="B116" s="3"/>
      <c r="C116" s="3"/>
      <c r="D116" s="19" t="s">
        <v>277</v>
      </c>
      <c r="E116" s="19" t="s">
        <v>273</v>
      </c>
      <c r="F116" s="20">
        <v>6.1754854</v>
      </c>
      <c r="G116" s="20">
        <v>0.0</v>
      </c>
    </row>
    <row r="117">
      <c r="A117" s="3"/>
      <c r="B117" s="3"/>
      <c r="C117" s="3"/>
      <c r="D117" s="19" t="s">
        <v>277</v>
      </c>
      <c r="E117" s="19" t="s">
        <v>279</v>
      </c>
      <c r="F117" s="20">
        <v>1.2743967</v>
      </c>
      <c r="G117" s="20">
        <v>0.0</v>
      </c>
    </row>
    <row r="118">
      <c r="A118" s="3"/>
      <c r="B118" s="3"/>
      <c r="C118" s="3"/>
      <c r="D118" s="19" t="s">
        <v>277</v>
      </c>
      <c r="E118" s="19" t="s">
        <v>281</v>
      </c>
      <c r="F118" s="20">
        <v>6.5048807</v>
      </c>
      <c r="G118" s="20">
        <v>0.0</v>
      </c>
    </row>
    <row r="119">
      <c r="A119" s="3"/>
      <c r="B119" s="3"/>
      <c r="C119" s="3"/>
      <c r="D119" s="19" t="s">
        <v>277</v>
      </c>
      <c r="E119" s="19" t="s">
        <v>283</v>
      </c>
      <c r="F119" s="20">
        <v>-2.9405759</v>
      </c>
      <c r="G119" s="20">
        <v>0.0</v>
      </c>
    </row>
    <row r="120">
      <c r="A120" s="3"/>
      <c r="B120" s="3"/>
      <c r="C120" s="3"/>
      <c r="D120" s="19" t="s">
        <v>277</v>
      </c>
      <c r="E120" s="19" t="s">
        <v>285</v>
      </c>
      <c r="F120" s="20">
        <v>3.0212397</v>
      </c>
      <c r="G120" s="20">
        <v>0.0</v>
      </c>
    </row>
    <row r="121">
      <c r="A121" s="3"/>
      <c r="B121" s="3"/>
      <c r="C121" s="3"/>
      <c r="D121" s="19" t="s">
        <v>277</v>
      </c>
      <c r="E121" s="19" t="s">
        <v>287</v>
      </c>
      <c r="F121" s="20">
        <v>9.9730634</v>
      </c>
      <c r="G121" s="20">
        <v>0.0</v>
      </c>
    </row>
    <row r="122">
      <c r="A122" s="3"/>
      <c r="B122" s="3"/>
      <c r="C122" s="3"/>
      <c r="D122" s="19" t="s">
        <v>277</v>
      </c>
      <c r="E122" s="19" t="s">
        <v>289</v>
      </c>
      <c r="F122" s="20">
        <v>12.4188803</v>
      </c>
      <c r="G122" s="20">
        <v>0.0</v>
      </c>
    </row>
    <row r="123">
      <c r="A123" s="3"/>
      <c r="B123" s="3"/>
      <c r="C123" s="3"/>
      <c r="D123" s="19" t="s">
        <v>277</v>
      </c>
      <c r="E123" s="19" t="s">
        <v>291</v>
      </c>
      <c r="F123" s="20">
        <v>11.029056</v>
      </c>
      <c r="G123" s="20">
        <v>0.0</v>
      </c>
    </row>
    <row r="124">
      <c r="A124" s="3"/>
      <c r="B124" s="3"/>
      <c r="C124" s="3"/>
      <c r="D124" s="19" t="s">
        <v>277</v>
      </c>
      <c r="E124" s="19" t="s">
        <v>293</v>
      </c>
      <c r="F124" s="20">
        <v>7.3258189</v>
      </c>
      <c r="G124" s="20">
        <v>0.0</v>
      </c>
    </row>
    <row r="125">
      <c r="A125" s="3"/>
      <c r="B125" s="3"/>
      <c r="C125" s="3"/>
      <c r="D125" s="19" t="s">
        <v>277</v>
      </c>
      <c r="E125" s="19" t="s">
        <v>295</v>
      </c>
      <c r="F125" s="20">
        <v>5.6100469</v>
      </c>
      <c r="G125" s="20">
        <v>1.0</v>
      </c>
    </row>
    <row r="126">
      <c r="A126" s="3"/>
      <c r="B126" s="3"/>
      <c r="C126" s="3"/>
      <c r="D126" s="19" t="s">
        <v>279</v>
      </c>
      <c r="E126" s="19" t="s">
        <v>263</v>
      </c>
      <c r="F126" s="20">
        <v>2.1869348</v>
      </c>
      <c r="G126" s="20">
        <v>0.0</v>
      </c>
    </row>
    <row r="127">
      <c r="A127" s="3"/>
      <c r="B127" s="3"/>
      <c r="C127" s="3"/>
      <c r="D127" s="19" t="s">
        <v>279</v>
      </c>
      <c r="E127" s="19" t="s">
        <v>265</v>
      </c>
      <c r="F127" s="20">
        <v>0.8774045</v>
      </c>
      <c r="G127" s="20">
        <v>0.0</v>
      </c>
    </row>
    <row r="128">
      <c r="A128" s="3"/>
      <c r="B128" s="3"/>
      <c r="C128" s="3"/>
      <c r="D128" s="19" t="s">
        <v>279</v>
      </c>
      <c r="E128" s="19" t="s">
        <v>267</v>
      </c>
      <c r="F128" s="20">
        <v>-0.6391821</v>
      </c>
      <c r="G128" s="20">
        <v>0.0</v>
      </c>
    </row>
    <row r="129">
      <c r="A129" s="3"/>
      <c r="B129" s="3"/>
      <c r="C129" s="3"/>
      <c r="D129" s="19" t="s">
        <v>279</v>
      </c>
      <c r="E129" s="19" t="s">
        <v>269</v>
      </c>
      <c r="F129" s="20">
        <v>-2.2759227</v>
      </c>
      <c r="G129" s="20">
        <v>1.0</v>
      </c>
    </row>
    <row r="130">
      <c r="A130" s="3"/>
      <c r="B130" s="3"/>
      <c r="C130" s="3"/>
      <c r="D130" s="19" t="s">
        <v>281</v>
      </c>
      <c r="E130" s="19" t="s">
        <v>263</v>
      </c>
      <c r="F130" s="20">
        <v>2.5595523</v>
      </c>
      <c r="G130" s="20">
        <v>0.0</v>
      </c>
    </row>
    <row r="131">
      <c r="A131" s="3"/>
      <c r="B131" s="3"/>
      <c r="C131" s="3"/>
      <c r="D131" s="19" t="s">
        <v>281</v>
      </c>
      <c r="E131" s="19" t="s">
        <v>265</v>
      </c>
      <c r="F131" s="20">
        <v>7.2728737</v>
      </c>
      <c r="G131" s="20">
        <v>0.0</v>
      </c>
    </row>
    <row r="132">
      <c r="A132" s="3"/>
      <c r="B132" s="3"/>
      <c r="C132" s="3"/>
      <c r="D132" s="19" t="s">
        <v>281</v>
      </c>
      <c r="E132" s="19" t="s">
        <v>267</v>
      </c>
      <c r="F132" s="20">
        <v>4.2599438</v>
      </c>
      <c r="G132" s="20">
        <v>0.0</v>
      </c>
    </row>
    <row r="133">
      <c r="A133" s="3"/>
      <c r="B133" s="3"/>
      <c r="C133" s="3"/>
      <c r="D133" s="19" t="s">
        <v>281</v>
      </c>
      <c r="E133" s="19" t="s">
        <v>269</v>
      </c>
      <c r="F133" s="20">
        <v>7.880781</v>
      </c>
      <c r="G133" s="20">
        <v>0.0</v>
      </c>
    </row>
    <row r="134">
      <c r="A134" s="3"/>
      <c r="B134" s="3"/>
      <c r="C134" s="3"/>
      <c r="D134" s="19" t="s">
        <v>283</v>
      </c>
      <c r="E134" s="19" t="s">
        <v>263</v>
      </c>
      <c r="F134" s="20">
        <v>3.6052056</v>
      </c>
      <c r="G134" s="20">
        <v>0.0</v>
      </c>
    </row>
    <row r="135">
      <c r="A135" s="3"/>
      <c r="B135" s="3"/>
      <c r="C135" s="3"/>
      <c r="D135" s="19" t="s">
        <v>283</v>
      </c>
      <c r="E135" s="19" t="s">
        <v>265</v>
      </c>
      <c r="F135" s="20">
        <v>-3.2851351</v>
      </c>
      <c r="G135" s="20">
        <v>0.0</v>
      </c>
    </row>
    <row r="136">
      <c r="A136" s="3"/>
      <c r="B136" s="3"/>
      <c r="C136" s="3"/>
      <c r="D136" s="19" t="s">
        <v>283</v>
      </c>
      <c r="E136" s="19" t="s">
        <v>267</v>
      </c>
      <c r="F136" s="20">
        <v>-2.7043447</v>
      </c>
      <c r="G136" s="20">
        <v>0.0</v>
      </c>
    </row>
    <row r="137">
      <c r="A137" s="3"/>
      <c r="B137" s="3"/>
      <c r="C137" s="3"/>
      <c r="D137" s="19" t="s">
        <v>283</v>
      </c>
      <c r="E137" s="19" t="s">
        <v>269</v>
      </c>
      <c r="F137" s="20">
        <v>-3.0605855</v>
      </c>
      <c r="G137" s="20">
        <v>0.0</v>
      </c>
    </row>
    <row r="138">
      <c r="A138" s="3"/>
      <c r="B138" s="3"/>
      <c r="C138" s="3"/>
      <c r="D138" s="19" t="s">
        <v>285</v>
      </c>
      <c r="E138" s="19" t="s">
        <v>263</v>
      </c>
      <c r="F138" s="20">
        <v>2.1932647</v>
      </c>
      <c r="G138" s="20">
        <v>0.0</v>
      </c>
    </row>
    <row r="139">
      <c r="A139" s="3"/>
      <c r="B139" s="3"/>
      <c r="C139" s="3"/>
      <c r="D139" s="19" t="s">
        <v>285</v>
      </c>
      <c r="E139" s="19" t="s">
        <v>265</v>
      </c>
      <c r="F139" s="20">
        <v>4.5950202</v>
      </c>
      <c r="G139" s="20">
        <v>0.0</v>
      </c>
    </row>
    <row r="140">
      <c r="A140" s="3"/>
      <c r="B140" s="3"/>
      <c r="C140" s="3"/>
      <c r="D140" s="19" t="s">
        <v>285</v>
      </c>
      <c r="E140" s="19" t="s">
        <v>267</v>
      </c>
      <c r="F140" s="20">
        <v>2.9625451</v>
      </c>
      <c r="G140" s="20">
        <v>1.0</v>
      </c>
    </row>
    <row r="141">
      <c r="A141" s="3"/>
      <c r="B141" s="3"/>
      <c r="C141" s="3"/>
      <c r="D141" s="19" t="s">
        <v>285</v>
      </c>
      <c r="E141" s="19" t="s">
        <v>269</v>
      </c>
      <c r="F141" s="20">
        <v>4.0766148</v>
      </c>
      <c r="G141" s="20">
        <v>0.0</v>
      </c>
    </row>
    <row r="142">
      <c r="A142" s="3"/>
      <c r="B142" s="3"/>
      <c r="C142" s="3"/>
      <c r="D142" s="19" t="s">
        <v>287</v>
      </c>
      <c r="E142" s="19" t="s">
        <v>263</v>
      </c>
      <c r="F142" s="20">
        <v>2.8642639</v>
      </c>
      <c r="G142" s="20">
        <v>0.0</v>
      </c>
    </row>
    <row r="143">
      <c r="A143" s="3"/>
      <c r="B143" s="3"/>
      <c r="C143" s="3"/>
      <c r="D143" s="19" t="s">
        <v>287</v>
      </c>
      <c r="E143" s="19" t="s">
        <v>265</v>
      </c>
      <c r="F143" s="20">
        <v>11.7574669</v>
      </c>
      <c r="G143" s="20">
        <v>0.0</v>
      </c>
    </row>
    <row r="144">
      <c r="A144" s="3"/>
      <c r="B144" s="3"/>
      <c r="C144" s="3"/>
      <c r="D144" s="19" t="s">
        <v>287</v>
      </c>
      <c r="E144" s="19" t="s">
        <v>267</v>
      </c>
      <c r="F144" s="20">
        <v>6.9587938</v>
      </c>
      <c r="G144" s="20">
        <v>0.0</v>
      </c>
    </row>
    <row r="145">
      <c r="A145" s="3"/>
      <c r="B145" s="3"/>
      <c r="C145" s="3"/>
      <c r="D145" s="19" t="s">
        <v>287</v>
      </c>
      <c r="E145" s="19" t="s">
        <v>269</v>
      </c>
      <c r="F145" s="20">
        <v>14.4296227</v>
      </c>
      <c r="G145" s="20">
        <v>1.0</v>
      </c>
    </row>
    <row r="146">
      <c r="A146" s="3"/>
      <c r="B146" s="3"/>
      <c r="C146" s="3"/>
      <c r="D146" s="19" t="s">
        <v>287</v>
      </c>
      <c r="E146" s="19" t="s">
        <v>279</v>
      </c>
      <c r="F146" s="20">
        <v>-2.7830624</v>
      </c>
      <c r="G146" s="20">
        <v>0.0</v>
      </c>
    </row>
    <row r="147">
      <c r="A147" s="3"/>
      <c r="B147" s="3"/>
      <c r="C147" s="3"/>
      <c r="D147" s="19" t="s">
        <v>287</v>
      </c>
      <c r="E147" s="19" t="s">
        <v>281</v>
      </c>
      <c r="F147" s="20">
        <v>7.1941021</v>
      </c>
      <c r="G147" s="20">
        <v>0.0</v>
      </c>
    </row>
    <row r="148">
      <c r="A148" s="3"/>
      <c r="B148" s="3"/>
      <c r="C148" s="3"/>
      <c r="D148" s="19" t="s">
        <v>287</v>
      </c>
      <c r="E148" s="19" t="s">
        <v>283</v>
      </c>
      <c r="F148" s="20">
        <v>-3.9912508</v>
      </c>
      <c r="G148" s="20">
        <v>0.0</v>
      </c>
    </row>
    <row r="149">
      <c r="A149" s="3"/>
      <c r="B149" s="3"/>
      <c r="C149" s="3"/>
      <c r="D149" s="19" t="s">
        <v>287</v>
      </c>
      <c r="E149" s="19" t="s">
        <v>285</v>
      </c>
      <c r="F149" s="20">
        <v>6.1484027</v>
      </c>
      <c r="G149" s="20">
        <v>1.0</v>
      </c>
    </row>
    <row r="150">
      <c r="A150" s="3"/>
      <c r="B150" s="3"/>
      <c r="C150" s="3"/>
      <c r="D150" s="19" t="s">
        <v>289</v>
      </c>
      <c r="E150" s="19" t="s">
        <v>263</v>
      </c>
      <c r="F150" s="20">
        <v>5.4589508</v>
      </c>
      <c r="G150" s="20">
        <v>1.0</v>
      </c>
    </row>
    <row r="151">
      <c r="A151" s="3"/>
      <c r="B151" s="3"/>
      <c r="C151" s="3"/>
      <c r="D151" s="19" t="s">
        <v>289</v>
      </c>
      <c r="E151" s="19" t="s">
        <v>265</v>
      </c>
      <c r="F151" s="20">
        <v>13.4354689</v>
      </c>
      <c r="G151" s="20">
        <v>0.0</v>
      </c>
    </row>
    <row r="152">
      <c r="A152" s="3"/>
      <c r="B152" s="3"/>
      <c r="C152" s="3"/>
      <c r="D152" s="19" t="s">
        <v>289</v>
      </c>
      <c r="E152" s="19" t="s">
        <v>267</v>
      </c>
      <c r="F152" s="20">
        <v>8.3902862</v>
      </c>
      <c r="G152" s="20">
        <v>0.0</v>
      </c>
    </row>
    <row r="153">
      <c r="A153" s="3"/>
      <c r="B153" s="3"/>
      <c r="C153" s="3"/>
      <c r="D153" s="19" t="s">
        <v>289</v>
      </c>
      <c r="E153" s="19" t="s">
        <v>269</v>
      </c>
      <c r="F153" s="20">
        <v>14.2232149</v>
      </c>
      <c r="G153" s="20">
        <v>0.0</v>
      </c>
    </row>
    <row r="154">
      <c r="A154" s="3"/>
      <c r="B154" s="3"/>
      <c r="C154" s="3"/>
      <c r="D154" s="19" t="s">
        <v>289</v>
      </c>
      <c r="E154" s="19" t="s">
        <v>279</v>
      </c>
      <c r="F154" s="20">
        <v>-0.1427188</v>
      </c>
      <c r="G154" s="20">
        <v>0.0</v>
      </c>
    </row>
    <row r="155">
      <c r="A155" s="3"/>
      <c r="B155" s="3"/>
      <c r="C155" s="3"/>
      <c r="D155" s="19" t="s">
        <v>289</v>
      </c>
      <c r="E155" s="19" t="s">
        <v>281</v>
      </c>
      <c r="F155" s="20">
        <v>6.7163419</v>
      </c>
      <c r="G155" s="20">
        <v>0.0</v>
      </c>
    </row>
    <row r="156">
      <c r="A156" s="3"/>
      <c r="B156" s="3"/>
      <c r="C156" s="3"/>
      <c r="D156" s="19" t="s">
        <v>289</v>
      </c>
      <c r="E156" s="19" t="s">
        <v>283</v>
      </c>
      <c r="F156" s="20">
        <v>-1.7030186</v>
      </c>
      <c r="G156" s="20">
        <v>0.0</v>
      </c>
    </row>
    <row r="157">
      <c r="A157" s="3"/>
      <c r="B157" s="3"/>
      <c r="C157" s="3"/>
      <c r="D157" s="19" t="s">
        <v>289</v>
      </c>
      <c r="E157" s="19" t="s">
        <v>285</v>
      </c>
      <c r="F157" s="20">
        <v>6.4028483</v>
      </c>
      <c r="G157" s="20">
        <v>0.0</v>
      </c>
    </row>
    <row r="158">
      <c r="A158" s="3"/>
      <c r="B158" s="3"/>
      <c r="C158" s="3"/>
      <c r="D158" s="19" t="s">
        <v>289</v>
      </c>
      <c r="E158" s="19" t="s">
        <v>287</v>
      </c>
      <c r="F158" s="20">
        <v>12.6196884</v>
      </c>
      <c r="G158" s="20">
        <v>1.0</v>
      </c>
    </row>
    <row r="159">
      <c r="A159" s="3"/>
      <c r="B159" s="3"/>
      <c r="C159" s="3"/>
      <c r="D159" s="19" t="s">
        <v>291</v>
      </c>
      <c r="E159" s="19" t="s">
        <v>263</v>
      </c>
      <c r="F159" s="20">
        <v>3.8657859</v>
      </c>
      <c r="G159" s="20">
        <v>1.0</v>
      </c>
    </row>
    <row r="160">
      <c r="A160" s="3"/>
      <c r="B160" s="3"/>
      <c r="C160" s="3"/>
      <c r="D160" s="19" t="s">
        <v>291</v>
      </c>
      <c r="E160" s="19" t="s">
        <v>265</v>
      </c>
      <c r="F160" s="20">
        <v>10.8344208</v>
      </c>
      <c r="G160" s="20">
        <v>0.0</v>
      </c>
    </row>
    <row r="161">
      <c r="A161" s="3"/>
      <c r="B161" s="3"/>
      <c r="C161" s="3"/>
      <c r="D161" s="19" t="s">
        <v>291</v>
      </c>
      <c r="E161" s="19" t="s">
        <v>267</v>
      </c>
      <c r="F161" s="20">
        <v>7.8339748</v>
      </c>
      <c r="G161" s="20">
        <v>0.0</v>
      </c>
    </row>
    <row r="162">
      <c r="A162" s="3"/>
      <c r="B162" s="3"/>
      <c r="C162" s="3"/>
      <c r="D162" s="19" t="s">
        <v>291</v>
      </c>
      <c r="E162" s="19" t="s">
        <v>269</v>
      </c>
      <c r="F162" s="20">
        <v>11.0605947</v>
      </c>
      <c r="G162" s="20">
        <v>0.0</v>
      </c>
    </row>
    <row r="163">
      <c r="A163" s="3"/>
      <c r="B163" s="3"/>
      <c r="C163" s="3"/>
      <c r="D163" s="19" t="s">
        <v>291</v>
      </c>
      <c r="E163" s="19" t="s">
        <v>279</v>
      </c>
      <c r="F163" s="20">
        <v>-0.1146871</v>
      </c>
      <c r="G163" s="20">
        <v>0.0</v>
      </c>
    </row>
    <row r="164">
      <c r="A164" s="3"/>
      <c r="B164" s="3"/>
      <c r="C164" s="3"/>
      <c r="D164" s="19" t="s">
        <v>291</v>
      </c>
      <c r="E164" s="19" t="s">
        <v>281</v>
      </c>
      <c r="F164" s="20">
        <v>6.0353789</v>
      </c>
      <c r="G164" s="20">
        <v>0.0</v>
      </c>
    </row>
    <row r="165">
      <c r="A165" s="3"/>
      <c r="B165" s="3"/>
      <c r="C165" s="3"/>
      <c r="D165" s="19" t="s">
        <v>291</v>
      </c>
      <c r="E165" s="19" t="s">
        <v>283</v>
      </c>
      <c r="F165" s="20">
        <v>-1.3697838</v>
      </c>
      <c r="G165" s="20">
        <v>0.0</v>
      </c>
    </row>
    <row r="166">
      <c r="A166" s="3"/>
      <c r="B166" s="3"/>
      <c r="C166" s="3"/>
      <c r="D166" s="19" t="s">
        <v>291</v>
      </c>
      <c r="E166" s="19" t="s">
        <v>285</v>
      </c>
      <c r="F166" s="20">
        <v>6.2326116</v>
      </c>
      <c r="G166" s="20">
        <v>0.0</v>
      </c>
    </row>
    <row r="167">
      <c r="A167" s="3"/>
      <c r="B167" s="3"/>
      <c r="C167" s="3"/>
      <c r="D167" s="19" t="s">
        <v>291</v>
      </c>
      <c r="E167" s="19" t="s">
        <v>287</v>
      </c>
      <c r="F167" s="20">
        <v>10.1426452</v>
      </c>
      <c r="G167" s="20">
        <v>0.0</v>
      </c>
    </row>
    <row r="168">
      <c r="A168" s="3"/>
      <c r="B168" s="3"/>
      <c r="C168" s="3"/>
      <c r="D168" s="19" t="s">
        <v>293</v>
      </c>
      <c r="E168" s="19" t="s">
        <v>263</v>
      </c>
      <c r="F168" s="20">
        <v>2.2133001</v>
      </c>
      <c r="G168" s="20">
        <v>0.0</v>
      </c>
    </row>
    <row r="169">
      <c r="A169" s="3"/>
      <c r="B169" s="3"/>
      <c r="C169" s="3"/>
      <c r="D169" s="19" t="s">
        <v>293</v>
      </c>
      <c r="E169" s="19" t="s">
        <v>265</v>
      </c>
      <c r="F169" s="20">
        <v>9.6190167</v>
      </c>
      <c r="G169" s="20">
        <v>1.0</v>
      </c>
    </row>
    <row r="170">
      <c r="D170" s="19" t="s">
        <v>293</v>
      </c>
      <c r="E170" s="19" t="s">
        <v>267</v>
      </c>
      <c r="F170" s="20">
        <v>7.9590621</v>
      </c>
      <c r="G170" s="20">
        <v>0.0</v>
      </c>
    </row>
    <row r="171">
      <c r="D171" s="19" t="s">
        <v>293</v>
      </c>
      <c r="E171" s="19" t="s">
        <v>269</v>
      </c>
      <c r="F171" s="20">
        <v>9.3090147</v>
      </c>
      <c r="G171" s="20">
        <v>0.0</v>
      </c>
    </row>
    <row r="172">
      <c r="D172" s="19" t="s">
        <v>293</v>
      </c>
      <c r="E172" s="19" t="s">
        <v>279</v>
      </c>
      <c r="F172" s="20">
        <v>-1.31381</v>
      </c>
      <c r="G172" s="20">
        <v>0.0</v>
      </c>
    </row>
    <row r="173">
      <c r="D173" s="19" t="s">
        <v>293</v>
      </c>
      <c r="E173" s="19" t="s">
        <v>281</v>
      </c>
      <c r="F173" s="20">
        <v>5.8368291</v>
      </c>
      <c r="G173" s="20">
        <v>0.0</v>
      </c>
    </row>
    <row r="174">
      <c r="D174" s="19" t="s">
        <v>293</v>
      </c>
      <c r="E174" s="19" t="s">
        <v>283</v>
      </c>
      <c r="F174" s="20">
        <v>-1.3467759</v>
      </c>
      <c r="G174" s="20">
        <v>1.0</v>
      </c>
    </row>
    <row r="175">
      <c r="D175" s="19" t="s">
        <v>293</v>
      </c>
      <c r="E175" s="19" t="s">
        <v>285</v>
      </c>
      <c r="F175" s="20">
        <v>7.5307077</v>
      </c>
      <c r="G175" s="20">
        <v>1.0</v>
      </c>
    </row>
    <row r="176">
      <c r="D176" s="19" t="s">
        <v>293</v>
      </c>
      <c r="E176" s="19" t="s">
        <v>287</v>
      </c>
      <c r="F176" s="20">
        <v>8.8154553</v>
      </c>
      <c r="G176" s="20">
        <v>1.0</v>
      </c>
    </row>
    <row r="177">
      <c r="D177" s="19" t="s">
        <v>293</v>
      </c>
      <c r="E177" s="19" t="s">
        <v>289</v>
      </c>
      <c r="F177" s="20">
        <v>7.6379241</v>
      </c>
      <c r="G177" s="20">
        <v>0.0</v>
      </c>
    </row>
    <row r="178">
      <c r="D178" s="19" t="s">
        <v>293</v>
      </c>
      <c r="E178" s="19" t="s">
        <v>291</v>
      </c>
      <c r="F178" s="20">
        <v>11.5620447</v>
      </c>
      <c r="G178" s="20">
        <v>0.0</v>
      </c>
    </row>
    <row r="179">
      <c r="D179" s="19" t="s">
        <v>295</v>
      </c>
      <c r="E179" s="19" t="s">
        <v>263</v>
      </c>
      <c r="F179" s="20">
        <v>0.7059958</v>
      </c>
      <c r="G179" s="20">
        <v>0.0</v>
      </c>
    </row>
    <row r="180">
      <c r="D180" s="19" t="s">
        <v>295</v>
      </c>
      <c r="E180" s="19" t="s">
        <v>265</v>
      </c>
      <c r="F180" s="20">
        <v>4.3946017</v>
      </c>
      <c r="G180" s="20">
        <v>0.0</v>
      </c>
    </row>
    <row r="181">
      <c r="D181" s="19" t="s">
        <v>295</v>
      </c>
      <c r="E181" s="19" t="s">
        <v>267</v>
      </c>
      <c r="F181" s="20">
        <v>4.5233944</v>
      </c>
      <c r="G181" s="20">
        <v>0.0</v>
      </c>
    </row>
  </sheetData>
  <mergeCells count="1">
    <mergeCell ref="A2:B2"/>
  </mergeCells>
  <hyperlinks>
    <hyperlink r:id="rId1" ref="B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313</v>
      </c>
      <c r="C1" s="12"/>
      <c r="D1" s="18" t="s">
        <v>259</v>
      </c>
      <c r="E1" s="18" t="s">
        <v>260</v>
      </c>
      <c r="F1" s="18" t="s">
        <v>4</v>
      </c>
      <c r="G1" s="18" t="s">
        <v>261</v>
      </c>
      <c r="H1" s="12"/>
      <c r="I1" s="4" t="s">
        <v>6</v>
      </c>
      <c r="J1" s="4" t="s">
        <v>7</v>
      </c>
      <c r="K1" s="4" t="s">
        <v>8</v>
      </c>
      <c r="L1" s="12"/>
      <c r="M1" s="12"/>
      <c r="R1" s="12"/>
      <c r="S1" s="12"/>
      <c r="T1" s="12"/>
      <c r="U1" s="12"/>
      <c r="V1" s="12"/>
      <c r="W1" s="12"/>
      <c r="X1" s="12"/>
      <c r="Y1" s="12"/>
    </row>
    <row r="2">
      <c r="A2" s="1" t="s">
        <v>9</v>
      </c>
      <c r="C2" s="12"/>
      <c r="D2" s="19" t="s">
        <v>314</v>
      </c>
      <c r="E2" s="19" t="s">
        <v>315</v>
      </c>
      <c r="F2" s="20">
        <v>2.70813262</v>
      </c>
      <c r="G2" s="20">
        <v>0.0</v>
      </c>
      <c r="H2" s="12"/>
      <c r="I2" s="4" t="s">
        <v>12</v>
      </c>
      <c r="J2" s="4">
        <f>sum(G2:G1000)</f>
        <v>5</v>
      </c>
      <c r="K2" s="4">
        <f>COUNT(G2:G1000)-J2</f>
        <v>30</v>
      </c>
      <c r="L2" s="12"/>
      <c r="M2" s="12"/>
      <c r="R2" s="12"/>
      <c r="S2" s="12"/>
      <c r="T2" s="12"/>
      <c r="U2" s="12"/>
      <c r="V2" s="12"/>
      <c r="W2" s="12"/>
      <c r="X2" s="12"/>
      <c r="Y2" s="12"/>
    </row>
    <row r="3">
      <c r="A3" s="5" t="s">
        <v>316</v>
      </c>
      <c r="B3" s="7"/>
      <c r="C3" s="12"/>
      <c r="D3" s="19" t="s">
        <v>314</v>
      </c>
      <c r="E3" s="19" t="s">
        <v>317</v>
      </c>
      <c r="F3" s="20">
        <v>2.00956432</v>
      </c>
      <c r="G3" s="20">
        <v>1.0</v>
      </c>
      <c r="H3" s="12"/>
      <c r="L3" s="12"/>
      <c r="M3" s="12"/>
      <c r="R3" s="12"/>
      <c r="S3" s="12"/>
      <c r="T3" s="12"/>
      <c r="U3" s="12"/>
      <c r="V3" s="12"/>
      <c r="W3" s="12"/>
      <c r="X3" s="12"/>
      <c r="Y3" s="12"/>
    </row>
    <row r="4">
      <c r="A4" s="6">
        <v>1.0</v>
      </c>
      <c r="B4" s="5" t="s">
        <v>318</v>
      </c>
      <c r="C4" s="12"/>
      <c r="D4" s="19" t="s">
        <v>319</v>
      </c>
      <c r="E4" s="19" t="s">
        <v>315</v>
      </c>
      <c r="F4" s="20">
        <v>2.74055509</v>
      </c>
      <c r="G4" s="20">
        <v>0.0</v>
      </c>
      <c r="H4" s="12"/>
      <c r="I4" s="4" t="s">
        <v>18</v>
      </c>
      <c r="J4" s="4">
        <v>0.54</v>
      </c>
      <c r="L4" s="12"/>
      <c r="M4" s="12"/>
      <c r="R4" s="12"/>
      <c r="S4" s="12"/>
      <c r="T4" s="12"/>
      <c r="U4" s="12"/>
      <c r="V4" s="12"/>
      <c r="W4" s="12"/>
      <c r="X4" s="12"/>
      <c r="Y4" s="12"/>
    </row>
    <row r="5">
      <c r="A5" s="6">
        <v>2.0</v>
      </c>
      <c r="B5" s="5" t="s">
        <v>320</v>
      </c>
      <c r="C5" s="12"/>
      <c r="D5" s="19" t="s">
        <v>319</v>
      </c>
      <c r="E5" s="19" t="s">
        <v>317</v>
      </c>
      <c r="F5" s="20">
        <v>1.83086159</v>
      </c>
      <c r="G5" s="20">
        <v>0.0</v>
      </c>
      <c r="H5" s="12"/>
      <c r="I5" s="4" t="s">
        <v>21</v>
      </c>
      <c r="J5" s="9">
        <f>J4*J2*K2</f>
        <v>81</v>
      </c>
      <c r="L5" s="12"/>
      <c r="M5" s="12"/>
      <c r="R5" s="12"/>
      <c r="S5" s="12"/>
      <c r="T5" s="12"/>
      <c r="U5" s="12"/>
      <c r="V5" s="12"/>
      <c r="W5" s="12"/>
      <c r="X5" s="12"/>
      <c r="Y5" s="12"/>
    </row>
    <row r="6">
      <c r="A6" s="6">
        <v>3.0</v>
      </c>
      <c r="B6" s="5" t="s">
        <v>321</v>
      </c>
      <c r="C6" s="12"/>
      <c r="D6" s="19" t="s">
        <v>322</v>
      </c>
      <c r="E6" s="19" t="s">
        <v>315</v>
      </c>
      <c r="F6" s="20">
        <v>2.80308362</v>
      </c>
      <c r="G6" s="20">
        <v>0.0</v>
      </c>
      <c r="H6" s="12"/>
      <c r="L6" s="12"/>
      <c r="M6" s="12"/>
      <c r="R6" s="12"/>
      <c r="S6" s="12"/>
      <c r="T6" s="12"/>
      <c r="U6" s="12"/>
      <c r="V6" s="12"/>
      <c r="W6" s="12"/>
      <c r="X6" s="12"/>
      <c r="Y6" s="12"/>
    </row>
    <row r="7">
      <c r="A7" s="5" t="s">
        <v>323</v>
      </c>
      <c r="B7" s="7"/>
      <c r="C7" s="12"/>
      <c r="D7" s="19" t="s">
        <v>322</v>
      </c>
      <c r="E7" s="19" t="s">
        <v>317</v>
      </c>
      <c r="F7" s="20">
        <v>2.19463685</v>
      </c>
      <c r="G7" s="20">
        <v>0.0</v>
      </c>
      <c r="H7" s="12"/>
      <c r="I7" s="4" t="s">
        <v>24</v>
      </c>
      <c r="J7" s="4">
        <v>0.05</v>
      </c>
      <c r="L7" s="12"/>
      <c r="M7" s="12"/>
      <c r="R7" s="12"/>
      <c r="S7" s="12"/>
      <c r="T7" s="12"/>
      <c r="U7" s="12"/>
      <c r="V7" s="12"/>
      <c r="W7" s="12"/>
      <c r="X7" s="12"/>
      <c r="Y7" s="12"/>
    </row>
    <row r="8">
      <c r="A8" s="6">
        <v>1.0</v>
      </c>
      <c r="B8" s="16">
        <v>44941.0</v>
      </c>
      <c r="C8" s="12"/>
      <c r="D8" s="19" t="s">
        <v>324</v>
      </c>
      <c r="E8" s="19" t="s">
        <v>315</v>
      </c>
      <c r="F8" s="20">
        <v>1.99958496</v>
      </c>
      <c r="G8" s="20">
        <v>0.0</v>
      </c>
      <c r="H8" s="12"/>
      <c r="I8" s="4" t="s">
        <v>27</v>
      </c>
      <c r="J8" s="4">
        <v>1.0</v>
      </c>
      <c r="L8" s="12"/>
      <c r="M8" s="12"/>
      <c r="R8" s="12"/>
      <c r="S8" s="12"/>
      <c r="T8" s="12"/>
      <c r="U8" s="12"/>
      <c r="V8" s="12"/>
      <c r="W8" s="12"/>
      <c r="X8" s="12"/>
      <c r="Y8" s="12"/>
    </row>
    <row r="9">
      <c r="A9" s="6">
        <v>2.0</v>
      </c>
      <c r="B9" s="5" t="s">
        <v>325</v>
      </c>
      <c r="C9" s="12"/>
      <c r="D9" s="19" t="s">
        <v>324</v>
      </c>
      <c r="E9" s="19" t="s">
        <v>317</v>
      </c>
      <c r="F9" s="20">
        <v>1.87742113</v>
      </c>
      <c r="G9" s="20">
        <v>0.0</v>
      </c>
      <c r="H9" s="12"/>
      <c r="I9" s="4" t="s">
        <v>29</v>
      </c>
      <c r="J9" s="9">
        <f>(J2*K2)/2</f>
        <v>75</v>
      </c>
      <c r="L9" s="12"/>
      <c r="M9" s="12"/>
      <c r="R9" s="12"/>
      <c r="S9" s="12"/>
      <c r="T9" s="12"/>
      <c r="U9" s="12"/>
      <c r="V9" s="12"/>
      <c r="W9" s="12"/>
      <c r="X9" s="12"/>
      <c r="Y9" s="12"/>
    </row>
    <row r="10">
      <c r="A10" s="6">
        <v>3.0</v>
      </c>
      <c r="B10" s="5" t="s">
        <v>326</v>
      </c>
      <c r="C10" s="12"/>
      <c r="D10" s="19" t="s">
        <v>327</v>
      </c>
      <c r="E10" s="19" t="s">
        <v>314</v>
      </c>
      <c r="F10" s="20">
        <v>0.07005682</v>
      </c>
      <c r="G10" s="20">
        <v>0.0</v>
      </c>
      <c r="H10" s="12"/>
      <c r="I10" s="4" t="s">
        <v>32</v>
      </c>
      <c r="J10" s="9">
        <f>J9*(J2+K2+1)/6</f>
        <v>450</v>
      </c>
      <c r="L10" s="12"/>
      <c r="M10" s="12"/>
      <c r="R10" s="12"/>
      <c r="S10" s="12"/>
      <c r="T10" s="12"/>
      <c r="U10" s="12"/>
      <c r="V10" s="12"/>
      <c r="W10" s="12"/>
      <c r="X10" s="12"/>
      <c r="Y10" s="12"/>
    </row>
    <row r="11">
      <c r="A11" s="6">
        <v>4.0</v>
      </c>
      <c r="B11" s="5" t="s">
        <v>328</v>
      </c>
      <c r="C11" s="12"/>
      <c r="D11" s="19" t="s">
        <v>327</v>
      </c>
      <c r="E11" s="19" t="s">
        <v>319</v>
      </c>
      <c r="F11" s="20">
        <v>3.06098262</v>
      </c>
      <c r="G11" s="20">
        <v>0.0</v>
      </c>
      <c r="H11" s="12"/>
      <c r="I11" s="4" t="s">
        <v>34</v>
      </c>
      <c r="J11" s="9">
        <f>SQRT(J10)</f>
        <v>21.21320344</v>
      </c>
      <c r="L11" s="12"/>
      <c r="M11" s="12"/>
      <c r="R11" s="12"/>
      <c r="S11" s="12"/>
      <c r="T11" s="12"/>
      <c r="U11" s="12"/>
      <c r="V11" s="12"/>
      <c r="W11" s="12"/>
      <c r="X11" s="12"/>
      <c r="Y11" s="12"/>
    </row>
    <row r="12">
      <c r="A12" s="5" t="s">
        <v>329</v>
      </c>
      <c r="B12" s="7"/>
      <c r="C12" s="12"/>
      <c r="D12" s="19" t="s">
        <v>327</v>
      </c>
      <c r="E12" s="19" t="s">
        <v>322</v>
      </c>
      <c r="F12" s="20">
        <v>2.37850093</v>
      </c>
      <c r="G12" s="20">
        <v>0.0</v>
      </c>
      <c r="H12" s="12"/>
      <c r="I12" s="4" t="s">
        <v>36</v>
      </c>
      <c r="J12" s="9">
        <f>(J5-J9)/J11</f>
        <v>0.2828427125</v>
      </c>
      <c r="L12" s="12"/>
      <c r="M12" s="12"/>
      <c r="R12" s="12"/>
      <c r="S12" s="12"/>
      <c r="T12" s="12"/>
      <c r="U12" s="12"/>
      <c r="V12" s="12"/>
      <c r="W12" s="12"/>
      <c r="X12" s="12"/>
      <c r="Y12" s="12"/>
    </row>
    <row r="13">
      <c r="A13" s="6">
        <v>1.0</v>
      </c>
      <c r="B13" s="5" t="s">
        <v>330</v>
      </c>
      <c r="C13" s="12"/>
      <c r="D13" s="19" t="s">
        <v>327</v>
      </c>
      <c r="E13" s="19" t="s">
        <v>324</v>
      </c>
      <c r="F13" s="20">
        <v>4.39990039</v>
      </c>
      <c r="G13" s="20">
        <v>0.0</v>
      </c>
      <c r="H13" s="12"/>
      <c r="I13" s="4" t="s">
        <v>38</v>
      </c>
      <c r="J13" s="9">
        <f>J9+J11*NORMSINV(J7)-0.5</f>
        <v>39.60738543</v>
      </c>
      <c r="L13" s="12"/>
      <c r="M13" s="12"/>
      <c r="R13" s="12"/>
      <c r="S13" s="12"/>
      <c r="T13" s="12"/>
      <c r="U13" s="12"/>
      <c r="V13" s="12"/>
      <c r="W13" s="12"/>
      <c r="X13" s="12"/>
      <c r="Y13" s="12"/>
    </row>
    <row r="14">
      <c r="A14" s="6">
        <v>2.0</v>
      </c>
      <c r="B14" s="5" t="s">
        <v>331</v>
      </c>
      <c r="C14" s="12"/>
      <c r="D14" s="19" t="s">
        <v>327</v>
      </c>
      <c r="E14" s="19" t="s">
        <v>315</v>
      </c>
      <c r="F14" s="20">
        <v>0.75455072</v>
      </c>
      <c r="G14" s="20">
        <v>1.0</v>
      </c>
      <c r="H14" s="12"/>
      <c r="I14" s="4" t="s">
        <v>40</v>
      </c>
      <c r="J14" s="9">
        <f>1-NORMSDIST(J12)</f>
        <v>0.3886487054</v>
      </c>
      <c r="L14" s="12"/>
      <c r="M14" s="12"/>
      <c r="R14" s="12"/>
      <c r="S14" s="12"/>
      <c r="T14" s="12"/>
      <c r="U14" s="12"/>
      <c r="V14" s="12"/>
      <c r="W14" s="12"/>
      <c r="X14" s="12"/>
      <c r="Y14" s="12"/>
    </row>
    <row r="15">
      <c r="A15" s="6">
        <v>3.0</v>
      </c>
      <c r="B15" s="5" t="s">
        <v>332</v>
      </c>
      <c r="C15" s="12"/>
      <c r="D15" s="19" t="s">
        <v>327</v>
      </c>
      <c r="E15" s="19" t="s">
        <v>317</v>
      </c>
      <c r="F15" s="20">
        <v>2.42207047</v>
      </c>
      <c r="G15" s="20">
        <v>1.0</v>
      </c>
      <c r="H15" s="12"/>
      <c r="I15" s="4" t="s">
        <v>42</v>
      </c>
      <c r="J15" s="9" t="str">
        <f>IF(J14&lt;J7,"yes","no")</f>
        <v>no</v>
      </c>
      <c r="L15" s="12"/>
      <c r="M15" s="12"/>
      <c r="R15" s="12"/>
      <c r="S15" s="12"/>
      <c r="T15" s="12"/>
      <c r="U15" s="12"/>
      <c r="V15" s="12"/>
      <c r="W15" s="12"/>
      <c r="X15" s="12"/>
      <c r="Y15" s="12"/>
    </row>
    <row r="16">
      <c r="A16" s="7"/>
      <c r="B16" s="7"/>
      <c r="C16" s="12"/>
      <c r="D16" s="19" t="s">
        <v>327</v>
      </c>
      <c r="E16" s="19" t="s">
        <v>333</v>
      </c>
      <c r="F16" s="20">
        <v>2.264514</v>
      </c>
      <c r="G16" s="20">
        <v>0.0</v>
      </c>
      <c r="H16" s="12"/>
      <c r="I16" s="4" t="s">
        <v>44</v>
      </c>
      <c r="J16" s="9">
        <f>ABS(J12)/SQRT(J2+K2)</f>
        <v>0.04780914437</v>
      </c>
      <c r="L16" s="12"/>
      <c r="M16" s="12"/>
      <c r="R16" s="12"/>
      <c r="S16" s="12"/>
      <c r="T16" s="12"/>
      <c r="U16" s="12"/>
      <c r="V16" s="12"/>
      <c r="W16" s="12"/>
      <c r="X16" s="12"/>
      <c r="Y16" s="12"/>
    </row>
    <row r="17">
      <c r="A17" s="5" t="s">
        <v>334</v>
      </c>
      <c r="B17" s="7"/>
      <c r="C17" s="12"/>
      <c r="D17" s="19" t="s">
        <v>327</v>
      </c>
      <c r="E17" s="19" t="s">
        <v>335</v>
      </c>
      <c r="F17" s="20">
        <v>2.45950386</v>
      </c>
      <c r="G17" s="20">
        <v>0.0</v>
      </c>
      <c r="H17" s="12"/>
      <c r="I17" s="12"/>
      <c r="J17" s="12"/>
      <c r="K17" s="12"/>
      <c r="L17" s="12"/>
      <c r="M17" s="12"/>
      <c r="R17" s="12"/>
      <c r="S17" s="12"/>
      <c r="T17" s="12"/>
      <c r="U17" s="12"/>
      <c r="V17" s="12"/>
      <c r="W17" s="12"/>
      <c r="X17" s="12"/>
      <c r="Y17" s="12"/>
    </row>
    <row r="18">
      <c r="A18" s="6">
        <v>1.0</v>
      </c>
      <c r="B18" s="5" t="s">
        <v>336</v>
      </c>
      <c r="C18" s="12"/>
      <c r="D18" s="19" t="s">
        <v>327</v>
      </c>
      <c r="E18" s="19" t="s">
        <v>337</v>
      </c>
      <c r="F18" s="20">
        <v>1.58532568</v>
      </c>
      <c r="G18" s="20">
        <v>0.0</v>
      </c>
      <c r="H18" s="12"/>
      <c r="I18" s="12"/>
      <c r="J18" s="12"/>
      <c r="K18" s="12"/>
      <c r="L18" s="12"/>
      <c r="M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9" t="s">
        <v>333</v>
      </c>
      <c r="E19" s="19" t="s">
        <v>314</v>
      </c>
      <c r="F19" s="20">
        <v>3.82204891</v>
      </c>
      <c r="G19" s="20">
        <v>0.0</v>
      </c>
      <c r="H19" s="12"/>
      <c r="I19" s="12"/>
      <c r="J19" s="12"/>
      <c r="K19" s="12"/>
      <c r="L19" s="12"/>
      <c r="M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9" t="s">
        <v>333</v>
      </c>
      <c r="E20" s="19" t="s">
        <v>319</v>
      </c>
      <c r="F20" s="20">
        <v>4.17515729</v>
      </c>
      <c r="G20" s="20">
        <v>0.0</v>
      </c>
      <c r="H20" s="12"/>
      <c r="I20" s="12"/>
      <c r="J20" s="12"/>
      <c r="K20" s="12"/>
      <c r="L20" s="12"/>
      <c r="M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9" t="s">
        <v>333</v>
      </c>
      <c r="E21" s="19" t="s">
        <v>322</v>
      </c>
      <c r="F21" s="20">
        <v>5.02156407</v>
      </c>
      <c r="G21" s="20">
        <v>1.0</v>
      </c>
      <c r="H21" s="12"/>
      <c r="I21" s="12"/>
      <c r="J21" s="12"/>
      <c r="K21" s="12"/>
      <c r="L21" s="12"/>
      <c r="M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9" t="s">
        <v>333</v>
      </c>
      <c r="E22" s="19" t="s">
        <v>324</v>
      </c>
      <c r="F22" s="20">
        <v>4.72901752</v>
      </c>
      <c r="G22" s="20">
        <v>0.0</v>
      </c>
      <c r="H22" s="12"/>
      <c r="I22" s="12"/>
      <c r="J22" s="12"/>
      <c r="K22" s="12"/>
      <c r="L22" s="12"/>
      <c r="M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9" t="s">
        <v>333</v>
      </c>
      <c r="E23" s="19" t="s">
        <v>315</v>
      </c>
      <c r="F23" s="20">
        <v>1.71174374</v>
      </c>
      <c r="G23" s="20">
        <v>0.0</v>
      </c>
      <c r="H23" s="12"/>
      <c r="I23" s="12"/>
      <c r="J23" s="12"/>
      <c r="K23" s="12"/>
      <c r="L23" s="12"/>
      <c r="M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9" t="s">
        <v>333</v>
      </c>
      <c r="E24" s="19" t="s">
        <v>317</v>
      </c>
      <c r="F24" s="20">
        <v>2.0442852</v>
      </c>
      <c r="G24" s="20">
        <v>0.0</v>
      </c>
      <c r="H24" s="12"/>
      <c r="I24" s="12"/>
      <c r="J24" s="12"/>
      <c r="K24" s="12"/>
      <c r="L24" s="12"/>
      <c r="M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9" t="s">
        <v>335</v>
      </c>
      <c r="E25" s="19" t="s">
        <v>314</v>
      </c>
      <c r="F25" s="20">
        <v>1.20456639</v>
      </c>
      <c r="G25" s="20">
        <v>0.0</v>
      </c>
      <c r="H25" s="12"/>
      <c r="I25" s="12"/>
      <c r="J25" s="12"/>
      <c r="K25" s="12"/>
      <c r="L25" s="12"/>
      <c r="M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9" t="s">
        <v>335</v>
      </c>
      <c r="E26" s="19" t="s">
        <v>319</v>
      </c>
      <c r="F26" s="20">
        <v>4.85438269</v>
      </c>
      <c r="G26" s="20">
        <v>0.0</v>
      </c>
      <c r="H26" s="12"/>
      <c r="I26" s="12"/>
      <c r="J26" s="12"/>
      <c r="K26" s="12"/>
      <c r="L26" s="12"/>
      <c r="M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9" t="s">
        <v>335</v>
      </c>
      <c r="E27" s="19" t="s">
        <v>322</v>
      </c>
      <c r="F27" s="20">
        <v>5.5590808</v>
      </c>
      <c r="G27" s="20">
        <v>0.0</v>
      </c>
      <c r="H27" s="12"/>
      <c r="I27" s="12"/>
      <c r="J27" s="12"/>
      <c r="K27" s="12"/>
      <c r="L27" s="12"/>
      <c r="M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9" t="s">
        <v>335</v>
      </c>
      <c r="E28" s="19" t="s">
        <v>324</v>
      </c>
      <c r="F28" s="20">
        <v>5.09689258</v>
      </c>
      <c r="G28" s="20">
        <v>0.0</v>
      </c>
      <c r="H28" s="12"/>
      <c r="I28" s="12"/>
      <c r="J28" s="12"/>
      <c r="K28" s="12"/>
      <c r="L28" s="12"/>
      <c r="M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9" t="s">
        <v>335</v>
      </c>
      <c r="E29" s="19" t="s">
        <v>315</v>
      </c>
      <c r="F29" s="20">
        <v>1.59205961</v>
      </c>
      <c r="G29" s="20">
        <v>0.0</v>
      </c>
      <c r="H29" s="12"/>
      <c r="I29" s="12"/>
      <c r="J29" s="12"/>
      <c r="K29" s="12"/>
      <c r="L29" s="12"/>
      <c r="M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9" t="s">
        <v>335</v>
      </c>
      <c r="E30" s="19" t="s">
        <v>317</v>
      </c>
      <c r="F30" s="20">
        <v>3.06319051</v>
      </c>
      <c r="G30" s="20">
        <v>0.0</v>
      </c>
      <c r="H30" s="12"/>
      <c r="I30" s="12"/>
      <c r="J30" s="12"/>
      <c r="K30" s="12"/>
      <c r="L30" s="12"/>
      <c r="M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9" t="s">
        <v>337</v>
      </c>
      <c r="E31" s="19" t="s">
        <v>314</v>
      </c>
      <c r="F31" s="20">
        <v>3.06091259</v>
      </c>
      <c r="G31" s="20">
        <v>0.0</v>
      </c>
      <c r="H31" s="12"/>
      <c r="I31" s="12"/>
      <c r="J31" s="12"/>
      <c r="K31" s="12"/>
      <c r="L31" s="12"/>
      <c r="M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9" t="s">
        <v>337</v>
      </c>
      <c r="E32" s="19" t="s">
        <v>319</v>
      </c>
      <c r="F32" s="20">
        <v>4.10328487</v>
      </c>
      <c r="G32" s="20">
        <v>0.0</v>
      </c>
      <c r="H32" s="12"/>
      <c r="I32" s="12"/>
      <c r="J32" s="12"/>
      <c r="K32" s="12"/>
      <c r="L32" s="12"/>
      <c r="M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9" t="s">
        <v>337</v>
      </c>
      <c r="E33" s="19" t="s">
        <v>322</v>
      </c>
      <c r="F33" s="20">
        <v>5.04529306</v>
      </c>
      <c r="G33" s="20">
        <v>1.0</v>
      </c>
      <c r="H33" s="12"/>
      <c r="I33" s="12"/>
      <c r="J33" s="12"/>
      <c r="K33" s="12"/>
      <c r="L33" s="12"/>
      <c r="M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9" t="s">
        <v>337</v>
      </c>
      <c r="E34" s="19" t="s">
        <v>324</v>
      </c>
      <c r="F34" s="20">
        <v>4.80404448</v>
      </c>
      <c r="G34" s="20">
        <v>0.0</v>
      </c>
      <c r="H34" s="12"/>
      <c r="I34" s="12"/>
      <c r="J34" s="12"/>
      <c r="K34" s="12"/>
      <c r="L34" s="12"/>
      <c r="M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9" t="s">
        <v>337</v>
      </c>
      <c r="E35" s="19" t="s">
        <v>315</v>
      </c>
      <c r="F35" s="20">
        <v>1.97415816</v>
      </c>
      <c r="G35" s="20">
        <v>0.0</v>
      </c>
      <c r="H35" s="12"/>
      <c r="I35" s="12"/>
      <c r="J35" s="12"/>
      <c r="K35" s="12"/>
      <c r="L35" s="12"/>
      <c r="M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9" t="s">
        <v>337</v>
      </c>
      <c r="E36" s="19" t="s">
        <v>317</v>
      </c>
      <c r="F36" s="20">
        <v>1.90784646</v>
      </c>
      <c r="G36" s="20">
        <v>0.0</v>
      </c>
      <c r="H36" s="12"/>
      <c r="I36" s="12"/>
      <c r="J36" s="12"/>
      <c r="K36" s="12"/>
      <c r="L36" s="12"/>
      <c r="M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4"/>
      <c r="E37" s="14"/>
      <c r="F37" s="15"/>
      <c r="G37" s="15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4"/>
      <c r="E38" s="14"/>
      <c r="F38" s="15"/>
      <c r="G38" s="15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4"/>
      <c r="E39" s="14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4"/>
      <c r="E40" s="14"/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4"/>
      <c r="E41" s="14"/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4"/>
      <c r="E42" s="14"/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I1000" s="12"/>
      <c r="J1000" s="12"/>
      <c r="K1000" s="12"/>
      <c r="L1000" s="12"/>
      <c r="M1000" s="12"/>
      <c r="R1000" s="12"/>
      <c r="S1000" s="12"/>
      <c r="T1000" s="12"/>
      <c r="U1000" s="12"/>
      <c r="V1000" s="12"/>
      <c r="W1000" s="12"/>
      <c r="X1000" s="12"/>
      <c r="Y1000" s="12"/>
    </row>
  </sheetData>
  <mergeCells count="1">
    <mergeCell ref="A2:B2"/>
  </mergeCells>
  <hyperlinks>
    <hyperlink r:id="rId1" ref="B1"/>
  </hyperlinks>
  <drawing r:id="rId2"/>
</worksheet>
</file>