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c\Documents\"/>
    </mc:Choice>
  </mc:AlternateContent>
  <xr:revisionPtr revIDLastSave="0" documentId="8_{AACB5807-1372-4CCB-974D-FC01CACF97D3}" xr6:coauthVersionLast="47" xr6:coauthVersionMax="47" xr10:uidLastSave="{00000000-0000-0000-0000-000000000000}"/>
  <bookViews>
    <workbookView xWindow="1522" yWindow="1522" windowWidth="19562" windowHeight="10351" xr2:uid="{2CAFAED9-736D-4527-97D0-3B8097DCF7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8" i="1" l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</calcChain>
</file>

<file path=xl/sharedStrings.xml><?xml version="1.0" encoding="utf-8"?>
<sst xmlns="http://schemas.openxmlformats.org/spreadsheetml/2006/main" count="131" uniqueCount="131">
  <si>
    <t>#    USGS 01616100 DRY MARSH RUN NEAR BERRYVILLE, VA</t>
  </si>
  <si>
    <t>#    USGS 01620671 THORNY BRANCH NEAR MOUNT SOLON, VA</t>
  </si>
  <si>
    <t>#    USGS 01620821 BEAVER CREEK NEAR OTTOBINE, VA</t>
  </si>
  <si>
    <t>#    USGS 0162084652 MOSSY CREEK NEAR BRIDGEWATER, VA</t>
  </si>
  <si>
    <t>#    USGS 01621089 MUDDY CREEK NEAR HINTON, VA</t>
  </si>
  <si>
    <t>#    USGS 01621209 WAR BRANCH NEAR BUTTERCUP LN NEAR HINTON, VA</t>
  </si>
  <si>
    <t>#    USGS 01621324 LONG GLADE CK AT HILLVIEW FARM NR GLADE VALLEY, VA</t>
  </si>
  <si>
    <t>#    USGS 01622258 BACK CREEK NEAR SWOOPE, VA</t>
  </si>
  <si>
    <t>#    USGS 01622292 EIDSON CREEK AT GREY GABLES FARM NEAR SWOOPE, VA</t>
  </si>
  <si>
    <t>#    USGS 01622459 MIDDLE RIVER AT ROUTE 721 NEAR CHURCHVILLE, VA</t>
  </si>
  <si>
    <t>#    USGS 01622464 MIDDLE RIVER ABOVE ROUTE 250 NEAR CHURCHVILLE, VA</t>
  </si>
  <si>
    <t>#    USGS 0162246747 BUCKHORN CREEK ABV TRIBUTARY NR LONE FOUNTAIN, VA</t>
  </si>
  <si>
    <t>#    USGS 0162246784 BUCKHORN CREEK ABOVE RT 250 NR LONE FOUNTAIN, VA</t>
  </si>
  <si>
    <t>#    USGS 01624885 MEADOW RUN NEAR WAYNESBORO, VA</t>
  </si>
  <si>
    <t>#    USGS 0162519967 MILL CREEK NEAR PORT REPUBLIC, VA</t>
  </si>
  <si>
    <t>#    USGS 01625645 SOUTH RIVER AT SUFFANGUS FARM NEAR GREENVILLE, VA</t>
  </si>
  <si>
    <t>#    USGS 01625770 PINE RUN NEAR GREENVILLE, VA</t>
  </si>
  <si>
    <t>#    USGS 0162588350 SOUTH FORK BACK CREEK AT RT 814 NEAR SHERANDO, VA</t>
  </si>
  <si>
    <t>#    USGS 0162588440 SOUTH FORK BACK CREEK BELOW RT 814 NR SHERANDO, VA</t>
  </si>
  <si>
    <t>#    USGS 01629561 MILL CREEK NEAR LURAY, VA</t>
  </si>
  <si>
    <t>#    USGS 01632073 WEST FORK LINVILLE CREEK NR HARRISONBURG, VA</t>
  </si>
  <si>
    <t>#    USGS 01632729 HOLMANS CREEK AT QUICKSBURG, VA</t>
  </si>
  <si>
    <t>#    USGS 0163283609 SMITH CK AT RAINBOW HILL FARM NR HARRISONBURG, VA</t>
  </si>
  <si>
    <t>#    USGS 01632900 SMITH CREEK NEAR NEW MARKET, VA</t>
  </si>
  <si>
    <t>#    USGS 01633595 NARROW PASSAGE CREEK NEAR WOODSTOCK, VA</t>
  </si>
  <si>
    <t>#    USGS 01633702 PUGHS RUN AT WETZEL RD NR WOODSTOCK, VA</t>
  </si>
  <si>
    <t>#    USGS 01633728 TOMS BROOK AT MOO MANOR FARM NR TOMS BROOK, VA</t>
  </si>
  <si>
    <t>#    USGS 0163623357 WEST RUN AT MIDDLETOWN, VA</t>
  </si>
  <si>
    <t>#    USGS 01636311 SPOUT RUN AT POWHATAN SCHOOL NR BOYCE, VA</t>
  </si>
  <si>
    <t>#    USGS 01636316 SPOUT RUN AT RT 621 NEAR MILLWOOD, VA</t>
  </si>
  <si>
    <t>#    USGS 01645704 DIFFICULT RUN ABOVE FOX LAKE NEAR FAIRFAX, VA</t>
  </si>
  <si>
    <t>#    USGS 01645762 S F LITTLE DIFFICULT RUN ABOVE MOUTH NR VIENNA, VA</t>
  </si>
  <si>
    <t>#    USGS 0164578734 SNAKEDEN BRANCH ABOVE LAKE AUDUBON AT RESTON, VA</t>
  </si>
  <si>
    <t>#    USGS 0164579522 THE GLADE NEAR HOWLAND DRIVE AT RESTON, VA</t>
  </si>
  <si>
    <t>#    USGS 01646000 DIFFICULT RUN NEAR GREAT FALLS, VA</t>
  </si>
  <si>
    <t>#    USGS 01646305 DEAD RUN AT WHANN AVENUE NEAR MCLEAN, VA</t>
  </si>
  <si>
    <t>#    USGS 0165389205 ACCOTINK CREEK NEAR RANGER ROAD AT FAIRFAX, VA</t>
  </si>
  <si>
    <t>#    USGS 01654000 ACCOTINK CREEK NEAR ANNANDALE, VA</t>
  </si>
  <si>
    <t>#    USGS 01654107 LONG BRANCH AT OLLEY LANE NR FAIRFAX, VA</t>
  </si>
  <si>
    <t>#    USGS 01654500 LONG BRANCH NEAR ANNANDALE, VA</t>
  </si>
  <si>
    <t>#    USGS 01655794 TURKEY RUN AT ROUTE 643 NEAR CATLETT, VA</t>
  </si>
  <si>
    <t>#    USGS 01656903 FLATLICK BRANCH ABOVE FROG BRANCH AT CHANTILLY, VA</t>
  </si>
  <si>
    <t>#    USGS 01661977 CARTER RUN AT ROUTE 681 NEAR JEFFERSONTON, VA</t>
  </si>
  <si>
    <t>#    USGS 01668000 RAPPAHANNOCK RIVER NEAR FREDERICKSBURG, VA</t>
  </si>
  <si>
    <t>#    USGS 0166818623 MILL CREEK ABV PEUMANSEND CREEK NR PORT ROYAL, VA</t>
  </si>
  <si>
    <t>#    USGS 0166818985 MILL CREEK BLW PEUMANSEND CREEK NR PORT ROYAL, VA</t>
  </si>
  <si>
    <t>#    USGS 01669520 DRAGON SWAMP AT MASCOT, VA</t>
  </si>
  <si>
    <t>#    USGS 01673000 PAMUNKEY RIVER NEAR HANOVER, VA</t>
  </si>
  <si>
    <t>#    USGS 0167300055 MECHUMPS CREEK AT HILL CARTER PKWY AT ASHLAND, VA</t>
  </si>
  <si>
    <t>#    USGS 0167889257 STORM DRAIN WEST OF GARRETT DRIVE AT HAMPTON, VA</t>
  </si>
  <si>
    <t>#    USGS 0167891721 STORM DRAIN AT COLISEUM DRIVE AT HAMPTON, VA</t>
  </si>
  <si>
    <t>#    USGS 02011400 JACKSON RIVER NEAR BACOVA, VA</t>
  </si>
  <si>
    <t>#    USGS 0201144558 WARWICK RUN ABOVE LICK DRAFT NEAR MILL GAP, VA</t>
  </si>
  <si>
    <t>#    USGS 0201144806 WARWICK RUN BELOW LICK DRAFT NEAR MILL GAP, VA</t>
  </si>
  <si>
    <t>#    USGS 02011500 BACK CREEK NEAR MOUNTAIN GROVE, VA</t>
  </si>
  <si>
    <t>#    USGS 02011800 JACKSON RIVER BL GATHRIGHT DAM NR HOT SPGS, VA</t>
  </si>
  <si>
    <t>#    USGS 02012500 JACKSON RIVER AT FALLING SPRING, VA</t>
  </si>
  <si>
    <t>#    USGS 02012800 JACKSON RIV AT FILTRATION PLANT AT COVINGTON, VA</t>
  </si>
  <si>
    <t>#    USGS 02015729 COWPASTURE RIVER AT ROUTE 627 NR WILLIAMSVILLE, VA</t>
  </si>
  <si>
    <t>#    USGS 02015742 COWPASTURE RIVER AT ROUTE 678 NR GREEN VALLEY, VA</t>
  </si>
  <si>
    <t>#    USGS 02020246 RAMSEYS DRAFT AT ROUTE 716 NEAR WEST AUGUSTA, VA</t>
  </si>
  <si>
    <t>#    USGS 02020258 RAMSEYS DRAFT AT ROUTE 629 NEAR WEST AUGUSTA, VA</t>
  </si>
  <si>
    <t>#    USGS 02021549 MOFFATTS CREEK NEAR RAPHINE, VA</t>
  </si>
  <si>
    <t>#    USGS 02021697 CEDAR GROVE BRANCH NR ROCKBRIDGE BATHS, VA</t>
  </si>
  <si>
    <t>#    USGS 0202306395 MILL CREEK NEAR LEXINGTON, VA</t>
  </si>
  <si>
    <t>#    USGS 02024392 POAGUE RUN NEAR GLASGOW, VA</t>
  </si>
  <si>
    <t>#    USGS 0202848919 SPRUCE CREEK ABOVE ROUTE 151 NEAR NELLYSFORD, VA</t>
  </si>
  <si>
    <t>#    USGS 0202848938 SPRUCE CREEK AT ROUTE 627 NEAR NELLYSFORD, VA</t>
  </si>
  <si>
    <t>#    USGS 02035000 JAMES RIVER AT CARTERSVILLE, VA</t>
  </si>
  <si>
    <t>#    USGS 02038850 HOLIDAY CREEK NEAR ANDERSONVILLE, VA</t>
  </si>
  <si>
    <t>#    USGS 02042222 JAMES RIVER ABV WEYANOKE POINT NR CHARLES CITY, VA</t>
  </si>
  <si>
    <t>#    USGS 02042500 CHICKAHOMINY RIVER NEAR PROVIDENCE FORGE, VA</t>
  </si>
  <si>
    <t>#    USGS 0204279245 STORM DRAIN AT RIVERS RDG CIR NR NEWPORT NEWS, VA</t>
  </si>
  <si>
    <t>#    USGS 0204279294 STORM DRAIN AT LAKEWOOD PK DR NR NEWPORT NEWS, VA</t>
  </si>
  <si>
    <t>#    USGS 0204288771 STORM DRAIN AT USAA DRIVE AT NORFOLK, VA</t>
  </si>
  <si>
    <t>#    USGS 0204288786 STORM DRAIN AT PROFESSIONAL PL NEAR CHESAPEAKE, VA</t>
  </si>
  <si>
    <t>#    USGS 0204288831 ELIZABETH RIV AT MIDTOWN TUNNEL AT NORFOLK, VA</t>
  </si>
  <si>
    <t>#    USGS 0204289131 STORM DRAIN AT DAISY DRIVE NEAR PORTSMOUTH, VA</t>
  </si>
  <si>
    <t>#    USGS 0204289402 STORM DRAIN AT CRANEYBROOK LANE AT EDGEFIELD, VA</t>
  </si>
  <si>
    <t>#    USGS 0204289989 STORM DRAIN AT SHEPPARD AVENUE NEAR NORFOLK, VA</t>
  </si>
  <si>
    <t>#    USGS 0204295063 STORM DRAIN AT LINDSLEY DR NEAR VIRGINIA BEACH, VA</t>
  </si>
  <si>
    <t>#    USGS 0204306533 STORM DRAIN AT LUDLOW DRIVE NEAR KEMPSVILLE, VA</t>
  </si>
  <si>
    <t>#    USGS 0204309906 CONVEYANCE CHAN AT RAMSGATE LN NR GREAT BRIDGE, VA</t>
  </si>
  <si>
    <t>#    USGS 0205373035 BOTTOM CREEK ABOVE TRIBUTARY NR BENT MOUNTAIN, VA</t>
  </si>
  <si>
    <t>#    USGS 0205373075 BOTTOM CREEK ALONG ROUTE 612 NR BENT MOUNTAIN, VA</t>
  </si>
  <si>
    <t>#    USGS 0205373228 BOTTOM CREEK ABOVE CONFLUENCE NR BENT MOUNTAIN, VA</t>
  </si>
  <si>
    <t>#    USGS 0205373422 BOTTOM CREEK BL POOR MTN RD NEAR BENT MOUNTAIN, VA</t>
  </si>
  <si>
    <t>#    USGS 0205450393 ROANOKE RIVER ALONG ROUTE 626 AT LAFAYETTE, VA</t>
  </si>
  <si>
    <t>#    USGS 0205450495 ROANOKE RIVER ABOVE ROUTE 11 AT LAFAYETTE, VA</t>
  </si>
  <si>
    <t>#    USGS 02054550 ROANOKE RIVER AT RTS 639/760 AT SALEM, VA</t>
  </si>
  <si>
    <t>#    USGS 02054750 ROANOKE RIVER AT ROUTE 117 AT ROANOKE, VA</t>
  </si>
  <si>
    <t>#    USGS 0205491522 ROANOKE RIVER AT BRIDGE STREET BR AT ROANOKE, VA</t>
  </si>
  <si>
    <t>#    USGS 0205492550 ROANOKE RIVER AT MEMORIAL AVE BR AT ROANOKE, VA</t>
  </si>
  <si>
    <t>#    USGS 0205494935 ROANOKE RIV AT JEFFERSON ST BRIDGE AT ROANOKE, VA</t>
  </si>
  <si>
    <t>#    USGS 02055010 ROANOKE RIVER AT NINTH STREET BR AT ROANOKE, VA</t>
  </si>
  <si>
    <t>#    USGS 02055080 ROANOKE RIVER AT THIRTEENTH ST BR AT ROANOKE, VA</t>
  </si>
  <si>
    <t>#    USGS 02055379 TINKER CREEK UPPER AT COLUMBIA ST AT ROANOKE, VA</t>
  </si>
  <si>
    <t>#    USGS 0205551460 LICK RUN ABOVE PATTON AVENUE AT ROANOKE, VA</t>
  </si>
  <si>
    <t>#    USGS 0205551614 TINKER CREEK ABOVE GLADE CREEK AT ROANOKE, VA</t>
  </si>
  <si>
    <t>#    USGS 0205696042 BLACKWATER RIVER ABOVE MAPLE BRANCH NR REDWOOD, VA</t>
  </si>
  <si>
    <t>#    USGS 0205696095 BLACKWATER RIVER BELOW MAPLE BRANCH NR REDWOOD, VA</t>
  </si>
  <si>
    <t>#    USGS 02072000 SMITH RIVER NEAR PHILPOTT, VA</t>
  </si>
  <si>
    <t>#    USGS 02072500 SMITH RIVER AT BASSETT, VA</t>
  </si>
  <si>
    <t>#    USGS 02073000 SMITH RIVER AT MARTINSVILLE, VA</t>
  </si>
  <si>
    <t>#    USGS 02079500 ROANOKE RIVER AT BUGGS ISLAND, VA</t>
  </si>
  <si>
    <t>#    USGS 0317154954 SINKING CREEK ALONG ROUTE 604 NEAR NEWPORT, VA</t>
  </si>
  <si>
    <t>#    USGS 0317155123 SINKING CREEK AT COVERED BRIDGE LN NR NEWPORT, VA</t>
  </si>
  <si>
    <t>#    USGS 03171597 LITTLE STONY CREEK AB ARCHER TRAIL NR PEMBROKE, VA</t>
  </si>
  <si>
    <t>#    USGS 0317159760 LITTLE STONY CREEK BL ARCHER TRAIL NR PEMBROKE, VA</t>
  </si>
  <si>
    <t>#    USGS 03490000 N F HOLSTON RIVER NEAR GATE CITY, VA</t>
  </si>
  <si>
    <t>#    USGS 03520967 INDIAN CR ALONG N &amp; W RAILROAD NR CEDAR BLUFF, VA</t>
  </si>
  <si>
    <t>#    USGS 03520968 INDIAN CREEK ABOVE RT 631 NEAR CEDAR BLUFF, VA</t>
  </si>
  <si>
    <t>#    USGS 03520980 INDIAN CREEK TRIB ALONG RT 631 NR CEDAR BLUFF, VA</t>
  </si>
  <si>
    <t>#    USGS 03520981 INDIAN CREEK TRIBUTARY AB MOUTH NR CEDAR BLUFF, VA</t>
  </si>
  <si>
    <t>#    USGS 03524000 CLINCH RIVER AT CLEVELAND, VA</t>
  </si>
  <si>
    <t>#    USGS 03524500 GUEST RIVER AT COEBURN, VA</t>
  </si>
  <si>
    <t>#    USGS 03524740 CLINCH RIVER AT ROUTE 65 AT DUNGANNON, VA</t>
  </si>
  <si>
    <t>Parameter</t>
  </si>
  <si>
    <t>Description</t>
  </si>
  <si>
    <t>Temperature, water, degrees Celsius</t>
  </si>
  <si>
    <t>Specific conductance, water, unfiltered, microsiemens per centimeter at 25 degrees CelsiusCelsius</t>
  </si>
  <si>
    <t>pH, water, unfiltered, field, standard units</t>
  </si>
  <si>
    <t>Turbidity, water, unfiltered, monochrome near infra-red LED light, 780-900 nm, detection angle 90 +-2.5 degrees, formazin nephelometric units (FNU)</t>
  </si>
  <si>
    <t>Dissolved oxygen, water, unfiltered, milligrams per liter</t>
  </si>
  <si>
    <t>Nitrate plus nitrite, water, in situ, milligrams per liter as nitrogen</t>
  </si>
  <si>
    <t>FIPS Mappings</t>
  </si>
  <si>
    <t>Parameter Mappings</t>
  </si>
  <si>
    <t>Site in original dataset</t>
  </si>
  <si>
    <t>FIPS Code</t>
  </si>
  <si>
    <t>Locality</t>
  </si>
  <si>
    <t>Site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</si>
</sst>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6E5E-6954-44D2-8AFF-A14817832565}">
  <dimension ref="A1:H128"/>
  <sheetViews>
    <sheetView tabSelected="1" workbookViewId="0">
      <selection activeCell="B11" sqref="B11"/>
    </sheetView>
  </sheetViews>
  <sheetFormatPr defaultRowHeight="14.3"/>
  <sheetData>
    <row r="1" spans="1:8">
      <c r="A1" s="2" t="s">
        <v>126</v>
      </c>
    </row>
    <row r="2" spans="1:8">
      <c r="A2" s="3" t="s">
        <v>117</v>
      </c>
      <c r="B2" s="3" t="s">
        <v>118</v>
      </c>
    </row>
    <row r="3" spans="1:8">
      <c r="A3">
        <v>10</v>
      </c>
      <c r="B3" t="s">
        <v>119</v>
      </c>
    </row>
    <row r="4" spans="1:8">
      <c r="A4">
        <v>95</v>
      </c>
      <c r="B4" t="s">
        <v>120</v>
      </c>
    </row>
    <row r="5" spans="1:8">
      <c r="A5">
        <v>400</v>
      </c>
      <c r="B5" t="s">
        <v>121</v>
      </c>
    </row>
    <row r="6" spans="1:8">
      <c r="A6">
        <v>63680</v>
      </c>
      <c r="B6" t="s">
        <v>122</v>
      </c>
    </row>
    <row r="7" spans="1:8">
      <c r="A7">
        <v>300</v>
      </c>
      <c r="B7" t="s">
        <v>123</v>
      </c>
    </row>
    <row r="8" spans="1:8">
      <c r="A8">
        <v>99133</v>
      </c>
      <c r="B8" t="s">
        <v>124</v>
      </c>
    </row>
    <row r="10" spans="1:8">
      <c r="A10" s="2" t="s">
        <v>125</v>
      </c>
    </row>
    <row r="11" spans="1:8">
      <c r="A11" t="s">
        <v>127</v>
      </c>
      <c r="F11" t="s">
        <v>130</v>
      </c>
      <c r="G11" t="s">
        <v>129</v>
      </c>
      <c r="H11" t="s">
        <v>128</v>
      </c>
    </row>
    <row r="12" spans="1:8">
      <c r="A12" t="s">
        <v>0</v>
      </c>
      <c r="F12" s="1" t="str">
        <f>TRIM(MID(SUBSTITUTE(A12," ",REPT(" ",LEN(A12))), (6-1)*LEN(A12)+1, LEN(A12)))</f>
        <v>01616100</v>
      </c>
      <c r="G12" s="1" t="str">
        <f>MID(A12,FIND("@",SUBSTITUTE(A12," ","@",LEN(A12)-LEN(SUBSTITUTE(A12," ",""))-1))+1,LEN(A12))</f>
        <v>BERRYVILLE, VA</v>
      </c>
      <c r="H12">
        <v>51043</v>
      </c>
    </row>
    <row r="13" spans="1:8">
      <c r="A13" t="s">
        <v>1</v>
      </c>
      <c r="F13" s="1" t="str">
        <f>TRIM(MID(SUBSTITUTE(A13," ",REPT(" ",LEN(A13))), (6-1)*LEN(A13)+1, LEN(A13)))</f>
        <v>01620671</v>
      </c>
      <c r="G13" s="1" t="str">
        <f>MID(A13,FIND("@",SUBSTITUTE(A13," ","@",LEN(A13)-LEN(SUBSTITUTE(A13," ",""))-2))+1,LEN(A13))</f>
        <v>MOUNT SOLON, VA</v>
      </c>
      <c r="H13">
        <v>51015</v>
      </c>
    </row>
    <row r="14" spans="1:8">
      <c r="A14" t="s">
        <v>2</v>
      </c>
      <c r="F14" s="1" t="str">
        <f>TRIM(MID(SUBSTITUTE(A14," ",REPT(" ",LEN(A14))), (6-1)*LEN(A14)+1, LEN(A14)))</f>
        <v>01620821</v>
      </c>
      <c r="G14" s="1" t="str">
        <f t="shared" ref="G14:G77" si="0">MID(A14,FIND("@",SUBSTITUTE(A14," ","@",LEN(A14)-LEN(SUBSTITUTE(A14," ",""))-1))+1,LEN(A14))</f>
        <v>OTTOBINE, VA</v>
      </c>
      <c r="H14">
        <v>51165</v>
      </c>
    </row>
    <row r="15" spans="1:8">
      <c r="A15" t="s">
        <v>3</v>
      </c>
      <c r="F15" s="1" t="str">
        <f>TRIM(MID(SUBSTITUTE(A15," ",REPT(" ",LEN(A15))), (6-1)*LEN(A15)+1, LEN(A15)))</f>
        <v>0162084652</v>
      </c>
      <c r="G15" s="1" t="str">
        <f t="shared" si="0"/>
        <v>BRIDGEWATER, VA</v>
      </c>
      <c r="H15">
        <v>51165</v>
      </c>
    </row>
    <row r="16" spans="1:8">
      <c r="A16" t="s">
        <v>4</v>
      </c>
      <c r="F16" s="1" t="str">
        <f>TRIM(MID(SUBSTITUTE(A16," ",REPT(" ",LEN(A16))), (6-1)*LEN(A16)+1, LEN(A16)))</f>
        <v>01621089</v>
      </c>
      <c r="G16" s="1" t="str">
        <f t="shared" si="0"/>
        <v>HINTON, VA</v>
      </c>
      <c r="H16">
        <v>51165</v>
      </c>
    </row>
    <row r="17" spans="1:8">
      <c r="A17" t="s">
        <v>5</v>
      </c>
      <c r="F17" s="1" t="str">
        <f>TRIM(MID(SUBSTITUTE(A17," ",REPT(" ",LEN(A17))), (6-1)*LEN(A17)+1, LEN(A17)))</f>
        <v>01621209</v>
      </c>
      <c r="G17" s="1" t="str">
        <f t="shared" si="0"/>
        <v>HINTON, VA</v>
      </c>
      <c r="H17">
        <v>51165</v>
      </c>
    </row>
    <row r="18" spans="1:8">
      <c r="A18" t="s">
        <v>6</v>
      </c>
      <c r="F18" s="1" t="str">
        <f>TRIM(MID(SUBSTITUTE(A18," ",REPT(" ",LEN(A18))), (6-1)*LEN(A18)+1, LEN(A18)))</f>
        <v>01621324</v>
      </c>
      <c r="G18" s="1" t="str">
        <f>MID(A18,FIND("@",SUBSTITUTE(A18," ","@",LEN(A18)-LEN(SUBSTITUTE(A18," ",""))-2))+1,LEN(A18))</f>
        <v>GLADE VALLEY, VA</v>
      </c>
      <c r="H18">
        <v>51191</v>
      </c>
    </row>
    <row r="19" spans="1:8">
      <c r="A19" t="s">
        <v>7</v>
      </c>
      <c r="F19" s="1" t="str">
        <f>TRIM(MID(SUBSTITUTE(A19," ",REPT(" ",LEN(A19))), (6-1)*LEN(A19)+1, LEN(A19)))</f>
        <v>01622258</v>
      </c>
      <c r="G19" s="1" t="str">
        <f t="shared" si="0"/>
        <v>SWOOPE, VA</v>
      </c>
      <c r="H19">
        <v>51015</v>
      </c>
    </row>
    <row r="20" spans="1:8">
      <c r="A20" t="s">
        <v>8</v>
      </c>
      <c r="F20" s="1" t="str">
        <f>TRIM(MID(SUBSTITUTE(A20," ",REPT(" ",LEN(A20))), (6-1)*LEN(A20)+1, LEN(A20)))</f>
        <v>01622292</v>
      </c>
      <c r="G20" s="1" t="str">
        <f t="shared" si="0"/>
        <v>SWOOPE, VA</v>
      </c>
      <c r="H20">
        <v>51015</v>
      </c>
    </row>
    <row r="21" spans="1:8">
      <c r="A21" t="s">
        <v>9</v>
      </c>
      <c r="F21" s="1" t="str">
        <f>TRIM(MID(SUBSTITUTE(A21," ",REPT(" ",LEN(A21))), (6-1)*LEN(A21)+1, LEN(A21)))</f>
        <v>01622459</v>
      </c>
      <c r="G21" s="1" t="str">
        <f t="shared" si="0"/>
        <v>CHURCHVILLE, VA</v>
      </c>
      <c r="H21">
        <v>51015</v>
      </c>
    </row>
    <row r="22" spans="1:8">
      <c r="A22" t="s">
        <v>10</v>
      </c>
      <c r="F22" s="1" t="str">
        <f>TRIM(MID(SUBSTITUTE(A22," ",REPT(" ",LEN(A22))), (6-1)*LEN(A22)+1, LEN(A22)))</f>
        <v>01622464</v>
      </c>
      <c r="G22" s="1" t="str">
        <f t="shared" si="0"/>
        <v>CHURCHVILLE, VA</v>
      </c>
      <c r="H22">
        <v>51015</v>
      </c>
    </row>
    <row r="23" spans="1:8">
      <c r="A23" t="s">
        <v>11</v>
      </c>
      <c r="F23" s="1" t="str">
        <f>TRIM(MID(SUBSTITUTE(A23," ",REPT(" ",LEN(A23))), (6-1)*LEN(A23)+1, LEN(A23)))</f>
        <v>0162246747</v>
      </c>
      <c r="G23" s="1" t="str">
        <f>MID(A23,FIND("@",SUBSTITUTE(A23," ","@",LEN(A23)-LEN(SUBSTITUTE(A23," ",""))-2))+1,LEN(A23))</f>
        <v>LONE FOUNTAIN, VA</v>
      </c>
      <c r="H23">
        <v>51015</v>
      </c>
    </row>
    <row r="24" spans="1:8">
      <c r="A24" t="s">
        <v>12</v>
      </c>
      <c r="F24" s="1" t="str">
        <f>TRIM(MID(SUBSTITUTE(A24," ",REPT(" ",LEN(A24))), (6-1)*LEN(A24)+1, LEN(A24)))</f>
        <v>0162246784</v>
      </c>
      <c r="G24" s="1" t="str">
        <f>MID(A24,FIND("@",SUBSTITUTE(A24," ","@",LEN(A24)-LEN(SUBSTITUTE(A24," ",""))-2))+1,LEN(A24))</f>
        <v>LONE FOUNTAIN, VA</v>
      </c>
      <c r="H24">
        <v>51015</v>
      </c>
    </row>
    <row r="25" spans="1:8">
      <c r="A25" t="s">
        <v>13</v>
      </c>
      <c r="F25" s="1" t="str">
        <f>TRIM(MID(SUBSTITUTE(A25," ",REPT(" ",LEN(A25))), (6-1)*LEN(A25)+1, LEN(A25)))</f>
        <v>01624885</v>
      </c>
      <c r="G25" s="1" t="str">
        <f t="shared" si="0"/>
        <v>WAYNESBORO, VA</v>
      </c>
      <c r="H25">
        <v>51820</v>
      </c>
    </row>
    <row r="26" spans="1:8">
      <c r="A26" t="s">
        <v>14</v>
      </c>
      <c r="F26" s="1" t="str">
        <f>TRIM(MID(SUBSTITUTE(A26," ",REPT(" ",LEN(A26))), (6-1)*LEN(A26)+1, LEN(A26)))</f>
        <v>0162519967</v>
      </c>
      <c r="G26" s="1" t="str">
        <f>MID(A26,FIND("@",SUBSTITUTE(A26," ","@",LEN(A26)-LEN(SUBSTITUTE(A26," ",""))-2))+1,LEN(A26))</f>
        <v>PORT REPUBLIC, VA</v>
      </c>
      <c r="H26">
        <v>51165</v>
      </c>
    </row>
    <row r="27" spans="1:8">
      <c r="A27" t="s">
        <v>15</v>
      </c>
      <c r="F27" s="1" t="str">
        <f>TRIM(MID(SUBSTITUTE(A27," ",REPT(" ",LEN(A27))), (6-1)*LEN(A27)+1, LEN(A27)))</f>
        <v>01625645</v>
      </c>
      <c r="G27" s="1" t="str">
        <f t="shared" si="0"/>
        <v>GREENVILLE, VA</v>
      </c>
      <c r="H27">
        <v>51015</v>
      </c>
    </row>
    <row r="28" spans="1:8">
      <c r="A28" t="s">
        <v>16</v>
      </c>
      <c r="F28" s="1" t="str">
        <f>TRIM(MID(SUBSTITUTE(A28," ",REPT(" ",LEN(A28))), (6-1)*LEN(A28)+1, LEN(A28)))</f>
        <v>01625770</v>
      </c>
      <c r="G28" s="1" t="str">
        <f t="shared" si="0"/>
        <v>GREENVILLE, VA</v>
      </c>
      <c r="H28">
        <v>51015</v>
      </c>
    </row>
    <row r="29" spans="1:8">
      <c r="A29" t="s">
        <v>17</v>
      </c>
      <c r="F29" s="1" t="str">
        <f>TRIM(MID(SUBSTITUTE(A29," ",REPT(" ",LEN(A29))), (6-1)*LEN(A29)+1, LEN(A29)))</f>
        <v>0162588350</v>
      </c>
      <c r="G29" s="1" t="str">
        <f t="shared" si="0"/>
        <v>SHERANDO, VA</v>
      </c>
      <c r="H29">
        <v>51015</v>
      </c>
    </row>
    <row r="30" spans="1:8">
      <c r="A30" t="s">
        <v>18</v>
      </c>
      <c r="F30" s="1" t="str">
        <f>TRIM(MID(SUBSTITUTE(A30," ",REPT(" ",LEN(A30))), (6-1)*LEN(A30)+1, LEN(A30)))</f>
        <v>0162588440</v>
      </c>
      <c r="G30" s="1" t="str">
        <f t="shared" si="0"/>
        <v>SHERANDO, VA</v>
      </c>
      <c r="H30">
        <v>51015</v>
      </c>
    </row>
    <row r="31" spans="1:8">
      <c r="A31" t="s">
        <v>19</v>
      </c>
      <c r="F31" s="1" t="str">
        <f>TRIM(MID(SUBSTITUTE(A31," ",REPT(" ",LEN(A31))), (6-1)*LEN(A31)+1, LEN(A31)))</f>
        <v>01629561</v>
      </c>
      <c r="G31" s="1" t="str">
        <f t="shared" si="0"/>
        <v>LURAY, VA</v>
      </c>
      <c r="H31">
        <v>51139</v>
      </c>
    </row>
    <row r="32" spans="1:8">
      <c r="A32" t="s">
        <v>20</v>
      </c>
      <c r="F32" s="1" t="str">
        <f>TRIM(MID(SUBSTITUTE(A32," ",REPT(" ",LEN(A32))), (6-1)*LEN(A32)+1, LEN(A32)))</f>
        <v>01632073</v>
      </c>
      <c r="G32" s="1" t="str">
        <f t="shared" si="0"/>
        <v>HARRISONBURG, VA</v>
      </c>
      <c r="H32">
        <v>51660</v>
      </c>
    </row>
    <row r="33" spans="1:8">
      <c r="A33" t="s">
        <v>21</v>
      </c>
      <c r="F33" s="1" t="str">
        <f>TRIM(MID(SUBSTITUTE(A33," ",REPT(" ",LEN(A33))), (6-1)*LEN(A33)+1, LEN(A33)))</f>
        <v>01632729</v>
      </c>
      <c r="G33" s="1" t="str">
        <f t="shared" si="0"/>
        <v>QUICKSBURG, VA</v>
      </c>
      <c r="H33">
        <v>51171</v>
      </c>
    </row>
    <row r="34" spans="1:8">
      <c r="A34" t="s">
        <v>22</v>
      </c>
      <c r="F34" s="1" t="str">
        <f>TRIM(MID(SUBSTITUTE(A34," ",REPT(" ",LEN(A34))), (6-1)*LEN(A34)+1, LEN(A34)))</f>
        <v>0163283609</v>
      </c>
      <c r="G34" s="1" t="str">
        <f t="shared" si="0"/>
        <v>HARRISONBURG, VA</v>
      </c>
      <c r="H34">
        <v>51660</v>
      </c>
    </row>
    <row r="35" spans="1:8">
      <c r="A35" t="s">
        <v>23</v>
      </c>
      <c r="F35" s="1" t="str">
        <f>TRIM(MID(SUBSTITUTE(A35," ",REPT(" ",LEN(A35))), (6-1)*LEN(A35)+1, LEN(A35)))</f>
        <v>01632900</v>
      </c>
      <c r="G35" s="1" t="str">
        <f>MID(A35,FIND("@",SUBSTITUTE(A35," ","@",LEN(A35)-LEN(SUBSTITUTE(A35," ",""))-2))+1,LEN(A35))</f>
        <v>NEW MARKET, VA</v>
      </c>
      <c r="H35">
        <v>51171</v>
      </c>
    </row>
    <row r="36" spans="1:8">
      <c r="A36" t="s">
        <v>24</v>
      </c>
      <c r="F36" s="1" t="str">
        <f>TRIM(MID(SUBSTITUTE(A36," ",REPT(" ",LEN(A36))), (6-1)*LEN(A36)+1, LEN(A36)))</f>
        <v>01633595</v>
      </c>
      <c r="G36" s="1" t="str">
        <f t="shared" si="0"/>
        <v>WOODSTOCK, VA</v>
      </c>
      <c r="H36">
        <v>51171</v>
      </c>
    </row>
    <row r="37" spans="1:8">
      <c r="A37" t="s">
        <v>25</v>
      </c>
      <c r="F37" s="1" t="str">
        <f>TRIM(MID(SUBSTITUTE(A37," ",REPT(" ",LEN(A37))), (6-1)*LEN(A37)+1, LEN(A37)))</f>
        <v>01633702</v>
      </c>
      <c r="G37" s="1" t="str">
        <f t="shared" si="0"/>
        <v>WOODSTOCK, VA</v>
      </c>
      <c r="H37">
        <v>51171</v>
      </c>
    </row>
    <row r="38" spans="1:8">
      <c r="A38" t="s">
        <v>26</v>
      </c>
      <c r="F38" s="1" t="str">
        <f>TRIM(MID(SUBSTITUTE(A38," ",REPT(" ",LEN(A38))), (6-1)*LEN(A38)+1, LEN(A38)))</f>
        <v>01633728</v>
      </c>
      <c r="G38" s="1" t="str">
        <f>MID(A38,FIND("@",SUBSTITUTE(A38," ","@",LEN(A38)-LEN(SUBSTITUTE(A38," ",""))-2))+1,LEN(A38))</f>
        <v>TOMS BROOK, VA</v>
      </c>
      <c r="H38">
        <v>51171</v>
      </c>
    </row>
    <row r="39" spans="1:8">
      <c r="A39" t="s">
        <v>27</v>
      </c>
      <c r="F39" s="1" t="str">
        <f>TRIM(MID(SUBSTITUTE(A39," ",REPT(" ",LEN(A39))), (6-1)*LEN(A39)+1, LEN(A39)))</f>
        <v>0163623357</v>
      </c>
      <c r="G39" s="1" t="str">
        <f t="shared" si="0"/>
        <v>MIDDLETOWN, VA</v>
      </c>
      <c r="H39">
        <v>51107</v>
      </c>
    </row>
    <row r="40" spans="1:8">
      <c r="A40" t="s">
        <v>28</v>
      </c>
      <c r="F40" s="1" t="str">
        <f>TRIM(MID(SUBSTITUTE(A40," ",REPT(" ",LEN(A40))), (6-1)*LEN(A40)+1, LEN(A40)))</f>
        <v>01636311</v>
      </c>
      <c r="G40" s="1" t="str">
        <f t="shared" si="0"/>
        <v>BOYCE, VA</v>
      </c>
      <c r="H40">
        <v>51043</v>
      </c>
    </row>
    <row r="41" spans="1:8">
      <c r="A41" t="s">
        <v>29</v>
      </c>
      <c r="F41" s="1" t="str">
        <f>TRIM(MID(SUBSTITUTE(A41," ",REPT(" ",LEN(A41))), (6-1)*LEN(A41)+1, LEN(A41)))</f>
        <v>01636316</v>
      </c>
      <c r="G41" s="1" t="str">
        <f t="shared" si="0"/>
        <v>MILLWOOD, VA</v>
      </c>
      <c r="H41">
        <v>51043</v>
      </c>
    </row>
    <row r="42" spans="1:8">
      <c r="A42" t="s">
        <v>30</v>
      </c>
      <c r="F42" s="1" t="str">
        <f>TRIM(MID(SUBSTITUTE(A42," ",REPT(" ",LEN(A42))), (6-1)*LEN(A42)+1, LEN(A42)))</f>
        <v>01645704</v>
      </c>
      <c r="G42" s="1" t="str">
        <f t="shared" si="0"/>
        <v>FAIRFAX, VA</v>
      </c>
      <c r="H42">
        <v>51059</v>
      </c>
    </row>
    <row r="43" spans="1:8">
      <c r="A43" t="s">
        <v>31</v>
      </c>
      <c r="F43" s="1" t="str">
        <f>TRIM(MID(SUBSTITUTE(A43," ",REPT(" ",LEN(A43))), (6-1)*LEN(A43)+1, LEN(A43)))</f>
        <v>01645762</v>
      </c>
      <c r="G43" s="1" t="str">
        <f t="shared" si="0"/>
        <v>VIENNA, VA</v>
      </c>
      <c r="H43">
        <v>51059</v>
      </c>
    </row>
    <row r="44" spans="1:8">
      <c r="A44" t="s">
        <v>32</v>
      </c>
      <c r="F44" s="1" t="str">
        <f>TRIM(MID(SUBSTITUTE(A44," ",REPT(" ",LEN(A44))), (6-1)*LEN(A44)+1, LEN(A44)))</f>
        <v>0164578734</v>
      </c>
      <c r="G44" s="1" t="str">
        <f t="shared" si="0"/>
        <v>RESTON, VA</v>
      </c>
      <c r="H44">
        <v>51059</v>
      </c>
    </row>
    <row r="45" spans="1:8">
      <c r="A45" t="s">
        <v>33</v>
      </c>
      <c r="F45" s="1" t="str">
        <f>TRIM(MID(SUBSTITUTE(A45," ",REPT(" ",LEN(A45))), (6-1)*LEN(A45)+1, LEN(A45)))</f>
        <v>0164579522</v>
      </c>
      <c r="G45" s="1" t="str">
        <f t="shared" si="0"/>
        <v>RESTON, VA</v>
      </c>
      <c r="H45">
        <v>51059</v>
      </c>
    </row>
    <row r="46" spans="1:8">
      <c r="A46" t="s">
        <v>34</v>
      </c>
      <c r="F46" s="1" t="str">
        <f>TRIM(MID(SUBSTITUTE(A46," ",REPT(" ",LEN(A46))), (6-1)*LEN(A46)+1, LEN(A46)))</f>
        <v>01646000</v>
      </c>
      <c r="G46" s="1" t="str">
        <f>MID(A46,FIND("@",SUBSTITUTE(A46," ","@",LEN(A46)-LEN(SUBSTITUTE(A46," ",""))-2))+1,LEN(A46))</f>
        <v>GREAT FALLS, VA</v>
      </c>
      <c r="H46">
        <v>51059</v>
      </c>
    </row>
    <row r="47" spans="1:8">
      <c r="A47" t="s">
        <v>35</v>
      </c>
      <c r="F47" s="1" t="str">
        <f>TRIM(MID(SUBSTITUTE(A47," ",REPT(" ",LEN(A47))), (6-1)*LEN(A47)+1, LEN(A47)))</f>
        <v>01646305</v>
      </c>
      <c r="G47" s="1" t="str">
        <f t="shared" si="0"/>
        <v>MCLEAN, VA</v>
      </c>
      <c r="H47">
        <v>51059</v>
      </c>
    </row>
    <row r="48" spans="1:8">
      <c r="A48" t="s">
        <v>36</v>
      </c>
      <c r="F48" s="1" t="str">
        <f>TRIM(MID(SUBSTITUTE(A48," ",REPT(" ",LEN(A48))), (6-1)*LEN(A48)+1, LEN(A48)))</f>
        <v>0165389205</v>
      </c>
      <c r="G48" s="1" t="str">
        <f t="shared" si="0"/>
        <v>FAIRFAX, VA</v>
      </c>
      <c r="H48">
        <v>51059</v>
      </c>
    </row>
    <row r="49" spans="1:8">
      <c r="A49" t="s">
        <v>37</v>
      </c>
      <c r="F49" s="1" t="str">
        <f>TRIM(MID(SUBSTITUTE(A49," ",REPT(" ",LEN(A49))), (6-1)*LEN(A49)+1, LEN(A49)))</f>
        <v>01654000</v>
      </c>
      <c r="G49" s="1" t="str">
        <f t="shared" si="0"/>
        <v>ANNANDALE, VA</v>
      </c>
      <c r="H49">
        <v>51059</v>
      </c>
    </row>
    <row r="50" spans="1:8">
      <c r="A50" t="s">
        <v>38</v>
      </c>
      <c r="F50" s="1" t="str">
        <f>TRIM(MID(SUBSTITUTE(A50," ",REPT(" ",LEN(A50))), (6-1)*LEN(A50)+1, LEN(A50)))</f>
        <v>01654107</v>
      </c>
      <c r="G50" s="1" t="str">
        <f t="shared" si="0"/>
        <v>FAIRFAX, VA</v>
      </c>
      <c r="H50">
        <v>51059</v>
      </c>
    </row>
    <row r="51" spans="1:8">
      <c r="A51" t="s">
        <v>39</v>
      </c>
      <c r="F51" s="1" t="str">
        <f>TRIM(MID(SUBSTITUTE(A51," ",REPT(" ",LEN(A51))), (6-1)*LEN(A51)+1, LEN(A51)))</f>
        <v>01654500</v>
      </c>
      <c r="G51" s="1" t="str">
        <f t="shared" si="0"/>
        <v>ANNANDALE, VA</v>
      </c>
      <c r="H51">
        <v>51059</v>
      </c>
    </row>
    <row r="52" spans="1:8">
      <c r="A52" t="s">
        <v>40</v>
      </c>
      <c r="F52" s="1" t="str">
        <f>TRIM(MID(SUBSTITUTE(A52," ",REPT(" ",LEN(A52))), (6-1)*LEN(A52)+1, LEN(A52)))</f>
        <v>01655794</v>
      </c>
      <c r="G52" s="1" t="str">
        <f t="shared" si="0"/>
        <v>CATLETT, VA</v>
      </c>
      <c r="H52">
        <v>51061</v>
      </c>
    </row>
    <row r="53" spans="1:8">
      <c r="A53" t="s">
        <v>41</v>
      </c>
      <c r="F53" s="1" t="str">
        <f>TRIM(MID(SUBSTITUTE(A53," ",REPT(" ",LEN(A53))), (6-1)*LEN(A53)+1, LEN(A53)))</f>
        <v>01656903</v>
      </c>
      <c r="G53" s="1" t="str">
        <f t="shared" si="0"/>
        <v>CHANTILLY, VA</v>
      </c>
      <c r="H53">
        <v>51059</v>
      </c>
    </row>
    <row r="54" spans="1:8">
      <c r="A54" t="s">
        <v>42</v>
      </c>
      <c r="F54" s="1" t="str">
        <f>TRIM(MID(SUBSTITUTE(A54," ",REPT(" ",LEN(A54))), (6-1)*LEN(A54)+1, LEN(A54)))</f>
        <v>01661977</v>
      </c>
      <c r="G54" s="1" t="str">
        <f t="shared" si="0"/>
        <v>JEFFERSONTON, VA</v>
      </c>
      <c r="H54">
        <v>51047</v>
      </c>
    </row>
    <row r="55" spans="1:8">
      <c r="A55" t="s">
        <v>43</v>
      </c>
      <c r="F55" s="1" t="str">
        <f>TRIM(MID(SUBSTITUTE(A55," ",REPT(" ",LEN(A55))), (6-1)*LEN(A55)+1, LEN(A55)))</f>
        <v>01668000</v>
      </c>
      <c r="G55" s="1" t="str">
        <f t="shared" si="0"/>
        <v>FREDERICKSBURG, VA</v>
      </c>
      <c r="H55">
        <v>51630</v>
      </c>
    </row>
    <row r="56" spans="1:8">
      <c r="A56" t="s">
        <v>44</v>
      </c>
      <c r="F56" s="1" t="str">
        <f>TRIM(MID(SUBSTITUTE(A56," ",REPT(" ",LEN(A56))), (6-1)*LEN(A56)+1, LEN(A56)))</f>
        <v>0166818623</v>
      </c>
      <c r="G56" s="1" t="str">
        <f>MID(A56,FIND("@",SUBSTITUTE(A56," ","@",LEN(A56)-LEN(SUBSTITUTE(A56," ",""))-2))+1,LEN(A56))</f>
        <v>PORT ROYAL, VA</v>
      </c>
      <c r="H56">
        <v>51033</v>
      </c>
    </row>
    <row r="57" spans="1:8">
      <c r="A57" t="s">
        <v>45</v>
      </c>
      <c r="F57" s="1" t="str">
        <f>TRIM(MID(SUBSTITUTE(A57," ",REPT(" ",LEN(A57))), (6-1)*LEN(A57)+1, LEN(A57)))</f>
        <v>0166818985</v>
      </c>
      <c r="G57" s="1" t="str">
        <f>MID(A57,FIND("@",SUBSTITUTE(A57," ","@",LEN(A57)-LEN(SUBSTITUTE(A57," ",""))-2))+1,LEN(A57))</f>
        <v>PORT ROYAL, VA</v>
      </c>
      <c r="H57">
        <v>51033</v>
      </c>
    </row>
    <row r="58" spans="1:8">
      <c r="A58" t="s">
        <v>46</v>
      </c>
      <c r="F58" s="1" t="str">
        <f>TRIM(MID(SUBSTITUTE(A58," ",REPT(" ",LEN(A58))), (6-1)*LEN(A58)+1, LEN(A58)))</f>
        <v>01669520</v>
      </c>
      <c r="G58" s="1" t="str">
        <f t="shared" si="0"/>
        <v>MASCOT, VA</v>
      </c>
      <c r="H58">
        <v>51097</v>
      </c>
    </row>
    <row r="59" spans="1:8">
      <c r="A59" t="s">
        <v>47</v>
      </c>
      <c r="F59" s="1" t="str">
        <f>TRIM(MID(SUBSTITUTE(A59," ",REPT(" ",LEN(A59))), (6-1)*LEN(A59)+1, LEN(A59)))</f>
        <v>01673000</v>
      </c>
      <c r="G59" s="1" t="str">
        <f t="shared" si="0"/>
        <v>HANOVER, VA</v>
      </c>
      <c r="H59">
        <v>51085</v>
      </c>
    </row>
    <row r="60" spans="1:8">
      <c r="A60" t="s">
        <v>48</v>
      </c>
      <c r="F60" s="1" t="str">
        <f>TRIM(MID(SUBSTITUTE(A60," ",REPT(" ",LEN(A60))), (6-1)*LEN(A60)+1, LEN(A60)))</f>
        <v>0167300055</v>
      </c>
      <c r="G60" s="1" t="str">
        <f t="shared" si="0"/>
        <v>ASHLAND, VA</v>
      </c>
      <c r="H60">
        <v>51085</v>
      </c>
    </row>
    <row r="61" spans="1:8">
      <c r="A61" t="s">
        <v>49</v>
      </c>
      <c r="F61" s="1" t="str">
        <f>TRIM(MID(SUBSTITUTE(A61," ",REPT(" ",LEN(A61))), (6-1)*LEN(A61)+1, LEN(A61)))</f>
        <v>0167889257</v>
      </c>
      <c r="G61" s="1" t="str">
        <f t="shared" si="0"/>
        <v>HAMPTON, VA</v>
      </c>
      <c r="H61">
        <v>51650</v>
      </c>
    </row>
    <row r="62" spans="1:8">
      <c r="A62" t="s">
        <v>50</v>
      </c>
      <c r="F62" s="1" t="str">
        <f>TRIM(MID(SUBSTITUTE(A62," ",REPT(" ",LEN(A62))), (6-1)*LEN(A62)+1, LEN(A62)))</f>
        <v>0167891721</v>
      </c>
      <c r="G62" s="1" t="str">
        <f t="shared" si="0"/>
        <v>HAMPTON, VA</v>
      </c>
      <c r="H62">
        <v>51650</v>
      </c>
    </row>
    <row r="63" spans="1:8">
      <c r="A63" t="s">
        <v>51</v>
      </c>
      <c r="F63" s="1" t="str">
        <f>TRIM(MID(SUBSTITUTE(A63," ",REPT(" ",LEN(A63))), (6-1)*LEN(A63)+1, LEN(A63)))</f>
        <v>02011400</v>
      </c>
      <c r="G63" s="1" t="str">
        <f t="shared" si="0"/>
        <v>BACOVA, VA</v>
      </c>
      <c r="H63">
        <v>51017</v>
      </c>
    </row>
    <row r="64" spans="1:8">
      <c r="A64" t="s">
        <v>52</v>
      </c>
      <c r="F64" s="1" t="str">
        <f>TRIM(MID(SUBSTITUTE(A64," ",REPT(" ",LEN(A64))), (6-1)*LEN(A64)+1, LEN(A64)))</f>
        <v>0201144558</v>
      </c>
      <c r="G64" s="1" t="str">
        <f>MID(A64,FIND("@",SUBSTITUTE(A64," ","@",LEN(A64)-LEN(SUBSTITUTE(A64," ",""))-2))+1,LEN(A64))</f>
        <v>MILL GAP, VA</v>
      </c>
      <c r="H64">
        <v>51091</v>
      </c>
    </row>
    <row r="65" spans="1:8">
      <c r="A65" t="s">
        <v>53</v>
      </c>
      <c r="F65" s="1" t="str">
        <f>TRIM(MID(SUBSTITUTE(A65," ",REPT(" ",LEN(A65))), (6-1)*LEN(A65)+1, LEN(A65)))</f>
        <v>0201144806</v>
      </c>
      <c r="G65" s="1" t="str">
        <f>MID(A65,FIND("@",SUBSTITUTE(A65," ","@",LEN(A65)-LEN(SUBSTITUTE(A65," ",""))-2))+1,LEN(A65))</f>
        <v>MILL GAP, VA</v>
      </c>
      <c r="H65">
        <v>51091</v>
      </c>
    </row>
    <row r="66" spans="1:8">
      <c r="A66" t="s">
        <v>54</v>
      </c>
      <c r="F66" s="1" t="str">
        <f>TRIM(MID(SUBSTITUTE(A66," ",REPT(" ",LEN(A66))), (6-1)*LEN(A66)+1, LEN(A66)))</f>
        <v>02011500</v>
      </c>
      <c r="G66" s="1" t="str">
        <f t="shared" ref="G66:G68" si="1">MID(A66,FIND("@",SUBSTITUTE(A66," ","@",LEN(A66)-LEN(SUBSTITUTE(A66," ",""))-2))+1,LEN(A66))</f>
        <v>MOUNTAIN GROVE, VA</v>
      </c>
      <c r="H66">
        <v>51063</v>
      </c>
    </row>
    <row r="67" spans="1:8">
      <c r="A67" t="s">
        <v>55</v>
      </c>
      <c r="F67" s="1" t="str">
        <f>TRIM(MID(SUBSTITUTE(A67," ",REPT(" ",LEN(A67))), (6-1)*LEN(A67)+1, LEN(A67)))</f>
        <v>02011800</v>
      </c>
      <c r="G67" s="1" t="str">
        <f t="shared" si="1"/>
        <v>HOT SPGS, VA</v>
      </c>
      <c r="H67">
        <v>51017</v>
      </c>
    </row>
    <row r="68" spans="1:8">
      <c r="A68" t="s">
        <v>56</v>
      </c>
      <c r="F68" s="1" t="str">
        <f>TRIM(MID(SUBSTITUTE(A68," ",REPT(" ",LEN(A68))), (6-1)*LEN(A68)+1, LEN(A68)))</f>
        <v>02012500</v>
      </c>
      <c r="G68" s="1" t="str">
        <f t="shared" si="1"/>
        <v>FALLING SPRING, VA</v>
      </c>
      <c r="H68">
        <v>51580</v>
      </c>
    </row>
    <row r="69" spans="1:8">
      <c r="A69" t="s">
        <v>57</v>
      </c>
      <c r="F69" s="1" t="str">
        <f>TRIM(MID(SUBSTITUTE(A69," ",REPT(" ",LEN(A69))), (6-1)*LEN(A69)+1, LEN(A69)))</f>
        <v>02012800</v>
      </c>
      <c r="G69" s="1" t="str">
        <f t="shared" si="0"/>
        <v>COVINGTON, VA</v>
      </c>
      <c r="H69">
        <v>51580</v>
      </c>
    </row>
    <row r="70" spans="1:8">
      <c r="A70" t="s">
        <v>58</v>
      </c>
      <c r="F70" s="1" t="str">
        <f>TRIM(MID(SUBSTITUTE(A70," ",REPT(" ",LEN(A70))), (6-1)*LEN(A70)+1, LEN(A70)))</f>
        <v>02015729</v>
      </c>
      <c r="G70" s="1" t="str">
        <f t="shared" si="0"/>
        <v>WILLIAMSVILLE, VA</v>
      </c>
      <c r="H70">
        <v>51017</v>
      </c>
    </row>
    <row r="71" spans="1:8">
      <c r="A71" t="s">
        <v>59</v>
      </c>
      <c r="F71" s="1" t="str">
        <f>TRIM(MID(SUBSTITUTE(A71," ",REPT(" ",LEN(A71))), (6-1)*LEN(A71)+1, LEN(A71)))</f>
        <v>02015742</v>
      </c>
      <c r="G71" s="1" t="str">
        <f>MID(A71,FIND("@",SUBSTITUTE(A71," ","@",LEN(A71)-LEN(SUBSTITUTE(A71," ",""))-2))+1,LEN(A71))</f>
        <v>GREEN VALLEY, VA</v>
      </c>
      <c r="H71">
        <v>51083</v>
      </c>
    </row>
    <row r="72" spans="1:8">
      <c r="A72" t="s">
        <v>60</v>
      </c>
      <c r="F72" s="1" t="str">
        <f>TRIM(MID(SUBSTITUTE(A72," ",REPT(" ",LEN(A72))), (6-1)*LEN(A72)+1, LEN(A72)))</f>
        <v>02020246</v>
      </c>
      <c r="G72" s="1" t="str">
        <f t="shared" si="0"/>
        <v>AUGUSTA, VA</v>
      </c>
      <c r="H72">
        <v>51015</v>
      </c>
    </row>
    <row r="73" spans="1:8">
      <c r="A73" t="s">
        <v>61</v>
      </c>
      <c r="F73" s="1" t="str">
        <f>TRIM(MID(SUBSTITUTE(A73," ",REPT(" ",LEN(A73))), (6-1)*LEN(A73)+1, LEN(A73)))</f>
        <v>02020258</v>
      </c>
      <c r="G73" s="1" t="str">
        <f t="shared" si="0"/>
        <v>AUGUSTA, VA</v>
      </c>
      <c r="H73">
        <v>51015</v>
      </c>
    </row>
    <row r="74" spans="1:8">
      <c r="A74" t="s">
        <v>62</v>
      </c>
      <c r="F74" s="1" t="str">
        <f>TRIM(MID(SUBSTITUTE(A74," ",REPT(" ",LEN(A74))), (6-1)*LEN(A74)+1, LEN(A74)))</f>
        <v>02021549</v>
      </c>
      <c r="G74" s="1" t="str">
        <f t="shared" si="0"/>
        <v>RAPHINE, VA</v>
      </c>
      <c r="H74">
        <v>51015</v>
      </c>
    </row>
    <row r="75" spans="1:8">
      <c r="A75" t="s">
        <v>63</v>
      </c>
      <c r="F75" s="1" t="str">
        <f>TRIM(MID(SUBSTITUTE(A75," ",REPT(" ",LEN(A75))), (6-1)*LEN(A75)+1, LEN(A75)))</f>
        <v>02021697</v>
      </c>
      <c r="G75" s="1" t="str">
        <f>MID(A75,FIND("@",SUBSTITUTE(A75," ","@",LEN(A75)-LEN(SUBSTITUTE(A75," ",""))-2))+1,LEN(A75))</f>
        <v>ROCKBRIDGE BATHS, VA</v>
      </c>
      <c r="H75">
        <v>51163</v>
      </c>
    </row>
    <row r="76" spans="1:8">
      <c r="A76" t="s">
        <v>64</v>
      </c>
      <c r="F76" s="1" t="str">
        <f>TRIM(MID(SUBSTITUTE(A76," ",REPT(" ",LEN(A76))), (6-1)*LEN(A76)+1, LEN(A76)))</f>
        <v>0202306395</v>
      </c>
      <c r="G76" s="1" t="str">
        <f t="shared" si="0"/>
        <v>LEXINGTON, VA</v>
      </c>
      <c r="H76">
        <v>51678</v>
      </c>
    </row>
    <row r="77" spans="1:8">
      <c r="A77" t="s">
        <v>65</v>
      </c>
      <c r="F77" s="1" t="str">
        <f>TRIM(MID(SUBSTITUTE(A77," ",REPT(" ",LEN(A77))), (6-1)*LEN(A77)+1, LEN(A77)))</f>
        <v>02024392</v>
      </c>
      <c r="G77" s="1" t="str">
        <f t="shared" si="0"/>
        <v>GLASGOW, VA</v>
      </c>
      <c r="H77">
        <v>51163</v>
      </c>
    </row>
    <row r="78" spans="1:8">
      <c r="A78" t="s">
        <v>66</v>
      </c>
      <c r="F78" s="1" t="str">
        <f>TRIM(MID(SUBSTITUTE(A78," ",REPT(" ",LEN(A78))), (6-1)*LEN(A78)+1, LEN(A78)))</f>
        <v>0202848919</v>
      </c>
      <c r="G78" s="1" t="str">
        <f t="shared" ref="G78:G128" si="2">MID(A78,FIND("@",SUBSTITUTE(A78," ","@",LEN(A78)-LEN(SUBSTITUTE(A78," ",""))-1))+1,LEN(A78))</f>
        <v>NELLYSFORD, VA</v>
      </c>
      <c r="H78">
        <v>51125</v>
      </c>
    </row>
    <row r="79" spans="1:8">
      <c r="A79" t="s">
        <v>67</v>
      </c>
      <c r="F79" s="1" t="str">
        <f>TRIM(MID(SUBSTITUTE(A79," ",REPT(" ",LEN(A79))), (6-1)*LEN(A79)+1, LEN(A79)))</f>
        <v>0202848938</v>
      </c>
      <c r="G79" s="1" t="str">
        <f t="shared" si="2"/>
        <v>NELLYSFORD, VA</v>
      </c>
      <c r="H79">
        <v>51125</v>
      </c>
    </row>
    <row r="80" spans="1:8">
      <c r="A80" t="s">
        <v>68</v>
      </c>
      <c r="F80" s="1" t="str">
        <f>TRIM(MID(SUBSTITUTE(A80," ",REPT(" ",LEN(A80))), (6-1)*LEN(A80)+1, LEN(A80)))</f>
        <v>02035000</v>
      </c>
      <c r="G80" s="1" t="str">
        <f t="shared" si="2"/>
        <v>CARTERSVILLE, VA</v>
      </c>
      <c r="H80">
        <v>51049</v>
      </c>
    </row>
    <row r="81" spans="1:8">
      <c r="A81" t="s">
        <v>69</v>
      </c>
      <c r="F81" s="1" t="str">
        <f>TRIM(MID(SUBSTITUTE(A81," ",REPT(" ",LEN(A81))), (6-1)*LEN(A81)+1, LEN(A81)))</f>
        <v>02038850</v>
      </c>
      <c r="G81" s="1" t="str">
        <f t="shared" si="2"/>
        <v>ANDERSONVILLE, VA</v>
      </c>
      <c r="H81">
        <v>51029</v>
      </c>
    </row>
    <row r="82" spans="1:8">
      <c r="A82" t="s">
        <v>70</v>
      </c>
      <c r="F82" s="1" t="str">
        <f>TRIM(MID(SUBSTITUTE(A82," ",REPT(" ",LEN(A82))), (6-1)*LEN(A82)+1, LEN(A82)))</f>
        <v>02042222</v>
      </c>
      <c r="G82" s="1" t="str">
        <f>MID(A82,FIND("@",SUBSTITUTE(A82," ","@",LEN(A82)-LEN(SUBSTITUTE(A82," ",""))-2))+1,LEN(A82))</f>
        <v>CHARLES CITY, VA</v>
      </c>
      <c r="H82">
        <v>51036</v>
      </c>
    </row>
    <row r="83" spans="1:8">
      <c r="A83" t="s">
        <v>71</v>
      </c>
      <c r="F83" s="1" t="str">
        <f>TRIM(MID(SUBSTITUTE(A83," ",REPT(" ",LEN(A83))), (6-1)*LEN(A83)+1, LEN(A83)))</f>
        <v>02042500</v>
      </c>
      <c r="G83" s="1" t="str">
        <f t="shared" ref="G83:G85" si="3">MID(A83,FIND("@",SUBSTITUTE(A83," ","@",LEN(A83)-LEN(SUBSTITUTE(A83," ",""))-2))+1,LEN(A83))</f>
        <v>PROVIDENCE FORGE, VA</v>
      </c>
      <c r="H83">
        <v>51127</v>
      </c>
    </row>
    <row r="84" spans="1:8">
      <c r="A84" t="s">
        <v>72</v>
      </c>
      <c r="F84" s="1" t="str">
        <f>TRIM(MID(SUBSTITUTE(A84," ",REPT(" ",LEN(A84))), (6-1)*LEN(A84)+1, LEN(A84)))</f>
        <v>0204279245</v>
      </c>
      <c r="G84" s="1" t="str">
        <f t="shared" si="3"/>
        <v>NEWPORT NEWS, VA</v>
      </c>
      <c r="H84">
        <v>51700</v>
      </c>
    </row>
    <row r="85" spans="1:8">
      <c r="A85" t="s">
        <v>73</v>
      </c>
      <c r="F85" s="1" t="str">
        <f>TRIM(MID(SUBSTITUTE(A85," ",REPT(" ",LEN(A85))), (6-1)*LEN(A85)+1, LEN(A85)))</f>
        <v>0204279294</v>
      </c>
      <c r="G85" s="1" t="str">
        <f t="shared" si="3"/>
        <v>NEWPORT NEWS, VA</v>
      </c>
      <c r="H85">
        <v>51700</v>
      </c>
    </row>
    <row r="86" spans="1:8">
      <c r="A86" t="s">
        <v>74</v>
      </c>
      <c r="F86" s="1" t="str">
        <f>TRIM(MID(SUBSTITUTE(A86," ",REPT(" ",LEN(A86))), (6-1)*LEN(A86)+1, LEN(A86)))</f>
        <v>0204288771</v>
      </c>
      <c r="G86" s="1" t="str">
        <f t="shared" si="2"/>
        <v>NORFOLK, VA</v>
      </c>
      <c r="H86">
        <v>51710</v>
      </c>
    </row>
    <row r="87" spans="1:8">
      <c r="A87" t="s">
        <v>75</v>
      </c>
      <c r="F87" s="1" t="str">
        <f>TRIM(MID(SUBSTITUTE(A87," ",REPT(" ",LEN(A87))), (6-1)*LEN(A87)+1, LEN(A87)))</f>
        <v>0204288786</v>
      </c>
      <c r="G87" s="1" t="str">
        <f t="shared" si="2"/>
        <v>CHESAPEAKE, VA</v>
      </c>
      <c r="H87">
        <v>51550</v>
      </c>
    </row>
    <row r="88" spans="1:8">
      <c r="A88" t="s">
        <v>76</v>
      </c>
      <c r="F88" s="1" t="str">
        <f>TRIM(MID(SUBSTITUTE(A88," ",REPT(" ",LEN(A88))), (6-1)*LEN(A88)+1, LEN(A88)))</f>
        <v>0204288831</v>
      </c>
      <c r="G88" s="1" t="str">
        <f t="shared" si="2"/>
        <v>NORFOLK, VA</v>
      </c>
      <c r="H88">
        <v>51710</v>
      </c>
    </row>
    <row r="89" spans="1:8">
      <c r="A89" t="s">
        <v>77</v>
      </c>
      <c r="F89" s="1" t="str">
        <f>TRIM(MID(SUBSTITUTE(A89," ",REPT(" ",LEN(A89))), (6-1)*LEN(A89)+1, LEN(A89)))</f>
        <v>0204289131</v>
      </c>
      <c r="G89" s="1" t="str">
        <f t="shared" si="2"/>
        <v>PORTSMOUTH, VA</v>
      </c>
      <c r="H89">
        <v>51740</v>
      </c>
    </row>
    <row r="90" spans="1:8">
      <c r="A90" t="s">
        <v>78</v>
      </c>
      <c r="F90" s="1" t="str">
        <f>TRIM(MID(SUBSTITUTE(A90," ",REPT(" ",LEN(A90))), (6-1)*LEN(A90)+1, LEN(A90)))</f>
        <v>0204289402</v>
      </c>
      <c r="G90" s="1" t="str">
        <f t="shared" si="2"/>
        <v>EDGEFIELD, VA</v>
      </c>
      <c r="H90">
        <v>51650</v>
      </c>
    </row>
    <row r="91" spans="1:8">
      <c r="A91" t="s">
        <v>79</v>
      </c>
      <c r="F91" s="1" t="str">
        <f>TRIM(MID(SUBSTITUTE(A91," ",REPT(" ",LEN(A91))), (6-1)*LEN(A91)+1, LEN(A91)))</f>
        <v>0204289989</v>
      </c>
      <c r="G91" s="1" t="str">
        <f t="shared" si="2"/>
        <v>NORFOLK, VA</v>
      </c>
      <c r="H91">
        <v>51710</v>
      </c>
    </row>
    <row r="92" spans="1:8">
      <c r="A92" t="s">
        <v>80</v>
      </c>
      <c r="F92" s="1" t="str">
        <f>TRIM(MID(SUBSTITUTE(A92," ",REPT(" ",LEN(A92))), (6-1)*LEN(A92)+1, LEN(A92)))</f>
        <v>0204295063</v>
      </c>
      <c r="G92" s="1" t="str">
        <f>MID(A92,FIND("@",SUBSTITUTE(A92," ","@",LEN(A92)-LEN(SUBSTITUTE(A92," ",""))-2))+1,LEN(A92))</f>
        <v>VIRGINIA BEACH, VA</v>
      </c>
      <c r="H92">
        <v>51810</v>
      </c>
    </row>
    <row r="93" spans="1:8">
      <c r="A93" t="s">
        <v>81</v>
      </c>
      <c r="F93" s="1" t="str">
        <f>TRIM(MID(SUBSTITUTE(A93," ",REPT(" ",LEN(A93))), (6-1)*LEN(A93)+1, LEN(A93)))</f>
        <v>0204306533</v>
      </c>
      <c r="G93" s="1" t="str">
        <f t="shared" si="2"/>
        <v>KEMPSVILLE, VA</v>
      </c>
      <c r="H93">
        <v>51810</v>
      </c>
    </row>
    <row r="94" spans="1:8">
      <c r="A94" t="s">
        <v>82</v>
      </c>
      <c r="F94" s="1" t="str">
        <f>TRIM(MID(SUBSTITUTE(A94," ",REPT(" ",LEN(A94))), (6-1)*LEN(A94)+1, LEN(A94)))</f>
        <v>0204309906</v>
      </c>
      <c r="G94" s="1" t="str">
        <f>MID(A94,FIND("@",SUBSTITUTE(A94," ","@",LEN(A94)-LEN(SUBSTITUTE(A94," ",""))-2))+1,LEN(A94))</f>
        <v>GREAT BRIDGE, VA</v>
      </c>
      <c r="H94">
        <v>51550</v>
      </c>
    </row>
    <row r="95" spans="1:8">
      <c r="A95" t="s">
        <v>83</v>
      </c>
      <c r="F95" s="1" t="str">
        <f>TRIM(MID(SUBSTITUTE(A95," ",REPT(" ",LEN(A95))), (6-1)*LEN(A95)+1, LEN(A95)))</f>
        <v>0205373035</v>
      </c>
      <c r="G95" s="1" t="str">
        <f t="shared" ref="G95:G98" si="4">MID(A95,FIND("@",SUBSTITUTE(A95," ","@",LEN(A95)-LEN(SUBSTITUTE(A95," ",""))-2))+1,LEN(A95))</f>
        <v>BENT MOUNTAIN, VA</v>
      </c>
      <c r="H95">
        <v>51161</v>
      </c>
    </row>
    <row r="96" spans="1:8">
      <c r="A96" t="s">
        <v>84</v>
      </c>
      <c r="F96" s="1" t="str">
        <f>TRIM(MID(SUBSTITUTE(A96," ",REPT(" ",LEN(A96))), (6-1)*LEN(A96)+1, LEN(A96)))</f>
        <v>0205373075</v>
      </c>
      <c r="G96" s="1" t="str">
        <f t="shared" si="4"/>
        <v>BENT MOUNTAIN, VA</v>
      </c>
      <c r="H96">
        <v>51161</v>
      </c>
    </row>
    <row r="97" spans="1:8">
      <c r="A97" t="s">
        <v>85</v>
      </c>
      <c r="F97" s="1" t="str">
        <f>TRIM(MID(SUBSTITUTE(A97," ",REPT(" ",LEN(A97))), (6-1)*LEN(A97)+1, LEN(A97)))</f>
        <v>0205373228</v>
      </c>
      <c r="G97" s="1" t="str">
        <f t="shared" si="4"/>
        <v>BENT MOUNTAIN, VA</v>
      </c>
      <c r="H97">
        <v>51161</v>
      </c>
    </row>
    <row r="98" spans="1:8">
      <c r="A98" t="s">
        <v>86</v>
      </c>
      <c r="F98" s="1" t="str">
        <f>TRIM(MID(SUBSTITUTE(A98," ",REPT(" ",LEN(A98))), (6-1)*LEN(A98)+1, LEN(A98)))</f>
        <v>0205373422</v>
      </c>
      <c r="G98" s="1" t="str">
        <f t="shared" si="4"/>
        <v>BENT MOUNTAIN, VA</v>
      </c>
      <c r="H98">
        <v>51161</v>
      </c>
    </row>
    <row r="99" spans="1:8">
      <c r="A99" t="s">
        <v>87</v>
      </c>
      <c r="F99" s="1" t="str">
        <f>TRIM(MID(SUBSTITUTE(A99," ",REPT(" ",LEN(A99))), (6-1)*LEN(A99)+1, LEN(A99)))</f>
        <v>0205450393</v>
      </c>
      <c r="G99" s="1" t="str">
        <f t="shared" si="2"/>
        <v>LAFAYETTE, VA</v>
      </c>
      <c r="H99">
        <v>51121</v>
      </c>
    </row>
    <row r="100" spans="1:8">
      <c r="A100" t="s">
        <v>88</v>
      </c>
      <c r="F100" s="1" t="str">
        <f>TRIM(MID(SUBSTITUTE(A100," ",REPT(" ",LEN(A100))), (6-1)*LEN(A100)+1, LEN(A100)))</f>
        <v>0205450495</v>
      </c>
      <c r="G100" s="1" t="str">
        <f t="shared" si="2"/>
        <v>LAFAYETTE, VA</v>
      </c>
      <c r="H100">
        <v>51121</v>
      </c>
    </row>
    <row r="101" spans="1:8">
      <c r="A101" t="s">
        <v>89</v>
      </c>
      <c r="F101" s="1" t="str">
        <f>TRIM(MID(SUBSTITUTE(A101," ",REPT(" ",LEN(A101))), (6-1)*LEN(A101)+1, LEN(A101)))</f>
        <v>02054550</v>
      </c>
      <c r="G101" s="1" t="str">
        <f t="shared" si="2"/>
        <v>SALEM, VA</v>
      </c>
      <c r="H101">
        <v>51775</v>
      </c>
    </row>
    <row r="102" spans="1:8">
      <c r="A102" t="s">
        <v>90</v>
      </c>
      <c r="F102" s="1" t="str">
        <f>TRIM(MID(SUBSTITUTE(A102," ",REPT(" ",LEN(A102))), (6-1)*LEN(A102)+1, LEN(A102)))</f>
        <v>02054750</v>
      </c>
      <c r="G102" s="1" t="str">
        <f t="shared" si="2"/>
        <v>ROANOKE, VA</v>
      </c>
      <c r="H102">
        <v>51161</v>
      </c>
    </row>
    <row r="103" spans="1:8">
      <c r="A103" t="s">
        <v>91</v>
      </c>
      <c r="F103" s="1" t="str">
        <f>TRIM(MID(SUBSTITUTE(A103," ",REPT(" ",LEN(A103))), (6-1)*LEN(A103)+1, LEN(A103)))</f>
        <v>0205491522</v>
      </c>
      <c r="G103" s="1" t="str">
        <f t="shared" si="2"/>
        <v>ROANOKE, VA</v>
      </c>
      <c r="H103">
        <v>51161</v>
      </c>
    </row>
    <row r="104" spans="1:8">
      <c r="A104" t="s">
        <v>92</v>
      </c>
      <c r="F104" s="1" t="str">
        <f>TRIM(MID(SUBSTITUTE(A104," ",REPT(" ",LEN(A104))), (6-1)*LEN(A104)+1, LEN(A104)))</f>
        <v>0205492550</v>
      </c>
      <c r="G104" s="1" t="str">
        <f t="shared" si="2"/>
        <v>ROANOKE, VA</v>
      </c>
      <c r="H104">
        <v>51161</v>
      </c>
    </row>
    <row r="105" spans="1:8">
      <c r="A105" t="s">
        <v>93</v>
      </c>
      <c r="F105" s="1" t="str">
        <f>TRIM(MID(SUBSTITUTE(A105," ",REPT(" ",LEN(A105))), (6-1)*LEN(A105)+1, LEN(A105)))</f>
        <v>0205494935</v>
      </c>
      <c r="G105" s="1" t="str">
        <f t="shared" si="2"/>
        <v>ROANOKE, VA</v>
      </c>
      <c r="H105">
        <v>51161</v>
      </c>
    </row>
    <row r="106" spans="1:8">
      <c r="A106" t="s">
        <v>94</v>
      </c>
      <c r="F106" s="1" t="str">
        <f>TRIM(MID(SUBSTITUTE(A106," ",REPT(" ",LEN(A106))), (6-1)*LEN(A106)+1, LEN(A106)))</f>
        <v>02055010</v>
      </c>
      <c r="G106" s="1" t="str">
        <f t="shared" si="2"/>
        <v>ROANOKE, VA</v>
      </c>
      <c r="H106">
        <v>51161</v>
      </c>
    </row>
    <row r="107" spans="1:8">
      <c r="A107" t="s">
        <v>95</v>
      </c>
      <c r="F107" s="1" t="str">
        <f>TRIM(MID(SUBSTITUTE(A107," ",REPT(" ",LEN(A107))), (6-1)*LEN(A107)+1, LEN(A107)))</f>
        <v>02055080</v>
      </c>
      <c r="G107" s="1" t="str">
        <f t="shared" si="2"/>
        <v>ROANOKE, VA</v>
      </c>
      <c r="H107">
        <v>51161</v>
      </c>
    </row>
    <row r="108" spans="1:8">
      <c r="A108" t="s">
        <v>96</v>
      </c>
      <c r="F108" s="1" t="str">
        <f>TRIM(MID(SUBSTITUTE(A108," ",REPT(" ",LEN(A108))), (6-1)*LEN(A108)+1, LEN(A108)))</f>
        <v>02055379</v>
      </c>
      <c r="G108" s="1" t="str">
        <f t="shared" si="2"/>
        <v>ROANOKE, VA</v>
      </c>
      <c r="H108">
        <v>51161</v>
      </c>
    </row>
    <row r="109" spans="1:8">
      <c r="A109" t="s">
        <v>97</v>
      </c>
      <c r="F109" s="1" t="str">
        <f>TRIM(MID(SUBSTITUTE(A109," ",REPT(" ",LEN(A109))), (6-1)*LEN(A109)+1, LEN(A109)))</f>
        <v>0205551460</v>
      </c>
      <c r="G109" s="1" t="str">
        <f t="shared" si="2"/>
        <v>ROANOKE, VA</v>
      </c>
      <c r="H109">
        <v>51161</v>
      </c>
    </row>
    <row r="110" spans="1:8">
      <c r="A110" t="s">
        <v>98</v>
      </c>
      <c r="F110" s="1" t="str">
        <f>TRIM(MID(SUBSTITUTE(A110," ",REPT(" ",LEN(A110))), (6-1)*LEN(A110)+1, LEN(A110)))</f>
        <v>0205551614</v>
      </c>
      <c r="G110" s="1" t="str">
        <f t="shared" si="2"/>
        <v>ROANOKE, VA</v>
      </c>
      <c r="H110">
        <v>51161</v>
      </c>
    </row>
    <row r="111" spans="1:8">
      <c r="A111" t="s">
        <v>99</v>
      </c>
      <c r="F111" s="1" t="str">
        <f>TRIM(MID(SUBSTITUTE(A111," ",REPT(" ",LEN(A111))), (6-1)*LEN(A111)+1, LEN(A111)))</f>
        <v>0205696042</v>
      </c>
      <c r="G111" s="1" t="str">
        <f t="shared" si="2"/>
        <v>REDWOOD, VA</v>
      </c>
      <c r="H111">
        <v>51067</v>
      </c>
    </row>
    <row r="112" spans="1:8">
      <c r="A112" t="s">
        <v>100</v>
      </c>
      <c r="F112" s="1" t="str">
        <f>TRIM(MID(SUBSTITUTE(A112," ",REPT(" ",LEN(A112))), (6-1)*LEN(A112)+1, LEN(A112)))</f>
        <v>0205696095</v>
      </c>
      <c r="G112" s="1" t="str">
        <f t="shared" si="2"/>
        <v>REDWOOD, VA</v>
      </c>
      <c r="H112">
        <v>51067</v>
      </c>
    </row>
    <row r="113" spans="1:8">
      <c r="A113" t="s">
        <v>101</v>
      </c>
      <c r="F113" s="1" t="str">
        <f>TRIM(MID(SUBSTITUTE(A113," ",REPT(" ",LEN(A113))), (6-1)*LEN(A113)+1, LEN(A113)))</f>
        <v>02072000</v>
      </c>
      <c r="G113" s="1" t="str">
        <f t="shared" si="2"/>
        <v>PHILPOTT, VA</v>
      </c>
      <c r="H113">
        <v>51003</v>
      </c>
    </row>
    <row r="114" spans="1:8">
      <c r="A114" t="s">
        <v>102</v>
      </c>
      <c r="F114" s="1" t="str">
        <f>TRIM(MID(SUBSTITUTE(A114," ",REPT(" ",LEN(A114))), (6-1)*LEN(A114)+1, LEN(A114)))</f>
        <v>02072500</v>
      </c>
      <c r="G114" s="1" t="str">
        <f t="shared" si="2"/>
        <v>BASSETT, VA</v>
      </c>
      <c r="H114">
        <v>51089</v>
      </c>
    </row>
    <row r="115" spans="1:8">
      <c r="A115" t="s">
        <v>103</v>
      </c>
      <c r="F115" s="1" t="str">
        <f>TRIM(MID(SUBSTITUTE(A115," ",REPT(" ",LEN(A115))), (6-1)*LEN(A115)+1, LEN(A115)))</f>
        <v>02073000</v>
      </c>
      <c r="G115" s="1" t="str">
        <f t="shared" si="2"/>
        <v>MARTINSVILLE, VA</v>
      </c>
      <c r="H115">
        <v>51690</v>
      </c>
    </row>
    <row r="116" spans="1:8">
      <c r="A116" t="s">
        <v>104</v>
      </c>
      <c r="F116" s="1" t="str">
        <f>TRIM(MID(SUBSTITUTE(A116," ",REPT(" ",LEN(A116))), (6-1)*LEN(A116)+1, LEN(A116)))</f>
        <v>02079500</v>
      </c>
      <c r="G116" s="1" t="str">
        <f>MID(A116,FIND("@",SUBSTITUTE(A116," ","@",LEN(A116)-LEN(SUBSTITUTE(A116," ",""))-2))+1,LEN(A116))</f>
        <v>BUGGS ISLAND, VA</v>
      </c>
      <c r="H116">
        <v>51019</v>
      </c>
    </row>
    <row r="117" spans="1:8">
      <c r="A117" t="s">
        <v>105</v>
      </c>
      <c r="F117" s="1" t="str">
        <f>TRIM(MID(SUBSTITUTE(A117," ",REPT(" ",LEN(A117))), (6-1)*LEN(A117)+1, LEN(A117)))</f>
        <v>0317154954</v>
      </c>
      <c r="G117" s="1" t="str">
        <f t="shared" si="2"/>
        <v>NEWPORT, VA</v>
      </c>
      <c r="H117">
        <v>51700</v>
      </c>
    </row>
    <row r="118" spans="1:8">
      <c r="A118" t="s">
        <v>106</v>
      </c>
      <c r="F118" s="1" t="str">
        <f>TRIM(MID(SUBSTITUTE(A118," ",REPT(" ",LEN(A118))), (6-1)*LEN(A118)+1, LEN(A118)))</f>
        <v>0317155123</v>
      </c>
      <c r="G118" s="1" t="str">
        <f t="shared" si="2"/>
        <v>NEWPORT, VA</v>
      </c>
      <c r="H118">
        <v>51700</v>
      </c>
    </row>
    <row r="119" spans="1:8">
      <c r="A119" t="s">
        <v>107</v>
      </c>
      <c r="F119" s="1" t="str">
        <f>TRIM(MID(SUBSTITUTE(A119," ",REPT(" ",LEN(A119))), (6-1)*LEN(A119)+1, LEN(A119)))</f>
        <v>03171597</v>
      </c>
      <c r="G119" s="1" t="str">
        <f t="shared" si="2"/>
        <v>PEMBROKE, VA</v>
      </c>
      <c r="H119">
        <v>51071</v>
      </c>
    </row>
    <row r="120" spans="1:8">
      <c r="A120" t="s">
        <v>108</v>
      </c>
      <c r="F120" s="1" t="str">
        <f>TRIM(MID(SUBSTITUTE(A120," ",REPT(" ",LEN(A120))), (6-1)*LEN(A120)+1, LEN(A120)))</f>
        <v>0317159760</v>
      </c>
      <c r="G120" s="1" t="str">
        <f t="shared" si="2"/>
        <v>PEMBROKE, VA</v>
      </c>
      <c r="H120">
        <v>51071</v>
      </c>
    </row>
    <row r="121" spans="1:8">
      <c r="A121" t="s">
        <v>109</v>
      </c>
      <c r="F121" s="1" t="str">
        <f>TRIM(MID(SUBSTITUTE(A121," ",REPT(" ",LEN(A121))), (6-1)*LEN(A121)+1, LEN(A121)))</f>
        <v>03490000</v>
      </c>
      <c r="G121" s="1" t="str">
        <f>MID(A121,FIND("@",SUBSTITUTE(A121," ","@",LEN(A121)-LEN(SUBSTITUTE(A121," ",""))-2))+1,LEN(A121))</f>
        <v>GATE CITY, VA</v>
      </c>
      <c r="H121">
        <v>51169</v>
      </c>
    </row>
    <row r="122" spans="1:8">
      <c r="A122" t="s">
        <v>110</v>
      </c>
      <c r="F122" s="1" t="str">
        <f>TRIM(MID(SUBSTITUTE(A122," ",REPT(" ",LEN(A122))), (6-1)*LEN(A122)+1, LEN(A122)))</f>
        <v>03520967</v>
      </c>
      <c r="G122" s="1" t="str">
        <f t="shared" ref="G122:G125" si="5">MID(A122,FIND("@",SUBSTITUTE(A122," ","@",LEN(A122)-LEN(SUBSTITUTE(A122," ",""))-2))+1,LEN(A122))</f>
        <v>CEDAR BLUFF, VA</v>
      </c>
      <c r="H122">
        <v>51185</v>
      </c>
    </row>
    <row r="123" spans="1:8">
      <c r="A123" t="s">
        <v>111</v>
      </c>
      <c r="F123" s="1" t="str">
        <f>TRIM(MID(SUBSTITUTE(A123," ",REPT(" ",LEN(A123))), (6-1)*LEN(A123)+1, LEN(A123)))</f>
        <v>03520968</v>
      </c>
      <c r="G123" s="1" t="str">
        <f t="shared" si="5"/>
        <v>CEDAR BLUFF, VA</v>
      </c>
      <c r="H123">
        <v>51185</v>
      </c>
    </row>
    <row r="124" spans="1:8">
      <c r="A124" t="s">
        <v>112</v>
      </c>
      <c r="F124" s="1" t="str">
        <f>TRIM(MID(SUBSTITUTE(A124," ",REPT(" ",LEN(A124))), (6-1)*LEN(A124)+1, LEN(A124)))</f>
        <v>03520980</v>
      </c>
      <c r="G124" s="1" t="str">
        <f t="shared" si="5"/>
        <v>CEDAR BLUFF, VA</v>
      </c>
      <c r="H124">
        <v>51185</v>
      </c>
    </row>
    <row r="125" spans="1:8">
      <c r="A125" t="s">
        <v>113</v>
      </c>
      <c r="F125" s="1" t="str">
        <f>TRIM(MID(SUBSTITUTE(A125," ",REPT(" ",LEN(A125))), (6-1)*LEN(A125)+1, LEN(A125)))</f>
        <v>03520981</v>
      </c>
      <c r="G125" s="1" t="str">
        <f t="shared" si="5"/>
        <v>CEDAR BLUFF, VA</v>
      </c>
      <c r="H125">
        <v>51185</v>
      </c>
    </row>
    <row r="126" spans="1:8">
      <c r="A126" t="s">
        <v>114</v>
      </c>
      <c r="F126" s="1" t="str">
        <f>TRIM(MID(SUBSTITUTE(A126," ",REPT(" ",LEN(A126))), (6-1)*LEN(A126)+1, LEN(A126)))</f>
        <v>03524000</v>
      </c>
      <c r="G126" s="1" t="str">
        <f t="shared" si="2"/>
        <v>CLEVELAND, VA</v>
      </c>
      <c r="H126">
        <v>51167</v>
      </c>
    </row>
    <row r="127" spans="1:8">
      <c r="A127" t="s">
        <v>115</v>
      </c>
      <c r="F127" s="1" t="str">
        <f>TRIM(MID(SUBSTITUTE(A127," ",REPT(" ",LEN(A127))), (6-1)*LEN(A127)+1, LEN(A127)))</f>
        <v>03524500</v>
      </c>
      <c r="G127" s="1" t="str">
        <f t="shared" si="2"/>
        <v>COEBURN, VA</v>
      </c>
      <c r="H127">
        <v>51195</v>
      </c>
    </row>
    <row r="128" spans="1:8">
      <c r="A128" t="s">
        <v>116</v>
      </c>
      <c r="F128" s="1" t="str">
        <f>TRIM(MID(SUBSTITUTE(A128," ",REPT(" ",LEN(A128))), (6-1)*LEN(A128)+1, LEN(A128)))</f>
        <v>03524740</v>
      </c>
      <c r="G128" s="1" t="str">
        <f t="shared" si="2"/>
        <v>DUNGANNON, VA</v>
      </c>
      <c r="H128">
        <v>51169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7297-3457-431B-B9FB-ACB12BA2E204}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Cooney</dc:creator>
  <cp:lastModifiedBy>Nick Cooney</cp:lastModifiedBy>
  <dcterms:created xsi:type="dcterms:W3CDTF">2021-11-10T09:52:34Z</dcterms:created>
  <dcterms:modified xsi:type="dcterms:W3CDTF">2021-11-10T11:37:24Z</dcterms:modified>
</cp:coreProperties>
</file>