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1\win7 30032019\Desktop\23032015\20-01-15\blanch IT\Year2\Thesis\PROJECT IDEAS\Threat Intel\"/>
    </mc:Choice>
  </mc:AlternateContent>
  <xr:revisionPtr revIDLastSave="0" documentId="8_{CBCF6CDC-EC6E-4226-BE26-F8B48A06F368}" xr6:coauthVersionLast="47" xr6:coauthVersionMax="47" xr10:uidLastSave="{00000000-0000-0000-0000-000000000000}"/>
  <bookViews>
    <workbookView xWindow="22932" yWindow="-108" windowWidth="23256" windowHeight="12576" xr2:uid="{F5C8064E-1842-43D7-8405-B8934F5BC63E}"/>
  </bookViews>
  <sheets>
    <sheet name="RQ1 vul distributio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E24" i="1" s="1"/>
  <c r="R11" i="1"/>
  <c r="R10" i="1"/>
  <c r="Q10" i="1"/>
  <c r="Q11" i="1" s="1"/>
</calcChain>
</file>

<file path=xl/sharedStrings.xml><?xml version="1.0" encoding="utf-8"?>
<sst xmlns="http://schemas.openxmlformats.org/spreadsheetml/2006/main" count="56" uniqueCount="32">
  <si>
    <t>JAVA</t>
  </si>
  <si>
    <t>JS</t>
  </si>
  <si>
    <t>PHP</t>
  </si>
  <si>
    <t>Python</t>
  </si>
  <si>
    <t>Critical</t>
  </si>
  <si>
    <t>C(1), H(1), M(1), L(0)</t>
  </si>
  <si>
    <t>C(1), H(56), M(8), L(0)</t>
  </si>
  <si>
    <t>C(13), H(30), M(47), L(0)</t>
  </si>
  <si>
    <t>C(7), H(10), M(16), L(2)</t>
  </si>
  <si>
    <t>High</t>
  </si>
  <si>
    <t>C(36), H(92), M(89), L(6)</t>
  </si>
  <si>
    <t>C(19), H(201), M(44), L(1)</t>
  </si>
  <si>
    <t>C(26), H(45), M(109), L(0)</t>
  </si>
  <si>
    <t>C(16), H(21), M(27), L(1)</t>
  </si>
  <si>
    <t>Medium</t>
  </si>
  <si>
    <t>C(41), H(100), M(139), L(3)</t>
  </si>
  <si>
    <t>C(30), H(51), M(58), L(0)</t>
  </si>
  <si>
    <t>C(38), H(65), M(89), L(0)</t>
  </si>
  <si>
    <t>C(15), H(49), M(33), L(0)</t>
  </si>
  <si>
    <t>Low</t>
  </si>
  <si>
    <t>C(40), H(100), M(133), L(4)</t>
  </si>
  <si>
    <t>C(39), H(37), M(37), L(1)</t>
  </si>
  <si>
    <t>C(38), H(63), M(118), L(3)</t>
  </si>
  <si>
    <t>C(19), H(46), M(28), L(0)</t>
  </si>
  <si>
    <t>C(13), H(98), M(328), L(0)</t>
  </si>
  <si>
    <t>C(106), H(142), M(80), L(0)</t>
  </si>
  <si>
    <t>C(36), H(86), M(114), L(9)</t>
  </si>
  <si>
    <t>C(42), H(62), M(80), L(11)</t>
  </si>
  <si>
    <t>C</t>
  </si>
  <si>
    <t>H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</si>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</sst>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Vulnerability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'[1]cve sev nb per year (2)'!$C$1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'[1]cve sev nb per year (2)'!$A$2:$B$21</c:f>
              <c:multiLvlStrCache>
                <c:ptCount val="20"/>
                <c:lvl>
                  <c:pt idx="0">
                    <c:v>Critical</c:v>
                  </c:pt>
                  <c:pt idx="1">
                    <c:v>High</c:v>
                  </c:pt>
                  <c:pt idx="2">
                    <c:v>Medium</c:v>
                  </c:pt>
                  <c:pt idx="3">
                    <c:v>Low</c:v>
                  </c:pt>
                  <c:pt idx="4">
                    <c:v>Critical</c:v>
                  </c:pt>
                  <c:pt idx="5">
                    <c:v>High</c:v>
                  </c:pt>
                  <c:pt idx="6">
                    <c:v>Medium</c:v>
                  </c:pt>
                  <c:pt idx="7">
                    <c:v>Low</c:v>
                  </c:pt>
                  <c:pt idx="8">
                    <c:v>Critical</c:v>
                  </c:pt>
                  <c:pt idx="9">
                    <c:v>High</c:v>
                  </c:pt>
                  <c:pt idx="10">
                    <c:v>Medium</c:v>
                  </c:pt>
                  <c:pt idx="11">
                    <c:v>Low</c:v>
                  </c:pt>
                  <c:pt idx="12">
                    <c:v>Critical</c:v>
                  </c:pt>
                  <c:pt idx="13">
                    <c:v>High</c:v>
                  </c:pt>
                  <c:pt idx="14">
                    <c:v>Medium</c:v>
                  </c:pt>
                  <c:pt idx="15">
                    <c:v>Low</c:v>
                  </c:pt>
                  <c:pt idx="16">
                    <c:v>Critical</c:v>
                  </c:pt>
                  <c:pt idx="17">
                    <c:v>High</c:v>
                  </c:pt>
                  <c:pt idx="18">
                    <c:v>Medium</c:v>
                  </c:pt>
                  <c:pt idx="19">
                    <c:v>Low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'[1]cve sev nb per year (2)'!$C$2:$C$21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36</c:v>
                </c:pt>
                <c:pt idx="5">
                  <c:v>92</c:v>
                </c:pt>
                <c:pt idx="6">
                  <c:v>89</c:v>
                </c:pt>
                <c:pt idx="7">
                  <c:v>6</c:v>
                </c:pt>
                <c:pt idx="8">
                  <c:v>41</c:v>
                </c:pt>
                <c:pt idx="9">
                  <c:v>100</c:v>
                </c:pt>
                <c:pt idx="10">
                  <c:v>139</c:v>
                </c:pt>
                <c:pt idx="11">
                  <c:v>3</c:v>
                </c:pt>
                <c:pt idx="12">
                  <c:v>40</c:v>
                </c:pt>
                <c:pt idx="13">
                  <c:v>100</c:v>
                </c:pt>
                <c:pt idx="14">
                  <c:v>133</c:v>
                </c:pt>
                <c:pt idx="15">
                  <c:v>4</c:v>
                </c:pt>
                <c:pt idx="16">
                  <c:v>13</c:v>
                </c:pt>
                <c:pt idx="17">
                  <c:v>98</c:v>
                </c:pt>
                <c:pt idx="18">
                  <c:v>328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4-4E3F-BECC-CA513721E06E}"/>
            </c:ext>
          </c:extLst>
        </c:ser>
        <c:ser>
          <c:idx val="1"/>
          <c:order val="1"/>
          <c:tx>
            <c:strRef>
              <c:f>'[1]cve sev nb per year (2)'!$D$1</c:f>
              <c:strCache>
                <c:ptCount val="1"/>
                <c:pt idx="0">
                  <c:v>JS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'[1]cve sev nb per year (2)'!$A$2:$B$21</c:f>
              <c:multiLvlStrCache>
                <c:ptCount val="20"/>
                <c:lvl>
                  <c:pt idx="0">
                    <c:v>Critical</c:v>
                  </c:pt>
                  <c:pt idx="1">
                    <c:v>High</c:v>
                  </c:pt>
                  <c:pt idx="2">
                    <c:v>Medium</c:v>
                  </c:pt>
                  <c:pt idx="3">
                    <c:v>Low</c:v>
                  </c:pt>
                  <c:pt idx="4">
                    <c:v>Critical</c:v>
                  </c:pt>
                  <c:pt idx="5">
                    <c:v>High</c:v>
                  </c:pt>
                  <c:pt idx="6">
                    <c:v>Medium</c:v>
                  </c:pt>
                  <c:pt idx="7">
                    <c:v>Low</c:v>
                  </c:pt>
                  <c:pt idx="8">
                    <c:v>Critical</c:v>
                  </c:pt>
                  <c:pt idx="9">
                    <c:v>High</c:v>
                  </c:pt>
                  <c:pt idx="10">
                    <c:v>Medium</c:v>
                  </c:pt>
                  <c:pt idx="11">
                    <c:v>Low</c:v>
                  </c:pt>
                  <c:pt idx="12">
                    <c:v>Critical</c:v>
                  </c:pt>
                  <c:pt idx="13">
                    <c:v>High</c:v>
                  </c:pt>
                  <c:pt idx="14">
                    <c:v>Medium</c:v>
                  </c:pt>
                  <c:pt idx="15">
                    <c:v>Low</c:v>
                  </c:pt>
                  <c:pt idx="16">
                    <c:v>Critical</c:v>
                  </c:pt>
                  <c:pt idx="17">
                    <c:v>High</c:v>
                  </c:pt>
                  <c:pt idx="18">
                    <c:v>Medium</c:v>
                  </c:pt>
                  <c:pt idx="19">
                    <c:v>Low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'[1]cve sev nb per year (2)'!$D$2:$D$21</c:f>
              <c:numCache>
                <c:formatCode>General</c:formatCode>
                <c:ptCount val="20"/>
                <c:pt idx="0">
                  <c:v>1</c:v>
                </c:pt>
                <c:pt idx="1">
                  <c:v>56</c:v>
                </c:pt>
                <c:pt idx="2">
                  <c:v>8</c:v>
                </c:pt>
                <c:pt idx="3">
                  <c:v>0</c:v>
                </c:pt>
                <c:pt idx="4">
                  <c:v>19</c:v>
                </c:pt>
                <c:pt idx="5">
                  <c:v>201</c:v>
                </c:pt>
                <c:pt idx="6">
                  <c:v>44</c:v>
                </c:pt>
                <c:pt idx="7">
                  <c:v>1</c:v>
                </c:pt>
                <c:pt idx="8">
                  <c:v>30</c:v>
                </c:pt>
                <c:pt idx="9">
                  <c:v>51</c:v>
                </c:pt>
                <c:pt idx="10">
                  <c:v>58</c:v>
                </c:pt>
                <c:pt idx="11">
                  <c:v>0</c:v>
                </c:pt>
                <c:pt idx="12">
                  <c:v>39</c:v>
                </c:pt>
                <c:pt idx="13">
                  <c:v>37</c:v>
                </c:pt>
                <c:pt idx="14">
                  <c:v>37</c:v>
                </c:pt>
                <c:pt idx="15">
                  <c:v>1</c:v>
                </c:pt>
                <c:pt idx="16">
                  <c:v>106</c:v>
                </c:pt>
                <c:pt idx="17">
                  <c:v>142</c:v>
                </c:pt>
                <c:pt idx="18">
                  <c:v>80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4-4E3F-BECC-CA513721E06E}"/>
            </c:ext>
          </c:extLst>
        </c:ser>
        <c:ser>
          <c:idx val="2"/>
          <c:order val="2"/>
          <c:tx>
            <c:strRef>
              <c:f>'[1]cve sev nb per year (2)'!$E$1</c:f>
              <c:strCache>
                <c:ptCount val="1"/>
                <c:pt idx="0">
                  <c:v>PHP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'[1]cve sev nb per year (2)'!$A$2:$B$21</c:f>
              <c:multiLvlStrCache>
                <c:ptCount val="20"/>
                <c:lvl>
                  <c:pt idx="0">
                    <c:v>Critical</c:v>
                  </c:pt>
                  <c:pt idx="1">
                    <c:v>High</c:v>
                  </c:pt>
                  <c:pt idx="2">
                    <c:v>Medium</c:v>
                  </c:pt>
                  <c:pt idx="3">
                    <c:v>Low</c:v>
                  </c:pt>
                  <c:pt idx="4">
                    <c:v>Critical</c:v>
                  </c:pt>
                  <c:pt idx="5">
                    <c:v>High</c:v>
                  </c:pt>
                  <c:pt idx="6">
                    <c:v>Medium</c:v>
                  </c:pt>
                  <c:pt idx="7">
                    <c:v>Low</c:v>
                  </c:pt>
                  <c:pt idx="8">
                    <c:v>Critical</c:v>
                  </c:pt>
                  <c:pt idx="9">
                    <c:v>High</c:v>
                  </c:pt>
                  <c:pt idx="10">
                    <c:v>Medium</c:v>
                  </c:pt>
                  <c:pt idx="11">
                    <c:v>Low</c:v>
                  </c:pt>
                  <c:pt idx="12">
                    <c:v>Critical</c:v>
                  </c:pt>
                  <c:pt idx="13">
                    <c:v>High</c:v>
                  </c:pt>
                  <c:pt idx="14">
                    <c:v>Medium</c:v>
                  </c:pt>
                  <c:pt idx="15">
                    <c:v>Low</c:v>
                  </c:pt>
                  <c:pt idx="16">
                    <c:v>Critical</c:v>
                  </c:pt>
                  <c:pt idx="17">
                    <c:v>High</c:v>
                  </c:pt>
                  <c:pt idx="18">
                    <c:v>Medium</c:v>
                  </c:pt>
                  <c:pt idx="19">
                    <c:v>Low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'[1]cve sev nb per year (2)'!$E$2:$E$21</c:f>
              <c:numCache>
                <c:formatCode>General</c:formatCode>
                <c:ptCount val="20"/>
                <c:pt idx="0">
                  <c:v>13</c:v>
                </c:pt>
                <c:pt idx="1">
                  <c:v>30</c:v>
                </c:pt>
                <c:pt idx="2">
                  <c:v>47</c:v>
                </c:pt>
                <c:pt idx="3">
                  <c:v>0</c:v>
                </c:pt>
                <c:pt idx="4">
                  <c:v>26</c:v>
                </c:pt>
                <c:pt idx="5">
                  <c:v>45</c:v>
                </c:pt>
                <c:pt idx="6">
                  <c:v>109</c:v>
                </c:pt>
                <c:pt idx="7">
                  <c:v>0</c:v>
                </c:pt>
                <c:pt idx="8">
                  <c:v>38</c:v>
                </c:pt>
                <c:pt idx="9">
                  <c:v>65</c:v>
                </c:pt>
                <c:pt idx="10">
                  <c:v>89</c:v>
                </c:pt>
                <c:pt idx="11">
                  <c:v>0</c:v>
                </c:pt>
                <c:pt idx="12">
                  <c:v>38</c:v>
                </c:pt>
                <c:pt idx="13">
                  <c:v>63</c:v>
                </c:pt>
                <c:pt idx="14">
                  <c:v>118</c:v>
                </c:pt>
                <c:pt idx="15">
                  <c:v>3</c:v>
                </c:pt>
                <c:pt idx="16">
                  <c:v>36</c:v>
                </c:pt>
                <c:pt idx="17">
                  <c:v>86</c:v>
                </c:pt>
                <c:pt idx="18">
                  <c:v>114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4-4E3F-BECC-CA513721E06E}"/>
            </c:ext>
          </c:extLst>
        </c:ser>
        <c:ser>
          <c:idx val="3"/>
          <c:order val="3"/>
          <c:tx>
            <c:strRef>
              <c:f>'[1]cve sev nb per year (2)'!$F$1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'[1]cve sev nb per year (2)'!$A$2:$B$21</c:f>
              <c:multiLvlStrCache>
                <c:ptCount val="20"/>
                <c:lvl>
                  <c:pt idx="0">
                    <c:v>Critical</c:v>
                  </c:pt>
                  <c:pt idx="1">
                    <c:v>High</c:v>
                  </c:pt>
                  <c:pt idx="2">
                    <c:v>Medium</c:v>
                  </c:pt>
                  <c:pt idx="3">
                    <c:v>Low</c:v>
                  </c:pt>
                  <c:pt idx="4">
                    <c:v>Critical</c:v>
                  </c:pt>
                  <c:pt idx="5">
                    <c:v>High</c:v>
                  </c:pt>
                  <c:pt idx="6">
                    <c:v>Medium</c:v>
                  </c:pt>
                  <c:pt idx="7">
                    <c:v>Low</c:v>
                  </c:pt>
                  <c:pt idx="8">
                    <c:v>Critical</c:v>
                  </c:pt>
                  <c:pt idx="9">
                    <c:v>High</c:v>
                  </c:pt>
                  <c:pt idx="10">
                    <c:v>Medium</c:v>
                  </c:pt>
                  <c:pt idx="11">
                    <c:v>Low</c:v>
                  </c:pt>
                  <c:pt idx="12">
                    <c:v>Critical</c:v>
                  </c:pt>
                  <c:pt idx="13">
                    <c:v>High</c:v>
                  </c:pt>
                  <c:pt idx="14">
                    <c:v>Medium</c:v>
                  </c:pt>
                  <c:pt idx="15">
                    <c:v>Low</c:v>
                  </c:pt>
                  <c:pt idx="16">
                    <c:v>Critical</c:v>
                  </c:pt>
                  <c:pt idx="17">
                    <c:v>High</c:v>
                  </c:pt>
                  <c:pt idx="18">
                    <c:v>Medium</c:v>
                  </c:pt>
                  <c:pt idx="19">
                    <c:v>Low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'[1]cve sev nb per year (2)'!$F$2:$F$21</c:f>
              <c:numCache>
                <c:formatCode>General</c:formatCode>
                <c:ptCount val="20"/>
                <c:pt idx="0">
                  <c:v>7</c:v>
                </c:pt>
                <c:pt idx="1">
                  <c:v>10</c:v>
                </c:pt>
                <c:pt idx="2">
                  <c:v>16</c:v>
                </c:pt>
                <c:pt idx="3">
                  <c:v>2</c:v>
                </c:pt>
                <c:pt idx="4">
                  <c:v>16</c:v>
                </c:pt>
                <c:pt idx="5">
                  <c:v>21</c:v>
                </c:pt>
                <c:pt idx="6">
                  <c:v>27</c:v>
                </c:pt>
                <c:pt idx="7">
                  <c:v>1</c:v>
                </c:pt>
                <c:pt idx="8">
                  <c:v>15</c:v>
                </c:pt>
                <c:pt idx="9">
                  <c:v>49</c:v>
                </c:pt>
                <c:pt idx="10">
                  <c:v>33</c:v>
                </c:pt>
                <c:pt idx="11">
                  <c:v>0</c:v>
                </c:pt>
                <c:pt idx="12">
                  <c:v>19</c:v>
                </c:pt>
                <c:pt idx="13">
                  <c:v>46</c:v>
                </c:pt>
                <c:pt idx="14">
                  <c:v>28</c:v>
                </c:pt>
                <c:pt idx="15">
                  <c:v>0</c:v>
                </c:pt>
                <c:pt idx="16">
                  <c:v>42</c:v>
                </c:pt>
                <c:pt idx="17">
                  <c:v>62</c:v>
                </c:pt>
                <c:pt idx="18">
                  <c:v>80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4-4E3F-BECC-CA513721E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390240"/>
        <c:axId val="718389584"/>
      </c:lineChart>
      <c:catAx>
        <c:axId val="7183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9584"/>
        <c:crosses val="autoZero"/>
        <c:auto val="1"/>
        <c:lblAlgn val="ctr"/>
        <c:lblOffset val="100"/>
        <c:noMultiLvlLbl val="0"/>
      </c:catAx>
      <c:valAx>
        <c:axId val="7183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0</xdr:row>
      <xdr:rowOff>137160</xdr:rowOff>
    </xdr:from>
    <xdr:to>
      <xdr:col>12</xdr:col>
      <xdr:colOff>1074420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3D663-D8F6-4D3F-8E30-6D3E22BB7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n%20source%20lib%20-%20data%20analysis%20po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 (2)"/>
      <sheetName val="exploit db mapping"/>
      <sheetName val="notebooks"/>
      <sheetName val="Sheet3"/>
      <sheetName val="Sheet21"/>
      <sheetName val="Sheet20"/>
      <sheetName val="Data Source Ident, selection"/>
      <sheetName val="Ecosystem"/>
      <sheetName val="Sheet4"/>
      <sheetName val="DATA SOURCES"/>
      <sheetName val="enisa -  NVD - OS - analysis "/>
      <sheetName val="Sheet10"/>
      <sheetName val="packages"/>
      <sheetName val="Sheet9"/>
      <sheetName val="exploits"/>
      <sheetName val="pub intro yaers RQ4A"/>
      <sheetName val="t 5.6"/>
      <sheetName val="Sheet11"/>
      <sheetName val="github numbers"/>
      <sheetName val="Visualisations"/>
      <sheetName val="cve sev nb per year (2)"/>
      <sheetName val="cve sev nb per year"/>
      <sheetName val="fix - distro"/>
      <sheetName val="into-dis"/>
      <sheetName val="Sheet23"/>
      <sheetName val="Sheet19"/>
      <sheetName val="Dataset Population"/>
      <sheetName val="Analsysis runs 17apr"/>
      <sheetName val="Sheet8"/>
      <sheetName val="Sheet15"/>
      <sheetName val="CWE v owasp etc"/>
      <sheetName val="Sheet6"/>
      <sheetName val="Sheet7"/>
      <sheetName val="date"/>
      <sheetName val="cwe (2)"/>
      <sheetName val="cwe"/>
      <sheetName val="ws jan 2016 - mar 21 (2)"/>
      <sheetName val="ws jan 2016 - mar 21"/>
      <sheetName val="Sheet13"/>
      <sheetName val="Sheet14"/>
      <sheetName val="22222"/>
      <sheetName val="Sheet9 (2)"/>
      <sheetName val="2021"/>
      <sheetName val="2017"/>
      <sheetName val="WHITESOURCE WS"/>
      <sheetName val="whitesource db github"/>
      <sheetName val="NVD - flat file csv"/>
      <sheetName val="Sheet16"/>
      <sheetName val="Gemnaisum Open source YML "/>
      <sheetName val="github advisory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C1" t="str">
            <v>JAVA</v>
          </cell>
          <cell r="D1" t="str">
            <v>JS</v>
          </cell>
          <cell r="E1" t="str">
            <v>PHP</v>
          </cell>
          <cell r="F1" t="str">
            <v>Python</v>
          </cell>
        </row>
        <row r="2">
          <cell r="A2">
            <v>2016</v>
          </cell>
          <cell r="B2" t="str">
            <v>Critical</v>
          </cell>
          <cell r="C2">
            <v>1</v>
          </cell>
          <cell r="D2">
            <v>1</v>
          </cell>
          <cell r="E2">
            <v>13</v>
          </cell>
          <cell r="F2">
            <v>7</v>
          </cell>
        </row>
        <row r="3">
          <cell r="B3" t="str">
            <v>High</v>
          </cell>
          <cell r="C3">
            <v>1</v>
          </cell>
          <cell r="D3">
            <v>56</v>
          </cell>
          <cell r="E3">
            <v>30</v>
          </cell>
          <cell r="F3">
            <v>10</v>
          </cell>
        </row>
        <row r="4">
          <cell r="B4" t="str">
            <v>Medium</v>
          </cell>
          <cell r="C4">
            <v>1</v>
          </cell>
          <cell r="D4">
            <v>8</v>
          </cell>
          <cell r="E4">
            <v>47</v>
          </cell>
          <cell r="F4">
            <v>16</v>
          </cell>
        </row>
        <row r="5">
          <cell r="B5" t="str">
            <v>Low</v>
          </cell>
          <cell r="C5">
            <v>0</v>
          </cell>
          <cell r="D5">
            <v>0</v>
          </cell>
          <cell r="E5">
            <v>0</v>
          </cell>
          <cell r="F5">
            <v>2</v>
          </cell>
        </row>
        <row r="6">
          <cell r="A6">
            <v>2017</v>
          </cell>
          <cell r="B6" t="str">
            <v>Critical</v>
          </cell>
          <cell r="C6">
            <v>36</v>
          </cell>
          <cell r="D6">
            <v>19</v>
          </cell>
          <cell r="E6">
            <v>26</v>
          </cell>
          <cell r="F6">
            <v>16</v>
          </cell>
        </row>
        <row r="7">
          <cell r="B7" t="str">
            <v>High</v>
          </cell>
          <cell r="C7">
            <v>92</v>
          </cell>
          <cell r="D7">
            <v>201</v>
          </cell>
          <cell r="E7">
            <v>45</v>
          </cell>
          <cell r="F7">
            <v>21</v>
          </cell>
        </row>
        <row r="8">
          <cell r="B8" t="str">
            <v>Medium</v>
          </cell>
          <cell r="C8">
            <v>89</v>
          </cell>
          <cell r="D8">
            <v>44</v>
          </cell>
          <cell r="E8">
            <v>109</v>
          </cell>
          <cell r="F8">
            <v>27</v>
          </cell>
        </row>
        <row r="9">
          <cell r="B9" t="str">
            <v>Low</v>
          </cell>
          <cell r="C9">
            <v>6</v>
          </cell>
          <cell r="D9">
            <v>1</v>
          </cell>
          <cell r="E9">
            <v>0</v>
          </cell>
          <cell r="F9">
            <v>1</v>
          </cell>
        </row>
        <row r="10">
          <cell r="A10">
            <v>2018</v>
          </cell>
          <cell r="B10" t="str">
            <v>Critical</v>
          </cell>
          <cell r="C10">
            <v>41</v>
          </cell>
          <cell r="D10">
            <v>30</v>
          </cell>
          <cell r="E10">
            <v>38</v>
          </cell>
          <cell r="F10">
            <v>15</v>
          </cell>
        </row>
        <row r="11">
          <cell r="B11" t="str">
            <v>High</v>
          </cell>
          <cell r="C11">
            <v>100</v>
          </cell>
          <cell r="D11">
            <v>51</v>
          </cell>
          <cell r="E11">
            <v>65</v>
          </cell>
          <cell r="F11">
            <v>49</v>
          </cell>
        </row>
        <row r="12">
          <cell r="B12" t="str">
            <v>Medium</v>
          </cell>
          <cell r="C12">
            <v>139</v>
          </cell>
          <cell r="D12">
            <v>58</v>
          </cell>
          <cell r="E12">
            <v>89</v>
          </cell>
          <cell r="F12">
            <v>33</v>
          </cell>
        </row>
        <row r="13">
          <cell r="B13" t="str">
            <v>Low</v>
          </cell>
          <cell r="C13">
            <v>3</v>
          </cell>
          <cell r="D13">
            <v>0</v>
          </cell>
          <cell r="E13">
            <v>0</v>
          </cell>
          <cell r="F13">
            <v>0</v>
          </cell>
        </row>
        <row r="14">
          <cell r="A14">
            <v>2019</v>
          </cell>
          <cell r="B14" t="str">
            <v>Critical</v>
          </cell>
          <cell r="C14">
            <v>40</v>
          </cell>
          <cell r="D14">
            <v>39</v>
          </cell>
          <cell r="E14">
            <v>38</v>
          </cell>
          <cell r="F14">
            <v>19</v>
          </cell>
        </row>
        <row r="15">
          <cell r="B15" t="str">
            <v>High</v>
          </cell>
          <cell r="C15">
            <v>100</v>
          </cell>
          <cell r="D15">
            <v>37</v>
          </cell>
          <cell r="E15">
            <v>63</v>
          </cell>
          <cell r="F15">
            <v>46</v>
          </cell>
        </row>
        <row r="16">
          <cell r="B16" t="str">
            <v>Medium</v>
          </cell>
          <cell r="C16">
            <v>133</v>
          </cell>
          <cell r="D16">
            <v>37</v>
          </cell>
          <cell r="E16">
            <v>118</v>
          </cell>
          <cell r="F16">
            <v>28</v>
          </cell>
        </row>
        <row r="17">
          <cell r="B17" t="str">
            <v>Low</v>
          </cell>
          <cell r="C17">
            <v>4</v>
          </cell>
          <cell r="D17">
            <v>1</v>
          </cell>
          <cell r="E17">
            <v>3</v>
          </cell>
          <cell r="F17">
            <v>0</v>
          </cell>
        </row>
        <row r="18">
          <cell r="A18">
            <v>2020</v>
          </cell>
          <cell r="B18" t="str">
            <v>Critical</v>
          </cell>
          <cell r="C18">
            <v>13</v>
          </cell>
          <cell r="D18">
            <v>106</v>
          </cell>
          <cell r="E18">
            <v>36</v>
          </cell>
          <cell r="F18">
            <v>42</v>
          </cell>
        </row>
        <row r="19">
          <cell r="B19" t="str">
            <v>High</v>
          </cell>
          <cell r="C19">
            <v>98</v>
          </cell>
          <cell r="D19">
            <v>142</v>
          </cell>
          <cell r="E19">
            <v>86</v>
          </cell>
          <cell r="F19">
            <v>62</v>
          </cell>
        </row>
        <row r="20">
          <cell r="B20" t="str">
            <v>Medium</v>
          </cell>
          <cell r="C20">
            <v>328</v>
          </cell>
          <cell r="D20">
            <v>80</v>
          </cell>
          <cell r="E20">
            <v>114</v>
          </cell>
          <cell r="F20">
            <v>80</v>
          </cell>
        </row>
        <row r="21">
          <cell r="B21" t="str">
            <v>Low</v>
          </cell>
          <cell r="C21">
            <v>0</v>
          </cell>
          <cell r="D21">
            <v>0</v>
          </cell>
          <cell r="E21">
            <v>9</v>
          </cell>
          <cell r="F21">
            <v>11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8A1FF-6259-4CA1-8791-483E5E4E1197}">
  <dimension ref="A1:T25"/>
  <sheetViews>
    <sheetView tabSelected="1" workbookViewId="0">
      <selection activeCell="D27" sqref="D27"/>
    </sheetView>
  </sheetViews>
  <sheetFormatPr defaultRowHeight="14.4" x14ac:dyDescent="0.3"/>
  <cols>
    <col min="10" max="10" width="22.33203125" bestFit="1" customWidth="1"/>
    <col min="11" max="13" width="21.33203125" bestFit="1" customWidth="1"/>
  </cols>
  <sheetData>
    <row r="1" spans="1:20" x14ac:dyDescent="0.3">
      <c r="A1" s="1"/>
      <c r="B1" s="2"/>
      <c r="C1" s="2" t="s">
        <v>0</v>
      </c>
      <c r="D1" s="2" t="s">
        <v>1</v>
      </c>
      <c r="E1" s="2" t="s">
        <v>2</v>
      </c>
      <c r="F1" s="2" t="s">
        <v>3</v>
      </c>
      <c r="H1" s="1"/>
      <c r="I1" s="3"/>
      <c r="J1" s="3" t="s">
        <v>0</v>
      </c>
      <c r="K1" s="3" t="s">
        <v>1</v>
      </c>
      <c r="L1" s="3" t="s">
        <v>2</v>
      </c>
      <c r="M1" s="3" t="s">
        <v>3</v>
      </c>
      <c r="O1" s="1"/>
      <c r="P1" s="2"/>
      <c r="Q1" s="2" t="s">
        <v>0</v>
      </c>
      <c r="R1" s="2" t="s">
        <v>1</v>
      </c>
      <c r="S1" s="2" t="s">
        <v>2</v>
      </c>
      <c r="T1" s="2" t="s">
        <v>3</v>
      </c>
    </row>
    <row r="2" spans="1:20" x14ac:dyDescent="0.3">
      <c r="A2" s="1">
        <v>2016</v>
      </c>
      <c r="B2" s="4" t="s">
        <v>4</v>
      </c>
      <c r="C2" s="4">
        <v>1</v>
      </c>
      <c r="D2" s="4">
        <v>1</v>
      </c>
      <c r="E2" s="4">
        <v>13</v>
      </c>
      <c r="F2" s="4">
        <v>7</v>
      </c>
      <c r="I2" s="4">
        <v>2016</v>
      </c>
      <c r="J2" s="4" t="s">
        <v>5</v>
      </c>
      <c r="K2" s="4" t="s">
        <v>6</v>
      </c>
      <c r="L2" s="4" t="s">
        <v>7</v>
      </c>
      <c r="M2" s="4" t="s">
        <v>8</v>
      </c>
      <c r="O2" s="1">
        <v>2016</v>
      </c>
      <c r="P2" s="4"/>
      <c r="Q2" s="4">
        <v>3</v>
      </c>
      <c r="R2" s="4">
        <v>65</v>
      </c>
      <c r="S2" s="4">
        <v>90</v>
      </c>
      <c r="T2" s="4">
        <v>35</v>
      </c>
    </row>
    <row r="3" spans="1:20" x14ac:dyDescent="0.3">
      <c r="A3" s="1"/>
      <c r="B3" s="4" t="s">
        <v>9</v>
      </c>
      <c r="C3" s="4">
        <v>1</v>
      </c>
      <c r="D3" s="4">
        <v>56</v>
      </c>
      <c r="E3" s="4">
        <v>30</v>
      </c>
      <c r="F3" s="4">
        <v>10</v>
      </c>
      <c r="I3" s="4">
        <v>2017</v>
      </c>
      <c r="J3" s="4" t="s">
        <v>10</v>
      </c>
      <c r="K3" s="4" t="s">
        <v>11</v>
      </c>
      <c r="L3" s="4" t="s">
        <v>12</v>
      </c>
      <c r="M3" s="4" t="s">
        <v>13</v>
      </c>
      <c r="O3" s="1">
        <v>2017</v>
      </c>
      <c r="P3" s="4"/>
      <c r="Q3" s="4">
        <v>223</v>
      </c>
      <c r="R3" s="4">
        <v>265</v>
      </c>
      <c r="S3" s="4">
        <v>180</v>
      </c>
      <c r="T3" s="4">
        <v>65</v>
      </c>
    </row>
    <row r="4" spans="1:20" x14ac:dyDescent="0.3">
      <c r="A4" s="1"/>
      <c r="B4" s="4" t="s">
        <v>14</v>
      </c>
      <c r="C4" s="4">
        <v>1</v>
      </c>
      <c r="D4" s="4">
        <v>8</v>
      </c>
      <c r="E4" s="4">
        <v>47</v>
      </c>
      <c r="F4" s="4">
        <v>16</v>
      </c>
      <c r="H4" s="1"/>
      <c r="I4" s="4">
        <v>2018</v>
      </c>
      <c r="J4" s="4" t="s">
        <v>15</v>
      </c>
      <c r="K4" s="4" t="s">
        <v>16</v>
      </c>
      <c r="L4" s="4" t="s">
        <v>17</v>
      </c>
      <c r="M4" s="4" t="s">
        <v>18</v>
      </c>
      <c r="O4" s="1">
        <v>2018</v>
      </c>
      <c r="P4" s="4"/>
      <c r="Q4" s="4">
        <v>283</v>
      </c>
      <c r="R4" s="4">
        <v>139</v>
      </c>
      <c r="S4" s="4">
        <v>192</v>
      </c>
      <c r="T4" s="4">
        <v>97</v>
      </c>
    </row>
    <row r="5" spans="1:20" x14ac:dyDescent="0.3">
      <c r="A5" s="1"/>
      <c r="B5" s="4" t="s">
        <v>19</v>
      </c>
      <c r="C5" s="4">
        <v>0</v>
      </c>
      <c r="D5" s="4">
        <v>0</v>
      </c>
      <c r="E5" s="4">
        <v>0</v>
      </c>
      <c r="F5" s="4">
        <v>2</v>
      </c>
      <c r="H5" s="1"/>
      <c r="I5" s="4">
        <v>2019</v>
      </c>
      <c r="J5" s="4" t="s">
        <v>20</v>
      </c>
      <c r="K5" s="4" t="s">
        <v>21</v>
      </c>
      <c r="L5" s="4" t="s">
        <v>22</v>
      </c>
      <c r="M5" s="4" t="s">
        <v>23</v>
      </c>
      <c r="O5" s="1">
        <v>2019</v>
      </c>
      <c r="P5" s="4"/>
      <c r="Q5" s="4">
        <v>277</v>
      </c>
      <c r="R5" s="4">
        <v>114</v>
      </c>
      <c r="S5" s="4">
        <v>222</v>
      </c>
      <c r="T5" s="4">
        <v>93</v>
      </c>
    </row>
    <row r="6" spans="1:20" x14ac:dyDescent="0.3">
      <c r="A6" s="1">
        <v>2017</v>
      </c>
      <c r="B6" s="4" t="s">
        <v>4</v>
      </c>
      <c r="C6" s="4">
        <v>36</v>
      </c>
      <c r="D6" s="4">
        <v>19</v>
      </c>
      <c r="E6" s="4">
        <v>26</v>
      </c>
      <c r="F6" s="4">
        <v>16</v>
      </c>
      <c r="I6" s="5">
        <v>2020</v>
      </c>
      <c r="J6" t="s">
        <v>24</v>
      </c>
      <c r="K6" s="4" t="s">
        <v>25</v>
      </c>
      <c r="L6" s="4" t="s">
        <v>26</v>
      </c>
      <c r="M6" s="4" t="s">
        <v>27</v>
      </c>
      <c r="O6" s="1">
        <v>2020</v>
      </c>
      <c r="P6" s="4"/>
      <c r="Q6" s="4">
        <v>439</v>
      </c>
      <c r="R6" s="4">
        <v>328</v>
      </c>
      <c r="S6" s="4">
        <v>245</v>
      </c>
      <c r="T6" s="4">
        <v>195</v>
      </c>
    </row>
    <row r="7" spans="1:20" x14ac:dyDescent="0.3">
      <c r="A7" s="1"/>
      <c r="B7" s="4" t="s">
        <v>9</v>
      </c>
      <c r="C7" s="4">
        <v>92</v>
      </c>
      <c r="D7" s="4">
        <v>201</v>
      </c>
      <c r="E7" s="4">
        <v>45</v>
      </c>
      <c r="F7" s="4">
        <v>21</v>
      </c>
      <c r="H7" s="1"/>
      <c r="I7" s="4"/>
      <c r="J7" s="4"/>
      <c r="K7" s="4"/>
      <c r="L7" s="4"/>
      <c r="M7" s="4"/>
    </row>
    <row r="8" spans="1:20" x14ac:dyDescent="0.3">
      <c r="A8" s="1"/>
      <c r="B8" s="4" t="s">
        <v>14</v>
      </c>
      <c r="C8" s="4">
        <v>89</v>
      </c>
      <c r="D8" s="4">
        <v>44</v>
      </c>
      <c r="E8" s="4">
        <v>109</v>
      </c>
      <c r="F8" s="4">
        <v>27</v>
      </c>
      <c r="H8" s="1"/>
      <c r="I8" s="4"/>
      <c r="J8" s="4"/>
      <c r="K8" s="4"/>
      <c r="L8" s="4"/>
      <c r="M8" s="4"/>
    </row>
    <row r="9" spans="1:20" x14ac:dyDescent="0.3">
      <c r="A9" s="1"/>
      <c r="B9" s="4" t="s">
        <v>19</v>
      </c>
      <c r="C9" s="4">
        <v>6</v>
      </c>
      <c r="D9" s="4">
        <v>1</v>
      </c>
      <c r="E9" s="4">
        <v>0</v>
      </c>
      <c r="F9" s="4">
        <v>1</v>
      </c>
      <c r="H9" s="1"/>
      <c r="I9" s="4"/>
      <c r="J9" s="4"/>
      <c r="K9" s="4"/>
      <c r="L9" s="4"/>
      <c r="M9" s="4"/>
    </row>
    <row r="10" spans="1:20" x14ac:dyDescent="0.3">
      <c r="A10" s="1">
        <v>2018</v>
      </c>
      <c r="B10" s="4" t="s">
        <v>4</v>
      </c>
      <c r="C10" s="4">
        <v>41</v>
      </c>
      <c r="D10" s="4">
        <v>30</v>
      </c>
      <c r="E10" s="4">
        <v>38</v>
      </c>
      <c r="F10" s="4">
        <v>15</v>
      </c>
      <c r="I10" s="4"/>
      <c r="J10" s="4"/>
      <c r="K10" s="4"/>
      <c r="L10" s="4"/>
      <c r="M10" s="4"/>
      <c r="Q10">
        <f>Q6-Q5</f>
        <v>162</v>
      </c>
      <c r="R10">
        <f>R6-R5</f>
        <v>214</v>
      </c>
    </row>
    <row r="11" spans="1:20" x14ac:dyDescent="0.3">
      <c r="A11" s="1"/>
      <c r="B11" s="4" t="s">
        <v>9</v>
      </c>
      <c r="C11" s="4">
        <v>100</v>
      </c>
      <c r="D11" s="4">
        <v>51</v>
      </c>
      <c r="E11" s="4">
        <v>65</v>
      </c>
      <c r="F11" s="4">
        <v>49</v>
      </c>
      <c r="H11" s="1"/>
      <c r="I11" s="4"/>
      <c r="J11" s="4"/>
      <c r="K11" s="4"/>
      <c r="L11" s="4"/>
      <c r="M11" s="4"/>
      <c r="Q11">
        <f>Q10/Q5</f>
        <v>0.58483754512635377</v>
      </c>
      <c r="R11">
        <f>R10/R5</f>
        <v>1.8771929824561404</v>
      </c>
    </row>
    <row r="12" spans="1:20" x14ac:dyDescent="0.3">
      <c r="A12" s="1"/>
      <c r="B12" s="4" t="s">
        <v>14</v>
      </c>
      <c r="C12" s="4">
        <v>139</v>
      </c>
      <c r="D12" s="4">
        <v>58</v>
      </c>
      <c r="E12" s="4">
        <v>89</v>
      </c>
      <c r="F12" s="4">
        <v>33</v>
      </c>
      <c r="H12" s="1"/>
      <c r="I12" s="4"/>
      <c r="J12" s="4"/>
      <c r="K12" s="4"/>
      <c r="L12" s="4"/>
      <c r="M12" s="4"/>
    </row>
    <row r="13" spans="1:20" x14ac:dyDescent="0.3">
      <c r="A13" s="1"/>
      <c r="B13" s="4" t="s">
        <v>19</v>
      </c>
      <c r="C13" s="4">
        <v>3</v>
      </c>
      <c r="D13" s="4">
        <v>0</v>
      </c>
      <c r="E13" s="4">
        <v>0</v>
      </c>
      <c r="F13" s="4">
        <v>0</v>
      </c>
      <c r="H13" s="1"/>
      <c r="I13" s="4"/>
      <c r="J13" s="4"/>
      <c r="K13" s="4"/>
      <c r="L13" s="4"/>
      <c r="M13" s="4"/>
    </row>
    <row r="14" spans="1:20" x14ac:dyDescent="0.3">
      <c r="A14" s="1">
        <v>2019</v>
      </c>
      <c r="B14" s="4" t="s">
        <v>4</v>
      </c>
      <c r="C14" s="4">
        <v>40</v>
      </c>
      <c r="D14" s="4">
        <v>39</v>
      </c>
      <c r="E14" s="4">
        <v>38</v>
      </c>
      <c r="F14" s="4">
        <v>19</v>
      </c>
      <c r="I14" s="4"/>
      <c r="J14" s="4"/>
      <c r="K14" s="4"/>
      <c r="L14" s="4"/>
      <c r="M14" s="4"/>
    </row>
    <row r="15" spans="1:20" x14ac:dyDescent="0.3">
      <c r="A15" s="1"/>
      <c r="B15" s="4" t="s">
        <v>9</v>
      </c>
      <c r="C15" s="4">
        <v>100</v>
      </c>
      <c r="D15" s="4">
        <v>37</v>
      </c>
      <c r="E15" s="4">
        <v>63</v>
      </c>
      <c r="F15" s="4">
        <v>46</v>
      </c>
      <c r="H15" s="1"/>
      <c r="I15" s="4"/>
      <c r="J15" s="4"/>
      <c r="K15" s="4"/>
      <c r="L15" s="4"/>
      <c r="M15" s="4"/>
    </row>
    <row r="16" spans="1:20" x14ac:dyDescent="0.3">
      <c r="A16" s="1"/>
      <c r="B16" s="4" t="s">
        <v>14</v>
      </c>
      <c r="C16" s="4">
        <v>133</v>
      </c>
      <c r="D16" s="4">
        <v>37</v>
      </c>
      <c r="E16" s="4">
        <v>118</v>
      </c>
      <c r="F16" s="4">
        <v>28</v>
      </c>
      <c r="H16" s="1"/>
      <c r="I16" s="4"/>
      <c r="J16" s="4"/>
      <c r="K16" s="4"/>
      <c r="L16" s="4"/>
      <c r="M16" s="4"/>
    </row>
    <row r="17" spans="1:13" x14ac:dyDescent="0.3">
      <c r="A17" s="1"/>
      <c r="B17" s="4" t="s">
        <v>19</v>
      </c>
      <c r="C17" s="4">
        <v>4</v>
      </c>
      <c r="D17" s="4">
        <v>1</v>
      </c>
      <c r="E17" s="4">
        <v>3</v>
      </c>
      <c r="F17" s="4">
        <v>0</v>
      </c>
      <c r="H17" s="1"/>
      <c r="I17" s="4"/>
      <c r="J17" s="4"/>
      <c r="K17" s="4"/>
      <c r="L17" s="4"/>
      <c r="M17" s="4"/>
    </row>
    <row r="18" spans="1:13" x14ac:dyDescent="0.3">
      <c r="A18" s="1">
        <v>2020</v>
      </c>
      <c r="B18" s="4" t="s">
        <v>4</v>
      </c>
      <c r="C18" s="4">
        <v>13</v>
      </c>
      <c r="D18" s="4">
        <v>106</v>
      </c>
      <c r="E18" s="4">
        <v>36</v>
      </c>
      <c r="F18" s="4">
        <v>42</v>
      </c>
      <c r="H18" s="1"/>
      <c r="I18" s="4"/>
      <c r="J18" s="4"/>
      <c r="K18" s="4"/>
      <c r="L18" s="4"/>
      <c r="M18" s="4"/>
    </row>
    <row r="19" spans="1:13" x14ac:dyDescent="0.3">
      <c r="A19" s="1"/>
      <c r="B19" s="4" t="s">
        <v>9</v>
      </c>
      <c r="C19" s="4">
        <v>98</v>
      </c>
      <c r="D19" s="4">
        <v>142</v>
      </c>
      <c r="E19" s="4">
        <v>86</v>
      </c>
      <c r="F19" s="4">
        <v>62</v>
      </c>
      <c r="H19" s="1"/>
      <c r="I19" s="4"/>
      <c r="J19" s="4"/>
      <c r="K19" s="4"/>
      <c r="L19" s="4"/>
      <c r="M19" s="4"/>
    </row>
    <row r="20" spans="1:13" x14ac:dyDescent="0.3">
      <c r="A20" s="1"/>
      <c r="B20" s="4" t="s">
        <v>14</v>
      </c>
      <c r="C20" s="4">
        <v>328</v>
      </c>
      <c r="D20" s="4">
        <v>80</v>
      </c>
      <c r="E20" s="4">
        <v>114</v>
      </c>
      <c r="F20" s="4">
        <v>80</v>
      </c>
      <c r="H20" s="1"/>
      <c r="I20" s="4"/>
      <c r="J20" s="4"/>
      <c r="K20" s="4"/>
      <c r="L20" s="4"/>
      <c r="M20" s="4"/>
    </row>
    <row r="21" spans="1:13" x14ac:dyDescent="0.3">
      <c r="A21" s="1"/>
      <c r="B21" s="4" t="s">
        <v>19</v>
      </c>
      <c r="C21" s="4">
        <v>0</v>
      </c>
      <c r="D21" s="4">
        <v>0</v>
      </c>
      <c r="E21" s="4">
        <v>9</v>
      </c>
      <c r="F21" s="4">
        <v>11</v>
      </c>
      <c r="H21" s="1"/>
      <c r="I21" s="4"/>
      <c r="J21" s="4"/>
      <c r="K21" s="4"/>
      <c r="L21" s="4"/>
      <c r="M21" s="4"/>
    </row>
    <row r="22" spans="1:13" x14ac:dyDescent="0.3">
      <c r="C22" s="5">
        <v>283</v>
      </c>
    </row>
    <row r="23" spans="1:13" x14ac:dyDescent="0.3">
      <c r="C23">
        <v>277</v>
      </c>
    </row>
    <row r="24" spans="1:13" x14ac:dyDescent="0.3">
      <c r="C24">
        <v>439</v>
      </c>
      <c r="D24">
        <f>C24-C23</f>
        <v>162</v>
      </c>
      <c r="E24">
        <f>D24/C23</f>
        <v>0.58483754512635377</v>
      </c>
    </row>
    <row r="25" spans="1:13" x14ac:dyDescent="0.3">
      <c r="J25" t="s">
        <v>28</v>
      </c>
      <c r="K25" t="s">
        <v>29</v>
      </c>
      <c r="L25" t="s">
        <v>30</v>
      </c>
      <c r="M25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RQ1 vul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ngruffer</dc:creator>
  <cp:lastModifiedBy>ngruffer</cp:lastModifiedBy>
  <dcterms:created xsi:type="dcterms:W3CDTF">2021-08-20T06:23:37Z</dcterms:created>
  <dcterms:modified xsi:type="dcterms:W3CDTF">2021-08-20T06:24:12Z</dcterms:modified>
</cp:coreProperties>
</file>