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drawing+xml" PartName="/xl/drawings/drawing1.xml"/>
  <Override ContentType="application/vnd.openxmlformats-officedocument.drawingml.chart+xml" PartName="/xl/charts/chart1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/Relationships>
</file>

<file path=xl/workbook.xml><?xml version="1.0" encoding="utf-8"?>
<workbook xmlns:r="http://schemas.openxmlformats.org/officeDocument/2006/relationships" xmlns:x15="http://schemas.microsoft.com/office/spreadsheetml/2010/11/main" xmlns="http://schemas.openxmlformats.org/spreadsheetml/2006/main">
  <fileVersion appName="xl" lastEdited="7" lowestEdited="7" rupBuild="23801"/>
  <bookViews>
    <workbookView xWindow="-120" yWindow="-120" windowWidth="29040" windowHeight="15840"/>
  </bookViews>
  <sheets>
    <sheet name="Tickets" sheetId="3" r:id="rId1"/>
    <sheet name="Processing Status" sheetId="2" r:id="rId2"/>
  </sheets>
  <calcPr fullCalcOnLoad="1"/>
</workbook>
</file>

<file path=xl/sharedStrings.xml><?xml version="1.0" encoding="utf-8"?>
<sst xmlns="http://schemas.openxmlformats.org/spreadsheetml/2006/main" count="99" uniqueCount="99">
  <si>
    <t>YourTicketNumber</t>
  </si>
  <si>
    <t>Customer Name</t>
  </si>
  <si>
    <t>Customer Address</t>
  </si>
  <si>
    <t>Payment Type</t>
  </si>
  <si>
    <t>Payment Value</t>
  </si>
  <si>
    <t>Payment Date</t>
  </si>
  <si>
    <t>Destination</t>
  </si>
  <si>
    <t>Reason</t>
  </si>
  <si>
    <t>Email</t>
  </si>
  <si>
    <t>Status Code</t>
  </si>
  <si>
    <t>Status Description</t>
  </si>
  <si>
    <t>Timestamp</t>
  </si>
  <si>
    <t>Attempts</t>
  </si>
  <si>
    <t>E3A98987</t>
  </si>
  <si>
    <t>John Higgins</t>
  </si>
  <si>
    <t>44 Benchmark Place, Reading, RG30 3HT</t>
  </si>
  <si>
    <t xml:space="preserve">Card                </t>
  </si>
  <si>
    <t>Bognor</t>
  </si>
  <si>
    <t>Covid</t>
  </si>
  <si>
    <t>john.h.higgins56@hotmail.com</t>
  </si>
  <si>
    <t>00</t>
  </si>
  <si>
    <t xml:space="preserve"> Ticket refunded</t>
  </si>
  <si>
    <t>2022-06-14 11:36:06</t>
  </si>
  <si>
    <t>1</t>
  </si>
  <si>
    <t>E3A98988</t>
  </si>
  <si>
    <t>Mary Quantum</t>
  </si>
  <si>
    <t>23 Acacia Av, Bath, BA13 3HS</t>
  </si>
  <si>
    <t>Newcastle</t>
  </si>
  <si>
    <t>Lost ticket</t>
  </si>
  <si>
    <t>mary.quantum34@gmail.com</t>
  </si>
  <si>
    <t>2022-06-14 11:36:18</t>
  </si>
  <si>
    <t>E3B00190</t>
  </si>
  <si>
    <t>Jed Grissom</t>
  </si>
  <si>
    <t>12 Conucopia Way, Bristol BR1 6GH</t>
  </si>
  <si>
    <t>Carlisle</t>
  </si>
  <si>
    <t>Jederby.Grissom55@btinternet.com</t>
  </si>
  <si>
    <t>98</t>
  </si>
  <si>
    <t xml:space="preserve"> Refund error</t>
  </si>
  <si>
    <t>2022-06-14 11:36:27</t>
  </si>
  <si>
    <t>E3B00195</t>
  </si>
  <si>
    <t>Neil Hardy</t>
  </si>
  <si>
    <t>68 Freemason Drive, London, SW12 7EW</t>
  </si>
  <si>
    <t>Victoria</t>
  </si>
  <si>
    <t>Sprained Ankle</t>
  </si>
  <si>
    <t>Neli.hardy@gmail.com</t>
  </si>
  <si>
    <t>2022-06-14 11:36:36</t>
  </si>
  <si>
    <t>E3B00293</t>
  </si>
  <si>
    <t>Jim Davies</t>
  </si>
  <si>
    <t>12 Chalkpit Close, Southampton, SO2 6HP</t>
  </si>
  <si>
    <t xml:space="preserve">Cash               </t>
  </si>
  <si>
    <t>Reading</t>
  </si>
  <si>
    <t>Jimbo.Davies45@hotmail.com</t>
  </si>
  <si>
    <t>02</t>
  </si>
  <si>
    <t xml:space="preserve"> Invalid payment type</t>
  </si>
  <si>
    <t>2022-06-14 11:36:46</t>
  </si>
  <si>
    <t>E3B00362</t>
  </si>
  <si>
    <t>Tom Cotton</t>
  </si>
  <si>
    <t>92 Greenacre Avenue, Newcastle, NE2 5TH</t>
  </si>
  <si>
    <t>Newbury</t>
  </si>
  <si>
    <t>Gastroenteritis</t>
  </si>
  <si>
    <t>Tommy567567@gmail.com</t>
  </si>
  <si>
    <t>03</t>
  </si>
  <si>
    <t xml:space="preserve"> Invalid amount</t>
  </si>
  <si>
    <t>2022-06-14 11:36:55</t>
  </si>
  <si>
    <t>X123456</t>
  </si>
  <si>
    <t>Sidney Barrett</t>
  </si>
  <si>
    <t>23 Keep Drive, Aberdeen, AB45 7GB</t>
  </si>
  <si>
    <t>Doncaster</t>
  </si>
  <si>
    <t>Sid.Barret45@hotmail.com</t>
  </si>
  <si>
    <t>01</t>
  </si>
  <si>
    <t xml:space="preserve"> InvalidTicketNumber</t>
  </si>
  <si>
    <t>2022-06-14 11:37:04</t>
  </si>
  <si>
    <t>P3B48847</t>
  </si>
  <si>
    <t>Kate Crumble</t>
  </si>
  <si>
    <t>28 Beekeeper Road, Taunton, TA2 6HP</t>
  </si>
  <si>
    <t>Bournemouth</t>
  </si>
  <si>
    <t>Flu</t>
  </si>
  <si>
    <t>KateyCrumble@talk21.com</t>
  </si>
  <si>
    <t>2022-06-14 11:37:14</t>
  </si>
  <si>
    <t>P3B48848</t>
  </si>
  <si>
    <t>Judy Bench</t>
  </si>
  <si>
    <t>15 Agent Street, Hounslow, HS34 34Y</t>
  </si>
  <si>
    <t>Aberdeen</t>
  </si>
  <si>
    <t>Found it cheaper elsewhere</t>
  </si>
  <si>
    <t>Judy.Bench@gmail.com</t>
  </si>
  <si>
    <t>2022-06-14 11:37:24</t>
  </si>
  <si>
    <t>G8793984</t>
  </si>
  <si>
    <t>Tim Trubshaw</t>
  </si>
  <si>
    <t xml:space="preserve">41 Newdenture Av, Blackpool, BA34  34Y</t>
  </si>
  <si>
    <t>Cardiff</t>
  </si>
  <si>
    <t>Change of plan</t>
  </si>
  <si>
    <t>TimothyTrubshaw77@hotmail.com</t>
  </si>
  <si>
    <t>2022-06-14 11:37:33</t>
  </si>
  <si>
    <t>00- Success</t>
  </si>
  <si>
    <t>01 - Invalid Ticket</t>
  </si>
  <si>
    <t>02 - Invalid Payment Type</t>
  </si>
  <si>
    <t>03 - Invalid Amount</t>
  </si>
  <si>
    <t>98 - Backend Error</t>
  </si>
  <si>
    <t>99 - Bot Error</t>
  </si>
</sst>
</file>

<file path=xl/styles.xml><?xml version="1.0" encoding="utf-8"?>
<styleSheet xmlns="http://schemas.openxmlformats.org/spreadsheetml/2006/main">
  <numFmts count="1">
    <numFmt numFmtId="164" formatCode="[$]dd/mm/yyyy;@"/>
  </numFmts>
  <fonts count="21">
    <font>
      <sz val="12"/>
      <color theme="1"/>
      <name val="Calibri"/>
      <family val="2"/>
      <scheme val="minor"/>
    </font>
    <font>
      <b/>
      <sz val="12"/>
      <color theme="1"/>
      <name val="Calibri"/>
      <scheme val="minor"/>
    </font>
    <font>
      <sz val="12"/>
      <color rgb="FF006100"/>
      <name val="Calibri"/>
      <scheme val="minor"/>
    </font>
    <font>
      <sz val="12"/>
      <color rgb="FF9C5700"/>
      <name val="Calibri"/>
      <scheme val="minor"/>
    </font>
    <font>
      <b/>
      <sz val="12"/>
      <color rgb="FF006100"/>
      <name val="Calibri"/>
      <scheme val="minor"/>
    </font>
    <font>
      <b/>
      <sz val="12"/>
      <color rgb="FF9C5700"/>
      <name val="Calibri"/>
      <scheme val="minor"/>
    </font>
    <font>
      <u/>
      <sz val="12"/>
      <color theme="10"/>
      <name val="Calibri"/>
      <scheme val="minor"/>
    </font>
    <font>
      <sz val="12"/>
      <name val="Calibri"/>
      <scheme val="minor"/>
    </font>
    <font>
      <sz val="12"/>
      <color theme="0"/>
      <name val="Calibri"/>
      <scheme val="minor"/>
    </font>
    <font>
      <sz val="12"/>
      <color rgb="FF9C0006"/>
      <name val="Calibri"/>
      <scheme val="minor"/>
    </font>
    <font>
      <b/>
      <sz val="12"/>
      <color rgb="FFFA7D00"/>
      <name val="Calibri"/>
      <scheme val="minor"/>
    </font>
    <font>
      <b/>
      <sz val="12"/>
      <color theme="0"/>
      <name val="Calibri"/>
      <scheme val="minor"/>
    </font>
    <font>
      <i/>
      <sz val="12"/>
      <color rgb="FF7F7F7F"/>
      <name val="Calibri"/>
      <scheme val="minor"/>
    </font>
    <font>
      <b/>
      <sz val="15"/>
      <color theme="3"/>
      <name val="Calibri"/>
      <scheme val="minor"/>
    </font>
    <font>
      <b/>
      <sz val="13"/>
      <color theme="3"/>
      <name val="Calibri"/>
      <scheme val="minor"/>
    </font>
    <font>
      <b/>
      <sz val="11"/>
      <color theme="3"/>
      <name val="Calibri"/>
      <scheme val="minor"/>
    </font>
    <font>
      <sz val="12"/>
      <color rgb="FF3F3F76"/>
      <name val="Calibri"/>
      <scheme val="minor"/>
    </font>
    <font>
      <sz val="12"/>
      <color rgb="FFFA7D00"/>
      <name val="Calibri"/>
      <scheme val="minor"/>
    </font>
    <font>
      <b/>
      <sz val="12"/>
      <color rgb="FF3F3F3F"/>
      <name val="Calibri"/>
      <scheme val="minor"/>
    </font>
    <font>
      <sz val="18"/>
      <color theme="3"/>
      <name val="Calibri Light"/>
      <scheme val="major"/>
    </font>
    <font>
      <sz val="12"/>
      <color rgb="FFFF0000"/>
      <name val="Calibri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4" tint="0.799981688894314"/>
        <bgColor indexed="65"/>
      </patternFill>
    </fill>
    <fill>
      <patternFill patternType="solid">
        <fgColor theme="5" tint="0.799981688894314"/>
        <bgColor indexed="65"/>
      </patternFill>
    </fill>
    <fill>
      <patternFill patternType="solid">
        <fgColor theme="6" tint="0.799981688894314"/>
        <bgColor indexed="65"/>
      </patternFill>
    </fill>
    <fill>
      <patternFill patternType="solid">
        <fgColor theme="7" tint="0.799981688894314"/>
        <bgColor indexed="65"/>
      </patternFill>
    </fill>
    <fill>
      <patternFill patternType="solid">
        <fgColor theme="8" tint="0.799981688894314"/>
        <bgColor indexed="65"/>
      </patternFill>
    </fill>
    <fill>
      <patternFill patternType="solid">
        <fgColor theme="9" tint="0.799981688894314"/>
        <bgColor indexed="65"/>
      </patternFill>
    </fill>
    <fill>
      <patternFill patternType="solid">
        <fgColor theme="4" tint="0.599993896298105"/>
        <bgColor indexed="65"/>
      </patternFill>
    </fill>
    <fill>
      <patternFill patternType="solid">
        <fgColor theme="5" tint="0.599993896298105"/>
        <bgColor indexed="65"/>
      </patternFill>
    </fill>
    <fill>
      <patternFill patternType="solid">
        <fgColor theme="6" tint="0.599993896298105"/>
        <bgColor indexed="65"/>
      </patternFill>
    </fill>
    <fill>
      <patternFill patternType="solid">
        <fgColor theme="7" tint="0.599993896298105"/>
        <bgColor indexed="65"/>
      </patternFill>
    </fill>
    <fill>
      <patternFill patternType="solid">
        <fgColor theme="8" tint="0.599993896298105"/>
        <bgColor indexed="65"/>
      </patternFill>
    </fill>
    <fill>
      <patternFill patternType="solid">
        <fgColor theme="9" tint="0.599993896298105"/>
        <bgColor indexed="65"/>
      </patternFill>
    </fill>
    <fill>
      <patternFill patternType="solid">
        <fgColor theme="4" tint="0.399975585192419"/>
        <bgColor indexed="65"/>
      </patternFill>
    </fill>
    <fill>
      <patternFill patternType="solid">
        <fgColor theme="5" tint="0.399975585192419"/>
        <bgColor indexed="65"/>
      </patternFill>
    </fill>
    <fill>
      <patternFill patternType="solid">
        <fgColor theme="6" tint="0.399975585192419"/>
        <bgColor indexed="65"/>
      </patternFill>
    </fill>
    <fill>
      <patternFill patternType="solid">
        <fgColor theme="7" tint="0.399975585192419"/>
        <bgColor indexed="65"/>
      </patternFill>
    </fill>
    <fill>
      <patternFill patternType="solid">
        <fgColor theme="8" tint="0.399975585192419"/>
        <bgColor indexed="65"/>
      </patternFill>
    </fill>
    <fill>
      <patternFill patternType="solid">
        <fgColor theme="9" tint="0.399975585192419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CC99"/>
      </patternFill>
    </fill>
    <fill>
      <patternFill patternType="solid">
        <fgColor rgb="FFFFFFCC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2" borderId="0"/>
    <xf numFmtId="0" fontId="3" fillId="3" borderId="0"/>
    <xf numFmtId="0" fontId="6" fillId="0" borderId="0"/>
    <xf numFmtId="0" fontId="0" fillId="4" borderId="0"/>
    <xf numFmtId="0" fontId="0" fillId="5" borderId="0"/>
    <xf numFmtId="0" fontId="0" fillId="6" borderId="0"/>
    <xf numFmtId="0" fontId="0" fillId="7" borderId="0"/>
    <xf numFmtId="0" fontId="0" fillId="8" borderId="0"/>
    <xf numFmtId="0" fontId="0" fillId="9" borderId="0"/>
    <xf numFmtId="0" fontId="0" fillId="10" borderId="0"/>
    <xf numFmtId="0" fontId="0" fillId="11" borderId="0"/>
    <xf numFmtId="0" fontId="0" fillId="12" borderId="0"/>
    <xf numFmtId="0" fontId="0" fillId="13" borderId="0"/>
    <xf numFmtId="0" fontId="0" fillId="14" borderId="0"/>
    <xf numFmtId="0" fontId="0" fillId="15" borderId="0"/>
    <xf numFmtId="0" fontId="0" fillId="16" borderId="0"/>
    <xf numFmtId="0" fontId="0" fillId="17" borderId="0"/>
    <xf numFmtId="0" fontId="0" fillId="18" borderId="0"/>
    <xf numFmtId="0" fontId="0" fillId="19" borderId="0"/>
    <xf numFmtId="0" fontId="0" fillId="20" borderId="0"/>
    <xf numFmtId="0" fontId="0" fillId="21" borderId="0"/>
    <xf numFmtId="0" fontId="8" fillId="22" borderId="0"/>
    <xf numFmtId="0" fontId="8" fillId="23" borderId="0"/>
    <xf numFmtId="0" fontId="8" fillId="24" borderId="0"/>
    <xf numFmtId="0" fontId="8" fillId="25" borderId="0"/>
    <xf numFmtId="0" fontId="8" fillId="26" borderId="0"/>
    <xf numFmtId="0" fontId="8" fillId="27" borderId="0"/>
    <xf numFmtId="0" fontId="9" fillId="28" borderId="0"/>
    <xf numFmtId="0" fontId="10" fillId="29" borderId="1"/>
    <xf numFmtId="0" fontId="11" fillId="30" borderId="2"/>
    <xf numFmtId="0" fontId="12" fillId="0" borderId="0"/>
    <xf numFmtId="0" fontId="13" fillId="0" borderId="3"/>
    <xf numFmtId="0" fontId="14" fillId="0" borderId="4"/>
    <xf numFmtId="0" fontId="15" fillId="0" borderId="5"/>
    <xf numFmtId="0" fontId="15" fillId="0" borderId="0"/>
    <xf numFmtId="0" fontId="16" fillId="31" borderId="1"/>
    <xf numFmtId="0" fontId="17" fillId="0" borderId="6"/>
    <xf numFmtId="0" fontId="0" fillId="32" borderId="7"/>
    <xf numFmtId="0" fontId="18" fillId="29" borderId="8"/>
    <xf numFmtId="0" fontId="19" fillId="0" borderId="0"/>
    <xf numFmtId="0" fontId="1" fillId="0" borderId="9"/>
    <xf numFmtId="0" fontId="20" fillId="0" borderId="0"/>
  </cellStyleXfs>
  <cellXfs count="58">
    <xf numFmtId="0" applyNumberFormat="1" fontId="0" applyFont="1" fillId="0" applyFill="1" borderId="0" applyBorder="1" xfId="0"/>
    <xf numFmtId="0" applyNumberFormat="1" fontId="2" applyFont="1" fillId="2" applyFill="1" borderId="0" applyBorder="1" xfId="1"/>
    <xf numFmtId="0" applyNumberFormat="1" fontId="3" applyFont="1" fillId="3" applyFill="1" borderId="0" applyBorder="1" xfId="2"/>
    <xf numFmtId="0" applyNumberFormat="1" fontId="6" applyFont="1" fillId="0" applyFill="1" borderId="0" applyBorder="1" xfId="3"/>
    <xf numFmtId="0" applyNumberFormat="1" fontId="0" applyFont="1" fillId="4" applyFill="1" borderId="0" applyBorder="1" xfId="4"/>
    <xf numFmtId="0" applyNumberFormat="1" fontId="0" applyFont="1" fillId="5" applyFill="1" borderId="0" applyBorder="1" xfId="5"/>
    <xf numFmtId="0" applyNumberFormat="1" fontId="0" applyFont="1" fillId="6" applyFill="1" borderId="0" applyBorder="1" xfId="6"/>
    <xf numFmtId="0" applyNumberFormat="1" fontId="0" applyFont="1" fillId="7" applyFill="1" borderId="0" applyBorder="1" xfId="7"/>
    <xf numFmtId="0" applyNumberFormat="1" fontId="0" applyFont="1" fillId="8" applyFill="1" borderId="0" applyBorder="1" xfId="8"/>
    <xf numFmtId="0" applyNumberFormat="1" fontId="0" applyFont="1" fillId="9" applyFill="1" borderId="0" applyBorder="1" xfId="9"/>
    <xf numFmtId="0" applyNumberFormat="1" fontId="0" applyFont="1" fillId="10" applyFill="1" borderId="0" applyBorder="1" xfId="10"/>
    <xf numFmtId="0" applyNumberFormat="1" fontId="0" applyFont="1" fillId="11" applyFill="1" borderId="0" applyBorder="1" xfId="11"/>
    <xf numFmtId="0" applyNumberFormat="1" fontId="0" applyFont="1" fillId="12" applyFill="1" borderId="0" applyBorder="1" xfId="12"/>
    <xf numFmtId="0" applyNumberFormat="1" fontId="0" applyFont="1" fillId="13" applyFill="1" borderId="0" applyBorder="1" xfId="13"/>
    <xf numFmtId="0" applyNumberFormat="1" fontId="0" applyFont="1" fillId="14" applyFill="1" borderId="0" applyBorder="1" xfId="14"/>
    <xf numFmtId="0" applyNumberFormat="1" fontId="0" applyFont="1" fillId="15" applyFill="1" borderId="0" applyBorder="1" xfId="15"/>
    <xf numFmtId="0" applyNumberFormat="1" fontId="0" applyFont="1" fillId="16" applyFill="1" borderId="0" applyBorder="1" xfId="16"/>
    <xf numFmtId="0" applyNumberFormat="1" fontId="0" applyFont="1" fillId="17" applyFill="1" borderId="0" applyBorder="1" xfId="17"/>
    <xf numFmtId="0" applyNumberFormat="1" fontId="0" applyFont="1" fillId="18" applyFill="1" borderId="0" applyBorder="1" xfId="18"/>
    <xf numFmtId="0" applyNumberFormat="1" fontId="0" applyFont="1" fillId="19" applyFill="1" borderId="0" applyBorder="1" xfId="19"/>
    <xf numFmtId="0" applyNumberFormat="1" fontId="0" applyFont="1" fillId="20" applyFill="1" borderId="0" applyBorder="1" xfId="20"/>
    <xf numFmtId="0" applyNumberFormat="1" fontId="0" applyFont="1" fillId="21" applyFill="1" borderId="0" applyBorder="1" xfId="21"/>
    <xf numFmtId="0" applyNumberFormat="1" fontId="8" applyFont="1" fillId="22" applyFill="1" borderId="0" applyBorder="1" xfId="22"/>
    <xf numFmtId="0" applyNumberFormat="1" fontId="8" applyFont="1" fillId="23" applyFill="1" borderId="0" applyBorder="1" xfId="23"/>
    <xf numFmtId="0" applyNumberFormat="1" fontId="8" applyFont="1" fillId="24" applyFill="1" borderId="0" applyBorder="1" xfId="24"/>
    <xf numFmtId="0" applyNumberFormat="1" fontId="8" applyFont="1" fillId="25" applyFill="1" borderId="0" applyBorder="1" xfId="25"/>
    <xf numFmtId="0" applyNumberFormat="1" fontId="8" applyFont="1" fillId="26" applyFill="1" borderId="0" applyBorder="1" xfId="26"/>
    <xf numFmtId="0" applyNumberFormat="1" fontId="8" applyFont="1" fillId="27" applyFill="1" borderId="0" applyBorder="1" xfId="27"/>
    <xf numFmtId="0" applyNumberFormat="1" fontId="9" applyFont="1" fillId="28" applyFill="1" borderId="0" applyBorder="1" xfId="28"/>
    <xf numFmtId="0" applyNumberFormat="1" fontId="10" applyFont="1" fillId="29" applyFill="1" borderId="1" applyBorder="1" xfId="29"/>
    <xf numFmtId="0" applyNumberFormat="1" fontId="11" applyFont="1" fillId="30" applyFill="1" borderId="2" applyBorder="1" xfId="30"/>
    <xf numFmtId="0" applyNumberFormat="1" fontId="12" applyFont="1" fillId="0" applyFill="1" borderId="0" applyBorder="1" xfId="31"/>
    <xf numFmtId="0" applyNumberFormat="1" fontId="13" applyFont="1" fillId="0" applyFill="1" borderId="3" applyBorder="1" xfId="32"/>
    <xf numFmtId="0" applyNumberFormat="1" fontId="14" applyFont="1" fillId="0" applyFill="1" borderId="4" applyBorder="1" xfId="33"/>
    <xf numFmtId="0" applyNumberFormat="1" fontId="15" applyFont="1" fillId="0" applyFill="1" borderId="5" applyBorder="1" xfId="34"/>
    <xf numFmtId="0" applyNumberFormat="1" fontId="15" applyFont="1" fillId="0" applyFill="1" borderId="0" applyBorder="1" xfId="35"/>
    <xf numFmtId="0" applyNumberFormat="1" fontId="16" applyFont="1" fillId="31" applyFill="1" borderId="1" applyBorder="1" xfId="36"/>
    <xf numFmtId="0" applyNumberFormat="1" fontId="17" applyFont="1" fillId="0" applyFill="1" borderId="6" applyBorder="1" xfId="37"/>
    <xf numFmtId="0" applyNumberFormat="1" fontId="0" applyFont="1" fillId="32" applyFill="1" borderId="7" applyBorder="1" xfId="38"/>
    <xf numFmtId="0" applyNumberFormat="1" fontId="18" applyFont="1" fillId="29" applyFill="1" borderId="8" applyBorder="1" xfId="39"/>
    <xf numFmtId="0" applyNumberFormat="1" fontId="19" applyFont="1" fillId="0" applyFill="1" borderId="0" applyBorder="1" xfId="40"/>
    <xf numFmtId="0" applyNumberFormat="1" fontId="1" applyFont="1" fillId="0" applyFill="1" borderId="9" applyBorder="1" xfId="41"/>
    <xf numFmtId="0" applyNumberFormat="1" fontId="20" applyFont="1" fillId="0" applyFill="1" borderId="0" applyBorder="1" xfId="42"/>
    <xf numFmtId="0" applyNumberFormat="1" fontId="1" applyFont="1" fillId="0" applyFill="1" borderId="0" applyBorder="1" xfId="0"/>
    <xf numFmtId="0" applyNumberFormat="1" fontId="2" applyFont="1" fillId="2" applyFill="1" borderId="0" applyBorder="1" xfId="1">
      <alignment horizontal="center"/>
    </xf>
    <xf numFmtId="164" applyNumberFormat="1" fontId="2" applyFont="1" fillId="2" applyFill="1" borderId="0" applyBorder="1" xfId="1"/>
    <xf numFmtId="14" applyNumberFormat="1" fontId="2" applyFont="1" fillId="2" applyFill="1" borderId="0" applyBorder="1" xfId="1"/>
    <xf numFmtId="0" applyNumberFormat="1" fontId="3" applyFont="1" fillId="3" applyFill="1" borderId="0" applyBorder="1" xfId="2">
      <alignment horizontal="center"/>
    </xf>
    <xf numFmtId="0" applyNumberFormat="1" fontId="4" applyFont="1" fillId="2" applyFill="1" borderId="0" applyBorder="1" xfId="1"/>
    <xf numFmtId="0" applyNumberFormat="1" fontId="4" applyFont="1" fillId="2" applyFill="1" borderId="0" applyBorder="1" xfId="1">
      <alignment horizontal="center"/>
    </xf>
    <xf numFmtId="164" applyNumberFormat="1" fontId="4" applyFont="1" fillId="2" applyFill="1" borderId="0" applyBorder="1" xfId="1"/>
    <xf numFmtId="14" applyNumberFormat="1" fontId="4" applyFont="1" fillId="2" applyFill="1" borderId="0" applyBorder="1" xfId="1"/>
    <xf numFmtId="0" applyNumberFormat="1" fontId="5" applyFont="1" fillId="3" applyFill="1" borderId="0" applyBorder="1" xfId="2">
      <alignment horizontal="center"/>
    </xf>
    <xf numFmtId="0" applyNumberFormat="1" fontId="5" applyFont="1" fillId="3" applyFill="1" borderId="0" applyBorder="1" xfId="2"/>
    <xf numFmtId="0" applyNumberFormat="1" fontId="7" applyFont="1" fillId="3" applyFill="1" borderId="0" applyBorder="1" xfId="2">
      <alignment horizontal="center"/>
    </xf>
    <xf numFmtId="0" applyNumberFormat="1" fontId="7" applyFont="1" fillId="3" applyFill="1" borderId="0" applyBorder="1" xfId="2"/>
    <xf numFmtId="22" applyNumberFormat="1" fontId="7" applyFont="1" fillId="3" applyFill="1" borderId="0" applyBorder="1" xfId="2"/>
    <xf numFmtId="14" applyNumberFormat="1" fontId="6" applyFont="1" fillId="2" applyFill="1" borderId="0" applyBorder="1" xfId="3"/>
  </cellXfs>
  <cellStyles count="43">
    <cellStyle name="Normal" xfId="0" builtinId="0"/>
    <cellStyle name="Good" xfId="1" builtinId="26" customBuiltin="1"/>
    <cellStyle name="Neutral" xfId="2" builtinId="28" customBuiltin="1"/>
    <cellStyle name="Hyperlink" xfId="3" builtinId="8"/>
    <cellStyle name="20% - Accent1" xfId="4" builtinId="30" customBuiltin="1"/>
    <cellStyle name="20% - Accent2" xfId="5" builtinId="34" customBuiltin="1"/>
    <cellStyle name="20% - Accent3" xfId="6" builtinId="38" customBuiltin="1"/>
    <cellStyle name="20% - Accent4" xfId="7" builtinId="42" customBuiltin="1"/>
    <cellStyle name="20% - Accent5" xfId="8" builtinId="46" customBuiltin="1"/>
    <cellStyle name="20% - Accent6" xfId="9" builtinId="50" customBuiltin="1"/>
    <cellStyle name="40% - Accent1" xfId="10" builtinId="31" customBuiltin="1"/>
    <cellStyle name="40% - Accent2" xfId="11" builtinId="35" customBuiltin="1"/>
    <cellStyle name="40% - Accent3" xfId="12" builtinId="39" customBuiltin="1"/>
    <cellStyle name="40% - Accent4" xfId="13" builtinId="43" customBuiltin="1"/>
    <cellStyle name="40% - Accent5" xfId="14" builtinId="47" customBuiltin="1"/>
    <cellStyle name="40% - Accent6" xfId="15" builtinId="51" customBuiltin="1"/>
    <cellStyle name="60% - Accent1" xfId="16" builtinId="32" customBuiltin="1"/>
    <cellStyle name="60% - Accent2" xfId="17" builtinId="36" customBuiltin="1"/>
    <cellStyle name="60% - Accent3" xfId="18" builtinId="40" customBuiltin="1"/>
    <cellStyle name="60% - Accent4" xfId="19" builtinId="44" customBuiltin="1"/>
    <cellStyle name="60% - Accent5" xfId="20" builtinId="48" customBuiltin="1"/>
    <cellStyle name="60% - Accent6" xfId="21" builtinId="52" customBuiltin="1"/>
    <cellStyle name="Accent1" xfId="22" builtinId="29" customBuiltin="1"/>
    <cellStyle name="Accent2" xfId="23" builtinId="33" customBuiltin="1"/>
    <cellStyle name="Accent3" xfId="24" builtinId="37" customBuiltin="1"/>
    <cellStyle name="Accent4" xfId="25" builtinId="41" customBuiltin="1"/>
    <cellStyle name="Accent5" xfId="26" builtinId="45" customBuiltin="1"/>
    <cellStyle name="Accent6" xfId="27" builtinId="49" customBuiltin="1"/>
    <cellStyle name="Bad" xfId="28" builtinId="27" customBuiltin="1"/>
    <cellStyle name="Calculation" xfId="29" builtinId="22" customBuiltin="1"/>
    <cellStyle name="Check Cell" xfId="30" builtinId="23" customBuiltin="1"/>
    <cellStyle name="Explanatory Text" xfId="31" builtinId="53" customBuiltin="1"/>
    <cellStyle name="Heading 1" xfId="32" builtinId="16" customBuiltin="1"/>
    <cellStyle name="Heading 2" xfId="33" builtinId="17" customBuiltin="1"/>
    <cellStyle name="Heading 3" xfId="34" builtinId="18" customBuiltin="1"/>
    <cellStyle name="Heading 4" xfId="35" builtinId="19" customBuiltin="1"/>
    <cellStyle name="Input" xfId="36" builtinId="20" customBuiltin="1"/>
    <cellStyle name="Linked Cell" xfId="37" builtinId="24" customBuiltin="1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0"/>
  <tableStyles count="0" defaultTableStyle="TableStyleMedium2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styles" Target="styles.xml"/><Relationship Id="rId4" Type="http://schemas.openxmlformats.org/officeDocument/2006/relationships/theme" Target="theme/theme1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r="http://schemas.openxmlformats.org/officeDocument/2006/relationships" xmlns:a="http://schemas.openxmlformats.org/drawingml/2006/main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Processing Status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AngAx val="0"/>
    </c:view3D>
    <c:floor>
      <c:thickness val="0"/>
      <c:spPr>
        <a:noFill/>
        <a:ln>
          <a:noFill/>
        </a:ln>
        <a:effectLst/>
      </c:spPr>
    </c:floor>
    <c:sideWall>
      <c:thickness val="0"/>
      <c:spPr>
        <a:noFill/>
        <a:ln>
          <a:noFill/>
        </a:ln>
        <a:effectLst/>
      </c:spPr>
    </c:sideWall>
    <c:backWall>
      <c:thickness val="0"/>
      <c:spPr>
        <a:noFill/>
        <a:ln>
          <a:noFill/>
        </a:ln>
        <a:effectLst/>
      </c:spPr>
    </c:backWall>
    <c:plotArea>
      <c:layout/>
      <c:pie3DChart>
        <c:varyColors val="1"/>
        <c:ser>
          <c:idx val="0"/>
          <c:order val="0"/>
          <c:dPt>
            <c:idx val="0"/>
            <c:invertIfNegative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'Processing Status'!$A$1:$F$1</c:f>
              <c:strCache>
                <c:ptCount val="6"/>
                <c:pt idx="0">
                  <c:v>00- Success</c:v>
                </c:pt>
                <c:pt idx="1">
                  <c:v>01 - Invalid Ticket</c:v>
                </c:pt>
                <c:pt idx="2">
                  <c:v>02 - Invalid Payment Type</c:v>
                </c:pt>
                <c:pt idx="3">
                  <c:v>03 - Invalid Amount</c:v>
                </c:pt>
                <c:pt idx="4">
                  <c:v>98 - Backend Error</c:v>
                </c:pt>
                <c:pt idx="5">
                  <c:v>99 - Bot Error</c:v>
                </c:pt>
              </c:strCache>
            </c:strRef>
          </c:cat>
          <c:val>
            <c:numRef>
              <c:f>'Processing Status'!$A$2:$F$2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l="0.7" r="0.7" t="0.75" b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118745</xdr:colOff>
      <xdr:row>3</xdr:row>
      <xdr:rowOff>190500</xdr:rowOff>
    </xdr:from>
    <xdr:to>
      <xdr:col>10</xdr:col>
      <xdr:colOff>57150</xdr:colOff>
      <xdr:row>29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/>
      </a:dk1>
      <a:lt1>
        <a:sysClr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  <a:tileRect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  <a:tileRect/>
        </a:gradFill>
      </a:fillStyleLst>
      <a:lnStyleLst>
        <a:ln w="6350" cmpd="sng" algn="ctr">
          <a:solidFill>
            <a:schemeClr val="phClr"/>
          </a:solidFill>
          <a:prstDash val="solid"/>
          <a:miter lim="800000"/>
        </a:ln>
        <a:ln w="12700" cmpd="sng" algn="ctr">
          <a:solidFill>
            <a:schemeClr val="phClr"/>
          </a:solidFill>
          <a:prstDash val="solid"/>
          <a:miter lim="800000"/>
        </a:ln>
        <a:ln w="19050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  <a:tileRect/>
        </a:gradFill>
      </a:bgFillStyleLst>
    </a:fmtScheme>
  </a:themeElements>
</a:theme>
</file>

<file path=xl/worksheets/_rels/sheet1.xml.rels><?xml version="1.0" encoding="UTF-8" standalone="yes"?><Relationships xmlns="http://schemas.openxmlformats.org/package/2006/relationships"><Relationship Id="rId361" Type="http://schemas.openxmlformats.org/officeDocument/2006/relationships/hyperlink" Target="mailto:john.h.higgins56@hotmail.com" TargetMode="External"/><Relationship Id="rId362" Type="http://schemas.openxmlformats.org/officeDocument/2006/relationships/hyperlink" Target="mailto:mary.quantum34@gmail.com" TargetMode="External"/><Relationship Id="rId363" Type="http://schemas.openxmlformats.org/officeDocument/2006/relationships/hyperlink" Target="mailto:Jederby.Grissom55@btinternet.com" TargetMode="External"/><Relationship Id="rId364" Type="http://schemas.openxmlformats.org/officeDocument/2006/relationships/hyperlink" Target="mailto:Neli.hardy@gmail.com" TargetMode="External"/><Relationship Id="rId365" Type="http://schemas.openxmlformats.org/officeDocument/2006/relationships/hyperlink" Target="mailto:Jimbo.Davies45@hotmail.com" TargetMode="External"/><Relationship Id="rId366" Type="http://schemas.openxmlformats.org/officeDocument/2006/relationships/hyperlink" Target="mailto:Tommy567567@gmail.com" TargetMode="External"/><Relationship Id="rId367" Type="http://schemas.openxmlformats.org/officeDocument/2006/relationships/hyperlink" Target="mailto:Sid.Barret45@hotmail.com" TargetMode="External"/><Relationship Id="rId368" Type="http://schemas.openxmlformats.org/officeDocument/2006/relationships/hyperlink" Target="mailto:KateyCrumble@talk21.com" TargetMode="External"/><Relationship Id="rId369" Type="http://schemas.openxmlformats.org/officeDocument/2006/relationships/hyperlink" Target="mailto:Judy.Bench@gmail.com" TargetMode="External"/><Relationship Id="rId370" Type="http://schemas.openxmlformats.org/officeDocument/2006/relationships/hyperlink" Target="mailto:TimothyTrubshaw77@hotmail.com" TargetMode="Externa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M11"/>
  <sheetViews>
    <sheetView tabSelected="1" zoomScaleNormal="100" workbookViewId="0" topLeftCell="D1">
      <selection activeCell="G16" sqref="G16"/>
    </sheetView>
  </sheetViews>
  <cols>
    <col min="1" max="1" bestFit="1" width="17.25391" customWidth="1" style="1"/>
    <col min="2" max="2" bestFit="1" width="14.875" customWidth="1" style="1"/>
    <col min="3" max="3" bestFit="1" width="37.625" customWidth="1" style="1"/>
    <col min="4" max="4" bestFit="1" width="14.625" customWidth="1" style="1"/>
    <col min="5" max="5" bestFit="1" width="16.375" customWidth="1" style="44"/>
    <col min="6" max="6" bestFit="1" width="15.50391" customWidth="1" style="45"/>
    <col min="7" max="7" bestFit="1" width="10.875" customWidth="1" style="1"/>
    <col min="8" max="8" bestFit="1" width="15.50391" customWidth="1" style="46"/>
    <col min="9" max="9" bestFit="1" width="32.50391" customWidth="1" style="46"/>
    <col min="10" max="10" bestFit="1" width="11.00391" customWidth="1" style="47"/>
    <col min="11" max="11" width="26.00391" customWidth="1" style="2"/>
    <col min="12" max="12" width="21.75391" customWidth="1" style="2"/>
    <col min="13" max="13" width="9.003906" customWidth="1" style="47"/>
  </cols>
  <sheetData>
    <row r="1" s="43" customFormat="1">
      <c r="A1" s="48" t="s">
        <v>0</v>
      </c>
      <c r="B1" s="48" t="s">
        <v>1</v>
      </c>
      <c r="C1" s="48" t="s">
        <v>2</v>
      </c>
      <c r="D1" s="48" t="s">
        <v>3</v>
      </c>
      <c r="E1" s="49" t="s">
        <v>4</v>
      </c>
      <c r="F1" s="50" t="s">
        <v>5</v>
      </c>
      <c r="G1" s="48" t="s">
        <v>6</v>
      </c>
      <c r="H1" s="51" t="s">
        <v>7</v>
      </c>
      <c r="I1" s="51" t="s">
        <v>8</v>
      </c>
      <c r="J1" s="52" t="s">
        <v>9</v>
      </c>
      <c r="K1" s="53" t="s">
        <v>10</v>
      </c>
      <c r="L1" s="53" t="s">
        <v>11</v>
      </c>
      <c r="M1" s="52" t="s">
        <v>12</v>
      </c>
    </row>
    <row r="2">
      <c r="A2" s="1" t="s">
        <v>13</v>
      </c>
      <c r="B2" s="1" t="s">
        <v>14</v>
      </c>
      <c r="C2" s="1" t="s">
        <v>15</v>
      </c>
      <c r="D2" s="1" t="s">
        <v>16</v>
      </c>
      <c r="E2" s="44">
        <v>4</v>
      </c>
      <c r="F2" s="45">
        <v>44399.549432870372</v>
      </c>
      <c r="G2" s="1" t="s">
        <v>17</v>
      </c>
      <c r="H2" s="46" t="s">
        <v>18</v>
      </c>
      <c r="I2" s="3" t="s">
        <v>19</v>
      </c>
      <c r="J2" s="54" t="s">
        <v>20</v>
      </c>
      <c r="K2" s="55" t="s">
        <v>21</v>
      </c>
      <c r="L2" s="56" t="s">
        <v>22</v>
      </c>
      <c r="M2" s="54" t="s">
        <v>23</v>
      </c>
    </row>
    <row r="3">
      <c r="A3" s="1" t="s">
        <v>24</v>
      </c>
      <c r="B3" s="1" t="s">
        <v>25</v>
      </c>
      <c r="C3" s="1" t="s">
        <v>26</v>
      </c>
      <c r="D3" s="1" t="s">
        <v>16</v>
      </c>
      <c r="E3" s="44">
        <v>4</v>
      </c>
      <c r="F3" s="45">
        <v>44399.555428240739</v>
      </c>
      <c r="G3" s="1" t="s">
        <v>27</v>
      </c>
      <c r="H3" s="46" t="s">
        <v>28</v>
      </c>
      <c r="I3" s="3" t="s">
        <v>29</v>
      </c>
      <c r="J3" s="54" t="s">
        <v>20</v>
      </c>
      <c r="K3" s="55" t="s">
        <v>21</v>
      </c>
      <c r="L3" s="55" t="s">
        <v>30</v>
      </c>
      <c r="M3" s="54" t="s">
        <v>23</v>
      </c>
    </row>
    <row r="4">
      <c r="A4" s="1" t="s">
        <v>31</v>
      </c>
      <c r="B4" s="1" t="s">
        <v>32</v>
      </c>
      <c r="C4" s="1" t="s">
        <v>33</v>
      </c>
      <c r="D4" s="1" t="s">
        <v>16</v>
      </c>
      <c r="E4" s="44">
        <v>17.6</v>
      </c>
      <c r="F4" s="45">
        <v>44495.444791666669</v>
      </c>
      <c r="G4" s="1" t="s">
        <v>34</v>
      </c>
      <c r="H4" s="46" t="s">
        <v>18</v>
      </c>
      <c r="I4" s="57" t="s">
        <v>35</v>
      </c>
      <c r="J4" s="54" t="s">
        <v>36</v>
      </c>
      <c r="K4" s="55" t="s">
        <v>37</v>
      </c>
      <c r="L4" s="55" t="s">
        <v>38</v>
      </c>
      <c r="M4" s="54" t="s">
        <v>23</v>
      </c>
    </row>
    <row r="5">
      <c r="A5" s="1" t="s">
        <v>39</v>
      </c>
      <c r="B5" s="1" t="s">
        <v>40</v>
      </c>
      <c r="C5" s="1" t="s">
        <v>41</v>
      </c>
      <c r="D5" s="1" t="s">
        <v>16</v>
      </c>
      <c r="E5" s="44">
        <v>9.2</v>
      </c>
      <c r="F5" s="45">
        <v>44495.562280092592</v>
      </c>
      <c r="G5" s="1" t="s">
        <v>42</v>
      </c>
      <c r="H5" s="46" t="s">
        <v>43</v>
      </c>
      <c r="I5" s="57" t="s">
        <v>44</v>
      </c>
      <c r="J5" s="54" t="s">
        <v>20</v>
      </c>
      <c r="K5" s="55" t="s">
        <v>21</v>
      </c>
      <c r="L5" s="55" t="s">
        <v>45</v>
      </c>
      <c r="M5" s="54" t="s">
        <v>23</v>
      </c>
    </row>
    <row r="6">
      <c r="A6" s="1" t="s">
        <v>46</v>
      </c>
      <c r="B6" s="1" t="s">
        <v>47</v>
      </c>
      <c r="C6" s="1" t="s">
        <v>48</v>
      </c>
      <c r="D6" s="1" t="s">
        <v>49</v>
      </c>
      <c r="E6" s="44">
        <v>57.7</v>
      </c>
      <c r="F6" s="45">
        <v>44517.329583333332</v>
      </c>
      <c r="G6" s="1" t="s">
        <v>50</v>
      </c>
      <c r="H6" s="46" t="s">
        <v>18</v>
      </c>
      <c r="I6" s="57" t="s">
        <v>51</v>
      </c>
      <c r="J6" s="54" t="s">
        <v>52</v>
      </c>
      <c r="K6" s="55" t="s">
        <v>53</v>
      </c>
      <c r="L6" s="55" t="s">
        <v>54</v>
      </c>
      <c r="M6" s="54" t="s">
        <v>23</v>
      </c>
    </row>
    <row r="7">
      <c r="A7" s="1" t="s">
        <v>55</v>
      </c>
      <c r="B7" s="1" t="s">
        <v>56</v>
      </c>
      <c r="C7" s="1" t="s">
        <v>57</v>
      </c>
      <c r="D7" s="1" t="s">
        <v>16</v>
      </c>
      <c r="E7" s="44">
        <v>1000000</v>
      </c>
      <c r="F7" s="45">
        <v>44525.528923611113</v>
      </c>
      <c r="G7" s="1" t="s">
        <v>58</v>
      </c>
      <c r="H7" s="46" t="s">
        <v>59</v>
      </c>
      <c r="I7" s="57" t="s">
        <v>60</v>
      </c>
      <c r="J7" s="54" t="s">
        <v>61</v>
      </c>
      <c r="K7" s="55" t="s">
        <v>62</v>
      </c>
      <c r="L7" s="55" t="s">
        <v>63</v>
      </c>
      <c r="M7" s="54" t="s">
        <v>23</v>
      </c>
    </row>
    <row r="8">
      <c r="A8" s="1" t="s">
        <v>64</v>
      </c>
      <c r="B8" s="1" t="s">
        <v>65</v>
      </c>
      <c r="C8" s="1" t="s">
        <v>66</v>
      </c>
      <c r="D8" s="1" t="s">
        <v>16</v>
      </c>
      <c r="E8" s="44">
        <v>30.3</v>
      </c>
      <c r="F8" s="45">
        <v>44544.481157407405</v>
      </c>
      <c r="G8" s="1" t="s">
        <v>67</v>
      </c>
      <c r="H8" s="46" t="s">
        <v>18</v>
      </c>
      <c r="I8" s="57" t="s">
        <v>68</v>
      </c>
      <c r="J8" s="54" t="s">
        <v>69</v>
      </c>
      <c r="K8" s="55" t="s">
        <v>70</v>
      </c>
      <c r="L8" s="55" t="s">
        <v>71</v>
      </c>
      <c r="M8" s="54" t="s">
        <v>23</v>
      </c>
    </row>
    <row r="9">
      <c r="A9" s="1" t="s">
        <v>72</v>
      </c>
      <c r="B9" s="1" t="s">
        <v>73</v>
      </c>
      <c r="C9" s="1" t="s">
        <v>74</v>
      </c>
      <c r="D9" s="1" t="s">
        <v>16</v>
      </c>
      <c r="E9" s="44">
        <v>19.5</v>
      </c>
      <c r="F9" s="45">
        <v>44566.391747685186</v>
      </c>
      <c r="G9" s="1" t="s">
        <v>75</v>
      </c>
      <c r="H9" s="46" t="s">
        <v>76</v>
      </c>
      <c r="I9" s="57" t="s">
        <v>77</v>
      </c>
      <c r="J9" s="54" t="s">
        <v>20</v>
      </c>
      <c r="K9" s="55" t="s">
        <v>21</v>
      </c>
      <c r="L9" s="55" t="s">
        <v>78</v>
      </c>
      <c r="M9" s="54" t="s">
        <v>23</v>
      </c>
    </row>
    <row r="10">
      <c r="A10" s="1" t="s">
        <v>79</v>
      </c>
      <c r="B10" s="1" t="s">
        <v>80</v>
      </c>
      <c r="C10" s="1" t="s">
        <v>81</v>
      </c>
      <c r="D10" s="1" t="s">
        <v>16</v>
      </c>
      <c r="E10" s="44">
        <v>18.3</v>
      </c>
      <c r="F10" s="45">
        <v>44566.391805555555</v>
      </c>
      <c r="G10" s="1" t="s">
        <v>82</v>
      </c>
      <c r="H10" s="46" t="s">
        <v>83</v>
      </c>
      <c r="I10" s="57" t="s">
        <v>84</v>
      </c>
      <c r="J10" s="54" t="s">
        <v>36</v>
      </c>
      <c r="K10" s="55" t="s">
        <v>37</v>
      </c>
      <c r="L10" s="55" t="s">
        <v>85</v>
      </c>
      <c r="M10" s="54" t="s">
        <v>23</v>
      </c>
    </row>
    <row r="11">
      <c r="A11" s="1" t="s">
        <v>86</v>
      </c>
      <c r="B11" s="1" t="s">
        <v>87</v>
      </c>
      <c r="C11" s="1" t="s">
        <v>88</v>
      </c>
      <c r="D11" s="1" t="s">
        <v>16</v>
      </c>
      <c r="E11" s="44">
        <v>23.56</v>
      </c>
      <c r="F11" s="45">
        <v>44625.391805555555</v>
      </c>
      <c r="G11" s="1" t="s">
        <v>89</v>
      </c>
      <c r="H11" s="46" t="s">
        <v>90</v>
      </c>
      <c r="I11" s="57" t="s">
        <v>91</v>
      </c>
      <c r="J11" s="54" t="s">
        <v>36</v>
      </c>
      <c r="K11" s="55" t="s">
        <v>37</v>
      </c>
      <c r="L11" s="55" t="s">
        <v>92</v>
      </c>
      <c r="M11" s="54" t="s">
        <v>23</v>
      </c>
    </row>
  </sheetData>
  <hyperlinks>
    <hyperlink ref="I2" r:id="rId361"/>
    <hyperlink ref="I3" r:id="rId362"/>
    <hyperlink ref="I4" r:id="rId363"/>
    <hyperlink ref="I5" r:id="rId364"/>
    <hyperlink ref="I6" r:id="rId365"/>
    <hyperlink ref="I7" r:id="rId366"/>
    <hyperlink ref="I8" r:id="rId367"/>
    <hyperlink ref="I9" r:id="rId368"/>
    <hyperlink ref="I10" r:id="rId369"/>
    <hyperlink ref="I11" r:id="rId370"/>
  </hyperlinks>
  <pageSetup orientation="portrait"/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F2"/>
  <sheetViews>
    <sheetView workbookViewId="0">
      <selection activeCell="C1" sqref="C1"/>
    </sheetView>
  </sheetViews>
  <cols>
    <col min="1" max="1" bestFit="1" width="10.375" customWidth="1"/>
    <col min="2" max="2" bestFit="1" width="15.375" customWidth="1"/>
    <col min="3" max="3" bestFit="1" width="22.125" customWidth="1"/>
    <col min="4" max="4" bestFit="1" width="16.75391" customWidth="1"/>
    <col min="5" max="5" bestFit="1" width="18.875" customWidth="1"/>
    <col min="6" max="6" bestFit="1" width="18.875" customWidth="1"/>
  </cols>
  <sheetData>
    <row r="1">
      <c r="A1" s="0" t="s">
        <v>93</v>
      </c>
      <c r="B1" s="0" t="s">
        <v>94</v>
      </c>
      <c r="C1" s="0" t="s">
        <v>95</v>
      </c>
      <c r="D1" s="0" t="s">
        <v>96</v>
      </c>
      <c r="E1" s="0" t="s">
        <v>97</v>
      </c>
      <c r="F1" s="0" t="s">
        <v>98</v>
      </c>
    </row>
    <row r="2">
      <c r="A2" s="0">
        <f>COUNTIFS(Tickets!J1:J990, "00")</f>
        <v>4</v>
      </c>
      <c r="B2" s="0">
        <f>COUNTIFS(Tickets!J1:J990, "01")</f>
        <v>1</v>
      </c>
      <c r="C2" s="0">
        <f>COUNTIFS(Tickets!J1:J990, "02")</f>
        <v>1</v>
      </c>
      <c r="D2" s="0">
        <f>COUNTIFS(Tickets!J1:J990, "03")</f>
        <v>1</v>
      </c>
      <c r="E2" s="0">
        <f>COUNTIFS(Tickets!J1:K990, "98")</f>
        <v>3</v>
      </c>
      <c r="F2" s="0">
        <f>COUNTIFS(Tickets!J1:L990, "99")</f>
        <v>0</v>
      </c>
    </row>
  </sheetData>
  <headerFooter/>
  <drawing r:id="rId1"/>
</worksheet>
</file>

<file path=docProps/app.xml><?xml version="1.0" encoding="utf-8"?>
<Properties xmlns="http://schemas.openxmlformats.org/officeDocument/2006/extended-properties">
  <Application>Microsoft Excel</Application>
  <AppVersion>16.0300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dc:creator>Patrick Basquil</dc:creator>
  <cp:lastModifiedBy>Nigel Crowther1</cp:lastModifiedBy>
  <dcterms:created xsi:type="dcterms:W3CDTF">2021-01-21T10:38:05Z</dcterms:created>
  <dcterms:modified xsi:type="dcterms:W3CDTF">2022-06-14T10:34:07Z</dcterms:modified>
</cp:coreProperties>
</file>