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thanyblakely/Desktop/"/>
    </mc:Choice>
  </mc:AlternateContent>
  <xr:revisionPtr revIDLastSave="0" documentId="13_ncr:1_{C9033C8C-AB39-E64A-BF99-020B645A615E}" xr6:coauthVersionLast="45" xr6:coauthVersionMax="45" xr10:uidLastSave="{00000000-0000-0000-0000-000000000000}"/>
  <bookViews>
    <workbookView minimized="1" xWindow="1700" yWindow="540" windowWidth="28040" windowHeight="17440" xr2:uid="{C1CBC069-0C9E-E944-A4F7-2FB3B9C617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E34" i="1"/>
  <c r="E35" i="1"/>
  <c r="F35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F2" i="1"/>
  <c r="F3" i="1"/>
  <c r="F33" i="1"/>
  <c r="F34" i="1"/>
  <c r="J106" i="1"/>
  <c r="J126" i="1"/>
  <c r="E126" i="1" s="1"/>
  <c r="F126" i="1" s="1"/>
  <c r="J127" i="1"/>
  <c r="E127" i="1" s="1"/>
  <c r="F127" i="1" s="1"/>
  <c r="J128" i="1"/>
  <c r="E128" i="1" s="1"/>
  <c r="F128" i="1" s="1"/>
  <c r="J129" i="1"/>
  <c r="E129" i="1" s="1"/>
  <c r="F129" i="1" s="1"/>
  <c r="J130" i="1"/>
  <c r="E130" i="1" s="1"/>
  <c r="J131" i="1"/>
  <c r="E131" i="1" s="1"/>
  <c r="J132" i="1"/>
  <c r="E132" i="1" s="1"/>
  <c r="J133" i="1"/>
  <c r="J2" i="1"/>
  <c r="J3" i="1"/>
  <c r="J4" i="1"/>
  <c r="J5" i="1"/>
  <c r="J6" i="1"/>
  <c r="J7" i="1"/>
  <c r="J8" i="1"/>
  <c r="J9" i="1"/>
  <c r="J10" i="1"/>
  <c r="E10" i="1" s="1"/>
  <c r="F10" i="1" s="1"/>
  <c r="J11" i="1"/>
  <c r="E11" i="1" s="1"/>
  <c r="F11" i="1" s="1"/>
  <c r="J12" i="1"/>
  <c r="E12" i="1" s="1"/>
  <c r="J13" i="1"/>
  <c r="J14" i="1"/>
  <c r="E14" i="1" s="1"/>
  <c r="F14" i="1" s="1"/>
  <c r="J15" i="1"/>
  <c r="E15" i="1" s="1"/>
  <c r="J16" i="1"/>
  <c r="E16" i="1" s="1"/>
  <c r="F16" i="1" s="1"/>
  <c r="J17" i="1"/>
  <c r="E17" i="1" s="1"/>
  <c r="F17" i="1" s="1"/>
  <c r="J18" i="1"/>
  <c r="E18" i="1" s="1"/>
  <c r="F18" i="1" s="1"/>
  <c r="J19" i="1"/>
  <c r="E19" i="1" s="1"/>
  <c r="F19" i="1" s="1"/>
  <c r="J20" i="1"/>
  <c r="E20" i="1" s="1"/>
  <c r="F20" i="1" s="1"/>
  <c r="J21" i="1"/>
  <c r="E21" i="1" s="1"/>
  <c r="F21" i="1" s="1"/>
  <c r="J22" i="1"/>
  <c r="E22" i="1" s="1"/>
  <c r="F22" i="1" s="1"/>
  <c r="J23" i="1"/>
  <c r="E23" i="1" s="1"/>
  <c r="F23" i="1" s="1"/>
  <c r="J24" i="1"/>
  <c r="E24" i="1" s="1"/>
  <c r="F24" i="1" s="1"/>
  <c r="J25" i="1"/>
  <c r="J26" i="1"/>
  <c r="J27" i="1"/>
  <c r="E27" i="1" s="1"/>
  <c r="J28" i="1"/>
  <c r="J29" i="1"/>
  <c r="J30" i="1"/>
  <c r="J31" i="1"/>
  <c r="J32" i="1"/>
  <c r="J33" i="1"/>
  <c r="J34" i="1"/>
  <c r="J35" i="1"/>
  <c r="J36" i="1"/>
  <c r="E36" i="1" s="1"/>
  <c r="J37" i="1"/>
  <c r="J38" i="1"/>
  <c r="J39" i="1"/>
  <c r="E39" i="1" s="1"/>
  <c r="J40" i="1"/>
  <c r="E40" i="1" s="1"/>
  <c r="F40" i="1" s="1"/>
  <c r="J41" i="1"/>
  <c r="E41" i="1" s="1"/>
  <c r="F41" i="1" s="1"/>
  <c r="J42" i="1"/>
  <c r="E42" i="1" s="1"/>
  <c r="F42" i="1" s="1"/>
  <c r="J43" i="1"/>
  <c r="E43" i="1" s="1"/>
  <c r="F43" i="1" s="1"/>
  <c r="J44" i="1"/>
  <c r="E44" i="1" s="1"/>
  <c r="F44" i="1" s="1"/>
  <c r="J45" i="1"/>
  <c r="E45" i="1" s="1"/>
  <c r="F45" i="1" s="1"/>
  <c r="J46" i="1"/>
  <c r="E46" i="1" s="1"/>
  <c r="F46" i="1" s="1"/>
  <c r="J47" i="1"/>
  <c r="E47" i="1" s="1"/>
  <c r="F47" i="1" s="1"/>
  <c r="J48" i="1"/>
  <c r="J49" i="1"/>
  <c r="E49" i="1" s="1"/>
  <c r="F49" i="1" s="1"/>
  <c r="J50" i="1"/>
  <c r="J51" i="1"/>
  <c r="E51" i="1" s="1"/>
  <c r="J52" i="1"/>
  <c r="E52" i="1" s="1"/>
  <c r="J53" i="1"/>
  <c r="E53" i="1" s="1"/>
  <c r="F53" i="1" s="1"/>
  <c r="J54" i="1"/>
  <c r="J55" i="1"/>
  <c r="J56" i="1"/>
  <c r="J57" i="1"/>
  <c r="J58" i="1"/>
  <c r="J59" i="1"/>
  <c r="J60" i="1"/>
  <c r="J61" i="1"/>
  <c r="J62" i="1"/>
  <c r="E62" i="1" s="1"/>
  <c r="J63" i="1"/>
  <c r="J64" i="1"/>
  <c r="E64" i="1" s="1"/>
  <c r="J65" i="1"/>
  <c r="E65" i="1" s="1"/>
  <c r="J66" i="1"/>
  <c r="J67" i="1"/>
  <c r="E67" i="1" s="1"/>
  <c r="J68" i="1"/>
  <c r="E68" i="1" s="1"/>
  <c r="J69" i="1"/>
  <c r="J70" i="1"/>
  <c r="E70" i="1" s="1"/>
  <c r="F70" i="1" s="1"/>
  <c r="J71" i="1"/>
  <c r="J72" i="1"/>
  <c r="J73" i="1"/>
  <c r="J74" i="1"/>
  <c r="J75" i="1"/>
  <c r="E75" i="1" s="1"/>
  <c r="J76" i="1"/>
  <c r="J77" i="1"/>
  <c r="J78" i="1"/>
  <c r="E78" i="1" s="1"/>
  <c r="F78" i="1" s="1"/>
  <c r="J79" i="1"/>
  <c r="E79" i="1" s="1"/>
  <c r="F79" i="1" s="1"/>
  <c r="J80" i="1"/>
  <c r="J81" i="1"/>
  <c r="J82" i="1"/>
  <c r="J83" i="1"/>
  <c r="J84" i="1"/>
  <c r="J85" i="1"/>
  <c r="J86" i="1"/>
  <c r="J87" i="1"/>
  <c r="J88" i="1"/>
  <c r="E88" i="1" s="1"/>
  <c r="J89" i="1"/>
  <c r="J90" i="1"/>
  <c r="E90" i="1" s="1"/>
  <c r="F90" i="1" s="1"/>
  <c r="J91" i="1"/>
  <c r="E91" i="1" s="1"/>
  <c r="F91" i="1" s="1"/>
  <c r="J92" i="1"/>
  <c r="E92" i="1" s="1"/>
  <c r="F92" i="1" s="1"/>
  <c r="J93" i="1"/>
  <c r="E93" i="1" s="1"/>
  <c r="F93" i="1" s="1"/>
  <c r="J94" i="1"/>
  <c r="E94" i="1" s="1"/>
  <c r="F94" i="1" s="1"/>
  <c r="J95" i="1"/>
  <c r="E95" i="1" s="1"/>
  <c r="F95" i="1" s="1"/>
  <c r="J96" i="1"/>
  <c r="E96" i="1" s="1"/>
  <c r="F96" i="1" s="1"/>
  <c r="J97" i="1"/>
  <c r="J98" i="1"/>
  <c r="J99" i="1"/>
  <c r="E99" i="1" s="1"/>
  <c r="J100" i="1"/>
  <c r="J101" i="1"/>
  <c r="J102" i="1"/>
  <c r="E102" i="1" s="1"/>
  <c r="F102" i="1" s="1"/>
  <c r="J103" i="1"/>
  <c r="E103" i="1" s="1"/>
  <c r="F103" i="1" s="1"/>
  <c r="J104" i="1"/>
  <c r="E104" i="1" s="1"/>
  <c r="F104" i="1" s="1"/>
  <c r="J105" i="1"/>
  <c r="E105" i="1" s="1"/>
  <c r="F105" i="1" s="1"/>
  <c r="J107" i="1"/>
  <c r="J108" i="1"/>
  <c r="J109" i="1"/>
  <c r="J110" i="1"/>
  <c r="J111" i="1"/>
  <c r="J112" i="1"/>
  <c r="J113" i="1"/>
  <c r="J114" i="1"/>
  <c r="J115" i="1"/>
  <c r="J116" i="1"/>
  <c r="E116" i="1" s="1"/>
  <c r="F116" i="1" s="1"/>
  <c r="J117" i="1"/>
  <c r="E117" i="1" s="1"/>
  <c r="F117" i="1" s="1"/>
  <c r="J118" i="1"/>
  <c r="J119" i="1"/>
  <c r="E119" i="1" s="1"/>
  <c r="F119" i="1" s="1"/>
  <c r="J120" i="1"/>
  <c r="J121" i="1"/>
  <c r="J122" i="1"/>
  <c r="J123" i="1"/>
  <c r="J124" i="1"/>
  <c r="E124" i="1" s="1"/>
  <c r="J125" i="1"/>
  <c r="E125" i="1" s="1"/>
  <c r="F125" i="1" s="1"/>
  <c r="P105" i="1"/>
  <c r="N105" i="1"/>
  <c r="H105" i="1"/>
  <c r="P104" i="1"/>
  <c r="N104" i="1"/>
  <c r="H104" i="1"/>
  <c r="P103" i="1"/>
  <c r="N103" i="1"/>
  <c r="H103" i="1"/>
  <c r="P102" i="1"/>
  <c r="N102" i="1"/>
  <c r="H102" i="1"/>
  <c r="P101" i="1"/>
  <c r="N101" i="1"/>
  <c r="H101" i="1"/>
  <c r="P100" i="1"/>
  <c r="N100" i="1"/>
  <c r="H100" i="1"/>
  <c r="P99" i="1"/>
  <c r="N99" i="1"/>
  <c r="H99" i="1"/>
  <c r="P98" i="1"/>
  <c r="N98" i="1"/>
  <c r="H98" i="1"/>
  <c r="P97" i="1"/>
  <c r="N97" i="1"/>
  <c r="H97" i="1"/>
  <c r="P96" i="1"/>
  <c r="N96" i="1"/>
  <c r="H96" i="1"/>
  <c r="P95" i="1"/>
  <c r="N95" i="1"/>
  <c r="H95" i="1"/>
  <c r="P94" i="1"/>
  <c r="N94" i="1"/>
  <c r="H94" i="1"/>
  <c r="P93" i="1"/>
  <c r="N93" i="1"/>
  <c r="H93" i="1"/>
  <c r="P92" i="1"/>
  <c r="N92" i="1"/>
  <c r="H92" i="1"/>
  <c r="P91" i="1"/>
  <c r="N91" i="1"/>
  <c r="H91" i="1"/>
  <c r="P90" i="1"/>
  <c r="N90" i="1"/>
  <c r="H90" i="1"/>
  <c r="P89" i="1"/>
  <c r="N89" i="1"/>
  <c r="H89" i="1"/>
  <c r="P88" i="1"/>
  <c r="N88" i="1"/>
  <c r="H88" i="1"/>
  <c r="P80" i="1"/>
  <c r="P81" i="1"/>
  <c r="P82" i="1"/>
  <c r="P83" i="1"/>
  <c r="P84" i="1"/>
  <c r="P85" i="1"/>
  <c r="P86" i="1"/>
  <c r="P87" i="1"/>
  <c r="N80" i="1"/>
  <c r="N81" i="1"/>
  <c r="N82" i="1"/>
  <c r="N83" i="1"/>
  <c r="N84" i="1"/>
  <c r="N85" i="1"/>
  <c r="N86" i="1"/>
  <c r="N87" i="1"/>
  <c r="H87" i="1"/>
  <c r="H86" i="1"/>
  <c r="H85" i="1"/>
  <c r="H84" i="1"/>
  <c r="H83" i="1"/>
  <c r="H82" i="1"/>
  <c r="H81" i="1"/>
  <c r="H80" i="1"/>
  <c r="P79" i="1"/>
  <c r="N79" i="1"/>
  <c r="H79" i="1"/>
  <c r="P78" i="1"/>
  <c r="N78" i="1"/>
  <c r="H78" i="1"/>
  <c r="P77" i="1"/>
  <c r="N77" i="1"/>
  <c r="H77" i="1"/>
  <c r="P76" i="1"/>
  <c r="N76" i="1"/>
  <c r="H76" i="1"/>
  <c r="P75" i="1"/>
  <c r="N75" i="1"/>
  <c r="H75" i="1"/>
  <c r="P74" i="1"/>
  <c r="N74" i="1"/>
  <c r="H74" i="1"/>
  <c r="P73" i="1"/>
  <c r="N73" i="1"/>
  <c r="H73" i="1"/>
  <c r="P72" i="1"/>
  <c r="N72" i="1"/>
  <c r="H72" i="1"/>
  <c r="P71" i="1"/>
  <c r="N71" i="1"/>
  <c r="H71" i="1"/>
  <c r="P70" i="1"/>
  <c r="N70" i="1"/>
  <c r="H70" i="1"/>
  <c r="P69" i="1"/>
  <c r="N69" i="1"/>
  <c r="H69" i="1"/>
  <c r="P68" i="1"/>
  <c r="N68" i="1"/>
  <c r="H68" i="1"/>
  <c r="P67" i="1"/>
  <c r="N67" i="1"/>
  <c r="H67" i="1"/>
  <c r="P66" i="1"/>
  <c r="N66" i="1"/>
  <c r="H66" i="1"/>
  <c r="P65" i="1"/>
  <c r="N65" i="1"/>
  <c r="H65" i="1"/>
  <c r="P64" i="1"/>
  <c r="N64" i="1"/>
  <c r="H64" i="1"/>
  <c r="P63" i="1"/>
  <c r="N63" i="1"/>
  <c r="H63" i="1"/>
  <c r="P62" i="1"/>
  <c r="N62" i="1"/>
  <c r="H62" i="1"/>
  <c r="P54" i="1"/>
  <c r="P55" i="1"/>
  <c r="P56" i="1"/>
  <c r="P57" i="1"/>
  <c r="P58" i="1"/>
  <c r="P59" i="1"/>
  <c r="P60" i="1"/>
  <c r="P61" i="1"/>
  <c r="N54" i="1"/>
  <c r="N55" i="1"/>
  <c r="N56" i="1"/>
  <c r="N57" i="1"/>
  <c r="N58" i="1"/>
  <c r="N59" i="1"/>
  <c r="N60" i="1"/>
  <c r="N61" i="1"/>
  <c r="H54" i="1"/>
  <c r="H55" i="1"/>
  <c r="H56" i="1"/>
  <c r="H57" i="1"/>
  <c r="H58" i="1"/>
  <c r="H59" i="1"/>
  <c r="H60" i="1"/>
  <c r="H61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106" i="1"/>
  <c r="P53" i="1"/>
  <c r="N53" i="1"/>
  <c r="P52" i="1"/>
  <c r="N52" i="1"/>
  <c r="P51" i="1"/>
  <c r="N51" i="1"/>
  <c r="P50" i="1"/>
  <c r="N50" i="1"/>
  <c r="P49" i="1"/>
  <c r="N49" i="1"/>
  <c r="P48" i="1"/>
  <c r="N48" i="1"/>
  <c r="P47" i="1"/>
  <c r="N47" i="1"/>
  <c r="P46" i="1"/>
  <c r="N46" i="1"/>
  <c r="P45" i="1"/>
  <c r="N45" i="1"/>
  <c r="P44" i="1"/>
  <c r="N44" i="1"/>
  <c r="P43" i="1"/>
  <c r="N43" i="1"/>
  <c r="P42" i="1"/>
  <c r="N42" i="1"/>
  <c r="P41" i="1"/>
  <c r="N41" i="1"/>
  <c r="P40" i="1"/>
  <c r="N40" i="1"/>
  <c r="P39" i="1"/>
  <c r="N39" i="1"/>
  <c r="P38" i="1"/>
  <c r="N38" i="1"/>
  <c r="P37" i="1"/>
  <c r="N37" i="1"/>
  <c r="P36" i="1"/>
  <c r="N36" i="1"/>
  <c r="N35" i="1"/>
  <c r="P35" i="1"/>
  <c r="N34" i="1"/>
  <c r="P34" i="1"/>
  <c r="N33" i="1"/>
  <c r="P33" i="1"/>
  <c r="N32" i="1"/>
  <c r="P32" i="1"/>
  <c r="N31" i="1"/>
  <c r="P31" i="1"/>
  <c r="N30" i="1"/>
  <c r="P30" i="1"/>
  <c r="N29" i="1"/>
  <c r="P29" i="1"/>
  <c r="N28" i="1"/>
  <c r="P28" i="1"/>
  <c r="N10" i="1"/>
  <c r="P27" i="1"/>
  <c r="N27" i="1"/>
  <c r="P26" i="1"/>
  <c r="N26" i="1"/>
  <c r="P25" i="1"/>
  <c r="N25" i="1"/>
  <c r="P24" i="1"/>
  <c r="N24" i="1"/>
  <c r="P23" i="1"/>
  <c r="N23" i="1"/>
  <c r="P22" i="1"/>
  <c r="N22" i="1"/>
  <c r="P21" i="1"/>
  <c r="N21" i="1"/>
  <c r="P20" i="1"/>
  <c r="N20" i="1"/>
  <c r="P19" i="1"/>
  <c r="N19" i="1"/>
  <c r="P18" i="1"/>
  <c r="N18" i="1"/>
  <c r="P17" i="1"/>
  <c r="N17" i="1"/>
  <c r="P16" i="1"/>
  <c r="N16" i="1"/>
  <c r="P15" i="1"/>
  <c r="N15" i="1"/>
  <c r="P14" i="1"/>
  <c r="N14" i="1"/>
  <c r="P13" i="1"/>
  <c r="N13" i="1"/>
  <c r="P12" i="1"/>
  <c r="N12" i="1"/>
  <c r="P11" i="1"/>
  <c r="N11" i="1"/>
  <c r="P10" i="1"/>
  <c r="N9" i="1"/>
  <c r="P9" i="1"/>
  <c r="N8" i="1"/>
  <c r="P8" i="1"/>
  <c r="N7" i="1"/>
  <c r="P7" i="1"/>
  <c r="N6" i="1"/>
  <c r="P6" i="1"/>
  <c r="N5" i="1"/>
  <c r="P5" i="1"/>
  <c r="N4" i="1"/>
  <c r="P4" i="1"/>
  <c r="N3" i="1"/>
  <c r="P3" i="1"/>
  <c r="N2" i="1"/>
  <c r="P2" i="1"/>
  <c r="P131" i="1"/>
  <c r="P117" i="1"/>
  <c r="P126" i="1"/>
  <c r="P118" i="1"/>
  <c r="P127" i="1"/>
  <c r="P119" i="1"/>
  <c r="P128" i="1"/>
  <c r="P120" i="1"/>
  <c r="P129" i="1"/>
  <c r="P121" i="1"/>
  <c r="P130" i="1"/>
  <c r="P123" i="1"/>
  <c r="P132" i="1"/>
  <c r="P124" i="1"/>
  <c r="P133" i="1"/>
  <c r="P116" i="1"/>
  <c r="P125" i="1"/>
  <c r="N131" i="1"/>
  <c r="N117" i="1"/>
  <c r="N126" i="1"/>
  <c r="N118" i="1"/>
  <c r="N127" i="1"/>
  <c r="N119" i="1"/>
  <c r="N128" i="1"/>
  <c r="N120" i="1"/>
  <c r="N129" i="1"/>
  <c r="N121" i="1"/>
  <c r="N130" i="1"/>
  <c r="N123" i="1"/>
  <c r="N132" i="1"/>
  <c r="N124" i="1"/>
  <c r="N133" i="1"/>
  <c r="N116" i="1"/>
  <c r="N125" i="1"/>
  <c r="N122" i="1"/>
  <c r="P122" i="1"/>
  <c r="P107" i="1"/>
  <c r="P108" i="1"/>
  <c r="P109" i="1"/>
  <c r="P110" i="1"/>
  <c r="P111" i="1"/>
  <c r="P112" i="1"/>
  <c r="P113" i="1"/>
  <c r="P114" i="1"/>
  <c r="P115" i="1"/>
  <c r="P106" i="1"/>
  <c r="N113" i="1"/>
  <c r="N110" i="1"/>
  <c r="N111" i="1"/>
  <c r="N114" i="1"/>
  <c r="N115" i="1"/>
  <c r="N108" i="1"/>
  <c r="N109" i="1"/>
  <c r="N106" i="1"/>
  <c r="N107" i="1"/>
  <c r="N112" i="1"/>
  <c r="E76" i="1" l="1"/>
  <c r="F76" i="1" s="1"/>
  <c r="E63" i="1"/>
  <c r="F63" i="1" s="1"/>
  <c r="E123" i="1"/>
  <c r="F123" i="1" s="1"/>
  <c r="F15" i="1"/>
  <c r="E98" i="1"/>
  <c r="F98" i="1" s="1"/>
  <c r="E74" i="1"/>
  <c r="F74" i="1" s="1"/>
  <c r="E50" i="1"/>
  <c r="F50" i="1" s="1"/>
  <c r="E38" i="1"/>
  <c r="F38" i="1" s="1"/>
  <c r="E26" i="1"/>
  <c r="F26" i="1" s="1"/>
  <c r="E122" i="1"/>
  <c r="F122" i="1" s="1"/>
  <c r="F39" i="1"/>
  <c r="E100" i="1"/>
  <c r="F100" i="1" s="1"/>
  <c r="E97" i="1"/>
  <c r="F97" i="1" s="1"/>
  <c r="E73" i="1"/>
  <c r="F73" i="1" s="1"/>
  <c r="E37" i="1"/>
  <c r="F37" i="1" s="1"/>
  <c r="E25" i="1"/>
  <c r="F25" i="1" s="1"/>
  <c r="E13" i="1"/>
  <c r="F13" i="1" s="1"/>
  <c r="E133" i="1"/>
  <c r="F133" i="1" s="1"/>
  <c r="E121" i="1"/>
  <c r="F121" i="1" s="1"/>
  <c r="E101" i="1"/>
  <c r="F101" i="1" s="1"/>
  <c r="E72" i="1"/>
  <c r="F72" i="1" s="1"/>
  <c r="E48" i="1"/>
  <c r="F48" i="1" s="1"/>
  <c r="F12" i="1"/>
  <c r="E120" i="1"/>
  <c r="F120" i="1" s="1"/>
  <c r="F65" i="1"/>
  <c r="E66" i="1"/>
  <c r="F66" i="1" s="1"/>
  <c r="F52" i="1"/>
  <c r="E89" i="1"/>
  <c r="F89" i="1" s="1"/>
  <c r="F75" i="1"/>
  <c r="E71" i="1"/>
  <c r="F71" i="1" s="1"/>
  <c r="E77" i="1"/>
  <c r="F77" i="1" s="1"/>
  <c r="F99" i="1"/>
  <c r="E118" i="1"/>
  <c r="F118" i="1" s="1"/>
  <c r="F64" i="1"/>
  <c r="F124" i="1"/>
  <c r="F51" i="1"/>
  <c r="E69" i="1"/>
  <c r="F69" i="1" s="1"/>
  <c r="F88" i="1"/>
  <c r="F62" i="1"/>
  <c r="F36" i="1"/>
  <c r="F27" i="1"/>
  <c r="F132" i="1"/>
  <c r="F131" i="1"/>
  <c r="F130" i="1"/>
  <c r="F68" i="1"/>
  <c r="F67" i="1"/>
</calcChain>
</file>

<file path=xl/sharedStrings.xml><?xml version="1.0" encoding="utf-8"?>
<sst xmlns="http://schemas.openxmlformats.org/spreadsheetml/2006/main" count="941" uniqueCount="104">
  <si>
    <t>Sws_10cma</t>
  </si>
  <si>
    <t>Sws_10cmb</t>
  </si>
  <si>
    <t>Sws_20cma</t>
  </si>
  <si>
    <t>Sws_20cmb</t>
  </si>
  <si>
    <t>Instrument</t>
  </si>
  <si>
    <t>SB</t>
  </si>
  <si>
    <t>PyFluxPro water variable name</t>
  </si>
  <si>
    <t>EddyPro water variable name</t>
  </si>
  <si>
    <t>PyFluxPro temperature variable name</t>
  </si>
  <si>
    <t>EddyPro temperature variable name</t>
  </si>
  <si>
    <t>Moisture6_Avg</t>
  </si>
  <si>
    <t>Moisture7_Avg</t>
  </si>
  <si>
    <t>Moisture4_Avg</t>
  </si>
  <si>
    <t>Moisture5_Avg</t>
  </si>
  <si>
    <t>Sws_5cma</t>
  </si>
  <si>
    <t>Sws_5cmb</t>
  </si>
  <si>
    <t>Moisture8_Avg</t>
  </si>
  <si>
    <t>Moisture9_Avg</t>
  </si>
  <si>
    <t>Sws_50cma</t>
  </si>
  <si>
    <t>Sws_50cmb</t>
  </si>
  <si>
    <t>Moisture2_Avg</t>
  </si>
  <si>
    <t>Moisture3_Avg</t>
  </si>
  <si>
    <t>Sws_75cmb</t>
  </si>
  <si>
    <t>Moisture0_Avg</t>
  </si>
  <si>
    <t>Moisture1_Avg</t>
  </si>
  <si>
    <t>EddyPro old water variable name</t>
  </si>
  <si>
    <t>SWC_1_2_1</t>
  </si>
  <si>
    <t>SWC_2_1_1</t>
  </si>
  <si>
    <t>SWC_2_2_1</t>
  </si>
  <si>
    <t>SWC_1_5_1</t>
  </si>
  <si>
    <t>SWC_1_4_1</t>
  </si>
  <si>
    <t>SWC_1_3_1</t>
  </si>
  <si>
    <t>SWC_1_1_1</t>
  </si>
  <si>
    <t>SWC_2_5_1</t>
  </si>
  <si>
    <t>SWC_2_4_1</t>
  </si>
  <si>
    <t>SWC_2_3_1</t>
  </si>
  <si>
    <t>EddyPro old temperature variable name</t>
  </si>
  <si>
    <t>Ts_1_5_1</t>
  </si>
  <si>
    <t>Ts_1_4_1</t>
  </si>
  <si>
    <t>Ts_1_3_1</t>
  </si>
  <si>
    <t>Ts_1_2_1</t>
  </si>
  <si>
    <t>Ts_1_1_1</t>
  </si>
  <si>
    <t>Ts_2_5_1</t>
  </si>
  <si>
    <t>Ts_2_4_1</t>
  </si>
  <si>
    <t>Ts_2_3_1</t>
  </si>
  <si>
    <t>Ts_2_2_1</t>
  </si>
  <si>
    <t>Ts_2_1_1</t>
  </si>
  <si>
    <t>Sws_5cmc</t>
  </si>
  <si>
    <t>Sws_5cmd</t>
  </si>
  <si>
    <t>Sws_10cmc</t>
  </si>
  <si>
    <t>Sws_10cmd</t>
  </si>
  <si>
    <t>Sws_20cmc</t>
  </si>
  <si>
    <t>Sws_20cmd</t>
  </si>
  <si>
    <t>Sws_30cma</t>
  </si>
  <si>
    <t>Sws_30cmb</t>
  </si>
  <si>
    <t>Sws_40cma</t>
  </si>
  <si>
    <t>Sws_40cmb</t>
  </si>
  <si>
    <t>Sws_50cmc</t>
  </si>
  <si>
    <t>Sws_50cmd</t>
  </si>
  <si>
    <t>Sws_60cma</t>
  </si>
  <si>
    <t>Sws_60cmb</t>
  </si>
  <si>
    <t>Sws_75cmc</t>
  </si>
  <si>
    <t>Sws_75cmd</t>
  </si>
  <si>
    <t>Sws_100cma</t>
  </si>
  <si>
    <t>Sws_100cmb</t>
  </si>
  <si>
    <t>Depth in cm</t>
  </si>
  <si>
    <t>Soilvue</t>
  </si>
  <si>
    <t>Hydraprobe</t>
  </si>
  <si>
    <t>EddyPro horizontal position  (location identifier 1)</t>
  </si>
  <si>
    <t>EddyPro vertical position  (location identifier 2)</t>
  </si>
  <si>
    <t>NA</t>
  </si>
  <si>
    <t>ZMB</t>
  </si>
  <si>
    <t>Sws_75cma</t>
  </si>
  <si>
    <t>ZMC</t>
  </si>
  <si>
    <t>SWC_4_1_1</t>
  </si>
  <si>
    <t>SWC_4_2_1</t>
  </si>
  <si>
    <t>SWC_4_3_1</t>
  </si>
  <si>
    <t>SWC_4_4_1</t>
  </si>
  <si>
    <t>SWC_4_5_1</t>
  </si>
  <si>
    <t>SWC_5_1_1</t>
  </si>
  <si>
    <t>SWC_5_2_1</t>
  </si>
  <si>
    <t>SWC_5_3_1</t>
  </si>
  <si>
    <t>Ts_4_1_1</t>
  </si>
  <si>
    <t>Ts_4_2_1</t>
  </si>
  <si>
    <t>Ts_4_3_1</t>
  </si>
  <si>
    <t>Ts_4_4_1</t>
  </si>
  <si>
    <t>Ts_4_5_1</t>
  </si>
  <si>
    <t>Ts_5_1_1</t>
  </si>
  <si>
    <t>Ts_5_2_1</t>
  </si>
  <si>
    <t>Ts_5_3_1</t>
  </si>
  <si>
    <t>MGB</t>
  </si>
  <si>
    <t>MGC</t>
  </si>
  <si>
    <t>Site name</t>
  </si>
  <si>
    <t>Sorghum</t>
  </si>
  <si>
    <t>Maize-Basalt</t>
  </si>
  <si>
    <t>Maize-Control</t>
  </si>
  <si>
    <t>Miscanthus-Basalt</t>
  </si>
  <si>
    <t>Miscanthus-Control</t>
  </si>
  <si>
    <t>Datalogger variable name human-entered</t>
  </si>
  <si>
    <t>EddyPro same-location replicate (location identifier 3)</t>
  </si>
  <si>
    <t>Instrument Rep</t>
  </si>
  <si>
    <t>Site ID</t>
  </si>
  <si>
    <t>Datalogger/met water variable name</t>
  </si>
  <si>
    <t>Datalogger/met temperature variable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</si>
</sst>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4689-689E-4D40-8ABF-534DCA3E48FA}">
  <dimension ref="A1:Q133"/>
  <sheetViews>
    <sheetView tabSelected="1" workbookViewId="0">
      <selection activeCell="T10" sqref="T10"/>
    </sheetView>
  </sheetViews>
  <sheetFormatPr baseColWidth="10" defaultRowHeight="16" x14ac:dyDescent="0.2"/>
  <cols>
    <col min="1" max="1" width="13.83203125" customWidth="1"/>
    <col min="4" max="4" width="10.83203125" hidden="1" customWidth="1"/>
    <col min="5" max="5" width="20.1640625" customWidth="1"/>
    <col min="6" max="6" width="22.33203125" customWidth="1"/>
    <col min="7" max="7" width="11.33203125" customWidth="1"/>
    <col min="10" max="10" width="10.83203125" style="1"/>
    <col min="11" max="11" width="7.6640625" customWidth="1"/>
    <col min="12" max="12" width="7.1640625" customWidth="1"/>
    <col min="13" max="13" width="8" customWidth="1"/>
    <col min="15" max="15" width="10.83203125" hidden="1" customWidth="1"/>
    <col min="17" max="17" width="10.83203125" hidden="1" customWidth="1"/>
  </cols>
  <sheetData>
    <row r="1" spans="1:17" x14ac:dyDescent="0.2">
      <c r="A1" t="s">
        <v>92</v>
      </c>
      <c r="B1" t="s">
        <v>101</v>
      </c>
      <c r="C1" t="s">
        <v>4</v>
      </c>
      <c r="D1" t="s">
        <v>98</v>
      </c>
      <c r="E1" t="s">
        <v>102</v>
      </c>
      <c r="F1" t="s">
        <v>103</v>
      </c>
      <c r="G1" t="s">
        <v>6</v>
      </c>
      <c r="H1" t="s">
        <v>8</v>
      </c>
      <c r="I1" t="s">
        <v>100</v>
      </c>
      <c r="J1" s="1" t="s">
        <v>65</v>
      </c>
      <c r="K1" t="s">
        <v>68</v>
      </c>
      <c r="L1" t="s">
        <v>69</v>
      </c>
      <c r="M1" t="s">
        <v>99</v>
      </c>
      <c r="N1" t="s">
        <v>7</v>
      </c>
      <c r="O1" t="s">
        <v>25</v>
      </c>
      <c r="P1" t="s">
        <v>9</v>
      </c>
      <c r="Q1" t="s">
        <v>36</v>
      </c>
    </row>
    <row r="2" spans="1:17" x14ac:dyDescent="0.2">
      <c r="A2" s="2" t="s">
        <v>94</v>
      </c>
      <c r="B2" s="2" t="s">
        <v>71</v>
      </c>
      <c r="C2" s="2" t="s">
        <v>67</v>
      </c>
      <c r="D2" s="2" t="s">
        <v>23</v>
      </c>
      <c r="E2" s="2" t="str">
        <f>IF(C2="Soilvue",_xlfn.CONCAT("VWC",I2,"_",J2,"cm_Avg"), D2)</f>
        <v>Moisture0_Avg</v>
      </c>
      <c r="F2" s="2" t="str">
        <f>IF(C2="Hydraprobe",SUBSTITUTE(E2,"Moisture","SoilTemp"),SUBSTITUTE(E2,"VWC","TC"))</f>
        <v>SoilTemp0_Avg</v>
      </c>
      <c r="G2" s="2" t="s">
        <v>72</v>
      </c>
      <c r="H2" s="2" t="str">
        <f>SUBSTITUTE(G2,"Sws","Ts")</f>
        <v>Ts_75cma</v>
      </c>
      <c r="I2" s="2">
        <v>1</v>
      </c>
      <c r="J2" s="3" t="str">
        <f>MID(G2,5,LEN(G2)-7)</f>
        <v>75</v>
      </c>
      <c r="K2" s="2">
        <v>1</v>
      </c>
      <c r="L2" s="2">
        <v>4</v>
      </c>
      <c r="M2" s="2">
        <v>1</v>
      </c>
      <c r="N2" s="2" t="str">
        <f>_xlfn.CONCAT("SWC_",K2,"_",L2,"_",M2)</f>
        <v>SWC_1_4_1</v>
      </c>
      <c r="O2" s="2" t="s">
        <v>30</v>
      </c>
      <c r="P2" s="2" t="str">
        <f>_xlfn.CONCAT("Ts_",K2,"_",L2,"_",M2)</f>
        <v>Ts_1_4_1</v>
      </c>
      <c r="Q2" t="s">
        <v>38</v>
      </c>
    </row>
    <row r="3" spans="1:17" x14ac:dyDescent="0.2">
      <c r="A3" s="2" t="s">
        <v>94</v>
      </c>
      <c r="B3" s="2" t="s">
        <v>71</v>
      </c>
      <c r="C3" s="2" t="s">
        <v>67</v>
      </c>
      <c r="D3" s="2" t="s">
        <v>24</v>
      </c>
      <c r="E3" s="2" t="str">
        <f>IF(C3="Soilvue",_xlfn.CONCAT("VWC",I3,"_",J3,"cm_Avg"), D3)</f>
        <v>Moisture1_Avg</v>
      </c>
      <c r="F3" s="2" t="str">
        <f>IF(C3="Hydraprobe",SUBSTITUTE(E3,"Moisture","SoilTemp"),SUBSTITUTE(E3,"VWC","TC"))</f>
        <v>SoilTemp1_Avg</v>
      </c>
      <c r="G3" s="2" t="s">
        <v>22</v>
      </c>
      <c r="H3" s="2" t="str">
        <f>SUBSTITUTE(G3,"Sws","Ts")</f>
        <v>Ts_75cmb</v>
      </c>
      <c r="I3" s="2">
        <v>2</v>
      </c>
      <c r="J3" s="3" t="str">
        <f>MID(G3,5,LEN(G3)-7)</f>
        <v>75</v>
      </c>
      <c r="K3" s="2">
        <v>2</v>
      </c>
      <c r="L3" s="2">
        <v>4</v>
      </c>
      <c r="M3" s="2">
        <v>1</v>
      </c>
      <c r="N3" s="2" t="str">
        <f>_xlfn.CONCAT("SWC_",K3,"_",L3,"_",M3)</f>
        <v>SWC_2_4_1</v>
      </c>
      <c r="O3" s="2" t="s">
        <v>34</v>
      </c>
      <c r="P3" s="2" t="str">
        <f>_xlfn.CONCAT("Ts_",K3,"_",L3,"_",M3)</f>
        <v>Ts_2_4_1</v>
      </c>
      <c r="Q3" t="s">
        <v>43</v>
      </c>
    </row>
    <row r="4" spans="1:17" x14ac:dyDescent="0.2">
      <c r="A4" s="2" t="s">
        <v>94</v>
      </c>
      <c r="B4" s="2" t="s">
        <v>71</v>
      </c>
      <c r="C4" s="2" t="s">
        <v>67</v>
      </c>
      <c r="D4" s="2" t="s">
        <v>20</v>
      </c>
      <c r="E4" s="2" t="str">
        <f>IF(C4="Soilvue",_xlfn.CONCAT("VWC",I4,"_",J4,"cm_Avg"), D4)</f>
        <v>Moisture2_Avg</v>
      </c>
      <c r="F4" s="2" t="str">
        <f>IF(C4="Hydraprobe",SUBSTITUTE(E4,"Moisture","SoilTemp"),SUBSTITUTE(E4,"VWC","TC"))</f>
        <v>SoilTemp2_Avg</v>
      </c>
      <c r="G4" s="2" t="s">
        <v>18</v>
      </c>
      <c r="H4" s="2" t="str">
        <f>SUBSTITUTE(G4,"Sws","Ts")</f>
        <v>Ts_50cma</v>
      </c>
      <c r="I4" s="2">
        <v>1</v>
      </c>
      <c r="J4" s="3" t="str">
        <f>MID(G4,5,LEN(G4)-7)</f>
        <v>50</v>
      </c>
      <c r="K4" s="2">
        <v>1</v>
      </c>
      <c r="L4" s="2">
        <v>3</v>
      </c>
      <c r="M4" s="2">
        <v>1</v>
      </c>
      <c r="N4" s="2" t="str">
        <f>_xlfn.CONCAT("SWC_",K4,"_",L4,"_",M4)</f>
        <v>SWC_1_3_1</v>
      </c>
      <c r="O4" s="2" t="s">
        <v>31</v>
      </c>
      <c r="P4" s="2" t="str">
        <f>_xlfn.CONCAT("Ts_",K4,"_",L4,"_",M4)</f>
        <v>Ts_1_3_1</v>
      </c>
      <c r="Q4" t="s">
        <v>39</v>
      </c>
    </row>
    <row r="5" spans="1:17" x14ac:dyDescent="0.2">
      <c r="A5" s="2" t="s">
        <v>94</v>
      </c>
      <c r="B5" s="2" t="s">
        <v>71</v>
      </c>
      <c r="C5" s="2" t="s">
        <v>67</v>
      </c>
      <c r="D5" s="2" t="s">
        <v>21</v>
      </c>
      <c r="E5" s="2" t="str">
        <f>IF(C5="Soilvue",_xlfn.CONCAT("VWC",I5,"_",J5,"cm_Avg"), D5)</f>
        <v>Moisture3_Avg</v>
      </c>
      <c r="F5" s="2" t="str">
        <f>IF(C5="Hydraprobe",SUBSTITUTE(E5,"Moisture","SoilTemp"),SUBSTITUTE(E5,"VWC","TC"))</f>
        <v>SoilTemp3_Avg</v>
      </c>
      <c r="G5" s="2" t="s">
        <v>19</v>
      </c>
      <c r="H5" s="2" t="str">
        <f>SUBSTITUTE(G5,"Sws","Ts")</f>
        <v>Ts_50cmb</v>
      </c>
      <c r="I5" s="2">
        <v>2</v>
      </c>
      <c r="J5" s="3" t="str">
        <f>MID(G5,5,LEN(G5)-7)</f>
        <v>50</v>
      </c>
      <c r="K5" s="2">
        <v>2</v>
      </c>
      <c r="L5" s="2">
        <v>3</v>
      </c>
      <c r="M5" s="2">
        <v>1</v>
      </c>
      <c r="N5" s="2" t="str">
        <f>_xlfn.CONCAT("SWC_",K5,"_",L5,"_",M5)</f>
        <v>SWC_2_3_1</v>
      </c>
      <c r="O5" s="2" t="s">
        <v>35</v>
      </c>
      <c r="P5" s="2" t="str">
        <f>_xlfn.CONCAT("Ts_",K5,"_",L5,"_",M5)</f>
        <v>Ts_2_3_1</v>
      </c>
      <c r="Q5" t="s">
        <v>44</v>
      </c>
    </row>
    <row r="6" spans="1:17" x14ac:dyDescent="0.2">
      <c r="A6" s="2" t="s">
        <v>94</v>
      </c>
      <c r="B6" s="2" t="s">
        <v>71</v>
      </c>
      <c r="C6" s="2" t="s">
        <v>67</v>
      </c>
      <c r="D6" s="2" t="s">
        <v>12</v>
      </c>
      <c r="E6" s="2" t="str">
        <f>IF(C6="Soilvue",_xlfn.CONCAT("VWC",I6,"_",J6,"cm_Avg"), D6)</f>
        <v>Moisture4_Avg</v>
      </c>
      <c r="F6" s="2" t="str">
        <f>IF(C6="Hydraprobe",SUBSTITUTE(E6,"Moisture","SoilTemp"),SUBSTITUTE(E6,"VWC","TC"))</f>
        <v>SoilTemp4_Avg</v>
      </c>
      <c r="G6" s="2" t="s">
        <v>2</v>
      </c>
      <c r="H6" s="2" t="str">
        <f>SUBSTITUTE(G6,"Sws","Ts")</f>
        <v>Ts_20cma</v>
      </c>
      <c r="I6" s="2">
        <v>1</v>
      </c>
      <c r="J6" s="3" t="str">
        <f>MID(G6,5,LEN(G6)-7)</f>
        <v>20</v>
      </c>
      <c r="K6" s="2">
        <v>1</v>
      </c>
      <c r="L6" s="2">
        <v>2</v>
      </c>
      <c r="M6" s="2">
        <v>1</v>
      </c>
      <c r="N6" s="2" t="str">
        <f>_xlfn.CONCAT("SWC_",K6,"_",L6,"_",M6)</f>
        <v>SWC_1_2_1</v>
      </c>
      <c r="O6" s="2" t="s">
        <v>26</v>
      </c>
      <c r="P6" s="2" t="str">
        <f>_xlfn.CONCAT("Ts_",K6,"_",L6,"_",M6)</f>
        <v>Ts_1_2_1</v>
      </c>
      <c r="Q6" t="s">
        <v>40</v>
      </c>
    </row>
    <row r="7" spans="1:17" x14ac:dyDescent="0.2">
      <c r="A7" s="2" t="s">
        <v>94</v>
      </c>
      <c r="B7" s="2" t="s">
        <v>71</v>
      </c>
      <c r="C7" s="2" t="s">
        <v>67</v>
      </c>
      <c r="D7" s="2" t="s">
        <v>13</v>
      </c>
      <c r="E7" s="2" t="str">
        <f>IF(C7="Soilvue",_xlfn.CONCAT("VWC",I7,"_",J7,"cm_Avg"), D7)</f>
        <v>Moisture5_Avg</v>
      </c>
      <c r="F7" s="2" t="str">
        <f>IF(C7="Hydraprobe",SUBSTITUTE(E7,"Moisture","SoilTemp"),SUBSTITUTE(E7,"VWC","TC"))</f>
        <v>SoilTemp5_Avg</v>
      </c>
      <c r="G7" s="2" t="s">
        <v>3</v>
      </c>
      <c r="H7" s="2" t="str">
        <f>SUBSTITUTE(G7,"Sws","Ts")</f>
        <v>Ts_20cmb</v>
      </c>
      <c r="I7" s="2">
        <v>2</v>
      </c>
      <c r="J7" s="3" t="str">
        <f>MID(G7,5,LEN(G7)-7)</f>
        <v>20</v>
      </c>
      <c r="K7" s="2">
        <v>2</v>
      </c>
      <c r="L7" s="2">
        <v>2</v>
      </c>
      <c r="M7" s="2">
        <v>1</v>
      </c>
      <c r="N7" s="2" t="str">
        <f>_xlfn.CONCAT("SWC_",K7,"_",L7,"_",M7)</f>
        <v>SWC_2_2_1</v>
      </c>
      <c r="O7" s="2" t="s">
        <v>28</v>
      </c>
      <c r="P7" s="2" t="str">
        <f>_xlfn.CONCAT("Ts_",K7,"_",L7,"_",M7)</f>
        <v>Ts_2_2_1</v>
      </c>
      <c r="Q7" t="s">
        <v>45</v>
      </c>
    </row>
    <row r="8" spans="1:17" x14ac:dyDescent="0.2">
      <c r="A8" s="2" t="s">
        <v>94</v>
      </c>
      <c r="B8" s="2" t="s">
        <v>71</v>
      </c>
      <c r="C8" s="2" t="s">
        <v>67</v>
      </c>
      <c r="D8" s="2" t="s">
        <v>10</v>
      </c>
      <c r="E8" s="2" t="str">
        <f>IF(C8="Soilvue",_xlfn.CONCAT("VWC",I8,"_",J8,"cm_Avg"), D8)</f>
        <v>Moisture6_Avg</v>
      </c>
      <c r="F8" s="2" t="str">
        <f>IF(C8="Hydraprobe",SUBSTITUTE(E8,"Moisture","SoilTemp"),SUBSTITUTE(E8,"VWC","TC"))</f>
        <v>SoilTemp6_Avg</v>
      </c>
      <c r="G8" s="2" t="s">
        <v>0</v>
      </c>
      <c r="H8" s="2" t="str">
        <f>SUBSTITUTE(G8,"Sws","Ts")</f>
        <v>Ts_10cma</v>
      </c>
      <c r="I8" s="2">
        <v>1</v>
      </c>
      <c r="J8" s="3" t="str">
        <f>MID(G8,5,LEN(G8)-7)</f>
        <v>10</v>
      </c>
      <c r="K8" s="2">
        <v>1</v>
      </c>
      <c r="L8" s="2">
        <v>1</v>
      </c>
      <c r="M8" s="2">
        <v>1</v>
      </c>
      <c r="N8" s="2" t="str">
        <f>_xlfn.CONCAT("SWC_",K8,"_",L8,"_",M8)</f>
        <v>SWC_1_1_1</v>
      </c>
      <c r="O8" s="2" t="s">
        <v>32</v>
      </c>
      <c r="P8" s="2" t="str">
        <f>_xlfn.CONCAT("Ts_",K8,"_",L8,"_",M8)</f>
        <v>Ts_1_1_1</v>
      </c>
      <c r="Q8" t="s">
        <v>41</v>
      </c>
    </row>
    <row r="9" spans="1:17" x14ac:dyDescent="0.2">
      <c r="A9" s="2" t="s">
        <v>94</v>
      </c>
      <c r="B9" s="2" t="s">
        <v>71</v>
      </c>
      <c r="C9" s="2" t="s">
        <v>67</v>
      </c>
      <c r="D9" s="2" t="s">
        <v>11</v>
      </c>
      <c r="E9" s="2" t="str">
        <f>IF(C9="Soilvue",_xlfn.CONCAT("VWC",I9,"_",J9,"cm_Avg"), D9)</f>
        <v>Moisture7_Avg</v>
      </c>
      <c r="F9" s="2" t="str">
        <f>IF(C9="Hydraprobe",SUBSTITUTE(E9,"Moisture","SoilTemp"),SUBSTITUTE(E9,"VWC","TC"))</f>
        <v>SoilTemp7_Avg</v>
      </c>
      <c r="G9" s="2" t="s">
        <v>1</v>
      </c>
      <c r="H9" s="2" t="str">
        <f>SUBSTITUTE(G9,"Sws","Ts")</f>
        <v>Ts_10cmb</v>
      </c>
      <c r="I9" s="2">
        <v>2</v>
      </c>
      <c r="J9" s="3" t="str">
        <f>MID(G9,5,LEN(G9)-7)</f>
        <v>10</v>
      </c>
      <c r="K9" s="2">
        <v>2</v>
      </c>
      <c r="L9" s="2">
        <v>1</v>
      </c>
      <c r="M9" s="2">
        <v>1</v>
      </c>
      <c r="N9" s="2" t="str">
        <f>_xlfn.CONCAT("SWC_",K9,"_",L9,"_",M9)</f>
        <v>SWC_2_1_1</v>
      </c>
      <c r="O9" s="2" t="s">
        <v>27</v>
      </c>
      <c r="P9" s="2" t="str">
        <f>_xlfn.CONCAT("Ts_",K9,"_",L9,"_",M9)</f>
        <v>Ts_2_1_1</v>
      </c>
      <c r="Q9" t="s">
        <v>46</v>
      </c>
    </row>
    <row r="10" spans="1:17" x14ac:dyDescent="0.2">
      <c r="A10" t="s">
        <v>94</v>
      </c>
      <c r="B10" t="s">
        <v>71</v>
      </c>
      <c r="C10" t="s">
        <v>66</v>
      </c>
      <c r="D10" t="s">
        <v>70</v>
      </c>
      <c r="E10" t="str">
        <f>IF(C10="Soilvue",_xlfn.CONCAT("VWC",I10,"_",J10,"cm_Avg"), D10)</f>
        <v>VWC1_100cm_Avg</v>
      </c>
      <c r="F10" t="str">
        <f>IF(C10="Hydraprobe",SUBSTITUTE(E10,"Moisture","SoilTemp"),SUBSTITUTE(E10,"VWC","TC"))</f>
        <v>TC1_100cm_Avg</v>
      </c>
      <c r="G10" t="s">
        <v>63</v>
      </c>
      <c r="H10" t="str">
        <f>SUBSTITUTE(G10,"Sws","Ts")</f>
        <v>Ts_100cma</v>
      </c>
      <c r="I10">
        <v>1</v>
      </c>
      <c r="J10" s="1" t="str">
        <f>MID(G10,5,LEN(G10)-7)</f>
        <v>100</v>
      </c>
      <c r="K10">
        <v>3</v>
      </c>
      <c r="L10">
        <v>9</v>
      </c>
      <c r="M10">
        <v>1</v>
      </c>
      <c r="N10" t="str">
        <f>_xlfn.CONCAT("SWC_",K10,"_",L10,"_",M10)</f>
        <v>SWC_3_9_1</v>
      </c>
      <c r="O10" t="s">
        <v>70</v>
      </c>
      <c r="P10" t="str">
        <f>_xlfn.CONCAT("Ts_",K10,"_",L10,"_",M10)</f>
        <v>Ts_3_9_1</v>
      </c>
      <c r="Q10" t="s">
        <v>70</v>
      </c>
    </row>
    <row r="11" spans="1:17" x14ac:dyDescent="0.2">
      <c r="A11" t="s">
        <v>94</v>
      </c>
      <c r="B11" t="s">
        <v>71</v>
      </c>
      <c r="C11" t="s">
        <v>66</v>
      </c>
      <c r="D11" t="s">
        <v>70</v>
      </c>
      <c r="E11" t="str">
        <f>IF(C11="Soilvue",_xlfn.CONCAT("VWC",I11,"_",J11,"cm_Avg"), D11)</f>
        <v>VWC1_10cm_Avg</v>
      </c>
      <c r="F11" t="str">
        <f>IF(C11="Hydraprobe",SUBSTITUTE(E11,"Moisture","SoilTemp"),SUBSTITUTE(E11,"VWC","TC"))</f>
        <v>TC1_10cm_Avg</v>
      </c>
      <c r="G11" t="s">
        <v>49</v>
      </c>
      <c r="H11" t="str">
        <f>SUBSTITUTE(G11,"Sws","Ts")</f>
        <v>Ts_10cmc</v>
      </c>
      <c r="I11">
        <v>1</v>
      </c>
      <c r="J11" s="1" t="str">
        <f>MID(G11,5,LEN(G11)-7)</f>
        <v>10</v>
      </c>
      <c r="K11">
        <v>3</v>
      </c>
      <c r="L11">
        <v>2</v>
      </c>
      <c r="M11">
        <v>1</v>
      </c>
      <c r="N11" t="str">
        <f>_xlfn.CONCAT("SWC_",K11,"_",L11,"_",M11)</f>
        <v>SWC_3_2_1</v>
      </c>
      <c r="O11" t="s">
        <v>70</v>
      </c>
      <c r="P11" t="str">
        <f>_xlfn.CONCAT("Ts_",K11,"_",L11,"_",M11)</f>
        <v>Ts_3_2_1</v>
      </c>
      <c r="Q11" t="s">
        <v>70</v>
      </c>
    </row>
    <row r="12" spans="1:17" x14ac:dyDescent="0.2">
      <c r="A12" t="s">
        <v>94</v>
      </c>
      <c r="B12" t="s">
        <v>71</v>
      </c>
      <c r="C12" t="s">
        <v>66</v>
      </c>
      <c r="D12" t="s">
        <v>70</v>
      </c>
      <c r="E12" t="str">
        <f>IF(C12="Soilvue",_xlfn.CONCAT("VWC",I12,"_",J12,"cm_Avg"), D12)</f>
        <v>VWC1_20cm_Avg</v>
      </c>
      <c r="F12" t="str">
        <f>IF(C12="Hydraprobe",SUBSTITUTE(E12,"Moisture","SoilTemp"),SUBSTITUTE(E12,"VWC","TC"))</f>
        <v>TC1_20cm_Avg</v>
      </c>
      <c r="G12" t="s">
        <v>51</v>
      </c>
      <c r="H12" t="str">
        <f>SUBSTITUTE(G12,"Sws","Ts")</f>
        <v>Ts_20cmc</v>
      </c>
      <c r="I12">
        <v>1</v>
      </c>
      <c r="J12" s="1" t="str">
        <f>MID(G12,5,LEN(G12)-7)</f>
        <v>20</v>
      </c>
      <c r="K12">
        <v>3</v>
      </c>
      <c r="L12">
        <v>3</v>
      </c>
      <c r="M12">
        <v>1</v>
      </c>
      <c r="N12" t="str">
        <f>_xlfn.CONCAT("SWC_",K12,"_",L12,"_",M12)</f>
        <v>SWC_3_3_1</v>
      </c>
      <c r="O12" t="s">
        <v>70</v>
      </c>
      <c r="P12" t="str">
        <f>_xlfn.CONCAT("Ts_",K12,"_",L12,"_",M12)</f>
        <v>Ts_3_3_1</v>
      </c>
      <c r="Q12" t="s">
        <v>70</v>
      </c>
    </row>
    <row r="13" spans="1:17" x14ac:dyDescent="0.2">
      <c r="A13" t="s">
        <v>94</v>
      </c>
      <c r="B13" t="s">
        <v>71</v>
      </c>
      <c r="C13" t="s">
        <v>66</v>
      </c>
      <c r="D13" t="s">
        <v>70</v>
      </c>
      <c r="E13" t="str">
        <f>IF(C13="Soilvue",_xlfn.CONCAT("VWC",I13,"_",J13,"cm_Avg"), D13)</f>
        <v>VWC1_30cm_Avg</v>
      </c>
      <c r="F13" t="str">
        <f>IF(C13="Hydraprobe",SUBSTITUTE(E13,"Moisture","SoilTemp"),SUBSTITUTE(E13,"VWC","TC"))</f>
        <v>TC1_30cm_Avg</v>
      </c>
      <c r="G13" t="s">
        <v>53</v>
      </c>
      <c r="H13" t="str">
        <f>SUBSTITUTE(G13,"Sws","Ts")</f>
        <v>Ts_30cma</v>
      </c>
      <c r="I13">
        <v>1</v>
      </c>
      <c r="J13" s="1" t="str">
        <f>MID(G13,5,LEN(G13)-7)</f>
        <v>30</v>
      </c>
      <c r="K13">
        <v>3</v>
      </c>
      <c r="L13">
        <v>4</v>
      </c>
      <c r="M13">
        <v>1</v>
      </c>
      <c r="N13" t="str">
        <f>_xlfn.CONCAT("SWC_",K13,"_",L13,"_",M13)</f>
        <v>SWC_3_4_1</v>
      </c>
      <c r="O13" t="s">
        <v>70</v>
      </c>
      <c r="P13" t="str">
        <f>_xlfn.CONCAT("Ts_",K13,"_",L13,"_",M13)</f>
        <v>Ts_3_4_1</v>
      </c>
      <c r="Q13" t="s">
        <v>70</v>
      </c>
    </row>
    <row r="14" spans="1:17" x14ac:dyDescent="0.2">
      <c r="A14" t="s">
        <v>94</v>
      </c>
      <c r="B14" t="s">
        <v>71</v>
      </c>
      <c r="C14" t="s">
        <v>66</v>
      </c>
      <c r="D14" t="s">
        <v>70</v>
      </c>
      <c r="E14" t="str">
        <f>IF(C14="Soilvue",_xlfn.CONCAT("VWC",I14,"_",J14,"cm_Avg"), D14)</f>
        <v>VWC1_40cm_Avg</v>
      </c>
      <c r="F14" t="str">
        <f>IF(C14="Hydraprobe",SUBSTITUTE(E14,"Moisture","SoilTemp"),SUBSTITUTE(E14,"VWC","TC"))</f>
        <v>TC1_40cm_Avg</v>
      </c>
      <c r="G14" t="s">
        <v>55</v>
      </c>
      <c r="H14" t="str">
        <f>SUBSTITUTE(G14,"Sws","Ts")</f>
        <v>Ts_40cma</v>
      </c>
      <c r="I14">
        <v>1</v>
      </c>
      <c r="J14" s="1" t="str">
        <f>MID(G14,5,LEN(G14)-7)</f>
        <v>40</v>
      </c>
      <c r="K14">
        <v>3</v>
      </c>
      <c r="L14">
        <v>5</v>
      </c>
      <c r="M14">
        <v>1</v>
      </c>
      <c r="N14" t="str">
        <f>_xlfn.CONCAT("SWC_",K14,"_",L14,"_",M14)</f>
        <v>SWC_3_5_1</v>
      </c>
      <c r="O14" t="s">
        <v>70</v>
      </c>
      <c r="P14" t="str">
        <f>_xlfn.CONCAT("Ts_",K14,"_",L14,"_",M14)</f>
        <v>Ts_3_5_1</v>
      </c>
      <c r="Q14" t="s">
        <v>70</v>
      </c>
    </row>
    <row r="15" spans="1:17" x14ac:dyDescent="0.2">
      <c r="A15" t="s">
        <v>94</v>
      </c>
      <c r="B15" t="s">
        <v>71</v>
      </c>
      <c r="C15" t="s">
        <v>66</v>
      </c>
      <c r="D15" t="s">
        <v>70</v>
      </c>
      <c r="E15" t="str">
        <f>IF(C15="Soilvue",_xlfn.CONCAT("VWC",I15,"_",J15,"cm_Avg"), D15)</f>
        <v>VWC1_50cm_Avg</v>
      </c>
      <c r="F15" t="str">
        <f>IF(C15="Hydraprobe",SUBSTITUTE(E15,"Moisture","SoilTemp"),SUBSTITUTE(E15,"VWC","TC"))</f>
        <v>TC1_50cm_Avg</v>
      </c>
      <c r="G15" t="s">
        <v>57</v>
      </c>
      <c r="H15" t="str">
        <f>SUBSTITUTE(G15,"Sws","Ts")</f>
        <v>Ts_50cmc</v>
      </c>
      <c r="I15">
        <v>1</v>
      </c>
      <c r="J15" s="1" t="str">
        <f>MID(G15,5,LEN(G15)-7)</f>
        <v>50</v>
      </c>
      <c r="K15">
        <v>3</v>
      </c>
      <c r="L15">
        <v>6</v>
      </c>
      <c r="M15">
        <v>1</v>
      </c>
      <c r="N15" t="str">
        <f>_xlfn.CONCAT("SWC_",K15,"_",L15,"_",M15)</f>
        <v>SWC_3_6_1</v>
      </c>
      <c r="O15" t="s">
        <v>70</v>
      </c>
      <c r="P15" t="str">
        <f>_xlfn.CONCAT("Ts_",K15,"_",L15,"_",M15)</f>
        <v>Ts_3_6_1</v>
      </c>
      <c r="Q15" t="s">
        <v>70</v>
      </c>
    </row>
    <row r="16" spans="1:17" x14ac:dyDescent="0.2">
      <c r="A16" t="s">
        <v>94</v>
      </c>
      <c r="B16" t="s">
        <v>71</v>
      </c>
      <c r="C16" t="s">
        <v>66</v>
      </c>
      <c r="D16" t="s">
        <v>70</v>
      </c>
      <c r="E16" t="str">
        <f>IF(C16="Soilvue",_xlfn.CONCAT("VWC",I16,"_",J16,"cm_Avg"), D16)</f>
        <v>VWC1_5cm_Avg</v>
      </c>
      <c r="F16" t="str">
        <f>IF(C16="Hydraprobe",SUBSTITUTE(E16,"Moisture","SoilTemp"),SUBSTITUTE(E16,"VWC","TC"))</f>
        <v>TC1_5cm_Avg</v>
      </c>
      <c r="G16" t="s">
        <v>14</v>
      </c>
      <c r="H16" t="str">
        <f>SUBSTITUTE(G16,"Sws","Ts")</f>
        <v>Ts_5cma</v>
      </c>
      <c r="I16">
        <v>1</v>
      </c>
      <c r="J16" s="1" t="str">
        <f>MID(G16,5,LEN(G16)-7)</f>
        <v>5</v>
      </c>
      <c r="K16">
        <v>3</v>
      </c>
      <c r="L16">
        <v>1</v>
      </c>
      <c r="M16">
        <v>1</v>
      </c>
      <c r="N16" t="str">
        <f>_xlfn.CONCAT("SWC_",K16,"_",L16,"_",M16)</f>
        <v>SWC_3_1_1</v>
      </c>
      <c r="O16" t="s">
        <v>70</v>
      </c>
      <c r="P16" t="str">
        <f>_xlfn.CONCAT("Ts_",K16,"_",L16,"_",M16)</f>
        <v>Ts_3_1_1</v>
      </c>
      <c r="Q16" t="s">
        <v>70</v>
      </c>
    </row>
    <row r="17" spans="1:17" x14ac:dyDescent="0.2">
      <c r="A17" t="s">
        <v>94</v>
      </c>
      <c r="B17" t="s">
        <v>71</v>
      </c>
      <c r="C17" t="s">
        <v>66</v>
      </c>
      <c r="D17" t="s">
        <v>70</v>
      </c>
      <c r="E17" t="str">
        <f>IF(C17="Soilvue",_xlfn.CONCAT("VWC",I17,"_",J17,"cm_Avg"), D17)</f>
        <v>VWC1_60cm_Avg</v>
      </c>
      <c r="F17" t="str">
        <f>IF(C17="Hydraprobe",SUBSTITUTE(E17,"Moisture","SoilTemp"),SUBSTITUTE(E17,"VWC","TC"))</f>
        <v>TC1_60cm_Avg</v>
      </c>
      <c r="G17" t="s">
        <v>59</v>
      </c>
      <c r="H17" t="str">
        <f>SUBSTITUTE(G17,"Sws","Ts")</f>
        <v>Ts_60cma</v>
      </c>
      <c r="I17">
        <v>1</v>
      </c>
      <c r="J17" s="1" t="str">
        <f>MID(G17,5,LEN(G17)-7)</f>
        <v>60</v>
      </c>
      <c r="K17">
        <v>3</v>
      </c>
      <c r="L17">
        <v>7</v>
      </c>
      <c r="M17">
        <v>1</v>
      </c>
      <c r="N17" t="str">
        <f>_xlfn.CONCAT("SWC_",K17,"_",L17,"_",M17)</f>
        <v>SWC_3_7_1</v>
      </c>
      <c r="O17" t="s">
        <v>70</v>
      </c>
      <c r="P17" t="str">
        <f>_xlfn.CONCAT("Ts_",K17,"_",L17,"_",M17)</f>
        <v>Ts_3_7_1</v>
      </c>
      <c r="Q17" t="s">
        <v>70</v>
      </c>
    </row>
    <row r="18" spans="1:17" x14ac:dyDescent="0.2">
      <c r="A18" t="s">
        <v>94</v>
      </c>
      <c r="B18" t="s">
        <v>71</v>
      </c>
      <c r="C18" t="s">
        <v>66</v>
      </c>
      <c r="D18" t="s">
        <v>70</v>
      </c>
      <c r="E18" t="str">
        <f>IF(C18="Soilvue",_xlfn.CONCAT("VWC",I18,"_",J18,"cm_Avg"), D18)</f>
        <v>VWC1_75cm_Avg</v>
      </c>
      <c r="F18" t="str">
        <f>IF(C18="Hydraprobe",SUBSTITUTE(E18,"Moisture","SoilTemp"),SUBSTITUTE(E18,"VWC","TC"))</f>
        <v>TC1_75cm_Avg</v>
      </c>
      <c r="G18" t="s">
        <v>61</v>
      </c>
      <c r="H18" t="str">
        <f>SUBSTITUTE(G18,"Sws","Ts")</f>
        <v>Ts_75cmc</v>
      </c>
      <c r="I18">
        <v>1</v>
      </c>
      <c r="J18" s="1" t="str">
        <f>MID(G18,5,LEN(G18)-7)</f>
        <v>75</v>
      </c>
      <c r="K18">
        <v>3</v>
      </c>
      <c r="L18">
        <v>8</v>
      </c>
      <c r="M18">
        <v>1</v>
      </c>
      <c r="N18" t="str">
        <f>_xlfn.CONCAT("SWC_",K18,"_",L18,"_",M18)</f>
        <v>SWC_3_8_1</v>
      </c>
      <c r="O18" t="s">
        <v>70</v>
      </c>
      <c r="P18" t="str">
        <f>_xlfn.CONCAT("Ts_",K18,"_",L18,"_",M18)</f>
        <v>Ts_3_8_1</v>
      </c>
      <c r="Q18" t="s">
        <v>70</v>
      </c>
    </row>
    <row r="19" spans="1:17" x14ac:dyDescent="0.2">
      <c r="A19" t="s">
        <v>94</v>
      </c>
      <c r="B19" t="s">
        <v>71</v>
      </c>
      <c r="C19" t="s">
        <v>66</v>
      </c>
      <c r="D19" t="s">
        <v>70</v>
      </c>
      <c r="E19" t="str">
        <f>IF(C19="Soilvue",_xlfn.CONCAT("VWC",I19,"_",J19,"cm_Avg"), D19)</f>
        <v>VWC2_100cm_Avg</v>
      </c>
      <c r="F19" t="str">
        <f>IF(C19="Hydraprobe",SUBSTITUTE(E19,"Moisture","SoilTemp"),SUBSTITUTE(E19,"VWC","TC"))</f>
        <v>TC2_100cm_Avg</v>
      </c>
      <c r="G19" t="s">
        <v>64</v>
      </c>
      <c r="H19" t="str">
        <f>SUBSTITUTE(G19,"Sws","Ts")</f>
        <v>Ts_100cmb</v>
      </c>
      <c r="I19">
        <v>2</v>
      </c>
      <c r="J19" s="1" t="str">
        <f>MID(G19,5,LEN(G19)-7)</f>
        <v>100</v>
      </c>
      <c r="K19">
        <v>4</v>
      </c>
      <c r="L19">
        <v>9</v>
      </c>
      <c r="M19">
        <v>1</v>
      </c>
      <c r="N19" t="str">
        <f>_xlfn.CONCAT("SWC_",K19,"_",L19,"_",M19)</f>
        <v>SWC_4_9_1</v>
      </c>
      <c r="O19" t="s">
        <v>70</v>
      </c>
      <c r="P19" t="str">
        <f>_xlfn.CONCAT("Ts_",K19,"_",L19,"_",M19)</f>
        <v>Ts_4_9_1</v>
      </c>
      <c r="Q19" t="s">
        <v>70</v>
      </c>
    </row>
    <row r="20" spans="1:17" x14ac:dyDescent="0.2">
      <c r="A20" t="s">
        <v>94</v>
      </c>
      <c r="B20" t="s">
        <v>71</v>
      </c>
      <c r="C20" t="s">
        <v>66</v>
      </c>
      <c r="D20" t="s">
        <v>70</v>
      </c>
      <c r="E20" t="str">
        <f>IF(C20="Soilvue",_xlfn.CONCAT("VWC",I20,"_",J20,"cm_Avg"), D20)</f>
        <v>VWC2_10cm_Avg</v>
      </c>
      <c r="F20" t="str">
        <f>IF(C20="Hydraprobe",SUBSTITUTE(E20,"Moisture","SoilTemp"),SUBSTITUTE(E20,"VWC","TC"))</f>
        <v>TC2_10cm_Avg</v>
      </c>
      <c r="G20" t="s">
        <v>50</v>
      </c>
      <c r="H20" t="str">
        <f>SUBSTITUTE(G20,"Sws","Ts")</f>
        <v>Ts_10cmd</v>
      </c>
      <c r="I20">
        <v>2</v>
      </c>
      <c r="J20" s="1" t="str">
        <f>MID(G20,5,LEN(G20)-7)</f>
        <v>10</v>
      </c>
      <c r="K20">
        <v>4</v>
      </c>
      <c r="L20">
        <v>2</v>
      </c>
      <c r="M20">
        <v>1</v>
      </c>
      <c r="N20" t="str">
        <f>_xlfn.CONCAT("SWC_",K20,"_",L20,"_",M20)</f>
        <v>SWC_4_2_1</v>
      </c>
      <c r="O20" t="s">
        <v>70</v>
      </c>
      <c r="P20" t="str">
        <f>_xlfn.CONCAT("Ts_",K20,"_",L20,"_",M20)</f>
        <v>Ts_4_2_1</v>
      </c>
      <c r="Q20" t="s">
        <v>70</v>
      </c>
    </row>
    <row r="21" spans="1:17" x14ac:dyDescent="0.2">
      <c r="A21" t="s">
        <v>94</v>
      </c>
      <c r="B21" t="s">
        <v>71</v>
      </c>
      <c r="C21" t="s">
        <v>66</v>
      </c>
      <c r="D21" t="s">
        <v>70</v>
      </c>
      <c r="E21" t="str">
        <f>IF(C21="Soilvue",_xlfn.CONCAT("VWC",I21,"_",J21,"cm_Avg"), D21)</f>
        <v>VWC2_20cm_Avg</v>
      </c>
      <c r="F21" t="str">
        <f>IF(C21="Hydraprobe",SUBSTITUTE(E21,"Moisture","SoilTemp"),SUBSTITUTE(E21,"VWC","TC"))</f>
        <v>TC2_20cm_Avg</v>
      </c>
      <c r="G21" t="s">
        <v>52</v>
      </c>
      <c r="H21" t="str">
        <f>SUBSTITUTE(G21,"Sws","Ts")</f>
        <v>Ts_20cmd</v>
      </c>
      <c r="I21">
        <v>2</v>
      </c>
      <c r="J21" s="1" t="str">
        <f>MID(G21,5,LEN(G21)-7)</f>
        <v>20</v>
      </c>
      <c r="K21">
        <v>4</v>
      </c>
      <c r="L21">
        <v>3</v>
      </c>
      <c r="M21">
        <v>1</v>
      </c>
      <c r="N21" t="str">
        <f>_xlfn.CONCAT("SWC_",K21,"_",L21,"_",M21)</f>
        <v>SWC_4_3_1</v>
      </c>
      <c r="O21" t="s">
        <v>70</v>
      </c>
      <c r="P21" t="str">
        <f>_xlfn.CONCAT("Ts_",K21,"_",L21,"_",M21)</f>
        <v>Ts_4_3_1</v>
      </c>
      <c r="Q21" t="s">
        <v>70</v>
      </c>
    </row>
    <row r="22" spans="1:17" x14ac:dyDescent="0.2">
      <c r="A22" t="s">
        <v>94</v>
      </c>
      <c r="B22" t="s">
        <v>71</v>
      </c>
      <c r="C22" t="s">
        <v>66</v>
      </c>
      <c r="D22" t="s">
        <v>70</v>
      </c>
      <c r="E22" t="str">
        <f>IF(C22="Soilvue",_xlfn.CONCAT("VWC",I22,"_",J22,"cm_Avg"), D22)</f>
        <v>VWC2_30cm_Avg</v>
      </c>
      <c r="F22" t="str">
        <f>IF(C22="Hydraprobe",SUBSTITUTE(E22,"Moisture","SoilTemp"),SUBSTITUTE(E22,"VWC","TC"))</f>
        <v>TC2_30cm_Avg</v>
      </c>
      <c r="G22" t="s">
        <v>54</v>
      </c>
      <c r="H22" t="str">
        <f>SUBSTITUTE(G22,"Sws","Ts")</f>
        <v>Ts_30cmb</v>
      </c>
      <c r="I22">
        <v>2</v>
      </c>
      <c r="J22" s="1" t="str">
        <f>MID(G22,5,LEN(G22)-7)</f>
        <v>30</v>
      </c>
      <c r="K22">
        <v>4</v>
      </c>
      <c r="L22">
        <v>4</v>
      </c>
      <c r="M22">
        <v>1</v>
      </c>
      <c r="N22" t="str">
        <f>_xlfn.CONCAT("SWC_",K22,"_",L22,"_",M22)</f>
        <v>SWC_4_4_1</v>
      </c>
      <c r="O22" t="s">
        <v>70</v>
      </c>
      <c r="P22" t="str">
        <f>_xlfn.CONCAT("Ts_",K22,"_",L22,"_",M22)</f>
        <v>Ts_4_4_1</v>
      </c>
      <c r="Q22" t="s">
        <v>70</v>
      </c>
    </row>
    <row r="23" spans="1:17" x14ac:dyDescent="0.2">
      <c r="A23" t="s">
        <v>94</v>
      </c>
      <c r="B23" t="s">
        <v>71</v>
      </c>
      <c r="C23" t="s">
        <v>66</v>
      </c>
      <c r="D23" t="s">
        <v>70</v>
      </c>
      <c r="E23" t="str">
        <f>IF(C23="Soilvue",_xlfn.CONCAT("VWC",I23,"_",J23,"cm_Avg"), D23)</f>
        <v>VWC2_40cm_Avg</v>
      </c>
      <c r="F23" t="str">
        <f>IF(C23="Hydraprobe",SUBSTITUTE(E23,"Moisture","SoilTemp"),SUBSTITUTE(E23,"VWC","TC"))</f>
        <v>TC2_40cm_Avg</v>
      </c>
      <c r="G23" t="s">
        <v>56</v>
      </c>
      <c r="H23" t="str">
        <f>SUBSTITUTE(G23,"Sws","Ts")</f>
        <v>Ts_40cmb</v>
      </c>
      <c r="I23">
        <v>2</v>
      </c>
      <c r="J23" s="1" t="str">
        <f>MID(G23,5,LEN(G23)-7)</f>
        <v>40</v>
      </c>
      <c r="K23">
        <v>4</v>
      </c>
      <c r="L23">
        <v>5</v>
      </c>
      <c r="M23">
        <v>1</v>
      </c>
      <c r="N23" t="str">
        <f>_xlfn.CONCAT("SWC_",K23,"_",L23,"_",M23)</f>
        <v>SWC_4_5_1</v>
      </c>
      <c r="O23" t="s">
        <v>70</v>
      </c>
      <c r="P23" t="str">
        <f>_xlfn.CONCAT("Ts_",K23,"_",L23,"_",M23)</f>
        <v>Ts_4_5_1</v>
      </c>
      <c r="Q23" t="s">
        <v>70</v>
      </c>
    </row>
    <row r="24" spans="1:17" x14ac:dyDescent="0.2">
      <c r="A24" t="s">
        <v>94</v>
      </c>
      <c r="B24" t="s">
        <v>71</v>
      </c>
      <c r="C24" t="s">
        <v>66</v>
      </c>
      <c r="D24" t="s">
        <v>70</v>
      </c>
      <c r="E24" t="str">
        <f>IF(C24="Soilvue",_xlfn.CONCAT("VWC",I24,"_",J24,"cm_Avg"), D24)</f>
        <v>VWC2_50cm_Avg</v>
      </c>
      <c r="F24" t="str">
        <f>IF(C24="Hydraprobe",SUBSTITUTE(E24,"Moisture","SoilTemp"),SUBSTITUTE(E24,"VWC","TC"))</f>
        <v>TC2_50cm_Avg</v>
      </c>
      <c r="G24" t="s">
        <v>58</v>
      </c>
      <c r="H24" t="str">
        <f>SUBSTITUTE(G24,"Sws","Ts")</f>
        <v>Ts_50cmd</v>
      </c>
      <c r="I24">
        <v>2</v>
      </c>
      <c r="J24" s="1" t="str">
        <f>MID(G24,5,LEN(G24)-7)</f>
        <v>50</v>
      </c>
      <c r="K24">
        <v>4</v>
      </c>
      <c r="L24">
        <v>6</v>
      </c>
      <c r="M24">
        <v>1</v>
      </c>
      <c r="N24" t="str">
        <f>_xlfn.CONCAT("SWC_",K24,"_",L24,"_",M24)</f>
        <v>SWC_4_6_1</v>
      </c>
      <c r="O24" t="s">
        <v>70</v>
      </c>
      <c r="P24" t="str">
        <f>_xlfn.CONCAT("Ts_",K24,"_",L24,"_",M24)</f>
        <v>Ts_4_6_1</v>
      </c>
      <c r="Q24" t="s">
        <v>70</v>
      </c>
    </row>
    <row r="25" spans="1:17" x14ac:dyDescent="0.2">
      <c r="A25" t="s">
        <v>94</v>
      </c>
      <c r="B25" t="s">
        <v>71</v>
      </c>
      <c r="C25" t="s">
        <v>66</v>
      </c>
      <c r="D25" t="s">
        <v>70</v>
      </c>
      <c r="E25" t="str">
        <f>IF(C25="Soilvue",_xlfn.CONCAT("VWC",I25,"_",J25,"cm_Avg"), D25)</f>
        <v>VWC2_5cm_Avg</v>
      </c>
      <c r="F25" t="str">
        <f>IF(C25="Hydraprobe",SUBSTITUTE(E25,"Moisture","SoilTemp"),SUBSTITUTE(E25,"VWC","TC"))</f>
        <v>TC2_5cm_Avg</v>
      </c>
      <c r="G25" t="s">
        <v>15</v>
      </c>
      <c r="H25" t="str">
        <f>SUBSTITUTE(G25,"Sws","Ts")</f>
        <v>Ts_5cmb</v>
      </c>
      <c r="I25">
        <v>2</v>
      </c>
      <c r="J25" s="1" t="str">
        <f>MID(G25,5,LEN(G25)-7)</f>
        <v>5</v>
      </c>
      <c r="K25">
        <v>4</v>
      </c>
      <c r="L25">
        <v>1</v>
      </c>
      <c r="M25">
        <v>1</v>
      </c>
      <c r="N25" t="str">
        <f>_xlfn.CONCAT("SWC_",K25,"_",L25,"_",M25)</f>
        <v>SWC_4_1_1</v>
      </c>
      <c r="O25" t="s">
        <v>70</v>
      </c>
      <c r="P25" t="str">
        <f>_xlfn.CONCAT("Ts_",K25,"_",L25,"_",M25)</f>
        <v>Ts_4_1_1</v>
      </c>
      <c r="Q25" t="s">
        <v>70</v>
      </c>
    </row>
    <row r="26" spans="1:17" x14ac:dyDescent="0.2">
      <c r="A26" t="s">
        <v>94</v>
      </c>
      <c r="B26" t="s">
        <v>71</v>
      </c>
      <c r="C26" t="s">
        <v>66</v>
      </c>
      <c r="D26" t="s">
        <v>70</v>
      </c>
      <c r="E26" t="str">
        <f>IF(C26="Soilvue",_xlfn.CONCAT("VWC",I26,"_",J26,"cm_Avg"), D26)</f>
        <v>VWC2_60cm_Avg</v>
      </c>
      <c r="F26" t="str">
        <f>IF(C26="Hydraprobe",SUBSTITUTE(E26,"Moisture","SoilTemp"),SUBSTITUTE(E26,"VWC","TC"))</f>
        <v>TC2_60cm_Avg</v>
      </c>
      <c r="G26" t="s">
        <v>60</v>
      </c>
      <c r="H26" t="str">
        <f>SUBSTITUTE(G26,"Sws","Ts")</f>
        <v>Ts_60cmb</v>
      </c>
      <c r="I26">
        <v>2</v>
      </c>
      <c r="J26" s="1" t="str">
        <f>MID(G26,5,LEN(G26)-7)</f>
        <v>60</v>
      </c>
      <c r="K26">
        <v>4</v>
      </c>
      <c r="L26">
        <v>7</v>
      </c>
      <c r="M26">
        <v>1</v>
      </c>
      <c r="N26" t="str">
        <f>_xlfn.CONCAT("SWC_",K26,"_",L26,"_",M26)</f>
        <v>SWC_4_7_1</v>
      </c>
      <c r="O26" t="s">
        <v>70</v>
      </c>
      <c r="P26" t="str">
        <f>_xlfn.CONCAT("Ts_",K26,"_",L26,"_",M26)</f>
        <v>Ts_4_7_1</v>
      </c>
      <c r="Q26" t="s">
        <v>70</v>
      </c>
    </row>
    <row r="27" spans="1:17" x14ac:dyDescent="0.2">
      <c r="A27" t="s">
        <v>94</v>
      </c>
      <c r="B27" t="s">
        <v>71</v>
      </c>
      <c r="C27" t="s">
        <v>66</v>
      </c>
      <c r="D27" t="s">
        <v>70</v>
      </c>
      <c r="E27" t="str">
        <f>IF(C27="Soilvue",_xlfn.CONCAT("VWC",I27,"_",J27,"cm_Avg"), D27)</f>
        <v>VWC2_75cm_Avg</v>
      </c>
      <c r="F27" t="str">
        <f>IF(C27="Hydraprobe",SUBSTITUTE(E27,"Moisture","SoilTemp"),SUBSTITUTE(E27,"VWC","TC"))</f>
        <v>TC2_75cm_Avg</v>
      </c>
      <c r="G27" t="s">
        <v>62</v>
      </c>
      <c r="H27" t="str">
        <f>SUBSTITUTE(G27,"Sws","Ts")</f>
        <v>Ts_75cmd</v>
      </c>
      <c r="I27">
        <v>2</v>
      </c>
      <c r="J27" s="1" t="str">
        <f>MID(G27,5,LEN(G27)-7)</f>
        <v>75</v>
      </c>
      <c r="K27">
        <v>4</v>
      </c>
      <c r="L27">
        <v>8</v>
      </c>
      <c r="M27">
        <v>1</v>
      </c>
      <c r="N27" t="str">
        <f>_xlfn.CONCAT("SWC_",K27,"_",L27,"_",M27)</f>
        <v>SWC_4_8_1</v>
      </c>
      <c r="O27" t="s">
        <v>70</v>
      </c>
      <c r="P27" t="str">
        <f>_xlfn.CONCAT("Ts_",K27,"_",L27,"_",M27)</f>
        <v>Ts_4_8_1</v>
      </c>
      <c r="Q27" t="s">
        <v>70</v>
      </c>
    </row>
    <row r="28" spans="1:17" x14ac:dyDescent="0.2">
      <c r="A28" s="2" t="s">
        <v>95</v>
      </c>
      <c r="B28" s="2" t="s">
        <v>73</v>
      </c>
      <c r="C28" s="2" t="s">
        <v>67</v>
      </c>
      <c r="D28" s="2" t="s">
        <v>23</v>
      </c>
      <c r="E28" s="2" t="str">
        <f>IF(C28="Soilvue",_xlfn.CONCAT("VWC",I28,"_",J28,"cm_Avg"), D28)</f>
        <v>Moisture0_Avg</v>
      </c>
      <c r="F28" s="2" t="str">
        <f>IF(C28="Hydraprobe",SUBSTITUTE(E28,"Moisture","SoilTemp"),SUBSTITUTE(E28,"VWC","TC"))</f>
        <v>SoilTemp0_Avg</v>
      </c>
      <c r="G28" s="2" t="s">
        <v>0</v>
      </c>
      <c r="H28" s="2" t="str">
        <f>SUBSTITUTE(G28,"Sws","Ts")</f>
        <v>Ts_10cma</v>
      </c>
      <c r="I28" s="2">
        <v>1</v>
      </c>
      <c r="J28" s="3" t="str">
        <f>MID(G28,5,LEN(G28)-7)</f>
        <v>10</v>
      </c>
      <c r="K28" s="2">
        <v>1</v>
      </c>
      <c r="L28" s="2">
        <v>1</v>
      </c>
      <c r="M28" s="2">
        <v>1</v>
      </c>
      <c r="N28" s="2" t="str">
        <f>_xlfn.CONCAT("SWC_",K28,"_",L28,"_",M28)</f>
        <v>SWC_1_1_1</v>
      </c>
      <c r="O28" s="2" t="s">
        <v>74</v>
      </c>
      <c r="P28" s="2" t="str">
        <f>_xlfn.CONCAT("Ts_",K28,"_",L28,"_",M28)</f>
        <v>Ts_1_1_1</v>
      </c>
      <c r="Q28" t="s">
        <v>82</v>
      </c>
    </row>
    <row r="29" spans="1:17" x14ac:dyDescent="0.2">
      <c r="A29" s="2" t="s">
        <v>95</v>
      </c>
      <c r="B29" s="2" t="s">
        <v>73</v>
      </c>
      <c r="C29" s="2" t="s">
        <v>67</v>
      </c>
      <c r="D29" s="2" t="s">
        <v>24</v>
      </c>
      <c r="E29" s="2" t="str">
        <f>IF(C29="Soilvue",_xlfn.CONCAT("VWC",I29,"_",J29,"cm_Avg"), D29)</f>
        <v>Moisture1_Avg</v>
      </c>
      <c r="F29" s="2" t="str">
        <f>IF(C29="Hydraprobe",SUBSTITUTE(E29,"Moisture","SoilTemp"),SUBSTITUTE(E29,"VWC","TC"))</f>
        <v>SoilTemp1_Avg</v>
      </c>
      <c r="G29" s="2" t="s">
        <v>2</v>
      </c>
      <c r="H29" s="2" t="str">
        <f>SUBSTITUTE(G29,"Sws","Ts")</f>
        <v>Ts_20cma</v>
      </c>
      <c r="I29" s="2">
        <v>1</v>
      </c>
      <c r="J29" s="3" t="str">
        <f>MID(G29,5,LEN(G29)-7)</f>
        <v>20</v>
      </c>
      <c r="K29" s="2">
        <v>1</v>
      </c>
      <c r="L29" s="2">
        <v>2</v>
      </c>
      <c r="M29" s="2">
        <v>1</v>
      </c>
      <c r="N29" s="2" t="str">
        <f>_xlfn.CONCAT("SWC_",K29,"_",L29,"_",M29)</f>
        <v>SWC_1_2_1</v>
      </c>
      <c r="O29" s="2" t="s">
        <v>75</v>
      </c>
      <c r="P29" s="2" t="str">
        <f>_xlfn.CONCAT("Ts_",K29,"_",L29,"_",M29)</f>
        <v>Ts_1_2_1</v>
      </c>
      <c r="Q29" t="s">
        <v>83</v>
      </c>
    </row>
    <row r="30" spans="1:17" x14ac:dyDescent="0.2">
      <c r="A30" s="2" t="s">
        <v>95</v>
      </c>
      <c r="B30" s="2" t="s">
        <v>73</v>
      </c>
      <c r="C30" s="2" t="s">
        <v>67</v>
      </c>
      <c r="D30" s="2" t="s">
        <v>20</v>
      </c>
      <c r="E30" s="2" t="str">
        <f>IF(C30="Soilvue",_xlfn.CONCAT("VWC",I30,"_",J30,"cm_Avg"), D30)</f>
        <v>Moisture2_Avg</v>
      </c>
      <c r="F30" s="2" t="str">
        <f>IF(C30="Hydraprobe",SUBSTITUTE(E30,"Moisture","SoilTemp"),SUBSTITUTE(E30,"VWC","TC"))</f>
        <v>SoilTemp2_Avg</v>
      </c>
      <c r="G30" s="2" t="s">
        <v>18</v>
      </c>
      <c r="H30" s="2" t="str">
        <f>SUBSTITUTE(G30,"Sws","Ts")</f>
        <v>Ts_50cma</v>
      </c>
      <c r="I30" s="2">
        <v>1</v>
      </c>
      <c r="J30" s="3" t="str">
        <f>MID(G30,5,LEN(G30)-7)</f>
        <v>50</v>
      </c>
      <c r="K30" s="2">
        <v>1</v>
      </c>
      <c r="L30" s="2">
        <v>3</v>
      </c>
      <c r="M30" s="2">
        <v>1</v>
      </c>
      <c r="N30" s="2" t="str">
        <f>_xlfn.CONCAT("SWC_",K30,"_",L30,"_",M30)</f>
        <v>SWC_1_3_1</v>
      </c>
      <c r="O30" s="2" t="s">
        <v>76</v>
      </c>
      <c r="P30" s="2" t="str">
        <f>_xlfn.CONCAT("Ts_",K30,"_",L30,"_",M30)</f>
        <v>Ts_1_3_1</v>
      </c>
      <c r="Q30" t="s">
        <v>84</v>
      </c>
    </row>
    <row r="31" spans="1:17" x14ac:dyDescent="0.2">
      <c r="A31" s="2" t="s">
        <v>95</v>
      </c>
      <c r="B31" s="2" t="s">
        <v>73</v>
      </c>
      <c r="C31" s="2" t="s">
        <v>67</v>
      </c>
      <c r="D31" s="2" t="s">
        <v>21</v>
      </c>
      <c r="E31" s="2" t="str">
        <f>IF(C31="Soilvue",_xlfn.CONCAT("VWC",I31,"_",J31,"cm_Avg"), D31)</f>
        <v>Moisture3_Avg</v>
      </c>
      <c r="F31" s="2" t="str">
        <f>IF(C31="Hydraprobe",SUBSTITUTE(E31,"Moisture","SoilTemp"),SUBSTITUTE(E31,"VWC","TC"))</f>
        <v>SoilTemp3_Avg</v>
      </c>
      <c r="G31" s="2" t="s">
        <v>72</v>
      </c>
      <c r="H31" s="2" t="str">
        <f>SUBSTITUTE(G31,"Sws","Ts")</f>
        <v>Ts_75cma</v>
      </c>
      <c r="I31" s="2">
        <v>1</v>
      </c>
      <c r="J31" s="3" t="str">
        <f>MID(G31,5,LEN(G31)-7)</f>
        <v>75</v>
      </c>
      <c r="K31" s="2">
        <v>1</v>
      </c>
      <c r="L31" s="2">
        <v>4</v>
      </c>
      <c r="M31" s="2">
        <v>1</v>
      </c>
      <c r="N31" s="2" t="str">
        <f>_xlfn.CONCAT("SWC_",K31,"_",L31,"_",M31)</f>
        <v>SWC_1_4_1</v>
      </c>
      <c r="O31" s="2" t="s">
        <v>77</v>
      </c>
      <c r="P31" s="2" t="str">
        <f>_xlfn.CONCAT("Ts_",K31,"_",L31,"_",M31)</f>
        <v>Ts_1_4_1</v>
      </c>
      <c r="Q31" t="s">
        <v>85</v>
      </c>
    </row>
    <row r="32" spans="1:17" x14ac:dyDescent="0.2">
      <c r="A32" s="2" t="s">
        <v>95</v>
      </c>
      <c r="B32" s="2" t="s">
        <v>73</v>
      </c>
      <c r="C32" s="2" t="s">
        <v>67</v>
      </c>
      <c r="D32" s="2" t="s">
        <v>12</v>
      </c>
      <c r="E32" s="2" t="str">
        <f>IF(C32="Soilvue",_xlfn.CONCAT("VWC",I32,"_",J32,"cm_Avg"), D32)</f>
        <v>Moisture4_Avg</v>
      </c>
      <c r="F32" s="2" t="str">
        <f>IF(C32="Hydraprobe",SUBSTITUTE(E32,"Moisture","SoilTemp"),SUBSTITUTE(E32,"VWC","TC"))</f>
        <v>SoilTemp4_Avg</v>
      </c>
      <c r="G32" s="2" t="s">
        <v>1</v>
      </c>
      <c r="H32" s="2" t="str">
        <f>SUBSTITUTE(G32,"Sws","Ts")</f>
        <v>Ts_10cmb</v>
      </c>
      <c r="I32" s="2">
        <v>2</v>
      </c>
      <c r="J32" s="3" t="str">
        <f>MID(G32,5,LEN(G32)-7)</f>
        <v>10</v>
      </c>
      <c r="K32" s="2">
        <v>2</v>
      </c>
      <c r="L32" s="2">
        <v>1</v>
      </c>
      <c r="M32" s="2">
        <v>1</v>
      </c>
      <c r="N32" s="2" t="str">
        <f>_xlfn.CONCAT("SWC_",K32,"_",L32,"_",M32)</f>
        <v>SWC_2_1_1</v>
      </c>
      <c r="O32" s="2" t="s">
        <v>78</v>
      </c>
      <c r="P32" s="2" t="str">
        <f>_xlfn.CONCAT("Ts_",K32,"_",L32,"_",M32)</f>
        <v>Ts_2_1_1</v>
      </c>
      <c r="Q32" t="s">
        <v>86</v>
      </c>
    </row>
    <row r="33" spans="1:17" x14ac:dyDescent="0.2">
      <c r="A33" s="2" t="s">
        <v>95</v>
      </c>
      <c r="B33" s="2" t="s">
        <v>73</v>
      </c>
      <c r="C33" s="2" t="s">
        <v>67</v>
      </c>
      <c r="D33" s="2" t="s">
        <v>13</v>
      </c>
      <c r="E33" s="2" t="str">
        <f>IF(C33="Soilvue",_xlfn.CONCAT("VWC",I33,"_",J33,"cm_Avg"), D33)</f>
        <v>Moisture5_Avg</v>
      </c>
      <c r="F33" s="2" t="str">
        <f>IF(C33="Hydraprobe",SUBSTITUTE(E33,"Moisture","SoilTemp"),SUBSTITUTE(E33,"VWC","TC"))</f>
        <v>SoilTemp5_Avg</v>
      </c>
      <c r="G33" s="2" t="s">
        <v>3</v>
      </c>
      <c r="H33" s="2" t="str">
        <f>SUBSTITUTE(G33,"Sws","Ts")</f>
        <v>Ts_20cmb</v>
      </c>
      <c r="I33" s="2">
        <v>2</v>
      </c>
      <c r="J33" s="3" t="str">
        <f>MID(G33,5,LEN(G33)-7)</f>
        <v>20</v>
      </c>
      <c r="K33" s="2">
        <v>2</v>
      </c>
      <c r="L33" s="2">
        <v>2</v>
      </c>
      <c r="M33" s="2">
        <v>1</v>
      </c>
      <c r="N33" s="2" t="str">
        <f>_xlfn.CONCAT("SWC_",K33,"_",L33,"_",M33)</f>
        <v>SWC_2_2_1</v>
      </c>
      <c r="O33" s="2" t="s">
        <v>79</v>
      </c>
      <c r="P33" s="2" t="str">
        <f>_xlfn.CONCAT("Ts_",K33,"_",L33,"_",M33)</f>
        <v>Ts_2_2_1</v>
      </c>
      <c r="Q33" t="s">
        <v>87</v>
      </c>
    </row>
    <row r="34" spans="1:17" x14ac:dyDescent="0.2">
      <c r="A34" s="2" t="s">
        <v>95</v>
      </c>
      <c r="B34" s="2" t="s">
        <v>73</v>
      </c>
      <c r="C34" s="2" t="s">
        <v>67</v>
      </c>
      <c r="D34" s="2" t="s">
        <v>10</v>
      </c>
      <c r="E34" s="2" t="str">
        <f>IF(C34="Soilvue",_xlfn.CONCAT("VWC",I34,"_",J34,"cm_Avg"), D34)</f>
        <v>Moisture6_Avg</v>
      </c>
      <c r="F34" s="2" t="str">
        <f>IF(C34="Hydraprobe",SUBSTITUTE(E34,"Moisture","SoilTemp"),SUBSTITUTE(E34,"VWC","TC"))</f>
        <v>SoilTemp6_Avg</v>
      </c>
      <c r="G34" s="2" t="s">
        <v>19</v>
      </c>
      <c r="H34" s="2" t="str">
        <f>SUBSTITUTE(G34,"Sws","Ts")</f>
        <v>Ts_50cmb</v>
      </c>
      <c r="I34" s="2">
        <v>2</v>
      </c>
      <c r="J34" s="3" t="str">
        <f>MID(G34,5,LEN(G34)-7)</f>
        <v>50</v>
      </c>
      <c r="K34" s="2">
        <v>2</v>
      </c>
      <c r="L34" s="2">
        <v>3</v>
      </c>
      <c r="M34" s="2">
        <v>1</v>
      </c>
      <c r="N34" s="2" t="str">
        <f>_xlfn.CONCAT("SWC_",K34,"_",L34,"_",M34)</f>
        <v>SWC_2_3_1</v>
      </c>
      <c r="O34" s="2" t="s">
        <v>80</v>
      </c>
      <c r="P34" s="2" t="str">
        <f>_xlfn.CONCAT("Ts_",K34,"_",L34,"_",M34)</f>
        <v>Ts_2_3_1</v>
      </c>
      <c r="Q34" t="s">
        <v>88</v>
      </c>
    </row>
    <row r="35" spans="1:17" x14ac:dyDescent="0.2">
      <c r="A35" s="2" t="s">
        <v>95</v>
      </c>
      <c r="B35" s="2" t="s">
        <v>73</v>
      </c>
      <c r="C35" s="2" t="s">
        <v>67</v>
      </c>
      <c r="D35" s="2" t="s">
        <v>11</v>
      </c>
      <c r="E35" s="2" t="str">
        <f>IF(C35="Soilvue",_xlfn.CONCAT("VWC",I35,"_",J35,"cm_Avg"), D35)</f>
        <v>Moisture7_Avg</v>
      </c>
      <c r="F35" s="2" t="str">
        <f>IF(C35="Hydraprobe",SUBSTITUTE(E35,"Moisture","SoilTemp"),SUBSTITUTE(E35,"VWC","TC"))</f>
        <v>SoilTemp7_Avg</v>
      </c>
      <c r="G35" s="2" t="s">
        <v>22</v>
      </c>
      <c r="H35" s="2" t="str">
        <f>SUBSTITUTE(G35,"Sws","Ts")</f>
        <v>Ts_75cmb</v>
      </c>
      <c r="I35" s="2">
        <v>2</v>
      </c>
      <c r="J35" s="3" t="str">
        <f>MID(G35,5,LEN(G35)-7)</f>
        <v>75</v>
      </c>
      <c r="K35" s="2">
        <v>2</v>
      </c>
      <c r="L35" s="2">
        <v>4</v>
      </c>
      <c r="M35" s="2">
        <v>1</v>
      </c>
      <c r="N35" s="2" t="str">
        <f>_xlfn.CONCAT("SWC_",K35,"_",L35,"_",M35)</f>
        <v>SWC_2_4_1</v>
      </c>
      <c r="O35" s="2" t="s">
        <v>81</v>
      </c>
      <c r="P35" s="2" t="str">
        <f>_xlfn.CONCAT("Ts_",K35,"_",L35,"_",M35)</f>
        <v>Ts_2_4_1</v>
      </c>
      <c r="Q35" t="s">
        <v>89</v>
      </c>
    </row>
    <row r="36" spans="1:17" x14ac:dyDescent="0.2">
      <c r="A36" t="s">
        <v>95</v>
      </c>
      <c r="B36" t="s">
        <v>73</v>
      </c>
      <c r="C36" t="s">
        <v>66</v>
      </c>
      <c r="D36" t="s">
        <v>70</v>
      </c>
      <c r="E36" t="str">
        <f>IF(C36="Soilvue",_xlfn.CONCAT("VWC",I36,"_",J36,"cm_Avg"), D36)</f>
        <v>VWC1_100cm_Avg</v>
      </c>
      <c r="F36" t="str">
        <f>IF(C36="Hydraprobe",SUBSTITUTE(E36,"Moisture","SoilTemp"),SUBSTITUTE(E36,"VWC","TC"))</f>
        <v>TC1_100cm_Avg</v>
      </c>
      <c r="G36" t="s">
        <v>63</v>
      </c>
      <c r="H36" t="str">
        <f>SUBSTITUTE(G36,"Sws","Ts")</f>
        <v>Ts_100cma</v>
      </c>
      <c r="I36">
        <v>1</v>
      </c>
      <c r="J36" s="1" t="str">
        <f>MID(G36,5,LEN(G36)-7)</f>
        <v>100</v>
      </c>
      <c r="K36">
        <v>3</v>
      </c>
      <c r="L36">
        <v>9</v>
      </c>
      <c r="M36">
        <v>1</v>
      </c>
      <c r="N36" t="str">
        <f>_xlfn.CONCAT("SWC_",K36,"_",L36,"_",M36)</f>
        <v>SWC_3_9_1</v>
      </c>
      <c r="O36" t="s">
        <v>70</v>
      </c>
      <c r="P36" t="str">
        <f>_xlfn.CONCAT("Ts_",K36,"_",L36,"_",M36)</f>
        <v>Ts_3_9_1</v>
      </c>
      <c r="Q36" t="s">
        <v>70</v>
      </c>
    </row>
    <row r="37" spans="1:17" x14ac:dyDescent="0.2">
      <c r="A37" t="s">
        <v>95</v>
      </c>
      <c r="B37" t="s">
        <v>73</v>
      </c>
      <c r="C37" t="s">
        <v>66</v>
      </c>
      <c r="D37" t="s">
        <v>70</v>
      </c>
      <c r="E37" t="str">
        <f>IF(C37="Soilvue",_xlfn.CONCAT("VWC",I37,"_",J37,"cm_Avg"), D37)</f>
        <v>VWC1_10cm_Avg</v>
      </c>
      <c r="F37" t="str">
        <f>IF(C37="Hydraprobe",SUBSTITUTE(E37,"Moisture","SoilTemp"),SUBSTITUTE(E37,"VWC","TC"))</f>
        <v>TC1_10cm_Avg</v>
      </c>
      <c r="G37" t="s">
        <v>49</v>
      </c>
      <c r="H37" t="str">
        <f>SUBSTITUTE(G37,"Sws","Ts")</f>
        <v>Ts_10cmc</v>
      </c>
      <c r="I37">
        <v>1</v>
      </c>
      <c r="J37" s="1" t="str">
        <f>MID(G37,5,LEN(G37)-7)</f>
        <v>10</v>
      </c>
      <c r="K37">
        <v>3</v>
      </c>
      <c r="L37">
        <v>2</v>
      </c>
      <c r="M37">
        <v>1</v>
      </c>
      <c r="N37" t="str">
        <f>_xlfn.CONCAT("SWC_",K37,"_",L37,"_",M37)</f>
        <v>SWC_3_2_1</v>
      </c>
      <c r="O37" t="s">
        <v>70</v>
      </c>
      <c r="P37" t="str">
        <f>_xlfn.CONCAT("Ts_",K37,"_",L37,"_",M37)</f>
        <v>Ts_3_2_1</v>
      </c>
      <c r="Q37" t="s">
        <v>70</v>
      </c>
    </row>
    <row r="38" spans="1:17" x14ac:dyDescent="0.2">
      <c r="A38" t="s">
        <v>95</v>
      </c>
      <c r="B38" t="s">
        <v>73</v>
      </c>
      <c r="C38" t="s">
        <v>66</v>
      </c>
      <c r="D38" t="s">
        <v>70</v>
      </c>
      <c r="E38" t="str">
        <f>IF(C38="Soilvue",_xlfn.CONCAT("VWC",I38,"_",J38,"cm_Avg"), D38)</f>
        <v>VWC1_20cm_Avg</v>
      </c>
      <c r="F38" t="str">
        <f>IF(C38="Hydraprobe",SUBSTITUTE(E38,"Moisture","SoilTemp"),SUBSTITUTE(E38,"VWC","TC"))</f>
        <v>TC1_20cm_Avg</v>
      </c>
      <c r="G38" t="s">
        <v>51</v>
      </c>
      <c r="H38" t="str">
        <f>SUBSTITUTE(G38,"Sws","Ts")</f>
        <v>Ts_20cmc</v>
      </c>
      <c r="I38">
        <v>1</v>
      </c>
      <c r="J38" s="1" t="str">
        <f>MID(G38,5,LEN(G38)-7)</f>
        <v>20</v>
      </c>
      <c r="K38">
        <v>3</v>
      </c>
      <c r="L38">
        <v>3</v>
      </c>
      <c r="M38">
        <v>1</v>
      </c>
      <c r="N38" t="str">
        <f>_xlfn.CONCAT("SWC_",K38,"_",L38,"_",M38)</f>
        <v>SWC_3_3_1</v>
      </c>
      <c r="O38" t="s">
        <v>70</v>
      </c>
      <c r="P38" t="str">
        <f>_xlfn.CONCAT("Ts_",K38,"_",L38,"_",M38)</f>
        <v>Ts_3_3_1</v>
      </c>
      <c r="Q38" t="s">
        <v>70</v>
      </c>
    </row>
    <row r="39" spans="1:17" x14ac:dyDescent="0.2">
      <c r="A39" t="s">
        <v>95</v>
      </c>
      <c r="B39" t="s">
        <v>73</v>
      </c>
      <c r="C39" t="s">
        <v>66</v>
      </c>
      <c r="D39" t="s">
        <v>70</v>
      </c>
      <c r="E39" t="str">
        <f>IF(C39="Soilvue",_xlfn.CONCAT("VWC",I39,"_",J39,"cm_Avg"), D39)</f>
        <v>VWC1_30cm_Avg</v>
      </c>
      <c r="F39" t="str">
        <f>IF(C39="Hydraprobe",SUBSTITUTE(E39,"Moisture","SoilTemp"),SUBSTITUTE(E39,"VWC","TC"))</f>
        <v>TC1_30cm_Avg</v>
      </c>
      <c r="G39" t="s">
        <v>53</v>
      </c>
      <c r="H39" t="str">
        <f>SUBSTITUTE(G39,"Sws","Ts")</f>
        <v>Ts_30cma</v>
      </c>
      <c r="I39">
        <v>1</v>
      </c>
      <c r="J39" s="1" t="str">
        <f>MID(G39,5,LEN(G39)-7)</f>
        <v>30</v>
      </c>
      <c r="K39">
        <v>3</v>
      </c>
      <c r="L39">
        <v>4</v>
      </c>
      <c r="M39">
        <v>1</v>
      </c>
      <c r="N39" t="str">
        <f>_xlfn.CONCAT("SWC_",K39,"_",L39,"_",M39)</f>
        <v>SWC_3_4_1</v>
      </c>
      <c r="O39" t="s">
        <v>70</v>
      </c>
      <c r="P39" t="str">
        <f>_xlfn.CONCAT("Ts_",K39,"_",L39,"_",M39)</f>
        <v>Ts_3_4_1</v>
      </c>
      <c r="Q39" t="s">
        <v>70</v>
      </c>
    </row>
    <row r="40" spans="1:17" x14ac:dyDescent="0.2">
      <c r="A40" t="s">
        <v>95</v>
      </c>
      <c r="B40" t="s">
        <v>73</v>
      </c>
      <c r="C40" t="s">
        <v>66</v>
      </c>
      <c r="D40" t="s">
        <v>70</v>
      </c>
      <c r="E40" t="str">
        <f>IF(C40="Soilvue",_xlfn.CONCAT("VWC",I40,"_",J40,"cm_Avg"), D40)</f>
        <v>VWC1_40cm_Avg</v>
      </c>
      <c r="F40" t="str">
        <f>IF(C40="Hydraprobe",SUBSTITUTE(E40,"Moisture","SoilTemp"),SUBSTITUTE(E40,"VWC","TC"))</f>
        <v>TC1_40cm_Avg</v>
      </c>
      <c r="G40" t="s">
        <v>55</v>
      </c>
      <c r="H40" t="str">
        <f>SUBSTITUTE(G40,"Sws","Ts")</f>
        <v>Ts_40cma</v>
      </c>
      <c r="I40">
        <v>1</v>
      </c>
      <c r="J40" s="1" t="str">
        <f>MID(G40,5,LEN(G40)-7)</f>
        <v>40</v>
      </c>
      <c r="K40">
        <v>3</v>
      </c>
      <c r="L40">
        <v>5</v>
      </c>
      <c r="M40">
        <v>1</v>
      </c>
      <c r="N40" t="str">
        <f>_xlfn.CONCAT("SWC_",K40,"_",L40,"_",M40)</f>
        <v>SWC_3_5_1</v>
      </c>
      <c r="O40" t="s">
        <v>70</v>
      </c>
      <c r="P40" t="str">
        <f>_xlfn.CONCAT("Ts_",K40,"_",L40,"_",M40)</f>
        <v>Ts_3_5_1</v>
      </c>
      <c r="Q40" t="s">
        <v>70</v>
      </c>
    </row>
    <row r="41" spans="1:17" x14ac:dyDescent="0.2">
      <c r="A41" t="s">
        <v>95</v>
      </c>
      <c r="B41" t="s">
        <v>73</v>
      </c>
      <c r="C41" t="s">
        <v>66</v>
      </c>
      <c r="D41" t="s">
        <v>70</v>
      </c>
      <c r="E41" t="str">
        <f>IF(C41="Soilvue",_xlfn.CONCAT("VWC",I41,"_",J41,"cm_Avg"), D41)</f>
        <v>VWC1_50cm_Avg</v>
      </c>
      <c r="F41" t="str">
        <f>IF(C41="Hydraprobe",SUBSTITUTE(E41,"Moisture","SoilTemp"),SUBSTITUTE(E41,"VWC","TC"))</f>
        <v>TC1_50cm_Avg</v>
      </c>
      <c r="G41" t="s">
        <v>57</v>
      </c>
      <c r="H41" t="str">
        <f>SUBSTITUTE(G41,"Sws","Ts")</f>
        <v>Ts_50cmc</v>
      </c>
      <c r="I41">
        <v>1</v>
      </c>
      <c r="J41" s="1" t="str">
        <f>MID(G41,5,LEN(G41)-7)</f>
        <v>50</v>
      </c>
      <c r="K41">
        <v>3</v>
      </c>
      <c r="L41">
        <v>6</v>
      </c>
      <c r="M41">
        <v>1</v>
      </c>
      <c r="N41" t="str">
        <f>_xlfn.CONCAT("SWC_",K41,"_",L41,"_",M41)</f>
        <v>SWC_3_6_1</v>
      </c>
      <c r="O41" t="s">
        <v>70</v>
      </c>
      <c r="P41" t="str">
        <f>_xlfn.CONCAT("Ts_",K41,"_",L41,"_",M41)</f>
        <v>Ts_3_6_1</v>
      </c>
      <c r="Q41" t="s">
        <v>70</v>
      </c>
    </row>
    <row r="42" spans="1:17" x14ac:dyDescent="0.2">
      <c r="A42" t="s">
        <v>95</v>
      </c>
      <c r="B42" t="s">
        <v>73</v>
      </c>
      <c r="C42" t="s">
        <v>66</v>
      </c>
      <c r="D42" t="s">
        <v>70</v>
      </c>
      <c r="E42" t="str">
        <f>IF(C42="Soilvue",_xlfn.CONCAT("VWC",I42,"_",J42,"cm_Avg"), D42)</f>
        <v>VWC1_5cm_Avg</v>
      </c>
      <c r="F42" t="str">
        <f>IF(C42="Hydraprobe",SUBSTITUTE(E42,"Moisture","SoilTemp"),SUBSTITUTE(E42,"VWC","TC"))</f>
        <v>TC1_5cm_Avg</v>
      </c>
      <c r="G42" t="s">
        <v>14</v>
      </c>
      <c r="H42" t="str">
        <f>SUBSTITUTE(G42,"Sws","Ts")</f>
        <v>Ts_5cma</v>
      </c>
      <c r="I42">
        <v>1</v>
      </c>
      <c r="J42" s="1" t="str">
        <f>MID(G42,5,LEN(G42)-7)</f>
        <v>5</v>
      </c>
      <c r="K42">
        <v>3</v>
      </c>
      <c r="L42">
        <v>1</v>
      </c>
      <c r="M42">
        <v>1</v>
      </c>
      <c r="N42" t="str">
        <f>_xlfn.CONCAT("SWC_",K42,"_",L42,"_",M42)</f>
        <v>SWC_3_1_1</v>
      </c>
      <c r="O42" t="s">
        <v>70</v>
      </c>
      <c r="P42" t="str">
        <f>_xlfn.CONCAT("Ts_",K42,"_",L42,"_",M42)</f>
        <v>Ts_3_1_1</v>
      </c>
      <c r="Q42" t="s">
        <v>70</v>
      </c>
    </row>
    <row r="43" spans="1:17" x14ac:dyDescent="0.2">
      <c r="A43" t="s">
        <v>95</v>
      </c>
      <c r="B43" t="s">
        <v>73</v>
      </c>
      <c r="C43" t="s">
        <v>66</v>
      </c>
      <c r="D43" t="s">
        <v>70</v>
      </c>
      <c r="E43" t="str">
        <f>IF(C43="Soilvue",_xlfn.CONCAT("VWC",I43,"_",J43,"cm_Avg"), D43)</f>
        <v>VWC1_60cm_Avg</v>
      </c>
      <c r="F43" t="str">
        <f>IF(C43="Hydraprobe",SUBSTITUTE(E43,"Moisture","SoilTemp"),SUBSTITUTE(E43,"VWC","TC"))</f>
        <v>TC1_60cm_Avg</v>
      </c>
      <c r="G43" t="s">
        <v>59</v>
      </c>
      <c r="H43" t="str">
        <f>SUBSTITUTE(G43,"Sws","Ts")</f>
        <v>Ts_60cma</v>
      </c>
      <c r="I43">
        <v>1</v>
      </c>
      <c r="J43" s="1" t="str">
        <f>MID(G43,5,LEN(G43)-7)</f>
        <v>60</v>
      </c>
      <c r="K43">
        <v>3</v>
      </c>
      <c r="L43">
        <v>7</v>
      </c>
      <c r="M43">
        <v>1</v>
      </c>
      <c r="N43" t="str">
        <f>_xlfn.CONCAT("SWC_",K43,"_",L43,"_",M43)</f>
        <v>SWC_3_7_1</v>
      </c>
      <c r="O43" t="s">
        <v>70</v>
      </c>
      <c r="P43" t="str">
        <f>_xlfn.CONCAT("Ts_",K43,"_",L43,"_",M43)</f>
        <v>Ts_3_7_1</v>
      </c>
      <c r="Q43" t="s">
        <v>70</v>
      </c>
    </row>
    <row r="44" spans="1:17" x14ac:dyDescent="0.2">
      <c r="A44" t="s">
        <v>95</v>
      </c>
      <c r="B44" t="s">
        <v>73</v>
      </c>
      <c r="C44" t="s">
        <v>66</v>
      </c>
      <c r="D44" t="s">
        <v>70</v>
      </c>
      <c r="E44" t="str">
        <f>IF(C44="Soilvue",_xlfn.CONCAT("VWC",I44,"_",J44,"cm_Avg"), D44)</f>
        <v>VWC1_75cm_Avg</v>
      </c>
      <c r="F44" t="str">
        <f>IF(C44="Hydraprobe",SUBSTITUTE(E44,"Moisture","SoilTemp"),SUBSTITUTE(E44,"VWC","TC"))</f>
        <v>TC1_75cm_Avg</v>
      </c>
      <c r="G44" t="s">
        <v>61</v>
      </c>
      <c r="H44" t="str">
        <f>SUBSTITUTE(G44,"Sws","Ts")</f>
        <v>Ts_75cmc</v>
      </c>
      <c r="I44">
        <v>1</v>
      </c>
      <c r="J44" s="1" t="str">
        <f>MID(G44,5,LEN(G44)-7)</f>
        <v>75</v>
      </c>
      <c r="K44">
        <v>3</v>
      </c>
      <c r="L44">
        <v>8</v>
      </c>
      <c r="M44">
        <v>1</v>
      </c>
      <c r="N44" t="str">
        <f>_xlfn.CONCAT("SWC_",K44,"_",L44,"_",M44)</f>
        <v>SWC_3_8_1</v>
      </c>
      <c r="O44" t="s">
        <v>70</v>
      </c>
      <c r="P44" t="str">
        <f>_xlfn.CONCAT("Ts_",K44,"_",L44,"_",M44)</f>
        <v>Ts_3_8_1</v>
      </c>
      <c r="Q44" t="s">
        <v>70</v>
      </c>
    </row>
    <row r="45" spans="1:17" x14ac:dyDescent="0.2">
      <c r="A45" t="s">
        <v>95</v>
      </c>
      <c r="B45" t="s">
        <v>73</v>
      </c>
      <c r="C45" t="s">
        <v>66</v>
      </c>
      <c r="D45" t="s">
        <v>70</v>
      </c>
      <c r="E45" t="str">
        <f>IF(C45="Soilvue",_xlfn.CONCAT("VWC",I45,"_",J45,"cm_Avg"), D45)</f>
        <v>VWC2_100cm_Avg</v>
      </c>
      <c r="F45" t="str">
        <f>IF(C45="Hydraprobe",SUBSTITUTE(E45,"Moisture","SoilTemp"),SUBSTITUTE(E45,"VWC","TC"))</f>
        <v>TC2_100cm_Avg</v>
      </c>
      <c r="G45" t="s">
        <v>64</v>
      </c>
      <c r="H45" t="str">
        <f>SUBSTITUTE(G45,"Sws","Ts")</f>
        <v>Ts_100cmb</v>
      </c>
      <c r="I45">
        <v>2</v>
      </c>
      <c r="J45" s="1" t="str">
        <f>MID(G45,5,LEN(G45)-7)</f>
        <v>100</v>
      </c>
      <c r="K45">
        <v>4</v>
      </c>
      <c r="L45">
        <v>9</v>
      </c>
      <c r="M45">
        <v>1</v>
      </c>
      <c r="N45" t="str">
        <f>_xlfn.CONCAT("SWC_",K45,"_",L45,"_",M45)</f>
        <v>SWC_4_9_1</v>
      </c>
      <c r="O45" t="s">
        <v>70</v>
      </c>
      <c r="P45" t="str">
        <f>_xlfn.CONCAT("Ts_",K45,"_",L45,"_",M45)</f>
        <v>Ts_4_9_1</v>
      </c>
      <c r="Q45" t="s">
        <v>70</v>
      </c>
    </row>
    <row r="46" spans="1:17" x14ac:dyDescent="0.2">
      <c r="A46" t="s">
        <v>95</v>
      </c>
      <c r="B46" t="s">
        <v>73</v>
      </c>
      <c r="C46" t="s">
        <v>66</v>
      </c>
      <c r="D46" t="s">
        <v>70</v>
      </c>
      <c r="E46" t="str">
        <f>IF(C46="Soilvue",_xlfn.CONCAT("VWC",I46,"_",J46,"cm_Avg"), D46)</f>
        <v>VWC2_10cm_Avg</v>
      </c>
      <c r="F46" t="str">
        <f>IF(C46="Hydraprobe",SUBSTITUTE(E46,"Moisture","SoilTemp"),SUBSTITUTE(E46,"VWC","TC"))</f>
        <v>TC2_10cm_Avg</v>
      </c>
      <c r="G46" t="s">
        <v>50</v>
      </c>
      <c r="H46" t="str">
        <f>SUBSTITUTE(G46,"Sws","Ts")</f>
        <v>Ts_10cmd</v>
      </c>
      <c r="I46">
        <v>2</v>
      </c>
      <c r="J46" s="1" t="str">
        <f>MID(G46,5,LEN(G46)-7)</f>
        <v>10</v>
      </c>
      <c r="K46">
        <v>4</v>
      </c>
      <c r="L46">
        <v>2</v>
      </c>
      <c r="M46">
        <v>1</v>
      </c>
      <c r="N46" t="str">
        <f>_xlfn.CONCAT("SWC_",K46,"_",L46,"_",M46)</f>
        <v>SWC_4_2_1</v>
      </c>
      <c r="O46" t="s">
        <v>70</v>
      </c>
      <c r="P46" t="str">
        <f>_xlfn.CONCAT("Ts_",K46,"_",L46,"_",M46)</f>
        <v>Ts_4_2_1</v>
      </c>
      <c r="Q46" t="s">
        <v>70</v>
      </c>
    </row>
    <row r="47" spans="1:17" x14ac:dyDescent="0.2">
      <c r="A47" t="s">
        <v>95</v>
      </c>
      <c r="B47" t="s">
        <v>73</v>
      </c>
      <c r="C47" t="s">
        <v>66</v>
      </c>
      <c r="D47" t="s">
        <v>70</v>
      </c>
      <c r="E47" t="str">
        <f>IF(C47="Soilvue",_xlfn.CONCAT("VWC",I47,"_",J47,"cm_Avg"), D47)</f>
        <v>VWC2_20cm_Avg</v>
      </c>
      <c r="F47" t="str">
        <f>IF(C47="Hydraprobe",SUBSTITUTE(E47,"Moisture","SoilTemp"),SUBSTITUTE(E47,"VWC","TC"))</f>
        <v>TC2_20cm_Avg</v>
      </c>
      <c r="G47" t="s">
        <v>52</v>
      </c>
      <c r="H47" t="str">
        <f>SUBSTITUTE(G47,"Sws","Ts")</f>
        <v>Ts_20cmd</v>
      </c>
      <c r="I47">
        <v>2</v>
      </c>
      <c r="J47" s="1" t="str">
        <f>MID(G47,5,LEN(G47)-7)</f>
        <v>20</v>
      </c>
      <c r="K47">
        <v>4</v>
      </c>
      <c r="L47">
        <v>3</v>
      </c>
      <c r="M47">
        <v>1</v>
      </c>
      <c r="N47" t="str">
        <f>_xlfn.CONCAT("SWC_",K47,"_",L47,"_",M47)</f>
        <v>SWC_4_3_1</v>
      </c>
      <c r="O47" t="s">
        <v>70</v>
      </c>
      <c r="P47" t="str">
        <f>_xlfn.CONCAT("Ts_",K47,"_",L47,"_",M47)</f>
        <v>Ts_4_3_1</v>
      </c>
      <c r="Q47" t="s">
        <v>70</v>
      </c>
    </row>
    <row r="48" spans="1:17" x14ac:dyDescent="0.2">
      <c r="A48" t="s">
        <v>95</v>
      </c>
      <c r="B48" t="s">
        <v>73</v>
      </c>
      <c r="C48" t="s">
        <v>66</v>
      </c>
      <c r="D48" t="s">
        <v>70</v>
      </c>
      <c r="E48" t="str">
        <f>IF(C48="Soilvue",_xlfn.CONCAT("VWC",I48,"_",J48,"cm_Avg"), D48)</f>
        <v>VWC2_30cm_Avg</v>
      </c>
      <c r="F48" t="str">
        <f>IF(C48="Hydraprobe",SUBSTITUTE(E48,"Moisture","SoilTemp"),SUBSTITUTE(E48,"VWC","TC"))</f>
        <v>TC2_30cm_Avg</v>
      </c>
      <c r="G48" t="s">
        <v>54</v>
      </c>
      <c r="H48" t="str">
        <f>SUBSTITUTE(G48,"Sws","Ts")</f>
        <v>Ts_30cmb</v>
      </c>
      <c r="I48">
        <v>2</v>
      </c>
      <c r="J48" s="1" t="str">
        <f>MID(G48,5,LEN(G48)-7)</f>
        <v>30</v>
      </c>
      <c r="K48">
        <v>4</v>
      </c>
      <c r="L48">
        <v>4</v>
      </c>
      <c r="M48">
        <v>1</v>
      </c>
      <c r="N48" t="str">
        <f>_xlfn.CONCAT("SWC_",K48,"_",L48,"_",M48)</f>
        <v>SWC_4_4_1</v>
      </c>
      <c r="O48" t="s">
        <v>70</v>
      </c>
      <c r="P48" t="str">
        <f>_xlfn.CONCAT("Ts_",K48,"_",L48,"_",M48)</f>
        <v>Ts_4_4_1</v>
      </c>
      <c r="Q48" t="s">
        <v>70</v>
      </c>
    </row>
    <row r="49" spans="1:17" x14ac:dyDescent="0.2">
      <c r="A49" t="s">
        <v>95</v>
      </c>
      <c r="B49" t="s">
        <v>73</v>
      </c>
      <c r="C49" t="s">
        <v>66</v>
      </c>
      <c r="D49" t="s">
        <v>70</v>
      </c>
      <c r="E49" t="str">
        <f>IF(C49="Soilvue",_xlfn.CONCAT("VWC",I49,"_",J49,"cm_Avg"), D49)</f>
        <v>VWC2_40cm_Avg</v>
      </c>
      <c r="F49" t="str">
        <f>IF(C49="Hydraprobe",SUBSTITUTE(E49,"Moisture","SoilTemp"),SUBSTITUTE(E49,"VWC","TC"))</f>
        <v>TC2_40cm_Avg</v>
      </c>
      <c r="G49" t="s">
        <v>56</v>
      </c>
      <c r="H49" t="str">
        <f>SUBSTITUTE(G49,"Sws","Ts")</f>
        <v>Ts_40cmb</v>
      </c>
      <c r="I49">
        <v>2</v>
      </c>
      <c r="J49" s="1" t="str">
        <f>MID(G49,5,LEN(G49)-7)</f>
        <v>40</v>
      </c>
      <c r="K49">
        <v>4</v>
      </c>
      <c r="L49">
        <v>5</v>
      </c>
      <c r="M49">
        <v>1</v>
      </c>
      <c r="N49" t="str">
        <f>_xlfn.CONCAT("SWC_",K49,"_",L49,"_",M49)</f>
        <v>SWC_4_5_1</v>
      </c>
      <c r="O49" t="s">
        <v>70</v>
      </c>
      <c r="P49" t="str">
        <f>_xlfn.CONCAT("Ts_",K49,"_",L49,"_",M49)</f>
        <v>Ts_4_5_1</v>
      </c>
      <c r="Q49" t="s">
        <v>70</v>
      </c>
    </row>
    <row r="50" spans="1:17" x14ac:dyDescent="0.2">
      <c r="A50" t="s">
        <v>95</v>
      </c>
      <c r="B50" t="s">
        <v>73</v>
      </c>
      <c r="C50" t="s">
        <v>66</v>
      </c>
      <c r="D50" t="s">
        <v>70</v>
      </c>
      <c r="E50" t="str">
        <f>IF(C50="Soilvue",_xlfn.CONCAT("VWC",I50,"_",J50,"cm_Avg"), D50)</f>
        <v>VWC2_50cm_Avg</v>
      </c>
      <c r="F50" t="str">
        <f>IF(C50="Hydraprobe",SUBSTITUTE(E50,"Moisture","SoilTemp"),SUBSTITUTE(E50,"VWC","TC"))</f>
        <v>TC2_50cm_Avg</v>
      </c>
      <c r="G50" t="s">
        <v>58</v>
      </c>
      <c r="H50" t="str">
        <f>SUBSTITUTE(G50,"Sws","Ts")</f>
        <v>Ts_50cmd</v>
      </c>
      <c r="I50">
        <v>2</v>
      </c>
      <c r="J50" s="1" t="str">
        <f>MID(G50,5,LEN(G50)-7)</f>
        <v>50</v>
      </c>
      <c r="K50">
        <v>4</v>
      </c>
      <c r="L50">
        <v>6</v>
      </c>
      <c r="M50">
        <v>1</v>
      </c>
      <c r="N50" t="str">
        <f>_xlfn.CONCAT("SWC_",K50,"_",L50,"_",M50)</f>
        <v>SWC_4_6_1</v>
      </c>
      <c r="O50" t="s">
        <v>70</v>
      </c>
      <c r="P50" t="str">
        <f>_xlfn.CONCAT("Ts_",K50,"_",L50,"_",M50)</f>
        <v>Ts_4_6_1</v>
      </c>
      <c r="Q50" t="s">
        <v>70</v>
      </c>
    </row>
    <row r="51" spans="1:17" x14ac:dyDescent="0.2">
      <c r="A51" t="s">
        <v>95</v>
      </c>
      <c r="B51" t="s">
        <v>73</v>
      </c>
      <c r="C51" t="s">
        <v>66</v>
      </c>
      <c r="D51" t="s">
        <v>70</v>
      </c>
      <c r="E51" t="str">
        <f>IF(C51="Soilvue",_xlfn.CONCAT("VWC",I51,"_",J51,"cm_Avg"), D51)</f>
        <v>VWC2_5cm_Avg</v>
      </c>
      <c r="F51" t="str">
        <f>IF(C51="Hydraprobe",SUBSTITUTE(E51,"Moisture","SoilTemp"),SUBSTITUTE(E51,"VWC","TC"))</f>
        <v>TC2_5cm_Avg</v>
      </c>
      <c r="G51" t="s">
        <v>15</v>
      </c>
      <c r="H51" t="str">
        <f>SUBSTITUTE(G51,"Sws","Ts")</f>
        <v>Ts_5cmb</v>
      </c>
      <c r="I51">
        <v>2</v>
      </c>
      <c r="J51" s="1" t="str">
        <f>MID(G51,5,LEN(G51)-7)</f>
        <v>5</v>
      </c>
      <c r="K51">
        <v>4</v>
      </c>
      <c r="L51">
        <v>1</v>
      </c>
      <c r="M51">
        <v>1</v>
      </c>
      <c r="N51" t="str">
        <f>_xlfn.CONCAT("SWC_",K51,"_",L51,"_",M51)</f>
        <v>SWC_4_1_1</v>
      </c>
      <c r="O51" t="s">
        <v>70</v>
      </c>
      <c r="P51" t="str">
        <f>_xlfn.CONCAT("Ts_",K51,"_",L51,"_",M51)</f>
        <v>Ts_4_1_1</v>
      </c>
      <c r="Q51" t="s">
        <v>70</v>
      </c>
    </row>
    <row r="52" spans="1:17" x14ac:dyDescent="0.2">
      <c r="A52" t="s">
        <v>95</v>
      </c>
      <c r="B52" t="s">
        <v>73</v>
      </c>
      <c r="C52" t="s">
        <v>66</v>
      </c>
      <c r="D52" t="s">
        <v>70</v>
      </c>
      <c r="E52" t="str">
        <f>IF(C52="Soilvue",_xlfn.CONCAT("VWC",I52,"_",J52,"cm_Avg"), D52)</f>
        <v>VWC2_60cm_Avg</v>
      </c>
      <c r="F52" t="str">
        <f>IF(C52="Hydraprobe",SUBSTITUTE(E52,"Moisture","SoilTemp"),SUBSTITUTE(E52,"VWC","TC"))</f>
        <v>TC2_60cm_Avg</v>
      </c>
      <c r="G52" t="s">
        <v>60</v>
      </c>
      <c r="H52" t="str">
        <f>SUBSTITUTE(G52,"Sws","Ts")</f>
        <v>Ts_60cmb</v>
      </c>
      <c r="I52">
        <v>2</v>
      </c>
      <c r="J52" s="1" t="str">
        <f>MID(G52,5,LEN(G52)-7)</f>
        <v>60</v>
      </c>
      <c r="K52">
        <v>4</v>
      </c>
      <c r="L52">
        <v>7</v>
      </c>
      <c r="M52">
        <v>1</v>
      </c>
      <c r="N52" t="str">
        <f>_xlfn.CONCAT("SWC_",K52,"_",L52,"_",M52)</f>
        <v>SWC_4_7_1</v>
      </c>
      <c r="O52" t="s">
        <v>70</v>
      </c>
      <c r="P52" t="str">
        <f>_xlfn.CONCAT("Ts_",K52,"_",L52,"_",M52)</f>
        <v>Ts_4_7_1</v>
      </c>
      <c r="Q52" t="s">
        <v>70</v>
      </c>
    </row>
    <row r="53" spans="1:17" x14ac:dyDescent="0.2">
      <c r="A53" t="s">
        <v>95</v>
      </c>
      <c r="B53" t="s">
        <v>73</v>
      </c>
      <c r="C53" t="s">
        <v>66</v>
      </c>
      <c r="D53" t="s">
        <v>70</v>
      </c>
      <c r="E53" t="str">
        <f>IF(C53="Soilvue",_xlfn.CONCAT("VWC",I53,"_",J53,"cm_Avg"), D53)</f>
        <v>VWC2_75cm_Avg</v>
      </c>
      <c r="F53" t="str">
        <f>IF(C53="Hydraprobe",SUBSTITUTE(E53,"Moisture","SoilTemp"),SUBSTITUTE(E53,"VWC","TC"))</f>
        <v>TC2_75cm_Avg</v>
      </c>
      <c r="G53" t="s">
        <v>62</v>
      </c>
      <c r="H53" t="str">
        <f>SUBSTITUTE(G53,"Sws","Ts")</f>
        <v>Ts_75cmd</v>
      </c>
      <c r="I53">
        <v>2</v>
      </c>
      <c r="J53" s="1" t="str">
        <f>MID(G53,5,LEN(G53)-7)</f>
        <v>75</v>
      </c>
      <c r="K53">
        <v>4</v>
      </c>
      <c r="L53">
        <v>8</v>
      </c>
      <c r="M53">
        <v>1</v>
      </c>
      <c r="N53" t="str">
        <f>_xlfn.CONCAT("SWC_",K53,"_",L53,"_",M53)</f>
        <v>SWC_4_8_1</v>
      </c>
      <c r="O53" t="s">
        <v>70</v>
      </c>
      <c r="P53" t="str">
        <f>_xlfn.CONCAT("Ts_",K53,"_",L53,"_",M53)</f>
        <v>Ts_4_8_1</v>
      </c>
      <c r="Q53" t="s">
        <v>70</v>
      </c>
    </row>
    <row r="54" spans="1:17" x14ac:dyDescent="0.2">
      <c r="A54" s="2" t="s">
        <v>96</v>
      </c>
      <c r="B54" s="2" t="s">
        <v>90</v>
      </c>
      <c r="C54" s="2" t="s">
        <v>67</v>
      </c>
      <c r="D54" s="2" t="s">
        <v>23</v>
      </c>
      <c r="E54" s="2" t="str">
        <f>IF(C54="Soilvue",_xlfn.CONCAT("VWC",I54,"_",J54,"cm_Avg"), D54)</f>
        <v>Moisture0_Avg</v>
      </c>
      <c r="F54" s="2" t="str">
        <f>IF(C54="Hydraprobe",SUBSTITUTE(E54,"Moisture","SoilTemp"),SUBSTITUTE(E54,"VWC","TC"))</f>
        <v>SoilTemp0_Avg</v>
      </c>
      <c r="G54" s="2" t="s">
        <v>72</v>
      </c>
      <c r="H54" s="2" t="str">
        <f>SUBSTITUTE(G54,"Sws","Ts")</f>
        <v>Ts_75cma</v>
      </c>
      <c r="I54" s="2">
        <v>1</v>
      </c>
      <c r="J54" s="3" t="str">
        <f>MID(G54,5,LEN(G54)-7)</f>
        <v>75</v>
      </c>
      <c r="K54" s="2">
        <v>1</v>
      </c>
      <c r="L54" s="2">
        <v>4</v>
      </c>
      <c r="M54" s="2">
        <v>1</v>
      </c>
      <c r="N54" s="2" t="str">
        <f>_xlfn.CONCAT("SWC_",K54,"_",L54,"_",M54)</f>
        <v>SWC_1_4_1</v>
      </c>
      <c r="O54" s="2" t="s">
        <v>29</v>
      </c>
      <c r="P54" s="2" t="str">
        <f>_xlfn.CONCAT("Ts_",K54,"_",L54,"_",M54)</f>
        <v>Ts_1_4_1</v>
      </c>
      <c r="Q54" t="s">
        <v>37</v>
      </c>
    </row>
    <row r="55" spans="1:17" x14ac:dyDescent="0.2">
      <c r="A55" s="2" t="s">
        <v>96</v>
      </c>
      <c r="B55" s="2" t="s">
        <v>90</v>
      </c>
      <c r="C55" s="2" t="s">
        <v>67</v>
      </c>
      <c r="D55" s="2" t="s">
        <v>24</v>
      </c>
      <c r="E55" s="2" t="str">
        <f>IF(C55="Soilvue",_xlfn.CONCAT("VWC",I55,"_",J55,"cm_Avg"), D55)</f>
        <v>Moisture1_Avg</v>
      </c>
      <c r="F55" s="2" t="str">
        <f>IF(C55="Hydraprobe",SUBSTITUTE(E55,"Moisture","SoilTemp"),SUBSTITUTE(E55,"VWC","TC"))</f>
        <v>SoilTemp1_Avg</v>
      </c>
      <c r="G55" s="2" t="s">
        <v>22</v>
      </c>
      <c r="H55" s="2" t="str">
        <f>SUBSTITUTE(G55,"Sws","Ts")</f>
        <v>Ts_75cmb</v>
      </c>
      <c r="I55" s="2">
        <v>2</v>
      </c>
      <c r="J55" s="3" t="str">
        <f>MID(G55,5,LEN(G55)-7)</f>
        <v>75</v>
      </c>
      <c r="K55" s="2">
        <v>2</v>
      </c>
      <c r="L55" s="2">
        <v>4</v>
      </c>
      <c r="M55" s="2">
        <v>1</v>
      </c>
      <c r="N55" s="2" t="str">
        <f>_xlfn.CONCAT("SWC_",K55,"_",L55,"_",M55)</f>
        <v>SWC_2_4_1</v>
      </c>
      <c r="O55" s="2" t="s">
        <v>33</v>
      </c>
      <c r="P55" s="2" t="str">
        <f>_xlfn.CONCAT("Ts_",K55,"_",L55,"_",M55)</f>
        <v>Ts_2_4_1</v>
      </c>
      <c r="Q55" t="s">
        <v>42</v>
      </c>
    </row>
    <row r="56" spans="1:17" x14ac:dyDescent="0.2">
      <c r="A56" s="2" t="s">
        <v>96</v>
      </c>
      <c r="B56" s="2" t="s">
        <v>90</v>
      </c>
      <c r="C56" s="2" t="s">
        <v>67</v>
      </c>
      <c r="D56" s="2" t="s">
        <v>20</v>
      </c>
      <c r="E56" s="2" t="str">
        <f>IF(C56="Soilvue",_xlfn.CONCAT("VWC",I56,"_",J56,"cm_Avg"), D56)</f>
        <v>Moisture2_Avg</v>
      </c>
      <c r="F56" s="2" t="str">
        <f>IF(C56="Hydraprobe",SUBSTITUTE(E56,"Moisture","SoilTemp"),SUBSTITUTE(E56,"VWC","TC"))</f>
        <v>SoilTemp2_Avg</v>
      </c>
      <c r="G56" s="2" t="s">
        <v>18</v>
      </c>
      <c r="H56" s="2" t="str">
        <f>SUBSTITUTE(G56,"Sws","Ts")</f>
        <v>Ts_50cma</v>
      </c>
      <c r="I56" s="2">
        <v>1</v>
      </c>
      <c r="J56" s="3" t="str">
        <f>MID(G56,5,LEN(G56)-7)</f>
        <v>50</v>
      </c>
      <c r="K56" s="2">
        <v>1</v>
      </c>
      <c r="L56" s="2">
        <v>3</v>
      </c>
      <c r="M56" s="2">
        <v>1</v>
      </c>
      <c r="N56" s="2" t="str">
        <f>_xlfn.CONCAT("SWC_",K56,"_",L56,"_",M56)</f>
        <v>SWC_1_3_1</v>
      </c>
      <c r="O56" s="2" t="s">
        <v>30</v>
      </c>
      <c r="P56" s="2" t="str">
        <f>_xlfn.CONCAT("Ts_",K56,"_",L56,"_",M56)</f>
        <v>Ts_1_3_1</v>
      </c>
      <c r="Q56" t="s">
        <v>38</v>
      </c>
    </row>
    <row r="57" spans="1:17" x14ac:dyDescent="0.2">
      <c r="A57" s="2" t="s">
        <v>96</v>
      </c>
      <c r="B57" s="2" t="s">
        <v>90</v>
      </c>
      <c r="C57" s="2" t="s">
        <v>67</v>
      </c>
      <c r="D57" s="2" t="s">
        <v>21</v>
      </c>
      <c r="E57" s="2" t="str">
        <f>IF(C57="Soilvue",_xlfn.CONCAT("VWC",I57,"_",J57,"cm_Avg"), D57)</f>
        <v>Moisture3_Avg</v>
      </c>
      <c r="F57" s="2" t="str">
        <f>IF(C57="Hydraprobe",SUBSTITUTE(E57,"Moisture","SoilTemp"),SUBSTITUTE(E57,"VWC","TC"))</f>
        <v>SoilTemp3_Avg</v>
      </c>
      <c r="G57" s="2" t="s">
        <v>19</v>
      </c>
      <c r="H57" s="2" t="str">
        <f>SUBSTITUTE(G57,"Sws","Ts")</f>
        <v>Ts_50cmb</v>
      </c>
      <c r="I57" s="2">
        <v>2</v>
      </c>
      <c r="J57" s="3" t="str">
        <f>MID(G57,5,LEN(G57)-7)</f>
        <v>50</v>
      </c>
      <c r="K57" s="2">
        <v>2</v>
      </c>
      <c r="L57" s="2">
        <v>3</v>
      </c>
      <c r="M57" s="2">
        <v>1</v>
      </c>
      <c r="N57" s="2" t="str">
        <f>_xlfn.CONCAT("SWC_",K57,"_",L57,"_",M57)</f>
        <v>SWC_2_3_1</v>
      </c>
      <c r="O57" s="2" t="s">
        <v>34</v>
      </c>
      <c r="P57" s="2" t="str">
        <f>_xlfn.CONCAT("Ts_",K57,"_",L57,"_",M57)</f>
        <v>Ts_2_3_1</v>
      </c>
      <c r="Q57" t="s">
        <v>43</v>
      </c>
    </row>
    <row r="58" spans="1:17" x14ac:dyDescent="0.2">
      <c r="A58" s="2" t="s">
        <v>96</v>
      </c>
      <c r="B58" s="2" t="s">
        <v>90</v>
      </c>
      <c r="C58" s="2" t="s">
        <v>67</v>
      </c>
      <c r="D58" s="2" t="s">
        <v>12</v>
      </c>
      <c r="E58" s="2" t="str">
        <f>IF(C58="Soilvue",_xlfn.CONCAT("VWC",I58,"_",J58,"cm_Avg"), D58)</f>
        <v>Moisture4_Avg</v>
      </c>
      <c r="F58" s="2" t="str">
        <f>IF(C58="Hydraprobe",SUBSTITUTE(E58,"Moisture","SoilTemp"),SUBSTITUTE(E58,"VWC","TC"))</f>
        <v>SoilTemp4_Avg</v>
      </c>
      <c r="G58" s="2" t="s">
        <v>2</v>
      </c>
      <c r="H58" s="2" t="str">
        <f>SUBSTITUTE(G58,"Sws","Ts")</f>
        <v>Ts_20cma</v>
      </c>
      <c r="I58" s="2">
        <v>1</v>
      </c>
      <c r="J58" s="3" t="str">
        <f>MID(G58,5,LEN(G58)-7)</f>
        <v>20</v>
      </c>
      <c r="K58" s="2">
        <v>1</v>
      </c>
      <c r="L58" s="2">
        <v>2</v>
      </c>
      <c r="M58" s="2">
        <v>1</v>
      </c>
      <c r="N58" s="2" t="str">
        <f>_xlfn.CONCAT("SWC_",K58,"_",L58,"_",M58)</f>
        <v>SWC_1_2_1</v>
      </c>
      <c r="O58" s="2" t="s">
        <v>31</v>
      </c>
      <c r="P58" s="2" t="str">
        <f>_xlfn.CONCAT("Ts_",K58,"_",L58,"_",M58)</f>
        <v>Ts_1_2_1</v>
      </c>
      <c r="Q58" t="s">
        <v>39</v>
      </c>
    </row>
    <row r="59" spans="1:17" x14ac:dyDescent="0.2">
      <c r="A59" s="2" t="s">
        <v>96</v>
      </c>
      <c r="B59" s="2" t="s">
        <v>90</v>
      </c>
      <c r="C59" s="2" t="s">
        <v>67</v>
      </c>
      <c r="D59" s="2" t="s">
        <v>13</v>
      </c>
      <c r="E59" s="2" t="str">
        <f>IF(C59="Soilvue",_xlfn.CONCAT("VWC",I59,"_",J59,"cm_Avg"), D59)</f>
        <v>Moisture5_Avg</v>
      </c>
      <c r="F59" s="2" t="str">
        <f>IF(C59="Hydraprobe",SUBSTITUTE(E59,"Moisture","SoilTemp"),SUBSTITUTE(E59,"VWC","TC"))</f>
        <v>SoilTemp5_Avg</v>
      </c>
      <c r="G59" s="2" t="s">
        <v>3</v>
      </c>
      <c r="H59" s="2" t="str">
        <f>SUBSTITUTE(G59,"Sws","Ts")</f>
        <v>Ts_20cmb</v>
      </c>
      <c r="I59" s="2">
        <v>2</v>
      </c>
      <c r="J59" s="3" t="str">
        <f>MID(G59,5,LEN(G59)-7)</f>
        <v>20</v>
      </c>
      <c r="K59" s="2">
        <v>2</v>
      </c>
      <c r="L59" s="2">
        <v>2</v>
      </c>
      <c r="M59" s="2">
        <v>1</v>
      </c>
      <c r="N59" s="2" t="str">
        <f>_xlfn.CONCAT("SWC_",K59,"_",L59,"_",M59)</f>
        <v>SWC_2_2_1</v>
      </c>
      <c r="O59" s="2" t="s">
        <v>35</v>
      </c>
      <c r="P59" s="2" t="str">
        <f>_xlfn.CONCAT("Ts_",K59,"_",L59,"_",M59)</f>
        <v>Ts_2_2_1</v>
      </c>
      <c r="Q59" t="s">
        <v>44</v>
      </c>
    </row>
    <row r="60" spans="1:17" x14ac:dyDescent="0.2">
      <c r="A60" s="2" t="s">
        <v>96</v>
      </c>
      <c r="B60" s="2" t="s">
        <v>90</v>
      </c>
      <c r="C60" s="2" t="s">
        <v>67</v>
      </c>
      <c r="D60" s="2" t="s">
        <v>10</v>
      </c>
      <c r="E60" s="2" t="str">
        <f>IF(C60="Soilvue",_xlfn.CONCAT("VWC",I60,"_",J60,"cm_Avg"), D60)</f>
        <v>Moisture6_Avg</v>
      </c>
      <c r="F60" s="2" t="str">
        <f>IF(C60="Hydraprobe",SUBSTITUTE(E60,"Moisture","SoilTemp"),SUBSTITUTE(E60,"VWC","TC"))</f>
        <v>SoilTemp6_Avg</v>
      </c>
      <c r="G60" s="2" t="s">
        <v>0</v>
      </c>
      <c r="H60" s="2" t="str">
        <f>SUBSTITUTE(G60,"Sws","Ts")</f>
        <v>Ts_10cma</v>
      </c>
      <c r="I60" s="2">
        <v>1</v>
      </c>
      <c r="J60" s="3" t="str">
        <f>MID(G60,5,LEN(G60)-7)</f>
        <v>10</v>
      </c>
      <c r="K60" s="2">
        <v>1</v>
      </c>
      <c r="L60" s="2">
        <v>1</v>
      </c>
      <c r="M60" s="2">
        <v>1</v>
      </c>
      <c r="N60" s="2" t="str">
        <f>_xlfn.CONCAT("SWC_",K60,"_",L60,"_",M60)</f>
        <v>SWC_1_1_1</v>
      </c>
      <c r="O60" s="2" t="s">
        <v>26</v>
      </c>
      <c r="P60" s="2" t="str">
        <f>_xlfn.CONCAT("Ts_",K60,"_",L60,"_",M60)</f>
        <v>Ts_1_1_1</v>
      </c>
      <c r="Q60" t="s">
        <v>40</v>
      </c>
    </row>
    <row r="61" spans="1:17" x14ac:dyDescent="0.2">
      <c r="A61" s="2" t="s">
        <v>96</v>
      </c>
      <c r="B61" s="2" t="s">
        <v>90</v>
      </c>
      <c r="C61" s="2" t="s">
        <v>67</v>
      </c>
      <c r="D61" s="2" t="s">
        <v>11</v>
      </c>
      <c r="E61" s="2" t="str">
        <f>IF(C61="Soilvue",_xlfn.CONCAT("VWC",I61,"_",J61,"cm_Avg"), D61)</f>
        <v>Moisture7_Avg</v>
      </c>
      <c r="F61" s="2" t="str">
        <f>IF(C61="Hydraprobe",SUBSTITUTE(E61,"Moisture","SoilTemp"),SUBSTITUTE(E61,"VWC","TC"))</f>
        <v>SoilTemp7_Avg</v>
      </c>
      <c r="G61" s="2" t="s">
        <v>1</v>
      </c>
      <c r="H61" s="2" t="str">
        <f>SUBSTITUTE(G61,"Sws","Ts")</f>
        <v>Ts_10cmb</v>
      </c>
      <c r="I61" s="2">
        <v>2</v>
      </c>
      <c r="J61" s="3" t="str">
        <f>MID(G61,5,LEN(G61)-7)</f>
        <v>10</v>
      </c>
      <c r="K61" s="2">
        <v>2</v>
      </c>
      <c r="L61" s="2">
        <v>1</v>
      </c>
      <c r="M61" s="2">
        <v>1</v>
      </c>
      <c r="N61" s="2" t="str">
        <f>_xlfn.CONCAT("SWC_",K61,"_",L61,"_",M61)</f>
        <v>SWC_2_1_1</v>
      </c>
      <c r="O61" s="2" t="s">
        <v>28</v>
      </c>
      <c r="P61" s="2" t="str">
        <f>_xlfn.CONCAT("Ts_",K61,"_",L61,"_",M61)</f>
        <v>Ts_2_1_1</v>
      </c>
      <c r="Q61" t="s">
        <v>45</v>
      </c>
    </row>
    <row r="62" spans="1:17" x14ac:dyDescent="0.2">
      <c r="A62" t="s">
        <v>96</v>
      </c>
      <c r="B62" t="s">
        <v>90</v>
      </c>
      <c r="C62" t="s">
        <v>66</v>
      </c>
      <c r="D62" t="s">
        <v>70</v>
      </c>
      <c r="E62" t="str">
        <f>IF(C62="Soilvue",_xlfn.CONCAT("VWC",I62,"_",J62,"cm_Avg"), D62)</f>
        <v>VWC1_100cm_Avg</v>
      </c>
      <c r="F62" t="str">
        <f>IF(C62="Hydraprobe",SUBSTITUTE(E62,"Moisture","SoilTemp"),SUBSTITUTE(E62,"VWC","TC"))</f>
        <v>TC1_100cm_Avg</v>
      </c>
      <c r="G62" t="s">
        <v>63</v>
      </c>
      <c r="H62" t="str">
        <f>SUBSTITUTE(G62,"Sws","Ts")</f>
        <v>Ts_100cma</v>
      </c>
      <c r="I62">
        <v>1</v>
      </c>
      <c r="J62" s="1" t="str">
        <f>MID(G62,5,LEN(G62)-7)</f>
        <v>100</v>
      </c>
      <c r="K62">
        <v>3</v>
      </c>
      <c r="L62">
        <v>9</v>
      </c>
      <c r="M62">
        <v>1</v>
      </c>
      <c r="N62" t="str">
        <f>_xlfn.CONCAT("SWC_",K62,"_",L62,"_",M62)</f>
        <v>SWC_3_9_1</v>
      </c>
      <c r="O62" t="s">
        <v>70</v>
      </c>
      <c r="P62" t="str">
        <f>_xlfn.CONCAT("Ts_",K62,"_",L62,"_",M62)</f>
        <v>Ts_3_9_1</v>
      </c>
      <c r="Q62" t="s">
        <v>70</v>
      </c>
    </row>
    <row r="63" spans="1:17" x14ac:dyDescent="0.2">
      <c r="A63" t="s">
        <v>96</v>
      </c>
      <c r="B63" t="s">
        <v>90</v>
      </c>
      <c r="C63" t="s">
        <v>66</v>
      </c>
      <c r="D63" t="s">
        <v>70</v>
      </c>
      <c r="E63" t="str">
        <f>IF(C63="Soilvue",_xlfn.CONCAT("VWC",I63,"_",J63,"cm_Avg"), D63)</f>
        <v>VWC1_10cm_Avg</v>
      </c>
      <c r="F63" t="str">
        <f>IF(C63="Hydraprobe",SUBSTITUTE(E63,"Moisture","SoilTemp"),SUBSTITUTE(E63,"VWC","TC"))</f>
        <v>TC1_10cm_Avg</v>
      </c>
      <c r="G63" t="s">
        <v>49</v>
      </c>
      <c r="H63" t="str">
        <f>SUBSTITUTE(G63,"Sws","Ts")</f>
        <v>Ts_10cmc</v>
      </c>
      <c r="I63">
        <v>1</v>
      </c>
      <c r="J63" s="1" t="str">
        <f>MID(G63,5,LEN(G63)-7)</f>
        <v>10</v>
      </c>
      <c r="K63">
        <v>3</v>
      </c>
      <c r="L63">
        <v>2</v>
      </c>
      <c r="M63">
        <v>1</v>
      </c>
      <c r="N63" t="str">
        <f>_xlfn.CONCAT("SWC_",K63,"_",L63,"_",M63)</f>
        <v>SWC_3_2_1</v>
      </c>
      <c r="O63" t="s">
        <v>70</v>
      </c>
      <c r="P63" t="str">
        <f>_xlfn.CONCAT("Ts_",K63,"_",L63,"_",M63)</f>
        <v>Ts_3_2_1</v>
      </c>
      <c r="Q63" t="s">
        <v>70</v>
      </c>
    </row>
    <row r="64" spans="1:17" x14ac:dyDescent="0.2">
      <c r="A64" t="s">
        <v>96</v>
      </c>
      <c r="B64" t="s">
        <v>90</v>
      </c>
      <c r="C64" t="s">
        <v>66</v>
      </c>
      <c r="D64" t="s">
        <v>70</v>
      </c>
      <c r="E64" t="str">
        <f>IF(C64="Soilvue",_xlfn.CONCAT("VWC",I64,"_",J64,"cm_Avg"), D64)</f>
        <v>VWC1_20cm_Avg</v>
      </c>
      <c r="F64" t="str">
        <f>IF(C64="Hydraprobe",SUBSTITUTE(E64,"Moisture","SoilTemp"),SUBSTITUTE(E64,"VWC","TC"))</f>
        <v>TC1_20cm_Avg</v>
      </c>
      <c r="G64" t="s">
        <v>51</v>
      </c>
      <c r="H64" t="str">
        <f>SUBSTITUTE(G64,"Sws","Ts")</f>
        <v>Ts_20cmc</v>
      </c>
      <c r="I64">
        <v>1</v>
      </c>
      <c r="J64" s="1" t="str">
        <f>MID(G64,5,LEN(G64)-7)</f>
        <v>20</v>
      </c>
      <c r="K64">
        <v>3</v>
      </c>
      <c r="L64">
        <v>3</v>
      </c>
      <c r="M64">
        <v>1</v>
      </c>
      <c r="N64" t="str">
        <f>_xlfn.CONCAT("SWC_",K64,"_",L64,"_",M64)</f>
        <v>SWC_3_3_1</v>
      </c>
      <c r="O64" t="s">
        <v>70</v>
      </c>
      <c r="P64" t="str">
        <f>_xlfn.CONCAT("Ts_",K64,"_",L64,"_",M64)</f>
        <v>Ts_3_3_1</v>
      </c>
      <c r="Q64" t="s">
        <v>70</v>
      </c>
    </row>
    <row r="65" spans="1:17" x14ac:dyDescent="0.2">
      <c r="A65" t="s">
        <v>96</v>
      </c>
      <c r="B65" t="s">
        <v>90</v>
      </c>
      <c r="C65" t="s">
        <v>66</v>
      </c>
      <c r="D65" t="s">
        <v>70</v>
      </c>
      <c r="E65" t="str">
        <f>IF(C65="Soilvue",_xlfn.CONCAT("VWC",I65,"_",J65,"cm_Avg"), D65)</f>
        <v>VWC1_30cm_Avg</v>
      </c>
      <c r="F65" t="str">
        <f>IF(C65="Hydraprobe",SUBSTITUTE(E65,"Moisture","SoilTemp"),SUBSTITUTE(E65,"VWC","TC"))</f>
        <v>TC1_30cm_Avg</v>
      </c>
      <c r="G65" t="s">
        <v>53</v>
      </c>
      <c r="H65" t="str">
        <f>SUBSTITUTE(G65,"Sws","Ts")</f>
        <v>Ts_30cma</v>
      </c>
      <c r="I65">
        <v>1</v>
      </c>
      <c r="J65" s="1" t="str">
        <f>MID(G65,5,LEN(G65)-7)</f>
        <v>30</v>
      </c>
      <c r="K65">
        <v>3</v>
      </c>
      <c r="L65">
        <v>4</v>
      </c>
      <c r="M65">
        <v>1</v>
      </c>
      <c r="N65" t="str">
        <f>_xlfn.CONCAT("SWC_",K65,"_",L65,"_",M65)</f>
        <v>SWC_3_4_1</v>
      </c>
      <c r="O65" t="s">
        <v>70</v>
      </c>
      <c r="P65" t="str">
        <f>_xlfn.CONCAT("Ts_",K65,"_",L65,"_",M65)</f>
        <v>Ts_3_4_1</v>
      </c>
      <c r="Q65" t="s">
        <v>70</v>
      </c>
    </row>
    <row r="66" spans="1:17" x14ac:dyDescent="0.2">
      <c r="A66" t="s">
        <v>96</v>
      </c>
      <c r="B66" t="s">
        <v>90</v>
      </c>
      <c r="C66" t="s">
        <v>66</v>
      </c>
      <c r="D66" t="s">
        <v>70</v>
      </c>
      <c r="E66" t="str">
        <f>IF(C66="Soilvue",_xlfn.CONCAT("VWC",I66,"_",J66,"cm_Avg"), D66)</f>
        <v>VWC1_40cm_Avg</v>
      </c>
      <c r="F66" t="str">
        <f>IF(C66="Hydraprobe",SUBSTITUTE(E66,"Moisture","SoilTemp"),SUBSTITUTE(E66,"VWC","TC"))</f>
        <v>TC1_40cm_Avg</v>
      </c>
      <c r="G66" t="s">
        <v>55</v>
      </c>
      <c r="H66" t="str">
        <f>SUBSTITUTE(G66,"Sws","Ts")</f>
        <v>Ts_40cma</v>
      </c>
      <c r="I66">
        <v>1</v>
      </c>
      <c r="J66" s="1" t="str">
        <f>MID(G66,5,LEN(G66)-7)</f>
        <v>40</v>
      </c>
      <c r="K66">
        <v>3</v>
      </c>
      <c r="L66">
        <v>5</v>
      </c>
      <c r="M66">
        <v>1</v>
      </c>
      <c r="N66" t="str">
        <f>_xlfn.CONCAT("SWC_",K66,"_",L66,"_",M66)</f>
        <v>SWC_3_5_1</v>
      </c>
      <c r="O66" t="s">
        <v>70</v>
      </c>
      <c r="P66" t="str">
        <f>_xlfn.CONCAT("Ts_",K66,"_",L66,"_",M66)</f>
        <v>Ts_3_5_1</v>
      </c>
      <c r="Q66" t="s">
        <v>70</v>
      </c>
    </row>
    <row r="67" spans="1:17" x14ac:dyDescent="0.2">
      <c r="A67" t="s">
        <v>96</v>
      </c>
      <c r="B67" t="s">
        <v>90</v>
      </c>
      <c r="C67" t="s">
        <v>66</v>
      </c>
      <c r="D67" t="s">
        <v>70</v>
      </c>
      <c r="E67" t="str">
        <f>IF(C67="Soilvue",_xlfn.CONCAT("VWC",I67,"_",J67,"cm_Avg"), D67)</f>
        <v>VWC1_50cm_Avg</v>
      </c>
      <c r="F67" t="str">
        <f>IF(C67="Hydraprobe",SUBSTITUTE(E67,"Moisture","SoilTemp"),SUBSTITUTE(E67,"VWC","TC"))</f>
        <v>TC1_50cm_Avg</v>
      </c>
      <c r="G67" t="s">
        <v>57</v>
      </c>
      <c r="H67" t="str">
        <f>SUBSTITUTE(G67,"Sws","Ts")</f>
        <v>Ts_50cmc</v>
      </c>
      <c r="I67">
        <v>1</v>
      </c>
      <c r="J67" s="1" t="str">
        <f>MID(G67,5,LEN(G67)-7)</f>
        <v>50</v>
      </c>
      <c r="K67">
        <v>3</v>
      </c>
      <c r="L67">
        <v>6</v>
      </c>
      <c r="M67">
        <v>1</v>
      </c>
      <c r="N67" t="str">
        <f>_xlfn.CONCAT("SWC_",K67,"_",L67,"_",M67)</f>
        <v>SWC_3_6_1</v>
      </c>
      <c r="O67" t="s">
        <v>70</v>
      </c>
      <c r="P67" t="str">
        <f>_xlfn.CONCAT("Ts_",K67,"_",L67,"_",M67)</f>
        <v>Ts_3_6_1</v>
      </c>
      <c r="Q67" t="s">
        <v>70</v>
      </c>
    </row>
    <row r="68" spans="1:17" x14ac:dyDescent="0.2">
      <c r="A68" t="s">
        <v>96</v>
      </c>
      <c r="B68" t="s">
        <v>90</v>
      </c>
      <c r="C68" t="s">
        <v>66</v>
      </c>
      <c r="D68" t="s">
        <v>70</v>
      </c>
      <c r="E68" t="str">
        <f>IF(C68="Soilvue",_xlfn.CONCAT("VWC",I68,"_",J68,"cm_Avg"), D68)</f>
        <v>VWC1_5cm_Avg</v>
      </c>
      <c r="F68" t="str">
        <f>IF(C68="Hydraprobe",SUBSTITUTE(E68,"Moisture","SoilTemp"),SUBSTITUTE(E68,"VWC","TC"))</f>
        <v>TC1_5cm_Avg</v>
      </c>
      <c r="G68" t="s">
        <v>14</v>
      </c>
      <c r="H68" t="str">
        <f>SUBSTITUTE(G68,"Sws","Ts")</f>
        <v>Ts_5cma</v>
      </c>
      <c r="I68">
        <v>1</v>
      </c>
      <c r="J68" s="1" t="str">
        <f>MID(G68,5,LEN(G68)-7)</f>
        <v>5</v>
      </c>
      <c r="K68">
        <v>3</v>
      </c>
      <c r="L68">
        <v>1</v>
      </c>
      <c r="M68">
        <v>1</v>
      </c>
      <c r="N68" t="str">
        <f>_xlfn.CONCAT("SWC_",K68,"_",L68,"_",M68)</f>
        <v>SWC_3_1_1</v>
      </c>
      <c r="O68" t="s">
        <v>70</v>
      </c>
      <c r="P68" t="str">
        <f>_xlfn.CONCAT("Ts_",K68,"_",L68,"_",M68)</f>
        <v>Ts_3_1_1</v>
      </c>
      <c r="Q68" t="s">
        <v>70</v>
      </c>
    </row>
    <row r="69" spans="1:17" x14ac:dyDescent="0.2">
      <c r="A69" t="s">
        <v>96</v>
      </c>
      <c r="B69" t="s">
        <v>90</v>
      </c>
      <c r="C69" t="s">
        <v>66</v>
      </c>
      <c r="D69" t="s">
        <v>70</v>
      </c>
      <c r="E69" t="str">
        <f>IF(C69="Soilvue",_xlfn.CONCAT("VWC",I69,"_",J69,"cm_Avg"), D69)</f>
        <v>VWC1_60cm_Avg</v>
      </c>
      <c r="F69" t="str">
        <f>IF(C69="Hydraprobe",SUBSTITUTE(E69,"Moisture","SoilTemp"),SUBSTITUTE(E69,"VWC","TC"))</f>
        <v>TC1_60cm_Avg</v>
      </c>
      <c r="G69" t="s">
        <v>59</v>
      </c>
      <c r="H69" t="str">
        <f>SUBSTITUTE(G69,"Sws","Ts")</f>
        <v>Ts_60cma</v>
      </c>
      <c r="I69">
        <v>1</v>
      </c>
      <c r="J69" s="1" t="str">
        <f>MID(G69,5,LEN(G69)-7)</f>
        <v>60</v>
      </c>
      <c r="K69">
        <v>3</v>
      </c>
      <c r="L69">
        <v>7</v>
      </c>
      <c r="M69">
        <v>1</v>
      </c>
      <c r="N69" t="str">
        <f>_xlfn.CONCAT("SWC_",K69,"_",L69,"_",M69)</f>
        <v>SWC_3_7_1</v>
      </c>
      <c r="O69" t="s">
        <v>70</v>
      </c>
      <c r="P69" t="str">
        <f>_xlfn.CONCAT("Ts_",K69,"_",L69,"_",M69)</f>
        <v>Ts_3_7_1</v>
      </c>
      <c r="Q69" t="s">
        <v>70</v>
      </c>
    </row>
    <row r="70" spans="1:17" x14ac:dyDescent="0.2">
      <c r="A70" t="s">
        <v>96</v>
      </c>
      <c r="B70" t="s">
        <v>90</v>
      </c>
      <c r="C70" t="s">
        <v>66</v>
      </c>
      <c r="D70" t="s">
        <v>70</v>
      </c>
      <c r="E70" t="str">
        <f>IF(C70="Soilvue",_xlfn.CONCAT("VWC",I70,"_",J70,"cm_Avg"), D70)</f>
        <v>VWC1_75cm_Avg</v>
      </c>
      <c r="F70" t="str">
        <f>IF(C70="Hydraprobe",SUBSTITUTE(E70,"Moisture","SoilTemp"),SUBSTITUTE(E70,"VWC","TC"))</f>
        <v>TC1_75cm_Avg</v>
      </c>
      <c r="G70" t="s">
        <v>61</v>
      </c>
      <c r="H70" t="str">
        <f>SUBSTITUTE(G70,"Sws","Ts")</f>
        <v>Ts_75cmc</v>
      </c>
      <c r="I70">
        <v>1</v>
      </c>
      <c r="J70" s="1" t="str">
        <f>MID(G70,5,LEN(G70)-7)</f>
        <v>75</v>
      </c>
      <c r="K70">
        <v>3</v>
      </c>
      <c r="L70">
        <v>8</v>
      </c>
      <c r="M70">
        <v>1</v>
      </c>
      <c r="N70" t="str">
        <f>_xlfn.CONCAT("SWC_",K70,"_",L70,"_",M70)</f>
        <v>SWC_3_8_1</v>
      </c>
      <c r="O70" t="s">
        <v>70</v>
      </c>
      <c r="P70" t="str">
        <f>_xlfn.CONCAT("Ts_",K70,"_",L70,"_",M70)</f>
        <v>Ts_3_8_1</v>
      </c>
      <c r="Q70" t="s">
        <v>70</v>
      </c>
    </row>
    <row r="71" spans="1:17" x14ac:dyDescent="0.2">
      <c r="A71" t="s">
        <v>96</v>
      </c>
      <c r="B71" t="s">
        <v>90</v>
      </c>
      <c r="C71" t="s">
        <v>66</v>
      </c>
      <c r="D71" t="s">
        <v>70</v>
      </c>
      <c r="E71" t="str">
        <f>IF(C71="Soilvue",_xlfn.CONCAT("VWC",I71,"_",J71,"cm_Avg"), D71)</f>
        <v>VWC2_100cm_Avg</v>
      </c>
      <c r="F71" t="str">
        <f>IF(C71="Hydraprobe",SUBSTITUTE(E71,"Moisture","SoilTemp"),SUBSTITUTE(E71,"VWC","TC"))</f>
        <v>TC2_100cm_Avg</v>
      </c>
      <c r="G71" t="s">
        <v>64</v>
      </c>
      <c r="H71" t="str">
        <f>SUBSTITUTE(G71,"Sws","Ts")</f>
        <v>Ts_100cmb</v>
      </c>
      <c r="I71">
        <v>2</v>
      </c>
      <c r="J71" s="1" t="str">
        <f>MID(G71,5,LEN(G71)-7)</f>
        <v>100</v>
      </c>
      <c r="K71">
        <v>4</v>
      </c>
      <c r="L71">
        <v>9</v>
      </c>
      <c r="M71">
        <v>1</v>
      </c>
      <c r="N71" t="str">
        <f>_xlfn.CONCAT("SWC_",K71,"_",L71,"_",M71)</f>
        <v>SWC_4_9_1</v>
      </c>
      <c r="O71" t="s">
        <v>70</v>
      </c>
      <c r="P71" t="str">
        <f>_xlfn.CONCAT("Ts_",K71,"_",L71,"_",M71)</f>
        <v>Ts_4_9_1</v>
      </c>
      <c r="Q71" t="s">
        <v>70</v>
      </c>
    </row>
    <row r="72" spans="1:17" x14ac:dyDescent="0.2">
      <c r="A72" t="s">
        <v>96</v>
      </c>
      <c r="B72" t="s">
        <v>90</v>
      </c>
      <c r="C72" t="s">
        <v>66</v>
      </c>
      <c r="D72" t="s">
        <v>70</v>
      </c>
      <c r="E72" t="str">
        <f>IF(C72="Soilvue",_xlfn.CONCAT("VWC",I72,"_",J72,"cm_Avg"), D72)</f>
        <v>VWC2_10cm_Avg</v>
      </c>
      <c r="F72" t="str">
        <f>IF(C72="Hydraprobe",SUBSTITUTE(E72,"Moisture","SoilTemp"),SUBSTITUTE(E72,"VWC","TC"))</f>
        <v>TC2_10cm_Avg</v>
      </c>
      <c r="G72" t="s">
        <v>50</v>
      </c>
      <c r="H72" t="str">
        <f>SUBSTITUTE(G72,"Sws","Ts")</f>
        <v>Ts_10cmd</v>
      </c>
      <c r="I72">
        <v>2</v>
      </c>
      <c r="J72" s="1" t="str">
        <f>MID(G72,5,LEN(G72)-7)</f>
        <v>10</v>
      </c>
      <c r="K72">
        <v>4</v>
      </c>
      <c r="L72">
        <v>2</v>
      </c>
      <c r="M72">
        <v>1</v>
      </c>
      <c r="N72" t="str">
        <f>_xlfn.CONCAT("SWC_",K72,"_",L72,"_",M72)</f>
        <v>SWC_4_2_1</v>
      </c>
      <c r="O72" t="s">
        <v>70</v>
      </c>
      <c r="P72" t="str">
        <f>_xlfn.CONCAT("Ts_",K72,"_",L72,"_",M72)</f>
        <v>Ts_4_2_1</v>
      </c>
      <c r="Q72" t="s">
        <v>70</v>
      </c>
    </row>
    <row r="73" spans="1:17" x14ac:dyDescent="0.2">
      <c r="A73" t="s">
        <v>96</v>
      </c>
      <c r="B73" t="s">
        <v>90</v>
      </c>
      <c r="C73" t="s">
        <v>66</v>
      </c>
      <c r="D73" t="s">
        <v>70</v>
      </c>
      <c r="E73" t="str">
        <f>IF(C73="Soilvue",_xlfn.CONCAT("VWC",I73,"_",J73,"cm_Avg"), D73)</f>
        <v>VWC2_20cm_Avg</v>
      </c>
      <c r="F73" t="str">
        <f>IF(C73="Hydraprobe",SUBSTITUTE(E73,"Moisture","SoilTemp"),SUBSTITUTE(E73,"VWC","TC"))</f>
        <v>TC2_20cm_Avg</v>
      </c>
      <c r="G73" t="s">
        <v>52</v>
      </c>
      <c r="H73" t="str">
        <f>SUBSTITUTE(G73,"Sws","Ts")</f>
        <v>Ts_20cmd</v>
      </c>
      <c r="I73">
        <v>2</v>
      </c>
      <c r="J73" s="1" t="str">
        <f>MID(G73,5,LEN(G73)-7)</f>
        <v>20</v>
      </c>
      <c r="K73">
        <v>4</v>
      </c>
      <c r="L73">
        <v>3</v>
      </c>
      <c r="M73">
        <v>1</v>
      </c>
      <c r="N73" t="str">
        <f>_xlfn.CONCAT("SWC_",K73,"_",L73,"_",M73)</f>
        <v>SWC_4_3_1</v>
      </c>
      <c r="O73" t="s">
        <v>70</v>
      </c>
      <c r="P73" t="str">
        <f>_xlfn.CONCAT("Ts_",K73,"_",L73,"_",M73)</f>
        <v>Ts_4_3_1</v>
      </c>
      <c r="Q73" t="s">
        <v>70</v>
      </c>
    </row>
    <row r="74" spans="1:17" x14ac:dyDescent="0.2">
      <c r="A74" t="s">
        <v>96</v>
      </c>
      <c r="B74" t="s">
        <v>90</v>
      </c>
      <c r="C74" t="s">
        <v>66</v>
      </c>
      <c r="D74" t="s">
        <v>70</v>
      </c>
      <c r="E74" t="str">
        <f>IF(C74="Soilvue",_xlfn.CONCAT("VWC",I74,"_",J74,"cm_Avg"), D74)</f>
        <v>VWC2_30cm_Avg</v>
      </c>
      <c r="F74" t="str">
        <f>IF(C74="Hydraprobe",SUBSTITUTE(E74,"Moisture","SoilTemp"),SUBSTITUTE(E74,"VWC","TC"))</f>
        <v>TC2_30cm_Avg</v>
      </c>
      <c r="G74" t="s">
        <v>54</v>
      </c>
      <c r="H74" t="str">
        <f>SUBSTITUTE(G74,"Sws","Ts")</f>
        <v>Ts_30cmb</v>
      </c>
      <c r="I74">
        <v>2</v>
      </c>
      <c r="J74" s="1" t="str">
        <f>MID(G74,5,LEN(G74)-7)</f>
        <v>30</v>
      </c>
      <c r="K74">
        <v>4</v>
      </c>
      <c r="L74">
        <v>4</v>
      </c>
      <c r="M74">
        <v>1</v>
      </c>
      <c r="N74" t="str">
        <f>_xlfn.CONCAT("SWC_",K74,"_",L74,"_",M74)</f>
        <v>SWC_4_4_1</v>
      </c>
      <c r="O74" t="s">
        <v>70</v>
      </c>
      <c r="P74" t="str">
        <f>_xlfn.CONCAT("Ts_",K74,"_",L74,"_",M74)</f>
        <v>Ts_4_4_1</v>
      </c>
      <c r="Q74" t="s">
        <v>70</v>
      </c>
    </row>
    <row r="75" spans="1:17" x14ac:dyDescent="0.2">
      <c r="A75" t="s">
        <v>96</v>
      </c>
      <c r="B75" t="s">
        <v>90</v>
      </c>
      <c r="C75" t="s">
        <v>66</v>
      </c>
      <c r="D75" t="s">
        <v>70</v>
      </c>
      <c r="E75" t="str">
        <f>IF(C75="Soilvue",_xlfn.CONCAT("VWC",I75,"_",J75,"cm_Avg"), D75)</f>
        <v>VWC2_40cm_Avg</v>
      </c>
      <c r="F75" t="str">
        <f>IF(C75="Hydraprobe",SUBSTITUTE(E75,"Moisture","SoilTemp"),SUBSTITUTE(E75,"VWC","TC"))</f>
        <v>TC2_40cm_Avg</v>
      </c>
      <c r="G75" t="s">
        <v>56</v>
      </c>
      <c r="H75" t="str">
        <f>SUBSTITUTE(G75,"Sws","Ts")</f>
        <v>Ts_40cmb</v>
      </c>
      <c r="I75">
        <v>2</v>
      </c>
      <c r="J75" s="1" t="str">
        <f>MID(G75,5,LEN(G75)-7)</f>
        <v>40</v>
      </c>
      <c r="K75">
        <v>4</v>
      </c>
      <c r="L75">
        <v>5</v>
      </c>
      <c r="M75">
        <v>1</v>
      </c>
      <c r="N75" t="str">
        <f>_xlfn.CONCAT("SWC_",K75,"_",L75,"_",M75)</f>
        <v>SWC_4_5_1</v>
      </c>
      <c r="O75" t="s">
        <v>70</v>
      </c>
      <c r="P75" t="str">
        <f>_xlfn.CONCAT("Ts_",K75,"_",L75,"_",M75)</f>
        <v>Ts_4_5_1</v>
      </c>
      <c r="Q75" t="s">
        <v>70</v>
      </c>
    </row>
    <row r="76" spans="1:17" x14ac:dyDescent="0.2">
      <c r="A76" t="s">
        <v>96</v>
      </c>
      <c r="B76" t="s">
        <v>90</v>
      </c>
      <c r="C76" t="s">
        <v>66</v>
      </c>
      <c r="D76" t="s">
        <v>70</v>
      </c>
      <c r="E76" t="str">
        <f>IF(C76="Soilvue",_xlfn.CONCAT("VWC",I76,"_",J76,"cm_Avg"), D76)</f>
        <v>VWC2_50cm_Avg</v>
      </c>
      <c r="F76" t="str">
        <f>IF(C76="Hydraprobe",SUBSTITUTE(E76,"Moisture","SoilTemp"),SUBSTITUTE(E76,"VWC","TC"))</f>
        <v>TC2_50cm_Avg</v>
      </c>
      <c r="G76" t="s">
        <v>58</v>
      </c>
      <c r="H76" t="str">
        <f>SUBSTITUTE(G76,"Sws","Ts")</f>
        <v>Ts_50cmd</v>
      </c>
      <c r="I76">
        <v>2</v>
      </c>
      <c r="J76" s="1" t="str">
        <f>MID(G76,5,LEN(G76)-7)</f>
        <v>50</v>
      </c>
      <c r="K76">
        <v>4</v>
      </c>
      <c r="L76">
        <v>6</v>
      </c>
      <c r="M76">
        <v>1</v>
      </c>
      <c r="N76" t="str">
        <f>_xlfn.CONCAT("SWC_",K76,"_",L76,"_",M76)</f>
        <v>SWC_4_6_1</v>
      </c>
      <c r="O76" t="s">
        <v>70</v>
      </c>
      <c r="P76" t="str">
        <f>_xlfn.CONCAT("Ts_",K76,"_",L76,"_",M76)</f>
        <v>Ts_4_6_1</v>
      </c>
      <c r="Q76" t="s">
        <v>70</v>
      </c>
    </row>
    <row r="77" spans="1:17" x14ac:dyDescent="0.2">
      <c r="A77" t="s">
        <v>96</v>
      </c>
      <c r="B77" t="s">
        <v>90</v>
      </c>
      <c r="C77" t="s">
        <v>66</v>
      </c>
      <c r="D77" t="s">
        <v>70</v>
      </c>
      <c r="E77" t="str">
        <f>IF(C77="Soilvue",_xlfn.CONCAT("VWC",I77,"_",J77,"cm_Avg"), D77)</f>
        <v>VWC2_5cm_Avg</v>
      </c>
      <c r="F77" t="str">
        <f>IF(C77="Hydraprobe",SUBSTITUTE(E77,"Moisture","SoilTemp"),SUBSTITUTE(E77,"VWC","TC"))</f>
        <v>TC2_5cm_Avg</v>
      </c>
      <c r="G77" t="s">
        <v>15</v>
      </c>
      <c r="H77" t="str">
        <f>SUBSTITUTE(G77,"Sws","Ts")</f>
        <v>Ts_5cmb</v>
      </c>
      <c r="I77">
        <v>2</v>
      </c>
      <c r="J77" s="1" t="str">
        <f>MID(G77,5,LEN(G77)-7)</f>
        <v>5</v>
      </c>
      <c r="K77">
        <v>4</v>
      </c>
      <c r="L77">
        <v>1</v>
      </c>
      <c r="M77">
        <v>1</v>
      </c>
      <c r="N77" t="str">
        <f>_xlfn.CONCAT("SWC_",K77,"_",L77,"_",M77)</f>
        <v>SWC_4_1_1</v>
      </c>
      <c r="O77" t="s">
        <v>70</v>
      </c>
      <c r="P77" t="str">
        <f>_xlfn.CONCAT("Ts_",K77,"_",L77,"_",M77)</f>
        <v>Ts_4_1_1</v>
      </c>
      <c r="Q77" t="s">
        <v>70</v>
      </c>
    </row>
    <row r="78" spans="1:17" x14ac:dyDescent="0.2">
      <c r="A78" t="s">
        <v>96</v>
      </c>
      <c r="B78" t="s">
        <v>90</v>
      </c>
      <c r="C78" t="s">
        <v>66</v>
      </c>
      <c r="D78" t="s">
        <v>70</v>
      </c>
      <c r="E78" t="str">
        <f>IF(C78="Soilvue",_xlfn.CONCAT("VWC",I78,"_",J78,"cm_Avg"), D78)</f>
        <v>VWC2_60cm_Avg</v>
      </c>
      <c r="F78" t="str">
        <f>IF(C78="Hydraprobe",SUBSTITUTE(E78,"Moisture","SoilTemp"),SUBSTITUTE(E78,"VWC","TC"))</f>
        <v>TC2_60cm_Avg</v>
      </c>
      <c r="G78" t="s">
        <v>60</v>
      </c>
      <c r="H78" t="str">
        <f>SUBSTITUTE(G78,"Sws","Ts")</f>
        <v>Ts_60cmb</v>
      </c>
      <c r="I78">
        <v>2</v>
      </c>
      <c r="J78" s="1" t="str">
        <f>MID(G78,5,LEN(G78)-7)</f>
        <v>60</v>
      </c>
      <c r="K78">
        <v>4</v>
      </c>
      <c r="L78">
        <v>7</v>
      </c>
      <c r="M78">
        <v>1</v>
      </c>
      <c r="N78" t="str">
        <f>_xlfn.CONCAT("SWC_",K78,"_",L78,"_",M78)</f>
        <v>SWC_4_7_1</v>
      </c>
      <c r="O78" t="s">
        <v>70</v>
      </c>
      <c r="P78" t="str">
        <f>_xlfn.CONCAT("Ts_",K78,"_",L78,"_",M78)</f>
        <v>Ts_4_7_1</v>
      </c>
      <c r="Q78" t="s">
        <v>70</v>
      </c>
    </row>
    <row r="79" spans="1:17" x14ac:dyDescent="0.2">
      <c r="A79" t="s">
        <v>96</v>
      </c>
      <c r="B79" t="s">
        <v>90</v>
      </c>
      <c r="C79" t="s">
        <v>66</v>
      </c>
      <c r="D79" t="s">
        <v>70</v>
      </c>
      <c r="E79" t="str">
        <f>IF(C79="Soilvue",_xlfn.CONCAT("VWC",I79,"_",J79,"cm_Avg"), D79)</f>
        <v>VWC2_75cm_Avg</v>
      </c>
      <c r="F79" t="str">
        <f>IF(C79="Hydraprobe",SUBSTITUTE(E79,"Moisture","SoilTemp"),SUBSTITUTE(E79,"VWC","TC"))</f>
        <v>TC2_75cm_Avg</v>
      </c>
      <c r="G79" t="s">
        <v>62</v>
      </c>
      <c r="H79" t="str">
        <f>SUBSTITUTE(G79,"Sws","Ts")</f>
        <v>Ts_75cmd</v>
      </c>
      <c r="I79">
        <v>2</v>
      </c>
      <c r="J79" s="1" t="str">
        <f>MID(G79,5,LEN(G79)-7)</f>
        <v>75</v>
      </c>
      <c r="K79">
        <v>4</v>
      </c>
      <c r="L79">
        <v>8</v>
      </c>
      <c r="M79">
        <v>1</v>
      </c>
      <c r="N79" t="str">
        <f>_xlfn.CONCAT("SWC_",K79,"_",L79,"_",M79)</f>
        <v>SWC_4_8_1</v>
      </c>
      <c r="O79" t="s">
        <v>70</v>
      </c>
      <c r="P79" t="str">
        <f>_xlfn.CONCAT("Ts_",K79,"_",L79,"_",M79)</f>
        <v>Ts_4_8_1</v>
      </c>
      <c r="Q79" t="s">
        <v>70</v>
      </c>
    </row>
    <row r="80" spans="1:17" x14ac:dyDescent="0.2">
      <c r="A80" s="2" t="s">
        <v>97</v>
      </c>
      <c r="B80" s="2" t="s">
        <v>91</v>
      </c>
      <c r="C80" s="2" t="s">
        <v>67</v>
      </c>
      <c r="D80" s="2" t="s">
        <v>23</v>
      </c>
      <c r="E80" s="2" t="str">
        <f>IF(C80="Soilvue",_xlfn.CONCAT("VWC",I80,"_",J80,"cm_Avg"), D80)</f>
        <v>Moisture0_Avg</v>
      </c>
      <c r="F80" s="2" t="str">
        <f>IF(C80="Hydraprobe",SUBSTITUTE(E80,"Moisture","SoilTemp"),SUBSTITUTE(E80,"VWC","TC"))</f>
        <v>SoilTemp0_Avg</v>
      </c>
      <c r="G80" s="2" t="s">
        <v>0</v>
      </c>
      <c r="H80" s="2" t="str">
        <f>SUBSTITUTE(G80,"Sws","Ts")</f>
        <v>Ts_10cma</v>
      </c>
      <c r="I80" s="2">
        <v>1</v>
      </c>
      <c r="J80" s="3" t="str">
        <f>MID(G80,5,LEN(G80)-7)</f>
        <v>10</v>
      </c>
      <c r="K80" s="2">
        <v>1</v>
      </c>
      <c r="L80" s="2">
        <v>1</v>
      </c>
      <c r="M80" s="2">
        <v>1</v>
      </c>
      <c r="N80" s="2" t="str">
        <f>_xlfn.CONCAT("SWC_",K80,"_",L80,"_",M80)</f>
        <v>SWC_1_1_1</v>
      </c>
      <c r="O80" t="s">
        <v>32</v>
      </c>
      <c r="P80" s="2" t="str">
        <f>_xlfn.CONCAT("Ts_",K80,"_",L80,"_",M80)</f>
        <v>Ts_1_1_1</v>
      </c>
      <c r="Q80" t="s">
        <v>41</v>
      </c>
    </row>
    <row r="81" spans="1:17" x14ac:dyDescent="0.2">
      <c r="A81" s="2" t="s">
        <v>97</v>
      </c>
      <c r="B81" s="2" t="s">
        <v>91</v>
      </c>
      <c r="C81" s="2" t="s">
        <v>67</v>
      </c>
      <c r="D81" s="2" t="s">
        <v>24</v>
      </c>
      <c r="E81" s="2" t="str">
        <f>IF(C81="Soilvue",_xlfn.CONCAT("VWC",I81,"_",J81,"cm_Avg"), D81)</f>
        <v>Moisture1_Avg</v>
      </c>
      <c r="F81" s="2" t="str">
        <f>IF(C81="Hydraprobe",SUBSTITUTE(E81,"Moisture","SoilTemp"),SUBSTITUTE(E81,"VWC","TC"))</f>
        <v>SoilTemp1_Avg</v>
      </c>
      <c r="G81" s="2" t="s">
        <v>2</v>
      </c>
      <c r="H81" s="2" t="str">
        <f>SUBSTITUTE(G81,"Sws","Ts")</f>
        <v>Ts_20cma</v>
      </c>
      <c r="I81" s="2">
        <v>1</v>
      </c>
      <c r="J81" s="3" t="str">
        <f>MID(G81,5,LEN(G81)-7)</f>
        <v>20</v>
      </c>
      <c r="K81" s="2">
        <v>1</v>
      </c>
      <c r="L81" s="2">
        <v>2</v>
      </c>
      <c r="M81" s="2">
        <v>1</v>
      </c>
      <c r="N81" s="2" t="str">
        <f>_xlfn.CONCAT("SWC_",K81,"_",L81,"_",M81)</f>
        <v>SWC_1_2_1</v>
      </c>
      <c r="O81" t="s">
        <v>26</v>
      </c>
      <c r="P81" s="2" t="str">
        <f>_xlfn.CONCAT("Ts_",K81,"_",L81,"_",M81)</f>
        <v>Ts_1_2_1</v>
      </c>
      <c r="Q81" t="s">
        <v>40</v>
      </c>
    </row>
    <row r="82" spans="1:17" x14ac:dyDescent="0.2">
      <c r="A82" s="2" t="s">
        <v>97</v>
      </c>
      <c r="B82" s="2" t="s">
        <v>91</v>
      </c>
      <c r="C82" s="2" t="s">
        <v>67</v>
      </c>
      <c r="D82" s="2" t="s">
        <v>20</v>
      </c>
      <c r="E82" s="2" t="str">
        <f>IF(C82="Soilvue",_xlfn.CONCAT("VWC",I82,"_",J82,"cm_Avg"), D82)</f>
        <v>Moisture2_Avg</v>
      </c>
      <c r="F82" s="2" t="str">
        <f>IF(C82="Hydraprobe",SUBSTITUTE(E82,"Moisture","SoilTemp"),SUBSTITUTE(E82,"VWC","TC"))</f>
        <v>SoilTemp2_Avg</v>
      </c>
      <c r="G82" s="2" t="s">
        <v>18</v>
      </c>
      <c r="H82" s="2" t="str">
        <f>SUBSTITUTE(G82,"Sws","Ts")</f>
        <v>Ts_50cma</v>
      </c>
      <c r="I82" s="2">
        <v>1</v>
      </c>
      <c r="J82" s="3" t="str">
        <f>MID(G82,5,LEN(G82)-7)</f>
        <v>50</v>
      </c>
      <c r="K82" s="2">
        <v>1</v>
      </c>
      <c r="L82" s="2">
        <v>3</v>
      </c>
      <c r="M82" s="2">
        <v>1</v>
      </c>
      <c r="N82" s="2" t="str">
        <f>_xlfn.CONCAT("SWC_",K82,"_",L82,"_",M82)</f>
        <v>SWC_1_3_1</v>
      </c>
      <c r="O82" t="s">
        <v>31</v>
      </c>
      <c r="P82" s="2" t="str">
        <f>_xlfn.CONCAT("Ts_",K82,"_",L82,"_",M82)</f>
        <v>Ts_1_3_1</v>
      </c>
      <c r="Q82" t="s">
        <v>39</v>
      </c>
    </row>
    <row r="83" spans="1:17" x14ac:dyDescent="0.2">
      <c r="A83" s="2" t="s">
        <v>97</v>
      </c>
      <c r="B83" s="2" t="s">
        <v>91</v>
      </c>
      <c r="C83" s="2" t="s">
        <v>67</v>
      </c>
      <c r="D83" s="2" t="s">
        <v>21</v>
      </c>
      <c r="E83" s="2" t="str">
        <f>IF(C83="Soilvue",_xlfn.CONCAT("VWC",I83,"_",J83,"cm_Avg"), D83)</f>
        <v>Moisture3_Avg</v>
      </c>
      <c r="F83" s="2" t="str">
        <f>IF(C83="Hydraprobe",SUBSTITUTE(E83,"Moisture","SoilTemp"),SUBSTITUTE(E83,"VWC","TC"))</f>
        <v>SoilTemp3_Avg</v>
      </c>
      <c r="G83" s="2" t="s">
        <v>72</v>
      </c>
      <c r="H83" s="2" t="str">
        <f>SUBSTITUTE(G83,"Sws","Ts")</f>
        <v>Ts_75cma</v>
      </c>
      <c r="I83" s="2">
        <v>1</v>
      </c>
      <c r="J83" s="3" t="str">
        <f>MID(G83,5,LEN(G83)-7)</f>
        <v>75</v>
      </c>
      <c r="K83" s="2">
        <v>1</v>
      </c>
      <c r="L83" s="2">
        <v>4</v>
      </c>
      <c r="M83" s="2">
        <v>1</v>
      </c>
      <c r="N83" s="2" t="str">
        <f>_xlfn.CONCAT("SWC_",K83,"_",L83,"_",M83)</f>
        <v>SWC_1_4_1</v>
      </c>
      <c r="O83" t="s">
        <v>30</v>
      </c>
      <c r="P83" s="2" t="str">
        <f>_xlfn.CONCAT("Ts_",K83,"_",L83,"_",M83)</f>
        <v>Ts_1_4_1</v>
      </c>
      <c r="Q83" t="s">
        <v>38</v>
      </c>
    </row>
    <row r="84" spans="1:17" x14ac:dyDescent="0.2">
      <c r="A84" s="2" t="s">
        <v>97</v>
      </c>
      <c r="B84" s="2" t="s">
        <v>91</v>
      </c>
      <c r="C84" s="2" t="s">
        <v>67</v>
      </c>
      <c r="D84" s="2" t="s">
        <v>12</v>
      </c>
      <c r="E84" s="2" t="str">
        <f>IF(C84="Soilvue",_xlfn.CONCAT("VWC",I84,"_",J84,"cm_Avg"), D84)</f>
        <v>Moisture4_Avg</v>
      </c>
      <c r="F84" s="2" t="str">
        <f>IF(C84="Hydraprobe",SUBSTITUTE(E84,"Moisture","SoilTemp"),SUBSTITUTE(E84,"VWC","TC"))</f>
        <v>SoilTemp4_Avg</v>
      </c>
      <c r="G84" s="2" t="s">
        <v>1</v>
      </c>
      <c r="H84" s="2" t="str">
        <f>SUBSTITUTE(G84,"Sws","Ts")</f>
        <v>Ts_10cmb</v>
      </c>
      <c r="I84" s="2">
        <v>2</v>
      </c>
      <c r="J84" s="3" t="str">
        <f>MID(G84,5,LEN(G84)-7)</f>
        <v>10</v>
      </c>
      <c r="K84" s="2">
        <v>2</v>
      </c>
      <c r="L84" s="2">
        <v>1</v>
      </c>
      <c r="M84" s="2">
        <v>1</v>
      </c>
      <c r="N84" s="2" t="str">
        <f>_xlfn.CONCAT("SWC_",K84,"_",L84,"_",M84)</f>
        <v>SWC_2_1_1</v>
      </c>
      <c r="O84" t="s">
        <v>29</v>
      </c>
      <c r="P84" s="2" t="str">
        <f>_xlfn.CONCAT("Ts_",K84,"_",L84,"_",M84)</f>
        <v>Ts_2_1_1</v>
      </c>
      <c r="Q84" t="s">
        <v>37</v>
      </c>
    </row>
    <row r="85" spans="1:17" x14ac:dyDescent="0.2">
      <c r="A85" s="2" t="s">
        <v>97</v>
      </c>
      <c r="B85" s="2" t="s">
        <v>91</v>
      </c>
      <c r="C85" s="2" t="s">
        <v>67</v>
      </c>
      <c r="D85" s="2" t="s">
        <v>13</v>
      </c>
      <c r="E85" s="2" t="str">
        <f>IF(C85="Soilvue",_xlfn.CONCAT("VWC",I85,"_",J85,"cm_Avg"), D85)</f>
        <v>Moisture5_Avg</v>
      </c>
      <c r="F85" s="2" t="str">
        <f>IF(C85="Hydraprobe",SUBSTITUTE(E85,"Moisture","SoilTemp"),SUBSTITUTE(E85,"VWC","TC"))</f>
        <v>SoilTemp5_Avg</v>
      </c>
      <c r="G85" s="2" t="s">
        <v>3</v>
      </c>
      <c r="H85" s="2" t="str">
        <f>SUBSTITUTE(G85,"Sws","Ts")</f>
        <v>Ts_20cmb</v>
      </c>
      <c r="I85" s="2">
        <v>2</v>
      </c>
      <c r="J85" s="3" t="str">
        <f>MID(G85,5,LEN(G85)-7)</f>
        <v>20</v>
      </c>
      <c r="K85" s="2">
        <v>2</v>
      </c>
      <c r="L85" s="2">
        <v>2</v>
      </c>
      <c r="M85" s="2">
        <v>1</v>
      </c>
      <c r="N85" s="2" t="str">
        <f>_xlfn.CONCAT("SWC_",K85,"_",L85,"_",M85)</f>
        <v>SWC_2_2_1</v>
      </c>
      <c r="O85" t="s">
        <v>27</v>
      </c>
      <c r="P85" s="2" t="str">
        <f>_xlfn.CONCAT("Ts_",K85,"_",L85,"_",M85)</f>
        <v>Ts_2_2_1</v>
      </c>
      <c r="Q85" t="s">
        <v>46</v>
      </c>
    </row>
    <row r="86" spans="1:17" x14ac:dyDescent="0.2">
      <c r="A86" s="2" t="s">
        <v>97</v>
      </c>
      <c r="B86" s="2" t="s">
        <v>91</v>
      </c>
      <c r="C86" s="2" t="s">
        <v>67</v>
      </c>
      <c r="D86" s="2" t="s">
        <v>10</v>
      </c>
      <c r="E86" s="2" t="str">
        <f>IF(C86="Soilvue",_xlfn.CONCAT("VWC",I86,"_",J86,"cm_Avg"), D86)</f>
        <v>Moisture6_Avg</v>
      </c>
      <c r="F86" s="2" t="str">
        <f>IF(C86="Hydraprobe",SUBSTITUTE(E86,"Moisture","SoilTemp"),SUBSTITUTE(E86,"VWC","TC"))</f>
        <v>SoilTemp6_Avg</v>
      </c>
      <c r="G86" s="2" t="s">
        <v>19</v>
      </c>
      <c r="H86" s="2" t="str">
        <f>SUBSTITUTE(G86,"Sws","Ts")</f>
        <v>Ts_50cmb</v>
      </c>
      <c r="I86" s="2">
        <v>2</v>
      </c>
      <c r="J86" s="3" t="str">
        <f>MID(G86,5,LEN(G86)-7)</f>
        <v>50</v>
      </c>
      <c r="K86" s="2">
        <v>2</v>
      </c>
      <c r="L86" s="2">
        <v>3</v>
      </c>
      <c r="M86" s="2">
        <v>1</v>
      </c>
      <c r="N86" s="2" t="str">
        <f>_xlfn.CONCAT("SWC_",K86,"_",L86,"_",M86)</f>
        <v>SWC_2_3_1</v>
      </c>
      <c r="O86" t="s">
        <v>28</v>
      </c>
      <c r="P86" s="2" t="str">
        <f>_xlfn.CONCAT("Ts_",K86,"_",L86,"_",M86)</f>
        <v>Ts_2_3_1</v>
      </c>
      <c r="Q86" t="s">
        <v>45</v>
      </c>
    </row>
    <row r="87" spans="1:17" x14ac:dyDescent="0.2">
      <c r="A87" s="2" t="s">
        <v>97</v>
      </c>
      <c r="B87" s="2" t="s">
        <v>91</v>
      </c>
      <c r="C87" s="2" t="s">
        <v>67</v>
      </c>
      <c r="D87" s="2" t="s">
        <v>11</v>
      </c>
      <c r="E87" s="2" t="str">
        <f>IF(C87="Soilvue",_xlfn.CONCAT("VWC",I87,"_",J87,"cm_Avg"), D87)</f>
        <v>Moisture7_Avg</v>
      </c>
      <c r="F87" s="2" t="str">
        <f>IF(C87="Hydraprobe",SUBSTITUTE(E87,"Moisture","SoilTemp"),SUBSTITUTE(E87,"VWC","TC"))</f>
        <v>SoilTemp7_Avg</v>
      </c>
      <c r="G87" s="2" t="s">
        <v>22</v>
      </c>
      <c r="H87" s="2" t="str">
        <f>SUBSTITUTE(G87,"Sws","Ts")</f>
        <v>Ts_75cmb</v>
      </c>
      <c r="I87" s="2">
        <v>2</v>
      </c>
      <c r="J87" s="3" t="str">
        <f>MID(G87,5,LEN(G87)-7)</f>
        <v>75</v>
      </c>
      <c r="K87" s="2">
        <v>2</v>
      </c>
      <c r="L87" s="2">
        <v>4</v>
      </c>
      <c r="M87" s="2">
        <v>1</v>
      </c>
      <c r="N87" s="2" t="str">
        <f>_xlfn.CONCAT("SWC_",K87,"_",L87,"_",M87)</f>
        <v>SWC_2_4_1</v>
      </c>
      <c r="O87" t="s">
        <v>35</v>
      </c>
      <c r="P87" s="2" t="str">
        <f>_xlfn.CONCAT("Ts_",K87,"_",L87,"_",M87)</f>
        <v>Ts_2_4_1</v>
      </c>
      <c r="Q87" t="s">
        <v>44</v>
      </c>
    </row>
    <row r="88" spans="1:17" x14ac:dyDescent="0.2">
      <c r="A88" t="s">
        <v>97</v>
      </c>
      <c r="B88" t="s">
        <v>91</v>
      </c>
      <c r="C88" t="s">
        <v>66</v>
      </c>
      <c r="D88" t="s">
        <v>70</v>
      </c>
      <c r="E88" t="str">
        <f>IF(C88="Soilvue",_xlfn.CONCAT("VWC",I88,"_",J88,"cm_Avg"), D88)</f>
        <v>VWC1_100cm_Avg</v>
      </c>
      <c r="F88" t="str">
        <f>IF(C88="Hydraprobe",SUBSTITUTE(E88,"Moisture","SoilTemp"),SUBSTITUTE(E88,"VWC","TC"))</f>
        <v>TC1_100cm_Avg</v>
      </c>
      <c r="G88" t="s">
        <v>63</v>
      </c>
      <c r="H88" t="str">
        <f>SUBSTITUTE(G88,"Sws","Ts")</f>
        <v>Ts_100cma</v>
      </c>
      <c r="I88">
        <v>1</v>
      </c>
      <c r="J88" s="1" t="str">
        <f>MID(G88,5,LEN(G88)-7)</f>
        <v>100</v>
      </c>
      <c r="K88">
        <v>3</v>
      </c>
      <c r="L88">
        <v>9</v>
      </c>
      <c r="M88">
        <v>1</v>
      </c>
      <c r="N88" t="str">
        <f>_xlfn.CONCAT("SWC_",K88,"_",L88,"_",M88)</f>
        <v>SWC_3_9_1</v>
      </c>
      <c r="O88" t="s">
        <v>70</v>
      </c>
      <c r="P88" t="str">
        <f>_xlfn.CONCAT("Ts_",K88,"_",L88,"_",M88)</f>
        <v>Ts_3_9_1</v>
      </c>
      <c r="Q88" t="s">
        <v>70</v>
      </c>
    </row>
    <row r="89" spans="1:17" x14ac:dyDescent="0.2">
      <c r="A89" t="s">
        <v>97</v>
      </c>
      <c r="B89" t="s">
        <v>91</v>
      </c>
      <c r="C89" t="s">
        <v>66</v>
      </c>
      <c r="D89" t="s">
        <v>70</v>
      </c>
      <c r="E89" t="str">
        <f>IF(C89="Soilvue",_xlfn.CONCAT("VWC",I89,"_",J89,"cm_Avg"), D89)</f>
        <v>VWC1_10cm_Avg</v>
      </c>
      <c r="F89" t="str">
        <f>IF(C89="Hydraprobe",SUBSTITUTE(E89,"Moisture","SoilTemp"),SUBSTITUTE(E89,"VWC","TC"))</f>
        <v>TC1_10cm_Avg</v>
      </c>
      <c r="G89" t="s">
        <v>49</v>
      </c>
      <c r="H89" t="str">
        <f>SUBSTITUTE(G89,"Sws","Ts")</f>
        <v>Ts_10cmc</v>
      </c>
      <c r="I89">
        <v>1</v>
      </c>
      <c r="J89" s="1" t="str">
        <f>MID(G89,5,LEN(G89)-7)</f>
        <v>10</v>
      </c>
      <c r="K89">
        <v>3</v>
      </c>
      <c r="L89">
        <v>2</v>
      </c>
      <c r="M89">
        <v>1</v>
      </c>
      <c r="N89" t="str">
        <f>_xlfn.CONCAT("SWC_",K89,"_",L89,"_",M89)</f>
        <v>SWC_3_2_1</v>
      </c>
      <c r="O89" t="s">
        <v>70</v>
      </c>
      <c r="P89" t="str">
        <f>_xlfn.CONCAT("Ts_",K89,"_",L89,"_",M89)</f>
        <v>Ts_3_2_1</v>
      </c>
      <c r="Q89" t="s">
        <v>70</v>
      </c>
    </row>
    <row r="90" spans="1:17" x14ac:dyDescent="0.2">
      <c r="A90" t="s">
        <v>97</v>
      </c>
      <c r="B90" t="s">
        <v>91</v>
      </c>
      <c r="C90" t="s">
        <v>66</v>
      </c>
      <c r="D90" t="s">
        <v>70</v>
      </c>
      <c r="E90" t="str">
        <f>IF(C90="Soilvue",_xlfn.CONCAT("VWC",I90,"_",J90,"cm_Avg"), D90)</f>
        <v>VWC1_20cm_Avg</v>
      </c>
      <c r="F90" t="str">
        <f>IF(C90="Hydraprobe",SUBSTITUTE(E90,"Moisture","SoilTemp"),SUBSTITUTE(E90,"VWC","TC"))</f>
        <v>TC1_20cm_Avg</v>
      </c>
      <c r="G90" t="s">
        <v>51</v>
      </c>
      <c r="H90" t="str">
        <f>SUBSTITUTE(G90,"Sws","Ts")</f>
        <v>Ts_20cmc</v>
      </c>
      <c r="I90">
        <v>1</v>
      </c>
      <c r="J90" s="1" t="str">
        <f>MID(G90,5,LEN(G90)-7)</f>
        <v>20</v>
      </c>
      <c r="K90">
        <v>3</v>
      </c>
      <c r="L90">
        <v>3</v>
      </c>
      <c r="M90">
        <v>1</v>
      </c>
      <c r="N90" t="str">
        <f>_xlfn.CONCAT("SWC_",K90,"_",L90,"_",M90)</f>
        <v>SWC_3_3_1</v>
      </c>
      <c r="O90" t="s">
        <v>70</v>
      </c>
      <c r="P90" t="str">
        <f>_xlfn.CONCAT("Ts_",K90,"_",L90,"_",M90)</f>
        <v>Ts_3_3_1</v>
      </c>
      <c r="Q90" t="s">
        <v>70</v>
      </c>
    </row>
    <row r="91" spans="1:17" x14ac:dyDescent="0.2">
      <c r="A91" t="s">
        <v>97</v>
      </c>
      <c r="B91" t="s">
        <v>91</v>
      </c>
      <c r="C91" t="s">
        <v>66</v>
      </c>
      <c r="D91" t="s">
        <v>70</v>
      </c>
      <c r="E91" t="str">
        <f>IF(C91="Soilvue",_xlfn.CONCAT("VWC",I91,"_",J91,"cm_Avg"), D91)</f>
        <v>VWC1_30cm_Avg</v>
      </c>
      <c r="F91" t="str">
        <f>IF(C91="Hydraprobe",SUBSTITUTE(E91,"Moisture","SoilTemp"),SUBSTITUTE(E91,"VWC","TC"))</f>
        <v>TC1_30cm_Avg</v>
      </c>
      <c r="G91" t="s">
        <v>53</v>
      </c>
      <c r="H91" t="str">
        <f>SUBSTITUTE(G91,"Sws","Ts")</f>
        <v>Ts_30cma</v>
      </c>
      <c r="I91">
        <v>1</v>
      </c>
      <c r="J91" s="1" t="str">
        <f>MID(G91,5,LEN(G91)-7)</f>
        <v>30</v>
      </c>
      <c r="K91">
        <v>3</v>
      </c>
      <c r="L91">
        <v>4</v>
      </c>
      <c r="M91">
        <v>1</v>
      </c>
      <c r="N91" t="str">
        <f>_xlfn.CONCAT("SWC_",K91,"_",L91,"_",M91)</f>
        <v>SWC_3_4_1</v>
      </c>
      <c r="O91" t="s">
        <v>70</v>
      </c>
      <c r="P91" t="str">
        <f>_xlfn.CONCAT("Ts_",K91,"_",L91,"_",M91)</f>
        <v>Ts_3_4_1</v>
      </c>
      <c r="Q91" t="s">
        <v>70</v>
      </c>
    </row>
    <row r="92" spans="1:17" x14ac:dyDescent="0.2">
      <c r="A92" t="s">
        <v>97</v>
      </c>
      <c r="B92" t="s">
        <v>91</v>
      </c>
      <c r="C92" t="s">
        <v>66</v>
      </c>
      <c r="D92" t="s">
        <v>70</v>
      </c>
      <c r="E92" t="str">
        <f>IF(C92="Soilvue",_xlfn.CONCAT("VWC",I92,"_",J92,"cm_Avg"), D92)</f>
        <v>VWC1_40cm_Avg</v>
      </c>
      <c r="F92" t="str">
        <f>IF(C92="Hydraprobe",SUBSTITUTE(E92,"Moisture","SoilTemp"),SUBSTITUTE(E92,"VWC","TC"))</f>
        <v>TC1_40cm_Avg</v>
      </c>
      <c r="G92" t="s">
        <v>55</v>
      </c>
      <c r="H92" t="str">
        <f>SUBSTITUTE(G92,"Sws","Ts")</f>
        <v>Ts_40cma</v>
      </c>
      <c r="I92">
        <v>1</v>
      </c>
      <c r="J92" s="1" t="str">
        <f>MID(G92,5,LEN(G92)-7)</f>
        <v>40</v>
      </c>
      <c r="K92">
        <v>3</v>
      </c>
      <c r="L92">
        <v>5</v>
      </c>
      <c r="M92">
        <v>1</v>
      </c>
      <c r="N92" t="str">
        <f>_xlfn.CONCAT("SWC_",K92,"_",L92,"_",M92)</f>
        <v>SWC_3_5_1</v>
      </c>
      <c r="O92" t="s">
        <v>70</v>
      </c>
      <c r="P92" t="str">
        <f>_xlfn.CONCAT("Ts_",K92,"_",L92,"_",M92)</f>
        <v>Ts_3_5_1</v>
      </c>
      <c r="Q92" t="s">
        <v>70</v>
      </c>
    </row>
    <row r="93" spans="1:17" x14ac:dyDescent="0.2">
      <c r="A93" t="s">
        <v>97</v>
      </c>
      <c r="B93" t="s">
        <v>91</v>
      </c>
      <c r="C93" t="s">
        <v>66</v>
      </c>
      <c r="D93" t="s">
        <v>70</v>
      </c>
      <c r="E93" t="str">
        <f>IF(C93="Soilvue",_xlfn.CONCAT("VWC",I93,"_",J93,"cm_Avg"), D93)</f>
        <v>VWC1_50cm_Avg</v>
      </c>
      <c r="F93" t="str">
        <f>IF(C93="Hydraprobe",SUBSTITUTE(E93,"Moisture","SoilTemp"),SUBSTITUTE(E93,"VWC","TC"))</f>
        <v>TC1_50cm_Avg</v>
      </c>
      <c r="G93" t="s">
        <v>57</v>
      </c>
      <c r="H93" t="str">
        <f>SUBSTITUTE(G93,"Sws","Ts")</f>
        <v>Ts_50cmc</v>
      </c>
      <c r="I93">
        <v>1</v>
      </c>
      <c r="J93" s="1" t="str">
        <f>MID(G93,5,LEN(G93)-7)</f>
        <v>50</v>
      </c>
      <c r="K93">
        <v>3</v>
      </c>
      <c r="L93">
        <v>6</v>
      </c>
      <c r="M93">
        <v>1</v>
      </c>
      <c r="N93" t="str">
        <f>_xlfn.CONCAT("SWC_",K93,"_",L93,"_",M93)</f>
        <v>SWC_3_6_1</v>
      </c>
      <c r="O93" t="s">
        <v>70</v>
      </c>
      <c r="P93" t="str">
        <f>_xlfn.CONCAT("Ts_",K93,"_",L93,"_",M93)</f>
        <v>Ts_3_6_1</v>
      </c>
      <c r="Q93" t="s">
        <v>70</v>
      </c>
    </row>
    <row r="94" spans="1:17" x14ac:dyDescent="0.2">
      <c r="A94" t="s">
        <v>97</v>
      </c>
      <c r="B94" t="s">
        <v>91</v>
      </c>
      <c r="C94" t="s">
        <v>66</v>
      </c>
      <c r="D94" t="s">
        <v>70</v>
      </c>
      <c r="E94" t="str">
        <f>IF(C94="Soilvue",_xlfn.CONCAT("VWC",I94,"_",J94,"cm_Avg"), D94)</f>
        <v>VWC1_5cm_Avg</v>
      </c>
      <c r="F94" t="str">
        <f>IF(C94="Hydraprobe",SUBSTITUTE(E94,"Moisture","SoilTemp"),SUBSTITUTE(E94,"VWC","TC"))</f>
        <v>TC1_5cm_Avg</v>
      </c>
      <c r="G94" t="s">
        <v>14</v>
      </c>
      <c r="H94" t="str">
        <f>SUBSTITUTE(G94,"Sws","Ts")</f>
        <v>Ts_5cma</v>
      </c>
      <c r="I94">
        <v>1</v>
      </c>
      <c r="J94" s="1" t="str">
        <f>MID(G94,5,LEN(G94)-7)</f>
        <v>5</v>
      </c>
      <c r="K94">
        <v>3</v>
      </c>
      <c r="L94">
        <v>1</v>
      </c>
      <c r="M94">
        <v>1</v>
      </c>
      <c r="N94" t="str">
        <f>_xlfn.CONCAT("SWC_",K94,"_",L94,"_",M94)</f>
        <v>SWC_3_1_1</v>
      </c>
      <c r="O94" t="s">
        <v>70</v>
      </c>
      <c r="P94" t="str">
        <f>_xlfn.CONCAT("Ts_",K94,"_",L94,"_",M94)</f>
        <v>Ts_3_1_1</v>
      </c>
      <c r="Q94" t="s">
        <v>70</v>
      </c>
    </row>
    <row r="95" spans="1:17" x14ac:dyDescent="0.2">
      <c r="A95" t="s">
        <v>97</v>
      </c>
      <c r="B95" t="s">
        <v>91</v>
      </c>
      <c r="C95" t="s">
        <v>66</v>
      </c>
      <c r="D95" t="s">
        <v>70</v>
      </c>
      <c r="E95" t="str">
        <f>IF(C95="Soilvue",_xlfn.CONCAT("VWC",I95,"_",J95,"cm_Avg"), D95)</f>
        <v>VWC1_60cm_Avg</v>
      </c>
      <c r="F95" t="str">
        <f>IF(C95="Hydraprobe",SUBSTITUTE(E95,"Moisture","SoilTemp"),SUBSTITUTE(E95,"VWC","TC"))</f>
        <v>TC1_60cm_Avg</v>
      </c>
      <c r="G95" t="s">
        <v>59</v>
      </c>
      <c r="H95" t="str">
        <f>SUBSTITUTE(G95,"Sws","Ts")</f>
        <v>Ts_60cma</v>
      </c>
      <c r="I95">
        <v>1</v>
      </c>
      <c r="J95" s="1" t="str">
        <f>MID(G95,5,LEN(G95)-7)</f>
        <v>60</v>
      </c>
      <c r="K95">
        <v>3</v>
      </c>
      <c r="L95">
        <v>7</v>
      </c>
      <c r="M95">
        <v>1</v>
      </c>
      <c r="N95" t="str">
        <f>_xlfn.CONCAT("SWC_",K95,"_",L95,"_",M95)</f>
        <v>SWC_3_7_1</v>
      </c>
      <c r="O95" t="s">
        <v>70</v>
      </c>
      <c r="P95" t="str">
        <f>_xlfn.CONCAT("Ts_",K95,"_",L95,"_",M95)</f>
        <v>Ts_3_7_1</v>
      </c>
      <c r="Q95" t="s">
        <v>70</v>
      </c>
    </row>
    <row r="96" spans="1:17" x14ac:dyDescent="0.2">
      <c r="A96" t="s">
        <v>97</v>
      </c>
      <c r="B96" t="s">
        <v>91</v>
      </c>
      <c r="C96" t="s">
        <v>66</v>
      </c>
      <c r="D96" t="s">
        <v>70</v>
      </c>
      <c r="E96" t="str">
        <f>IF(C96="Soilvue",_xlfn.CONCAT("VWC",I96,"_",J96,"cm_Avg"), D96)</f>
        <v>VWC1_75cm_Avg</v>
      </c>
      <c r="F96" t="str">
        <f>IF(C96="Hydraprobe",SUBSTITUTE(E96,"Moisture","SoilTemp"),SUBSTITUTE(E96,"VWC","TC"))</f>
        <v>TC1_75cm_Avg</v>
      </c>
      <c r="G96" t="s">
        <v>61</v>
      </c>
      <c r="H96" t="str">
        <f>SUBSTITUTE(G96,"Sws","Ts")</f>
        <v>Ts_75cmc</v>
      </c>
      <c r="I96">
        <v>1</v>
      </c>
      <c r="J96" s="1" t="str">
        <f>MID(G96,5,LEN(G96)-7)</f>
        <v>75</v>
      </c>
      <c r="K96">
        <v>3</v>
      </c>
      <c r="L96">
        <v>8</v>
      </c>
      <c r="M96">
        <v>1</v>
      </c>
      <c r="N96" t="str">
        <f>_xlfn.CONCAT("SWC_",K96,"_",L96,"_",M96)</f>
        <v>SWC_3_8_1</v>
      </c>
      <c r="O96" t="s">
        <v>70</v>
      </c>
      <c r="P96" t="str">
        <f>_xlfn.CONCAT("Ts_",K96,"_",L96,"_",M96)</f>
        <v>Ts_3_8_1</v>
      </c>
      <c r="Q96" t="s">
        <v>70</v>
      </c>
    </row>
    <row r="97" spans="1:17" x14ac:dyDescent="0.2">
      <c r="A97" t="s">
        <v>97</v>
      </c>
      <c r="B97" t="s">
        <v>91</v>
      </c>
      <c r="C97" t="s">
        <v>66</v>
      </c>
      <c r="D97" t="s">
        <v>70</v>
      </c>
      <c r="E97" t="str">
        <f>IF(C97="Soilvue",_xlfn.CONCAT("VWC",I97,"_",J97,"cm_Avg"), D97)</f>
        <v>VWC2_100cm_Avg</v>
      </c>
      <c r="F97" t="str">
        <f>IF(C97="Hydraprobe",SUBSTITUTE(E97,"Moisture","SoilTemp"),SUBSTITUTE(E97,"VWC","TC"))</f>
        <v>TC2_100cm_Avg</v>
      </c>
      <c r="G97" t="s">
        <v>64</v>
      </c>
      <c r="H97" t="str">
        <f>SUBSTITUTE(G97,"Sws","Ts")</f>
        <v>Ts_100cmb</v>
      </c>
      <c r="I97">
        <v>2</v>
      </c>
      <c r="J97" s="1" t="str">
        <f>MID(G97,5,LEN(G97)-7)</f>
        <v>100</v>
      </c>
      <c r="K97">
        <v>4</v>
      </c>
      <c r="L97">
        <v>9</v>
      </c>
      <c r="M97">
        <v>1</v>
      </c>
      <c r="N97" t="str">
        <f>_xlfn.CONCAT("SWC_",K97,"_",L97,"_",M97)</f>
        <v>SWC_4_9_1</v>
      </c>
      <c r="O97" t="s">
        <v>70</v>
      </c>
      <c r="P97" t="str">
        <f>_xlfn.CONCAT("Ts_",K97,"_",L97,"_",M97)</f>
        <v>Ts_4_9_1</v>
      </c>
      <c r="Q97" t="s">
        <v>70</v>
      </c>
    </row>
    <row r="98" spans="1:17" x14ac:dyDescent="0.2">
      <c r="A98" t="s">
        <v>97</v>
      </c>
      <c r="B98" t="s">
        <v>91</v>
      </c>
      <c r="C98" t="s">
        <v>66</v>
      </c>
      <c r="D98" t="s">
        <v>70</v>
      </c>
      <c r="E98" t="str">
        <f>IF(C98="Soilvue",_xlfn.CONCAT("VWC",I98,"_",J98,"cm_Avg"), D98)</f>
        <v>VWC2_10cm_Avg</v>
      </c>
      <c r="F98" t="str">
        <f>IF(C98="Hydraprobe",SUBSTITUTE(E98,"Moisture","SoilTemp"),SUBSTITUTE(E98,"VWC","TC"))</f>
        <v>TC2_10cm_Avg</v>
      </c>
      <c r="G98" t="s">
        <v>50</v>
      </c>
      <c r="H98" t="str">
        <f>SUBSTITUTE(G98,"Sws","Ts")</f>
        <v>Ts_10cmd</v>
      </c>
      <c r="I98">
        <v>2</v>
      </c>
      <c r="J98" s="1" t="str">
        <f>MID(G98,5,LEN(G98)-7)</f>
        <v>10</v>
      </c>
      <c r="K98">
        <v>4</v>
      </c>
      <c r="L98">
        <v>2</v>
      </c>
      <c r="M98">
        <v>1</v>
      </c>
      <c r="N98" t="str">
        <f>_xlfn.CONCAT("SWC_",K98,"_",L98,"_",M98)</f>
        <v>SWC_4_2_1</v>
      </c>
      <c r="O98" t="s">
        <v>70</v>
      </c>
      <c r="P98" t="str">
        <f>_xlfn.CONCAT("Ts_",K98,"_",L98,"_",M98)</f>
        <v>Ts_4_2_1</v>
      </c>
      <c r="Q98" t="s">
        <v>70</v>
      </c>
    </row>
    <row r="99" spans="1:17" x14ac:dyDescent="0.2">
      <c r="A99" t="s">
        <v>97</v>
      </c>
      <c r="B99" t="s">
        <v>91</v>
      </c>
      <c r="C99" t="s">
        <v>66</v>
      </c>
      <c r="D99" t="s">
        <v>70</v>
      </c>
      <c r="E99" t="str">
        <f>IF(C99="Soilvue",_xlfn.CONCAT("VWC",I99,"_",J99,"cm_Avg"), D99)</f>
        <v>VWC2_20cm_Avg</v>
      </c>
      <c r="F99" t="str">
        <f>IF(C99="Hydraprobe",SUBSTITUTE(E99,"Moisture","SoilTemp"),SUBSTITUTE(E99,"VWC","TC"))</f>
        <v>TC2_20cm_Avg</v>
      </c>
      <c r="G99" t="s">
        <v>52</v>
      </c>
      <c r="H99" t="str">
        <f>SUBSTITUTE(G99,"Sws","Ts")</f>
        <v>Ts_20cmd</v>
      </c>
      <c r="I99">
        <v>2</v>
      </c>
      <c r="J99" s="1" t="str">
        <f>MID(G99,5,LEN(G99)-7)</f>
        <v>20</v>
      </c>
      <c r="K99">
        <v>4</v>
      </c>
      <c r="L99">
        <v>3</v>
      </c>
      <c r="M99">
        <v>1</v>
      </c>
      <c r="N99" t="str">
        <f>_xlfn.CONCAT("SWC_",K99,"_",L99,"_",M99)</f>
        <v>SWC_4_3_1</v>
      </c>
      <c r="O99" t="s">
        <v>70</v>
      </c>
      <c r="P99" t="str">
        <f>_xlfn.CONCAT("Ts_",K99,"_",L99,"_",M99)</f>
        <v>Ts_4_3_1</v>
      </c>
      <c r="Q99" t="s">
        <v>70</v>
      </c>
    </row>
    <row r="100" spans="1:17" x14ac:dyDescent="0.2">
      <c r="A100" t="s">
        <v>97</v>
      </c>
      <c r="B100" t="s">
        <v>91</v>
      </c>
      <c r="C100" t="s">
        <v>66</v>
      </c>
      <c r="D100" t="s">
        <v>70</v>
      </c>
      <c r="E100" t="str">
        <f>IF(C100="Soilvue",_xlfn.CONCAT("VWC",I100,"_",J100,"cm_Avg"), D100)</f>
        <v>VWC2_30cm_Avg</v>
      </c>
      <c r="F100" t="str">
        <f>IF(C100="Hydraprobe",SUBSTITUTE(E100,"Moisture","SoilTemp"),SUBSTITUTE(E100,"VWC","TC"))</f>
        <v>TC2_30cm_Avg</v>
      </c>
      <c r="G100" t="s">
        <v>54</v>
      </c>
      <c r="H100" t="str">
        <f>SUBSTITUTE(G100,"Sws","Ts")</f>
        <v>Ts_30cmb</v>
      </c>
      <c r="I100">
        <v>2</v>
      </c>
      <c r="J100" s="1" t="str">
        <f>MID(G100,5,LEN(G100)-7)</f>
        <v>30</v>
      </c>
      <c r="K100">
        <v>4</v>
      </c>
      <c r="L100">
        <v>4</v>
      </c>
      <c r="M100">
        <v>1</v>
      </c>
      <c r="N100" t="str">
        <f>_xlfn.CONCAT("SWC_",K100,"_",L100,"_",M100)</f>
        <v>SWC_4_4_1</v>
      </c>
      <c r="O100" t="s">
        <v>70</v>
      </c>
      <c r="P100" t="str">
        <f>_xlfn.CONCAT("Ts_",K100,"_",L100,"_",M100)</f>
        <v>Ts_4_4_1</v>
      </c>
      <c r="Q100" t="s">
        <v>70</v>
      </c>
    </row>
    <row r="101" spans="1:17" x14ac:dyDescent="0.2">
      <c r="A101" t="s">
        <v>97</v>
      </c>
      <c r="B101" t="s">
        <v>91</v>
      </c>
      <c r="C101" t="s">
        <v>66</v>
      </c>
      <c r="D101" t="s">
        <v>70</v>
      </c>
      <c r="E101" t="str">
        <f>IF(C101="Soilvue",_xlfn.CONCAT("VWC",I101,"_",J101,"cm_Avg"), D101)</f>
        <v>VWC2_40cm_Avg</v>
      </c>
      <c r="F101" t="str">
        <f>IF(C101="Hydraprobe",SUBSTITUTE(E101,"Moisture","SoilTemp"),SUBSTITUTE(E101,"VWC","TC"))</f>
        <v>TC2_40cm_Avg</v>
      </c>
      <c r="G101" t="s">
        <v>56</v>
      </c>
      <c r="H101" t="str">
        <f>SUBSTITUTE(G101,"Sws","Ts")</f>
        <v>Ts_40cmb</v>
      </c>
      <c r="I101">
        <v>2</v>
      </c>
      <c r="J101" s="1" t="str">
        <f>MID(G101,5,LEN(G101)-7)</f>
        <v>40</v>
      </c>
      <c r="K101">
        <v>4</v>
      </c>
      <c r="L101">
        <v>5</v>
      </c>
      <c r="M101">
        <v>1</v>
      </c>
      <c r="N101" t="str">
        <f>_xlfn.CONCAT("SWC_",K101,"_",L101,"_",M101)</f>
        <v>SWC_4_5_1</v>
      </c>
      <c r="O101" t="s">
        <v>70</v>
      </c>
      <c r="P101" t="str">
        <f>_xlfn.CONCAT("Ts_",K101,"_",L101,"_",M101)</f>
        <v>Ts_4_5_1</v>
      </c>
      <c r="Q101" t="s">
        <v>70</v>
      </c>
    </row>
    <row r="102" spans="1:17" x14ac:dyDescent="0.2">
      <c r="A102" t="s">
        <v>97</v>
      </c>
      <c r="B102" t="s">
        <v>91</v>
      </c>
      <c r="C102" t="s">
        <v>66</v>
      </c>
      <c r="D102" t="s">
        <v>70</v>
      </c>
      <c r="E102" t="str">
        <f>IF(C102="Soilvue",_xlfn.CONCAT("VWC",I102,"_",J102,"cm_Avg"), D102)</f>
        <v>VWC2_50cm_Avg</v>
      </c>
      <c r="F102" t="str">
        <f>IF(C102="Hydraprobe",SUBSTITUTE(E102,"Moisture","SoilTemp"),SUBSTITUTE(E102,"VWC","TC"))</f>
        <v>TC2_50cm_Avg</v>
      </c>
      <c r="G102" t="s">
        <v>58</v>
      </c>
      <c r="H102" t="str">
        <f>SUBSTITUTE(G102,"Sws","Ts")</f>
        <v>Ts_50cmd</v>
      </c>
      <c r="I102">
        <v>2</v>
      </c>
      <c r="J102" s="1" t="str">
        <f>MID(G102,5,LEN(G102)-7)</f>
        <v>50</v>
      </c>
      <c r="K102">
        <v>4</v>
      </c>
      <c r="L102">
        <v>6</v>
      </c>
      <c r="M102">
        <v>1</v>
      </c>
      <c r="N102" t="str">
        <f>_xlfn.CONCAT("SWC_",K102,"_",L102,"_",M102)</f>
        <v>SWC_4_6_1</v>
      </c>
      <c r="O102" t="s">
        <v>70</v>
      </c>
      <c r="P102" t="str">
        <f>_xlfn.CONCAT("Ts_",K102,"_",L102,"_",M102)</f>
        <v>Ts_4_6_1</v>
      </c>
      <c r="Q102" t="s">
        <v>70</v>
      </c>
    </row>
    <row r="103" spans="1:17" x14ac:dyDescent="0.2">
      <c r="A103" t="s">
        <v>97</v>
      </c>
      <c r="B103" t="s">
        <v>91</v>
      </c>
      <c r="C103" t="s">
        <v>66</v>
      </c>
      <c r="D103" t="s">
        <v>70</v>
      </c>
      <c r="E103" t="str">
        <f>IF(C103="Soilvue",_xlfn.CONCAT("VWC",I103,"_",J103,"cm_Avg"), D103)</f>
        <v>VWC2_5cm_Avg</v>
      </c>
      <c r="F103" t="str">
        <f>IF(C103="Hydraprobe",SUBSTITUTE(E103,"Moisture","SoilTemp"),SUBSTITUTE(E103,"VWC","TC"))</f>
        <v>TC2_5cm_Avg</v>
      </c>
      <c r="G103" t="s">
        <v>15</v>
      </c>
      <c r="H103" t="str">
        <f>SUBSTITUTE(G103,"Sws","Ts")</f>
        <v>Ts_5cmb</v>
      </c>
      <c r="I103">
        <v>2</v>
      </c>
      <c r="J103" s="1" t="str">
        <f>MID(G103,5,LEN(G103)-7)</f>
        <v>5</v>
      </c>
      <c r="K103">
        <v>4</v>
      </c>
      <c r="L103">
        <v>1</v>
      </c>
      <c r="M103">
        <v>1</v>
      </c>
      <c r="N103" t="str">
        <f>_xlfn.CONCAT("SWC_",K103,"_",L103,"_",M103)</f>
        <v>SWC_4_1_1</v>
      </c>
      <c r="O103" t="s">
        <v>70</v>
      </c>
      <c r="P103" t="str">
        <f>_xlfn.CONCAT("Ts_",K103,"_",L103,"_",M103)</f>
        <v>Ts_4_1_1</v>
      </c>
      <c r="Q103" t="s">
        <v>70</v>
      </c>
    </row>
    <row r="104" spans="1:17" x14ac:dyDescent="0.2">
      <c r="A104" t="s">
        <v>97</v>
      </c>
      <c r="B104" t="s">
        <v>91</v>
      </c>
      <c r="C104" t="s">
        <v>66</v>
      </c>
      <c r="D104" t="s">
        <v>70</v>
      </c>
      <c r="E104" t="str">
        <f>IF(C104="Soilvue",_xlfn.CONCAT("VWC",I104,"_",J104,"cm_Avg"), D104)</f>
        <v>VWC2_60cm_Avg</v>
      </c>
      <c r="F104" t="str">
        <f>IF(C104="Hydraprobe",SUBSTITUTE(E104,"Moisture","SoilTemp"),SUBSTITUTE(E104,"VWC","TC"))</f>
        <v>TC2_60cm_Avg</v>
      </c>
      <c r="G104" t="s">
        <v>60</v>
      </c>
      <c r="H104" t="str">
        <f>SUBSTITUTE(G104,"Sws","Ts")</f>
        <v>Ts_60cmb</v>
      </c>
      <c r="I104">
        <v>2</v>
      </c>
      <c r="J104" s="1" t="str">
        <f>MID(G104,5,LEN(G104)-7)</f>
        <v>60</v>
      </c>
      <c r="K104">
        <v>4</v>
      </c>
      <c r="L104">
        <v>7</v>
      </c>
      <c r="M104">
        <v>1</v>
      </c>
      <c r="N104" t="str">
        <f>_xlfn.CONCAT("SWC_",K104,"_",L104,"_",M104)</f>
        <v>SWC_4_7_1</v>
      </c>
      <c r="O104" t="s">
        <v>70</v>
      </c>
      <c r="P104" t="str">
        <f>_xlfn.CONCAT("Ts_",K104,"_",L104,"_",M104)</f>
        <v>Ts_4_7_1</v>
      </c>
      <c r="Q104" t="s">
        <v>70</v>
      </c>
    </row>
    <row r="105" spans="1:17" x14ac:dyDescent="0.2">
      <c r="A105" t="s">
        <v>97</v>
      </c>
      <c r="B105" t="s">
        <v>91</v>
      </c>
      <c r="C105" t="s">
        <v>66</v>
      </c>
      <c r="D105" t="s">
        <v>70</v>
      </c>
      <c r="E105" t="str">
        <f>IF(C105="Soilvue",_xlfn.CONCAT("VWC",I105,"_",J105,"cm_Avg"), D105)</f>
        <v>VWC2_75cm_Avg</v>
      </c>
      <c r="F105" t="str">
        <f>IF(C105="Hydraprobe",SUBSTITUTE(E105,"Moisture","SoilTemp"),SUBSTITUTE(E105,"VWC","TC"))</f>
        <v>TC2_75cm_Avg</v>
      </c>
      <c r="G105" t="s">
        <v>62</v>
      </c>
      <c r="H105" t="str">
        <f>SUBSTITUTE(G105,"Sws","Ts")</f>
        <v>Ts_75cmd</v>
      </c>
      <c r="I105">
        <v>2</v>
      </c>
      <c r="J105" s="1" t="str">
        <f>MID(G105,5,LEN(G105)-7)</f>
        <v>75</v>
      </c>
      <c r="K105">
        <v>4</v>
      </c>
      <c r="L105">
        <v>8</v>
      </c>
      <c r="M105">
        <v>1</v>
      </c>
      <c r="N105" t="str">
        <f>_xlfn.CONCAT("SWC_",K105,"_",L105,"_",M105)</f>
        <v>SWC_4_8_1</v>
      </c>
      <c r="O105" t="s">
        <v>70</v>
      </c>
      <c r="P105" t="str">
        <f>_xlfn.CONCAT("Ts_",K105,"_",L105,"_",M105)</f>
        <v>Ts_4_8_1</v>
      </c>
      <c r="Q105" t="s">
        <v>70</v>
      </c>
    </row>
    <row r="106" spans="1:17" x14ac:dyDescent="0.2">
      <c r="A106" s="2" t="s">
        <v>93</v>
      </c>
      <c r="B106" s="2" t="s">
        <v>5</v>
      </c>
      <c r="C106" s="2" t="s">
        <v>67</v>
      </c>
      <c r="D106" s="2" t="s">
        <v>23</v>
      </c>
      <c r="E106" s="2" t="str">
        <f>IF(C106="Soilvue",_xlfn.CONCAT("VWC",I106,"_",J106,"cm_Avg"), D106)</f>
        <v>Moisture0_Avg</v>
      </c>
      <c r="F106" s="2" t="str">
        <f>IF(C106="Hydraprobe",SUBSTITUTE(E106,"Moisture","SoilTemp"),SUBSTITUTE(E106,"VWC","TC"))</f>
        <v>SoilTemp0_Avg</v>
      </c>
      <c r="G106" s="2" t="s">
        <v>72</v>
      </c>
      <c r="H106" s="2" t="str">
        <f>SUBSTITUTE(G106,"Sws","Ts")</f>
        <v>Ts_75cma</v>
      </c>
      <c r="I106" s="2">
        <v>1</v>
      </c>
      <c r="J106" s="3" t="str">
        <f>MID(G106,5,LEN(G106)-7)</f>
        <v>75</v>
      </c>
      <c r="K106" s="2">
        <v>1</v>
      </c>
      <c r="L106" s="2">
        <v>5</v>
      </c>
      <c r="M106" s="2">
        <v>1</v>
      </c>
      <c r="N106" s="2" t="str">
        <f>_xlfn.CONCAT("SWC_",K106,"_",L106,"_",M106)</f>
        <v>SWC_1_5_1</v>
      </c>
      <c r="O106" s="2" t="s">
        <v>29</v>
      </c>
      <c r="P106" s="2" t="str">
        <f>_xlfn.CONCAT("Ts_",K106,"_",L106,"_",M106)</f>
        <v>Ts_1_5_1</v>
      </c>
      <c r="Q106" t="s">
        <v>37</v>
      </c>
    </row>
    <row r="107" spans="1:17" x14ac:dyDescent="0.2">
      <c r="A107" s="2" t="s">
        <v>93</v>
      </c>
      <c r="B107" s="2" t="s">
        <v>5</v>
      </c>
      <c r="C107" s="2" t="s">
        <v>67</v>
      </c>
      <c r="D107" s="2" t="s">
        <v>24</v>
      </c>
      <c r="E107" s="2" t="str">
        <f>IF(C107="Soilvue",_xlfn.CONCAT("VWC",I107,"_",J107,"cm_Avg"), D107)</f>
        <v>Moisture1_Avg</v>
      </c>
      <c r="F107" s="2" t="str">
        <f>IF(C107="Hydraprobe",SUBSTITUTE(E107,"Moisture","SoilTemp"),SUBSTITUTE(E107,"VWC","TC"))</f>
        <v>SoilTemp1_Avg</v>
      </c>
      <c r="G107" s="2" t="s">
        <v>22</v>
      </c>
      <c r="H107" s="2" t="str">
        <f>SUBSTITUTE(G107,"Sws","Ts")</f>
        <v>Ts_75cmb</v>
      </c>
      <c r="I107" s="2">
        <v>2</v>
      </c>
      <c r="J107" s="3" t="str">
        <f>MID(G107,5,LEN(G107)-7)</f>
        <v>75</v>
      </c>
      <c r="K107" s="2">
        <v>2</v>
      </c>
      <c r="L107" s="2">
        <v>5</v>
      </c>
      <c r="M107" s="2">
        <v>1</v>
      </c>
      <c r="N107" s="2" t="str">
        <f>_xlfn.CONCAT("SWC_",K107,"_",L107,"_",M107)</f>
        <v>SWC_2_5_1</v>
      </c>
      <c r="O107" s="2" t="s">
        <v>30</v>
      </c>
      <c r="P107" s="2" t="str">
        <f>_xlfn.CONCAT("Ts_",K107,"_",L107,"_",M107)</f>
        <v>Ts_2_5_1</v>
      </c>
      <c r="Q107" t="s">
        <v>38</v>
      </c>
    </row>
    <row r="108" spans="1:17" x14ac:dyDescent="0.2">
      <c r="A108" s="2" t="s">
        <v>93</v>
      </c>
      <c r="B108" s="2" t="s">
        <v>5</v>
      </c>
      <c r="C108" s="2" t="s">
        <v>67</v>
      </c>
      <c r="D108" s="2" t="s">
        <v>20</v>
      </c>
      <c r="E108" s="2" t="str">
        <f>IF(C108="Soilvue",_xlfn.CONCAT("VWC",I108,"_",J108,"cm_Avg"), D108)</f>
        <v>Moisture2_Avg</v>
      </c>
      <c r="F108" s="2" t="str">
        <f>IF(C108="Hydraprobe",SUBSTITUTE(E108,"Moisture","SoilTemp"),SUBSTITUTE(E108,"VWC","TC"))</f>
        <v>SoilTemp2_Avg</v>
      </c>
      <c r="G108" s="2" t="s">
        <v>18</v>
      </c>
      <c r="H108" s="2" t="str">
        <f>SUBSTITUTE(G108,"Sws","Ts")</f>
        <v>Ts_50cma</v>
      </c>
      <c r="I108" s="2">
        <v>1</v>
      </c>
      <c r="J108" s="3" t="str">
        <f>MID(G108,5,LEN(G108)-7)</f>
        <v>50</v>
      </c>
      <c r="K108" s="2">
        <v>1</v>
      </c>
      <c r="L108" s="2">
        <v>4</v>
      </c>
      <c r="M108" s="2">
        <v>1</v>
      </c>
      <c r="N108" s="2" t="str">
        <f>_xlfn.CONCAT("SWC_",K108,"_",L108,"_",M108)</f>
        <v>SWC_1_4_1</v>
      </c>
      <c r="O108" s="2" t="s">
        <v>31</v>
      </c>
      <c r="P108" s="2" t="str">
        <f>_xlfn.CONCAT("Ts_",K108,"_",L108,"_",M108)</f>
        <v>Ts_1_4_1</v>
      </c>
      <c r="Q108" t="s">
        <v>39</v>
      </c>
    </row>
    <row r="109" spans="1:17" x14ac:dyDescent="0.2">
      <c r="A109" s="2" t="s">
        <v>93</v>
      </c>
      <c r="B109" s="2" t="s">
        <v>5</v>
      </c>
      <c r="C109" s="2" t="s">
        <v>67</v>
      </c>
      <c r="D109" s="2" t="s">
        <v>21</v>
      </c>
      <c r="E109" s="2" t="str">
        <f>IF(C109="Soilvue",_xlfn.CONCAT("VWC",I109,"_",J109,"cm_Avg"), D109)</f>
        <v>Moisture3_Avg</v>
      </c>
      <c r="F109" s="2" t="str">
        <f>IF(C109="Hydraprobe",SUBSTITUTE(E109,"Moisture","SoilTemp"),SUBSTITUTE(E109,"VWC","TC"))</f>
        <v>SoilTemp3_Avg</v>
      </c>
      <c r="G109" s="2" t="s">
        <v>19</v>
      </c>
      <c r="H109" s="2" t="str">
        <f>SUBSTITUTE(G109,"Sws","Ts")</f>
        <v>Ts_50cmb</v>
      </c>
      <c r="I109" s="2">
        <v>2</v>
      </c>
      <c r="J109" s="3" t="str">
        <f>MID(G109,5,LEN(G109)-7)</f>
        <v>50</v>
      </c>
      <c r="K109" s="2">
        <v>2</v>
      </c>
      <c r="L109" s="2">
        <v>4</v>
      </c>
      <c r="M109" s="2">
        <v>1</v>
      </c>
      <c r="N109" s="2" t="str">
        <f>_xlfn.CONCAT("SWC_",K109,"_",L109,"_",M109)</f>
        <v>SWC_2_4_1</v>
      </c>
      <c r="O109" s="2" t="s">
        <v>26</v>
      </c>
      <c r="P109" s="2" t="str">
        <f>_xlfn.CONCAT("Ts_",K109,"_",L109,"_",M109)</f>
        <v>Ts_2_4_1</v>
      </c>
      <c r="Q109" t="s">
        <v>40</v>
      </c>
    </row>
    <row r="110" spans="1:17" x14ac:dyDescent="0.2">
      <c r="A110" s="2" t="s">
        <v>93</v>
      </c>
      <c r="B110" s="2" t="s">
        <v>5</v>
      </c>
      <c r="C110" s="2" t="s">
        <v>67</v>
      </c>
      <c r="D110" s="2" t="s">
        <v>12</v>
      </c>
      <c r="E110" s="2" t="str">
        <f>IF(C110="Soilvue",_xlfn.CONCAT("VWC",I110,"_",J110,"cm_Avg"), D110)</f>
        <v>Moisture4_Avg</v>
      </c>
      <c r="F110" s="2" t="str">
        <f>IF(C110="Hydraprobe",SUBSTITUTE(E110,"Moisture","SoilTemp"),SUBSTITUTE(E110,"VWC","TC"))</f>
        <v>SoilTemp4_Avg</v>
      </c>
      <c r="G110" s="2" t="s">
        <v>2</v>
      </c>
      <c r="H110" s="2" t="str">
        <f>SUBSTITUTE(G110,"Sws","Ts")</f>
        <v>Ts_20cma</v>
      </c>
      <c r="I110" s="2">
        <v>1</v>
      </c>
      <c r="J110" s="3" t="str">
        <f>MID(G110,5,LEN(G110)-7)</f>
        <v>20</v>
      </c>
      <c r="K110" s="2">
        <v>1</v>
      </c>
      <c r="L110" s="2">
        <v>3</v>
      </c>
      <c r="M110" s="2">
        <v>1</v>
      </c>
      <c r="N110" s="2" t="str">
        <f>_xlfn.CONCAT("SWC_",K110,"_",L110,"_",M110)</f>
        <v>SWC_1_3_1</v>
      </c>
      <c r="O110" s="2" t="s">
        <v>32</v>
      </c>
      <c r="P110" s="2" t="str">
        <f>_xlfn.CONCAT("Ts_",K110,"_",L110,"_",M110)</f>
        <v>Ts_1_3_1</v>
      </c>
      <c r="Q110" t="s">
        <v>41</v>
      </c>
    </row>
    <row r="111" spans="1:17" x14ac:dyDescent="0.2">
      <c r="A111" s="2" t="s">
        <v>93</v>
      </c>
      <c r="B111" s="2" t="s">
        <v>5</v>
      </c>
      <c r="C111" s="2" t="s">
        <v>67</v>
      </c>
      <c r="D111" s="2" t="s">
        <v>13</v>
      </c>
      <c r="E111" s="2" t="str">
        <f>IF(C111="Soilvue",_xlfn.CONCAT("VWC",I111,"_",J111,"cm_Avg"), D111)</f>
        <v>Moisture5_Avg</v>
      </c>
      <c r="F111" s="2" t="str">
        <f>IF(C111="Hydraprobe",SUBSTITUTE(E111,"Moisture","SoilTemp"),SUBSTITUTE(E111,"VWC","TC"))</f>
        <v>SoilTemp5_Avg</v>
      </c>
      <c r="G111" s="2" t="s">
        <v>3</v>
      </c>
      <c r="H111" s="2" t="str">
        <f>SUBSTITUTE(G111,"Sws","Ts")</f>
        <v>Ts_20cmb</v>
      </c>
      <c r="I111" s="2">
        <v>2</v>
      </c>
      <c r="J111" s="3" t="str">
        <f>MID(G111,5,LEN(G111)-7)</f>
        <v>20</v>
      </c>
      <c r="K111" s="2">
        <v>2</v>
      </c>
      <c r="L111" s="2">
        <v>3</v>
      </c>
      <c r="M111" s="2">
        <v>1</v>
      </c>
      <c r="N111" s="2" t="str">
        <f>_xlfn.CONCAT("SWC_",K111,"_",L111,"_",M111)</f>
        <v>SWC_2_3_1</v>
      </c>
      <c r="O111" s="2" t="s">
        <v>33</v>
      </c>
      <c r="P111" s="2" t="str">
        <f>_xlfn.CONCAT("Ts_",K111,"_",L111,"_",M111)</f>
        <v>Ts_2_3_1</v>
      </c>
      <c r="Q111" t="s">
        <v>42</v>
      </c>
    </row>
    <row r="112" spans="1:17" x14ac:dyDescent="0.2">
      <c r="A112" s="2" t="s">
        <v>93</v>
      </c>
      <c r="B112" s="2" t="s">
        <v>5</v>
      </c>
      <c r="C112" s="2" t="s">
        <v>67</v>
      </c>
      <c r="D112" s="2" t="s">
        <v>10</v>
      </c>
      <c r="E112" s="2" t="str">
        <f>IF(C112="Soilvue",_xlfn.CONCAT("VWC",I112,"_",J112,"cm_Avg"), D112)</f>
        <v>Moisture6_Avg</v>
      </c>
      <c r="F112" s="2" t="str">
        <f>IF(C112="Hydraprobe",SUBSTITUTE(E112,"Moisture","SoilTemp"),SUBSTITUTE(E112,"VWC","TC"))</f>
        <v>SoilTemp6_Avg</v>
      </c>
      <c r="G112" s="2" t="s">
        <v>0</v>
      </c>
      <c r="H112" s="2" t="str">
        <f>SUBSTITUTE(G112,"Sws","Ts")</f>
        <v>Ts_10cma</v>
      </c>
      <c r="I112" s="2">
        <v>1</v>
      </c>
      <c r="J112" s="3" t="str">
        <f>MID(G112,5,LEN(G112)-7)</f>
        <v>10</v>
      </c>
      <c r="K112" s="2">
        <v>1</v>
      </c>
      <c r="L112" s="2">
        <v>2</v>
      </c>
      <c r="M112" s="2">
        <v>1</v>
      </c>
      <c r="N112" s="2" t="str">
        <f>_xlfn.CONCAT("SWC_",K112,"_",L112,"_",M112)</f>
        <v>SWC_1_2_1</v>
      </c>
      <c r="O112" s="2" t="s">
        <v>34</v>
      </c>
      <c r="P112" s="2" t="str">
        <f>_xlfn.CONCAT("Ts_",K112,"_",L112,"_",M112)</f>
        <v>Ts_1_2_1</v>
      </c>
      <c r="Q112" t="s">
        <v>43</v>
      </c>
    </row>
    <row r="113" spans="1:17" x14ac:dyDescent="0.2">
      <c r="A113" s="2" t="s">
        <v>93</v>
      </c>
      <c r="B113" s="2" t="s">
        <v>5</v>
      </c>
      <c r="C113" s="2" t="s">
        <v>67</v>
      </c>
      <c r="D113" s="2" t="s">
        <v>11</v>
      </c>
      <c r="E113" s="2" t="str">
        <f>IF(C113="Soilvue",_xlfn.CONCAT("VWC",I113,"_",J113,"cm_Avg"), D113)</f>
        <v>Moisture7_Avg</v>
      </c>
      <c r="F113" s="2" t="str">
        <f>IF(C113="Hydraprobe",SUBSTITUTE(E113,"Moisture","SoilTemp"),SUBSTITUTE(E113,"VWC","TC"))</f>
        <v>SoilTemp7_Avg</v>
      </c>
      <c r="G113" s="2" t="s">
        <v>1</v>
      </c>
      <c r="H113" s="2" t="str">
        <f>SUBSTITUTE(G113,"Sws","Ts")</f>
        <v>Ts_10cmb</v>
      </c>
      <c r="I113" s="2">
        <v>2</v>
      </c>
      <c r="J113" s="3" t="str">
        <f>MID(G113,5,LEN(G113)-7)</f>
        <v>10</v>
      </c>
      <c r="K113" s="2">
        <v>2</v>
      </c>
      <c r="L113" s="2">
        <v>2</v>
      </c>
      <c r="M113" s="2">
        <v>1</v>
      </c>
      <c r="N113" s="2" t="str">
        <f>_xlfn.CONCAT("SWC_",K113,"_",L113,"_",M113)</f>
        <v>SWC_2_2_1</v>
      </c>
      <c r="O113" s="2" t="s">
        <v>35</v>
      </c>
      <c r="P113" s="2" t="str">
        <f>_xlfn.CONCAT("Ts_",K113,"_",L113,"_",M113)</f>
        <v>Ts_2_2_1</v>
      </c>
      <c r="Q113" t="s">
        <v>44</v>
      </c>
    </row>
    <row r="114" spans="1:17" x14ac:dyDescent="0.2">
      <c r="A114" s="2" t="s">
        <v>93</v>
      </c>
      <c r="B114" s="2" t="s">
        <v>5</v>
      </c>
      <c r="C114" s="2" t="s">
        <v>67</v>
      </c>
      <c r="D114" s="2" t="s">
        <v>16</v>
      </c>
      <c r="E114" s="2" t="str">
        <f>IF(C114="Soilvue",_xlfn.CONCAT("VWC",I114,"_",J114,"cm_Avg"), D114)</f>
        <v>Moisture8_Avg</v>
      </c>
      <c r="F114" s="2" t="str">
        <f>IF(C114="Hydraprobe",SUBSTITUTE(E114,"Moisture","SoilTemp"),SUBSTITUTE(E114,"VWC","TC"))</f>
        <v>SoilTemp8_Avg</v>
      </c>
      <c r="G114" s="2" t="s">
        <v>14</v>
      </c>
      <c r="H114" s="2" t="str">
        <f>SUBSTITUTE(G114,"Sws","Ts")</f>
        <v>Ts_5cma</v>
      </c>
      <c r="I114" s="2">
        <v>1</v>
      </c>
      <c r="J114" s="3" t="str">
        <f>MID(G114,5,LEN(G114)-7)</f>
        <v>5</v>
      </c>
      <c r="K114" s="2">
        <v>1</v>
      </c>
      <c r="L114" s="2">
        <v>1</v>
      </c>
      <c r="M114" s="2">
        <v>1</v>
      </c>
      <c r="N114" s="2" t="str">
        <f>_xlfn.CONCAT("SWC_",K114,"_",L114,"_",M114)</f>
        <v>SWC_1_1_1</v>
      </c>
      <c r="O114" s="2" t="s">
        <v>28</v>
      </c>
      <c r="P114" s="2" t="str">
        <f>_xlfn.CONCAT("Ts_",K114,"_",L114,"_",M114)</f>
        <v>Ts_1_1_1</v>
      </c>
      <c r="Q114" t="s">
        <v>45</v>
      </c>
    </row>
    <row r="115" spans="1:17" x14ac:dyDescent="0.2">
      <c r="A115" s="2" t="s">
        <v>93</v>
      </c>
      <c r="B115" s="2" t="s">
        <v>5</v>
      </c>
      <c r="C115" s="2" t="s">
        <v>67</v>
      </c>
      <c r="D115" s="2" t="s">
        <v>17</v>
      </c>
      <c r="E115" s="2" t="str">
        <f>IF(C115="Soilvue",_xlfn.CONCAT("VWC",I115,"_",J115,"cm_Avg"), D115)</f>
        <v>Moisture9_Avg</v>
      </c>
      <c r="F115" s="2" t="str">
        <f>IF(C115="Hydraprobe",SUBSTITUTE(E115,"Moisture","SoilTemp"),SUBSTITUTE(E115,"VWC","TC"))</f>
        <v>SoilTemp9_Avg</v>
      </c>
      <c r="G115" s="2" t="s">
        <v>15</v>
      </c>
      <c r="H115" s="2" t="str">
        <f>SUBSTITUTE(G115,"Sws","Ts")</f>
        <v>Ts_5cmb</v>
      </c>
      <c r="I115" s="2">
        <v>2</v>
      </c>
      <c r="J115" s="3" t="str">
        <f>MID(G115,5,LEN(G115)-7)</f>
        <v>5</v>
      </c>
      <c r="K115" s="2">
        <v>2</v>
      </c>
      <c r="L115" s="2">
        <v>1</v>
      </c>
      <c r="M115" s="2">
        <v>1</v>
      </c>
      <c r="N115" s="2" t="str">
        <f>_xlfn.CONCAT("SWC_",K115,"_",L115,"_",M115)</f>
        <v>SWC_2_1_1</v>
      </c>
      <c r="O115" s="2" t="s">
        <v>27</v>
      </c>
      <c r="P115" s="2" t="str">
        <f>_xlfn.CONCAT("Ts_",K115,"_",L115,"_",M115)</f>
        <v>Ts_2_1_1</v>
      </c>
      <c r="Q115" t="s">
        <v>46</v>
      </c>
    </row>
    <row r="116" spans="1:17" x14ac:dyDescent="0.2">
      <c r="A116" t="s">
        <v>93</v>
      </c>
      <c r="B116" t="s">
        <v>5</v>
      </c>
      <c r="C116" t="s">
        <v>66</v>
      </c>
      <c r="D116" t="s">
        <v>70</v>
      </c>
      <c r="E116" t="str">
        <f>IF(C116="Soilvue",_xlfn.CONCAT("VWC",I116,"_",J116,"cm_Avg"), D116)</f>
        <v>VWC1_100cm_Avg</v>
      </c>
      <c r="F116" t="str">
        <f>IF(C116="Hydraprobe",SUBSTITUTE(E116,"Moisture","SoilTemp"),SUBSTITUTE(E116,"VWC","TC"))</f>
        <v>TC1_100cm_Avg</v>
      </c>
      <c r="G116" t="s">
        <v>63</v>
      </c>
      <c r="H116" t="str">
        <f>SUBSTITUTE(G116,"Sws","Ts")</f>
        <v>Ts_100cma</v>
      </c>
      <c r="I116">
        <v>1</v>
      </c>
      <c r="J116" s="1" t="str">
        <f>MID(G116,5,LEN(G116)-7)</f>
        <v>100</v>
      </c>
      <c r="K116">
        <v>3</v>
      </c>
      <c r="L116">
        <v>9</v>
      </c>
      <c r="M116">
        <v>1</v>
      </c>
      <c r="N116" t="str">
        <f>_xlfn.CONCAT("SWC_",K116,"_",L116,"_",M116)</f>
        <v>SWC_3_9_1</v>
      </c>
      <c r="O116" t="s">
        <v>70</v>
      </c>
      <c r="P116" t="str">
        <f>_xlfn.CONCAT("Ts_",K116,"_",L116,"_",M116)</f>
        <v>Ts_3_9_1</v>
      </c>
      <c r="Q116" t="s">
        <v>70</v>
      </c>
    </row>
    <row r="117" spans="1:17" x14ac:dyDescent="0.2">
      <c r="A117" t="s">
        <v>93</v>
      </c>
      <c r="B117" t="s">
        <v>5</v>
      </c>
      <c r="C117" t="s">
        <v>66</v>
      </c>
      <c r="D117" t="s">
        <v>70</v>
      </c>
      <c r="E117" t="str">
        <f>IF(C117="Soilvue",_xlfn.CONCAT("VWC",I117,"_",J117,"cm_Avg"), D117)</f>
        <v>VWC1_10cm_Avg</v>
      </c>
      <c r="F117" t="str">
        <f>IF(C117="Hydraprobe",SUBSTITUTE(E117,"Moisture","SoilTemp"),SUBSTITUTE(E117,"VWC","TC"))</f>
        <v>TC1_10cm_Avg</v>
      </c>
      <c r="G117" t="s">
        <v>49</v>
      </c>
      <c r="H117" t="str">
        <f>SUBSTITUTE(G117,"Sws","Ts")</f>
        <v>Ts_10cmc</v>
      </c>
      <c r="I117">
        <v>1</v>
      </c>
      <c r="J117" s="1" t="str">
        <f>MID(G117,5,LEN(G117)-7)</f>
        <v>10</v>
      </c>
      <c r="K117">
        <v>3</v>
      </c>
      <c r="L117">
        <v>2</v>
      </c>
      <c r="M117">
        <v>1</v>
      </c>
      <c r="N117" t="str">
        <f>_xlfn.CONCAT("SWC_",K117,"_",L117,"_",M117)</f>
        <v>SWC_3_2_1</v>
      </c>
      <c r="O117" t="s">
        <v>70</v>
      </c>
      <c r="P117" t="str">
        <f>_xlfn.CONCAT("Ts_",K117,"_",L117,"_",M117)</f>
        <v>Ts_3_2_1</v>
      </c>
      <c r="Q117" t="s">
        <v>70</v>
      </c>
    </row>
    <row r="118" spans="1:17" x14ac:dyDescent="0.2">
      <c r="A118" t="s">
        <v>93</v>
      </c>
      <c r="B118" t="s">
        <v>5</v>
      </c>
      <c r="C118" t="s">
        <v>66</v>
      </c>
      <c r="D118" t="s">
        <v>70</v>
      </c>
      <c r="E118" t="str">
        <f>IF(C118="Soilvue",_xlfn.CONCAT("VWC",I118,"_",J118,"cm_Avg"), D118)</f>
        <v>VWC1_20cm_Avg</v>
      </c>
      <c r="F118" t="str">
        <f>IF(C118="Hydraprobe",SUBSTITUTE(E118,"Moisture","SoilTemp"),SUBSTITUTE(E118,"VWC","TC"))</f>
        <v>TC1_20cm_Avg</v>
      </c>
      <c r="G118" t="s">
        <v>51</v>
      </c>
      <c r="H118" t="str">
        <f>SUBSTITUTE(G118,"Sws","Ts")</f>
        <v>Ts_20cmc</v>
      </c>
      <c r="I118">
        <v>1</v>
      </c>
      <c r="J118" s="1" t="str">
        <f>MID(G118,5,LEN(G118)-7)</f>
        <v>20</v>
      </c>
      <c r="K118">
        <v>3</v>
      </c>
      <c r="L118">
        <v>3</v>
      </c>
      <c r="M118">
        <v>1</v>
      </c>
      <c r="N118" t="str">
        <f>_xlfn.CONCAT("SWC_",K118,"_",L118,"_",M118)</f>
        <v>SWC_3_3_1</v>
      </c>
      <c r="O118" t="s">
        <v>70</v>
      </c>
      <c r="P118" t="str">
        <f>_xlfn.CONCAT("Ts_",K118,"_",L118,"_",M118)</f>
        <v>Ts_3_3_1</v>
      </c>
      <c r="Q118" t="s">
        <v>70</v>
      </c>
    </row>
    <row r="119" spans="1:17" x14ac:dyDescent="0.2">
      <c r="A119" t="s">
        <v>93</v>
      </c>
      <c r="B119" t="s">
        <v>5</v>
      </c>
      <c r="C119" t="s">
        <v>66</v>
      </c>
      <c r="D119" t="s">
        <v>70</v>
      </c>
      <c r="E119" t="str">
        <f>IF(C119="Soilvue",_xlfn.CONCAT("VWC",I119,"_",J119,"cm_Avg"), D119)</f>
        <v>VWC1_30cm_Avg</v>
      </c>
      <c r="F119" t="str">
        <f>IF(C119="Hydraprobe",SUBSTITUTE(E119,"Moisture","SoilTemp"),SUBSTITUTE(E119,"VWC","TC"))</f>
        <v>TC1_30cm_Avg</v>
      </c>
      <c r="G119" t="s">
        <v>53</v>
      </c>
      <c r="H119" t="str">
        <f>SUBSTITUTE(G119,"Sws","Ts")</f>
        <v>Ts_30cma</v>
      </c>
      <c r="I119">
        <v>1</v>
      </c>
      <c r="J119" s="1" t="str">
        <f>MID(G119,5,LEN(G119)-7)</f>
        <v>30</v>
      </c>
      <c r="K119">
        <v>3</v>
      </c>
      <c r="L119">
        <v>4</v>
      </c>
      <c r="M119">
        <v>1</v>
      </c>
      <c r="N119" t="str">
        <f>_xlfn.CONCAT("SWC_",K119,"_",L119,"_",M119)</f>
        <v>SWC_3_4_1</v>
      </c>
      <c r="O119" t="s">
        <v>70</v>
      </c>
      <c r="P119" t="str">
        <f>_xlfn.CONCAT("Ts_",K119,"_",L119,"_",M119)</f>
        <v>Ts_3_4_1</v>
      </c>
      <c r="Q119" t="s">
        <v>70</v>
      </c>
    </row>
    <row r="120" spans="1:17" x14ac:dyDescent="0.2">
      <c r="A120" t="s">
        <v>93</v>
      </c>
      <c r="B120" t="s">
        <v>5</v>
      </c>
      <c r="C120" t="s">
        <v>66</v>
      </c>
      <c r="D120" t="s">
        <v>70</v>
      </c>
      <c r="E120" t="str">
        <f>IF(C120="Soilvue",_xlfn.CONCAT("VWC",I120,"_",J120,"cm_Avg"), D120)</f>
        <v>VWC1_40cm_Avg</v>
      </c>
      <c r="F120" t="str">
        <f>IF(C120="Hydraprobe",SUBSTITUTE(E120,"Moisture","SoilTemp"),SUBSTITUTE(E120,"VWC","TC"))</f>
        <v>TC1_40cm_Avg</v>
      </c>
      <c r="G120" t="s">
        <v>55</v>
      </c>
      <c r="H120" t="str">
        <f>SUBSTITUTE(G120,"Sws","Ts")</f>
        <v>Ts_40cma</v>
      </c>
      <c r="I120">
        <v>1</v>
      </c>
      <c r="J120" s="1" t="str">
        <f>MID(G120,5,LEN(G120)-7)</f>
        <v>40</v>
      </c>
      <c r="K120">
        <v>3</v>
      </c>
      <c r="L120">
        <v>5</v>
      </c>
      <c r="M120">
        <v>1</v>
      </c>
      <c r="N120" t="str">
        <f>_xlfn.CONCAT("SWC_",K120,"_",L120,"_",M120)</f>
        <v>SWC_3_5_1</v>
      </c>
      <c r="O120" t="s">
        <v>70</v>
      </c>
      <c r="P120" t="str">
        <f>_xlfn.CONCAT("Ts_",K120,"_",L120,"_",M120)</f>
        <v>Ts_3_5_1</v>
      </c>
      <c r="Q120" t="s">
        <v>70</v>
      </c>
    </row>
    <row r="121" spans="1:17" x14ac:dyDescent="0.2">
      <c r="A121" t="s">
        <v>93</v>
      </c>
      <c r="B121" t="s">
        <v>5</v>
      </c>
      <c r="C121" t="s">
        <v>66</v>
      </c>
      <c r="D121" t="s">
        <v>70</v>
      </c>
      <c r="E121" t="str">
        <f>IF(C121="Soilvue",_xlfn.CONCAT("VWC",I121,"_",J121,"cm_Avg"), D121)</f>
        <v>VWC1_50cm_Avg</v>
      </c>
      <c r="F121" t="str">
        <f>IF(C121="Hydraprobe",SUBSTITUTE(E121,"Moisture","SoilTemp"),SUBSTITUTE(E121,"VWC","TC"))</f>
        <v>TC1_50cm_Avg</v>
      </c>
      <c r="G121" t="s">
        <v>57</v>
      </c>
      <c r="H121" t="str">
        <f>SUBSTITUTE(G121,"Sws","Ts")</f>
        <v>Ts_50cmc</v>
      </c>
      <c r="I121">
        <v>1</v>
      </c>
      <c r="J121" s="1" t="str">
        <f>MID(G121,5,LEN(G121)-7)</f>
        <v>50</v>
      </c>
      <c r="K121">
        <v>3</v>
      </c>
      <c r="L121">
        <v>6</v>
      </c>
      <c r="M121">
        <v>1</v>
      </c>
      <c r="N121" t="str">
        <f>_xlfn.CONCAT("SWC_",K121,"_",L121,"_",M121)</f>
        <v>SWC_3_6_1</v>
      </c>
      <c r="O121" t="s">
        <v>70</v>
      </c>
      <c r="P121" t="str">
        <f>_xlfn.CONCAT("Ts_",K121,"_",L121,"_",M121)</f>
        <v>Ts_3_6_1</v>
      </c>
      <c r="Q121" t="s">
        <v>70</v>
      </c>
    </row>
    <row r="122" spans="1:17" x14ac:dyDescent="0.2">
      <c r="A122" t="s">
        <v>93</v>
      </c>
      <c r="B122" t="s">
        <v>5</v>
      </c>
      <c r="C122" t="s">
        <v>66</v>
      </c>
      <c r="D122" t="s">
        <v>70</v>
      </c>
      <c r="E122" t="str">
        <f>IF(C122="Soilvue",_xlfn.CONCAT("VWC",I122,"_",J122,"cm_Avg"), D122)</f>
        <v>VWC1_5cm_Avg</v>
      </c>
      <c r="F122" t="str">
        <f>IF(C122="Hydraprobe",SUBSTITUTE(E122,"Moisture","SoilTemp"),SUBSTITUTE(E122,"VWC","TC"))</f>
        <v>TC1_5cm_Avg</v>
      </c>
      <c r="G122" t="s">
        <v>47</v>
      </c>
      <c r="H122" t="str">
        <f>SUBSTITUTE(G122,"Sws","Ts")</f>
        <v>Ts_5cmc</v>
      </c>
      <c r="I122">
        <v>1</v>
      </c>
      <c r="J122" s="1" t="str">
        <f>MID(G122,5,LEN(G122)-7)</f>
        <v>5</v>
      </c>
      <c r="K122">
        <v>3</v>
      </c>
      <c r="L122">
        <v>1</v>
      </c>
      <c r="M122">
        <v>1</v>
      </c>
      <c r="N122" t="str">
        <f>_xlfn.CONCAT("SWC_",K122,"_",L122,"_",M122)</f>
        <v>SWC_3_1_1</v>
      </c>
      <c r="O122" t="s">
        <v>70</v>
      </c>
      <c r="P122" t="str">
        <f>_xlfn.CONCAT("Ts_",K122,"_",L122,"_",M122)</f>
        <v>Ts_3_1_1</v>
      </c>
      <c r="Q122" t="s">
        <v>70</v>
      </c>
    </row>
    <row r="123" spans="1:17" x14ac:dyDescent="0.2">
      <c r="A123" t="s">
        <v>93</v>
      </c>
      <c r="B123" t="s">
        <v>5</v>
      </c>
      <c r="C123" t="s">
        <v>66</v>
      </c>
      <c r="D123" t="s">
        <v>70</v>
      </c>
      <c r="E123" t="str">
        <f>IF(C123="Soilvue",_xlfn.CONCAT("VWC",I123,"_",J123,"cm_Avg"), D123)</f>
        <v>VWC1_60cm_Avg</v>
      </c>
      <c r="F123" t="str">
        <f>IF(C123="Hydraprobe",SUBSTITUTE(E123,"Moisture","SoilTemp"),SUBSTITUTE(E123,"VWC","TC"))</f>
        <v>TC1_60cm_Avg</v>
      </c>
      <c r="G123" t="s">
        <v>59</v>
      </c>
      <c r="H123" t="str">
        <f>SUBSTITUTE(G123,"Sws","Ts")</f>
        <v>Ts_60cma</v>
      </c>
      <c r="I123">
        <v>1</v>
      </c>
      <c r="J123" s="1" t="str">
        <f>MID(G123,5,LEN(G123)-7)</f>
        <v>60</v>
      </c>
      <c r="K123">
        <v>3</v>
      </c>
      <c r="L123">
        <v>7</v>
      </c>
      <c r="M123">
        <v>1</v>
      </c>
      <c r="N123" t="str">
        <f>_xlfn.CONCAT("SWC_",K123,"_",L123,"_",M123)</f>
        <v>SWC_3_7_1</v>
      </c>
      <c r="O123" t="s">
        <v>70</v>
      </c>
      <c r="P123" t="str">
        <f>_xlfn.CONCAT("Ts_",K123,"_",L123,"_",M123)</f>
        <v>Ts_3_7_1</v>
      </c>
      <c r="Q123" t="s">
        <v>70</v>
      </c>
    </row>
    <row r="124" spans="1:17" x14ac:dyDescent="0.2">
      <c r="A124" t="s">
        <v>93</v>
      </c>
      <c r="B124" t="s">
        <v>5</v>
      </c>
      <c r="C124" t="s">
        <v>66</v>
      </c>
      <c r="D124" t="s">
        <v>70</v>
      </c>
      <c r="E124" t="str">
        <f>IF(C124="Soilvue",_xlfn.CONCAT("VWC",I124,"_",J124,"cm_Avg"), D124)</f>
        <v>VWC1_75cm_Avg</v>
      </c>
      <c r="F124" t="str">
        <f>IF(C124="Hydraprobe",SUBSTITUTE(E124,"Moisture","SoilTemp"),SUBSTITUTE(E124,"VWC","TC"))</f>
        <v>TC1_75cm_Avg</v>
      </c>
      <c r="G124" t="s">
        <v>61</v>
      </c>
      <c r="H124" t="str">
        <f>SUBSTITUTE(G124,"Sws","Ts")</f>
        <v>Ts_75cmc</v>
      </c>
      <c r="I124">
        <v>1</v>
      </c>
      <c r="J124" s="1" t="str">
        <f>MID(G124,5,LEN(G124)-7)</f>
        <v>75</v>
      </c>
      <c r="K124">
        <v>3</v>
      </c>
      <c r="L124">
        <v>8</v>
      </c>
      <c r="M124">
        <v>1</v>
      </c>
      <c r="N124" t="str">
        <f>_xlfn.CONCAT("SWC_",K124,"_",L124,"_",M124)</f>
        <v>SWC_3_8_1</v>
      </c>
      <c r="O124" t="s">
        <v>70</v>
      </c>
      <c r="P124" t="str">
        <f>_xlfn.CONCAT("Ts_",K124,"_",L124,"_",M124)</f>
        <v>Ts_3_8_1</v>
      </c>
      <c r="Q124" t="s">
        <v>70</v>
      </c>
    </row>
    <row r="125" spans="1:17" x14ac:dyDescent="0.2">
      <c r="A125" t="s">
        <v>93</v>
      </c>
      <c r="B125" t="s">
        <v>5</v>
      </c>
      <c r="C125" t="s">
        <v>66</v>
      </c>
      <c r="D125" t="s">
        <v>70</v>
      </c>
      <c r="E125" t="str">
        <f>IF(C125="Soilvue",_xlfn.CONCAT("VWC",I125,"_",J125,"cm_Avg"), D125)</f>
        <v>VWC2_100cm_Avg</v>
      </c>
      <c r="F125" t="str">
        <f>IF(C125="Hydraprobe",SUBSTITUTE(E125,"Moisture","SoilTemp"),SUBSTITUTE(E125,"VWC","TC"))</f>
        <v>TC2_100cm_Avg</v>
      </c>
      <c r="G125" t="s">
        <v>64</v>
      </c>
      <c r="H125" t="str">
        <f>SUBSTITUTE(G125,"Sws","Ts")</f>
        <v>Ts_100cmb</v>
      </c>
      <c r="I125">
        <v>2</v>
      </c>
      <c r="J125" s="1" t="str">
        <f>MID(G125,5,LEN(G125)-7)</f>
        <v>100</v>
      </c>
      <c r="K125">
        <v>4</v>
      </c>
      <c r="L125">
        <v>9</v>
      </c>
      <c r="M125">
        <v>1</v>
      </c>
      <c r="N125" t="str">
        <f>_xlfn.CONCAT("SWC_",K125,"_",L125,"_",M125)</f>
        <v>SWC_4_9_1</v>
      </c>
      <c r="O125" t="s">
        <v>70</v>
      </c>
      <c r="P125" t="str">
        <f>_xlfn.CONCAT("Ts_",K125,"_",L125,"_",M125)</f>
        <v>Ts_4_9_1</v>
      </c>
      <c r="Q125" t="s">
        <v>70</v>
      </c>
    </row>
    <row r="126" spans="1:17" x14ac:dyDescent="0.2">
      <c r="A126" t="s">
        <v>93</v>
      </c>
      <c r="B126" t="s">
        <v>5</v>
      </c>
      <c r="C126" t="s">
        <v>66</v>
      </c>
      <c r="D126" t="s">
        <v>70</v>
      </c>
      <c r="E126" t="str">
        <f>IF(C126="Soilvue",_xlfn.CONCAT("VWC",I126,"_",J126,"cm_Avg"), D126)</f>
        <v>VWC2_10cm_Avg</v>
      </c>
      <c r="F126" t="str">
        <f>IF(C126="Hydraprobe",SUBSTITUTE(E126,"Moisture","SoilTemp"),SUBSTITUTE(E126,"VWC","TC"))</f>
        <v>TC2_10cm_Avg</v>
      </c>
      <c r="G126" t="s">
        <v>50</v>
      </c>
      <c r="H126" t="str">
        <f>SUBSTITUTE(G126,"Sws","Ts")</f>
        <v>Ts_10cmd</v>
      </c>
      <c r="I126">
        <v>2</v>
      </c>
      <c r="J126" s="1" t="str">
        <f>MID(G126,5,LEN(G126)-7)</f>
        <v>10</v>
      </c>
      <c r="K126">
        <v>4</v>
      </c>
      <c r="L126">
        <v>2</v>
      </c>
      <c r="M126">
        <v>1</v>
      </c>
      <c r="N126" t="str">
        <f>_xlfn.CONCAT("SWC_",K126,"_",L126,"_",M126)</f>
        <v>SWC_4_2_1</v>
      </c>
      <c r="O126" t="s">
        <v>70</v>
      </c>
      <c r="P126" t="str">
        <f>_xlfn.CONCAT("Ts_",K126,"_",L126,"_",M126)</f>
        <v>Ts_4_2_1</v>
      </c>
      <c r="Q126" t="s">
        <v>70</v>
      </c>
    </row>
    <row r="127" spans="1:17" x14ac:dyDescent="0.2">
      <c r="A127" t="s">
        <v>93</v>
      </c>
      <c r="B127" t="s">
        <v>5</v>
      </c>
      <c r="C127" t="s">
        <v>66</v>
      </c>
      <c r="D127" t="s">
        <v>70</v>
      </c>
      <c r="E127" t="str">
        <f>IF(C127="Soilvue",_xlfn.CONCAT("VWC",I127,"_",J127,"cm_Avg"), D127)</f>
        <v>VWC2_20cm_Avg</v>
      </c>
      <c r="F127" t="str">
        <f>IF(C127="Hydraprobe",SUBSTITUTE(E127,"Moisture","SoilTemp"),SUBSTITUTE(E127,"VWC","TC"))</f>
        <v>TC2_20cm_Avg</v>
      </c>
      <c r="G127" t="s">
        <v>52</v>
      </c>
      <c r="H127" t="str">
        <f>SUBSTITUTE(G127,"Sws","Ts")</f>
        <v>Ts_20cmd</v>
      </c>
      <c r="I127">
        <v>2</v>
      </c>
      <c r="J127" s="1" t="str">
        <f>MID(G127,5,LEN(G127)-7)</f>
        <v>20</v>
      </c>
      <c r="K127">
        <v>4</v>
      </c>
      <c r="L127">
        <v>3</v>
      </c>
      <c r="M127">
        <v>1</v>
      </c>
      <c r="N127" t="str">
        <f>_xlfn.CONCAT("SWC_",K127,"_",L127,"_",M127)</f>
        <v>SWC_4_3_1</v>
      </c>
      <c r="O127" t="s">
        <v>70</v>
      </c>
      <c r="P127" t="str">
        <f>_xlfn.CONCAT("Ts_",K127,"_",L127,"_",M127)</f>
        <v>Ts_4_3_1</v>
      </c>
      <c r="Q127" t="s">
        <v>70</v>
      </c>
    </row>
    <row r="128" spans="1:17" x14ac:dyDescent="0.2">
      <c r="A128" t="s">
        <v>93</v>
      </c>
      <c r="B128" t="s">
        <v>5</v>
      </c>
      <c r="C128" t="s">
        <v>66</v>
      </c>
      <c r="D128" t="s">
        <v>70</v>
      </c>
      <c r="E128" t="str">
        <f>IF(C128="Soilvue",_xlfn.CONCAT("VWC",I128,"_",J128,"cm_Avg"), D128)</f>
        <v>VWC2_30cm_Avg</v>
      </c>
      <c r="F128" t="str">
        <f>IF(C128="Hydraprobe",SUBSTITUTE(E128,"Moisture","SoilTemp"),SUBSTITUTE(E128,"VWC","TC"))</f>
        <v>TC2_30cm_Avg</v>
      </c>
      <c r="G128" t="s">
        <v>54</v>
      </c>
      <c r="H128" t="str">
        <f>SUBSTITUTE(G128,"Sws","Ts")</f>
        <v>Ts_30cmb</v>
      </c>
      <c r="I128">
        <v>2</v>
      </c>
      <c r="J128" s="1" t="str">
        <f>MID(G128,5,LEN(G128)-7)</f>
        <v>30</v>
      </c>
      <c r="K128">
        <v>4</v>
      </c>
      <c r="L128">
        <v>4</v>
      </c>
      <c r="M128">
        <v>1</v>
      </c>
      <c r="N128" t="str">
        <f>_xlfn.CONCAT("SWC_",K128,"_",L128,"_",M128)</f>
        <v>SWC_4_4_1</v>
      </c>
      <c r="O128" t="s">
        <v>70</v>
      </c>
      <c r="P128" t="str">
        <f>_xlfn.CONCAT("Ts_",K128,"_",L128,"_",M128)</f>
        <v>Ts_4_4_1</v>
      </c>
      <c r="Q128" t="s">
        <v>70</v>
      </c>
    </row>
    <row r="129" spans="1:17" x14ac:dyDescent="0.2">
      <c r="A129" t="s">
        <v>93</v>
      </c>
      <c r="B129" t="s">
        <v>5</v>
      </c>
      <c r="C129" t="s">
        <v>66</v>
      </c>
      <c r="D129" t="s">
        <v>70</v>
      </c>
      <c r="E129" t="str">
        <f>IF(C129="Soilvue",_xlfn.CONCAT("VWC",I129,"_",J129,"cm_Avg"), D129)</f>
        <v>VWC2_40cm_Avg</v>
      </c>
      <c r="F129" t="str">
        <f>IF(C129="Hydraprobe",SUBSTITUTE(E129,"Moisture","SoilTemp"),SUBSTITUTE(E129,"VWC","TC"))</f>
        <v>TC2_40cm_Avg</v>
      </c>
      <c r="G129" t="s">
        <v>56</v>
      </c>
      <c r="H129" t="str">
        <f>SUBSTITUTE(G129,"Sws","Ts")</f>
        <v>Ts_40cmb</v>
      </c>
      <c r="I129">
        <v>2</v>
      </c>
      <c r="J129" s="1" t="str">
        <f>MID(G129,5,LEN(G129)-7)</f>
        <v>40</v>
      </c>
      <c r="K129">
        <v>4</v>
      </c>
      <c r="L129">
        <v>5</v>
      </c>
      <c r="M129">
        <v>1</v>
      </c>
      <c r="N129" t="str">
        <f>_xlfn.CONCAT("SWC_",K129,"_",L129,"_",M129)</f>
        <v>SWC_4_5_1</v>
      </c>
      <c r="O129" t="s">
        <v>70</v>
      </c>
      <c r="P129" t="str">
        <f>_xlfn.CONCAT("Ts_",K129,"_",L129,"_",M129)</f>
        <v>Ts_4_5_1</v>
      </c>
      <c r="Q129" t="s">
        <v>70</v>
      </c>
    </row>
    <row r="130" spans="1:17" x14ac:dyDescent="0.2">
      <c r="A130" t="s">
        <v>93</v>
      </c>
      <c r="B130" t="s">
        <v>5</v>
      </c>
      <c r="C130" t="s">
        <v>66</v>
      </c>
      <c r="D130" t="s">
        <v>70</v>
      </c>
      <c r="E130" t="str">
        <f>IF(C130="Soilvue",_xlfn.CONCAT("VWC",I130,"_",J130,"cm_Avg"), D130)</f>
        <v>VWC2_50cm_Avg</v>
      </c>
      <c r="F130" t="str">
        <f>IF(C130="Hydraprobe",SUBSTITUTE(E130,"Moisture","SoilTemp"),SUBSTITUTE(E130,"VWC","TC"))</f>
        <v>TC2_50cm_Avg</v>
      </c>
      <c r="G130" t="s">
        <v>58</v>
      </c>
      <c r="H130" t="str">
        <f>SUBSTITUTE(G130,"Sws","Ts")</f>
        <v>Ts_50cmd</v>
      </c>
      <c r="I130">
        <v>2</v>
      </c>
      <c r="J130" s="1" t="str">
        <f>MID(G130,5,LEN(G130)-7)</f>
        <v>50</v>
      </c>
      <c r="K130">
        <v>4</v>
      </c>
      <c r="L130">
        <v>6</v>
      </c>
      <c r="M130">
        <v>1</v>
      </c>
      <c r="N130" t="str">
        <f>_xlfn.CONCAT("SWC_",K130,"_",L130,"_",M130)</f>
        <v>SWC_4_6_1</v>
      </c>
      <c r="O130" t="s">
        <v>70</v>
      </c>
      <c r="P130" t="str">
        <f>_xlfn.CONCAT("Ts_",K130,"_",L130,"_",M130)</f>
        <v>Ts_4_6_1</v>
      </c>
      <c r="Q130" t="s">
        <v>70</v>
      </c>
    </row>
    <row r="131" spans="1:17" x14ac:dyDescent="0.2">
      <c r="A131" t="s">
        <v>93</v>
      </c>
      <c r="B131" t="s">
        <v>5</v>
      </c>
      <c r="C131" t="s">
        <v>66</v>
      </c>
      <c r="D131" t="s">
        <v>70</v>
      </c>
      <c r="E131" t="str">
        <f>IF(C131="Soilvue",_xlfn.CONCAT("VWC",I131,"_",J131,"cm_Avg"), D131)</f>
        <v>VWC2_5cm_Avg</v>
      </c>
      <c r="F131" t="str">
        <f>IF(C131="Hydraprobe",SUBSTITUTE(E131,"Moisture","SoilTemp"),SUBSTITUTE(E131,"VWC","TC"))</f>
        <v>TC2_5cm_Avg</v>
      </c>
      <c r="G131" t="s">
        <v>48</v>
      </c>
      <c r="H131" t="str">
        <f>SUBSTITUTE(G131,"Sws","Ts")</f>
        <v>Ts_5cmd</v>
      </c>
      <c r="I131">
        <v>2</v>
      </c>
      <c r="J131" s="1" t="str">
        <f>MID(G131,5,LEN(G131)-7)</f>
        <v>5</v>
      </c>
      <c r="K131">
        <v>4</v>
      </c>
      <c r="L131">
        <v>1</v>
      </c>
      <c r="M131">
        <v>1</v>
      </c>
      <c r="N131" t="str">
        <f>_xlfn.CONCAT("SWC_",K131,"_",L131,"_",M131)</f>
        <v>SWC_4_1_1</v>
      </c>
      <c r="O131" t="s">
        <v>70</v>
      </c>
      <c r="P131" t="str">
        <f>_xlfn.CONCAT("Ts_",K131,"_",L131,"_",M131)</f>
        <v>Ts_4_1_1</v>
      </c>
      <c r="Q131" t="s">
        <v>70</v>
      </c>
    </row>
    <row r="132" spans="1:17" x14ac:dyDescent="0.2">
      <c r="A132" t="s">
        <v>93</v>
      </c>
      <c r="B132" t="s">
        <v>5</v>
      </c>
      <c r="C132" t="s">
        <v>66</v>
      </c>
      <c r="D132" t="s">
        <v>70</v>
      </c>
      <c r="E132" t="str">
        <f>IF(C132="Soilvue",_xlfn.CONCAT("VWC",I132,"_",J132,"cm_Avg"), D132)</f>
        <v>VWC2_60cm_Avg</v>
      </c>
      <c r="F132" t="str">
        <f>IF(C132="Hydraprobe",SUBSTITUTE(E132,"Moisture","SoilTemp"),SUBSTITUTE(E132,"VWC","TC"))</f>
        <v>TC2_60cm_Avg</v>
      </c>
      <c r="G132" t="s">
        <v>60</v>
      </c>
      <c r="H132" t="str">
        <f>SUBSTITUTE(G132,"Sws","Ts")</f>
        <v>Ts_60cmb</v>
      </c>
      <c r="I132">
        <v>2</v>
      </c>
      <c r="J132" s="1" t="str">
        <f>MID(G132,5,LEN(G132)-7)</f>
        <v>60</v>
      </c>
      <c r="K132">
        <v>4</v>
      </c>
      <c r="L132">
        <v>7</v>
      </c>
      <c r="M132">
        <v>1</v>
      </c>
      <c r="N132" t="str">
        <f>_xlfn.CONCAT("SWC_",K132,"_",L132,"_",M132)</f>
        <v>SWC_4_7_1</v>
      </c>
      <c r="O132" t="s">
        <v>70</v>
      </c>
      <c r="P132" t="str">
        <f>_xlfn.CONCAT("Ts_",K132,"_",L132,"_",M132)</f>
        <v>Ts_4_7_1</v>
      </c>
      <c r="Q132" t="s">
        <v>70</v>
      </c>
    </row>
    <row r="133" spans="1:17" x14ac:dyDescent="0.2">
      <c r="A133" t="s">
        <v>93</v>
      </c>
      <c r="B133" t="s">
        <v>5</v>
      </c>
      <c r="C133" t="s">
        <v>66</v>
      </c>
      <c r="D133" t="s">
        <v>70</v>
      </c>
      <c r="E133" t="str">
        <f>IF(C133="Soilvue",_xlfn.CONCAT("VWC",I133,"_",J133,"cm_Avg"), D133)</f>
        <v>VWC2_75cm_Avg</v>
      </c>
      <c r="F133" t="str">
        <f>IF(C133="Hydraprobe",SUBSTITUTE(E133,"Moisture","SoilTemp"),SUBSTITUTE(E133,"VWC","TC"))</f>
        <v>TC2_75cm_Avg</v>
      </c>
      <c r="G133" t="s">
        <v>62</v>
      </c>
      <c r="H133" t="str">
        <f>SUBSTITUTE(G133,"Sws","Ts")</f>
        <v>Ts_75cmd</v>
      </c>
      <c r="I133">
        <v>2</v>
      </c>
      <c r="J133" s="1" t="str">
        <f>MID(G133,5,LEN(G133)-7)</f>
        <v>75</v>
      </c>
      <c r="K133">
        <v>4</v>
      </c>
      <c r="L133">
        <v>8</v>
      </c>
      <c r="M133">
        <v>1</v>
      </c>
      <c r="N133" t="str">
        <f>_xlfn.CONCAT("SWC_",K133,"_",L133,"_",M133)</f>
        <v>SWC_4_8_1</v>
      </c>
      <c r="O133" t="s">
        <v>70</v>
      </c>
      <c r="P133" t="str">
        <f>_xlfn.CONCAT("Ts_",K133,"_",L133,"_",M133)</f>
        <v>Ts_4_8_1</v>
      </c>
      <c r="Q133" t="s">
        <v>70</v>
      </c>
    </row>
  </sheetData>
  <sortState ref="A2:Q13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2021-10-04T15:37:05Z</dcterms:created>
  <dcterms:modified xsi:type="dcterms:W3CDTF">2021-10-05T15:59:04Z</dcterms:modified>
</cp:coreProperties>
</file>