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df221d27324792/GitHub/"/>
    </mc:Choice>
  </mc:AlternateContent>
  <xr:revisionPtr revIDLastSave="133" documentId="13_ncr:1_{BDAECBBD-176C-41BB-B8B9-C84A94C7F3C6}" xr6:coauthVersionLast="47" xr6:coauthVersionMax="47" xr10:uidLastSave="{60E21596-9F6F-4D41-B3DD-484037AA1B6A}"/>
  <bookViews>
    <workbookView xWindow="20370" yWindow="-3255" windowWidth="29040" windowHeight="16440" xr2:uid="{3D2557DA-CD0B-48AD-8EFD-8912689B8782}"/>
  </bookViews>
  <sheets>
    <sheet name="SOMASES" sheetId="1" r:id="rId1"/>
  </sheets>
  <definedNames>
    <definedName name="_xlnm._FilterDatabase" localSheetId="0" hidden="1">SOMASES!$A$1:$E$31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J17" i="1"/>
  <c r="J18" i="1"/>
  <c r="J19" i="1"/>
  <c r="J20" i="1"/>
  <c r="J21" i="1"/>
  <c r="I18" i="1"/>
  <c r="O18" i="1" s="1"/>
  <c r="I19" i="1"/>
  <c r="O19" i="1" s="1"/>
  <c r="I20" i="1"/>
  <c r="I21" i="1"/>
  <c r="I17" i="1"/>
  <c r="H12" i="1"/>
  <c r="H8" i="1"/>
  <c r="H4" i="1"/>
  <c r="O17" i="1" l="1"/>
  <c r="O21" i="1"/>
  <c r="O20" i="1"/>
  <c r="O22" i="1" l="1"/>
</calcChain>
</file>

<file path=xl/sharedStrings.xml><?xml version="1.0" encoding="utf-8"?>
<sst xmlns="http://schemas.openxmlformats.org/spreadsheetml/2006/main" count="123" uniqueCount="54">
  <si>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</si>
  <si>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</si>
  <si>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</si>
  <si>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</si>
  <si>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</si>
  <si>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</si>
  <si>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</si>
  <si>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</si>
  <si>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</si>
  <si>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</si>
  <si>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</si>
  <si>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</si>
  <si>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</si>
  <si>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</si>
  <si>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</si>
  <si>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</si>
  <si>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</si>
  <si>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</si>
  <si>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</si>
  <si>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</si>
  <si>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</si>
  <si>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</si>
  <si>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</si>
  <si>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</si>
  <si>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</si>
  <si>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</si>
  <si>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</si>
  <si>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</si>
  <si>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</si>
  <si>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</si>
  <si>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</si>
  <si>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</si>
  <si>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</si>
  <si>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</si>
  <si>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</si>
  <si>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</si>
  <si>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</si>
  <si>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</si>
  <si>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</si>
  <si>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</si>
  <si>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</si>
  <si>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</si>
  <si>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</si>
  <si>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</si>
  <si>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</si>
  <si>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</si>
  <si>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</si>
  <si>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</si>
  <si>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</si>
  <si>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</si>
  <si>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</si>
  <si>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Produto 31</t>
  </si>
  <si>
    <t>Produto 32</t>
  </si>
  <si>
    <t>Produto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</si>
</sst>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14" fontId="0" fillId="7" borderId="0" xfId="0" applyNumberFormat="1" applyFill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sheetPr>
    <tabColor theme="5"/>
  </sheetPr>
  <dimension ref="A1:P34"/>
  <sheetViews>
    <sheetView showGridLines="0" tabSelected="1" topLeftCell="A10" zoomScale="120" zoomScaleNormal="120" workbookViewId="0">
      <selection activeCell="C28" sqref="C28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8" width="9.7109375" customWidth="1"/>
    <col min="9" max="9" width="11.28515625" bestFit="1" customWidth="1"/>
    <col min="10" max="14" width="9.7109375" customWidth="1"/>
  </cols>
  <sheetData>
    <row r="1" spans="1:16" x14ac:dyDescent="0.25">
      <c r="A1" s="2" t="s">
        <v>0</v>
      </c>
      <c r="B1" s="2" t="s">
        <v>31</v>
      </c>
      <c r="C1" s="2" t="s">
        <v>40</v>
      </c>
      <c r="D1" s="2" t="s">
        <v>32</v>
      </c>
      <c r="E1" s="2" t="s">
        <v>33</v>
      </c>
    </row>
    <row r="2" spans="1:16" x14ac:dyDescent="0.25">
      <c r="A2" t="s">
        <v>1</v>
      </c>
      <c r="B2" t="s">
        <v>37</v>
      </c>
      <c r="C2" s="3">
        <v>46707</v>
      </c>
      <c r="D2" t="s">
        <v>43</v>
      </c>
      <c r="E2" s="4">
        <v>2204</v>
      </c>
      <c r="G2" s="10">
        <v>1</v>
      </c>
      <c r="H2" s="5" t="s">
        <v>46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 t="s">
        <v>2</v>
      </c>
      <c r="B3" t="s">
        <v>37</v>
      </c>
      <c r="C3" s="3">
        <v>46590</v>
      </c>
      <c r="D3" t="s">
        <v>39</v>
      </c>
      <c r="E3" s="4">
        <v>1052</v>
      </c>
      <c r="H3" s="12" t="s">
        <v>38</v>
      </c>
    </row>
    <row r="4" spans="1:16" x14ac:dyDescent="0.25">
      <c r="A4" t="s">
        <v>3</v>
      </c>
      <c r="B4" t="s">
        <v>37</v>
      </c>
      <c r="C4" s="3">
        <v>46985</v>
      </c>
      <c r="D4" t="s">
        <v>41</v>
      </c>
      <c r="E4" s="4">
        <v>1856</v>
      </c>
      <c r="H4" s="13">
        <f>SUMIFS(E:E,B:B,H3)</f>
        <v>9236</v>
      </c>
    </row>
    <row r="5" spans="1:16" x14ac:dyDescent="0.25">
      <c r="A5" t="s">
        <v>4</v>
      </c>
      <c r="B5" t="s">
        <v>37</v>
      </c>
      <c r="C5" s="3">
        <v>45721</v>
      </c>
      <c r="D5" t="s">
        <v>42</v>
      </c>
      <c r="E5" s="4">
        <v>2568</v>
      </c>
      <c r="G5" s="1"/>
    </row>
    <row r="6" spans="1:16" x14ac:dyDescent="0.25">
      <c r="A6" t="s">
        <v>5</v>
      </c>
      <c r="B6" t="s">
        <v>37</v>
      </c>
      <c r="C6" s="3">
        <v>47212</v>
      </c>
      <c r="D6" t="s">
        <v>44</v>
      </c>
      <c r="E6" s="4">
        <v>271</v>
      </c>
      <c r="G6" s="10">
        <v>2</v>
      </c>
      <c r="H6" s="5" t="s">
        <v>47</v>
      </c>
      <c r="I6" s="5"/>
      <c r="J6" s="5"/>
      <c r="K6" s="5"/>
      <c r="L6" s="5"/>
      <c r="M6" s="5"/>
      <c r="N6" s="5"/>
      <c r="O6" s="5"/>
      <c r="P6" s="5"/>
    </row>
    <row r="7" spans="1:16" x14ac:dyDescent="0.25">
      <c r="A7" t="s">
        <v>6</v>
      </c>
      <c r="B7" t="s">
        <v>37</v>
      </c>
      <c r="C7" s="3">
        <v>46856</v>
      </c>
      <c r="D7" t="s">
        <v>45</v>
      </c>
      <c r="E7" s="4">
        <v>949</v>
      </c>
      <c r="H7" t="s">
        <v>37</v>
      </c>
      <c r="J7" t="s">
        <v>44</v>
      </c>
    </row>
    <row r="8" spans="1:16" x14ac:dyDescent="0.25">
      <c r="A8" t="s">
        <v>7</v>
      </c>
      <c r="B8" t="s">
        <v>34</v>
      </c>
      <c r="C8" s="3">
        <v>45515</v>
      </c>
      <c r="D8" t="s">
        <v>43</v>
      </c>
      <c r="E8" s="4">
        <v>2391</v>
      </c>
      <c r="H8" s="6">
        <f>SUMIFS(E:E,B:B,H7,D:D,J7)</f>
        <v>271</v>
      </c>
    </row>
    <row r="9" spans="1:16" x14ac:dyDescent="0.25">
      <c r="A9" t="s">
        <v>8</v>
      </c>
      <c r="B9" t="s">
        <v>34</v>
      </c>
      <c r="C9" s="3">
        <v>46579</v>
      </c>
      <c r="D9" t="s">
        <v>39</v>
      </c>
      <c r="E9" s="4">
        <v>2423</v>
      </c>
    </row>
    <row r="10" spans="1:16" x14ac:dyDescent="0.25">
      <c r="A10" t="s">
        <v>9</v>
      </c>
      <c r="B10" t="s">
        <v>34</v>
      </c>
      <c r="C10" s="3">
        <v>45856</v>
      </c>
      <c r="D10" t="s">
        <v>41</v>
      </c>
      <c r="E10" s="4">
        <v>1285</v>
      </c>
      <c r="G10" s="10">
        <v>3</v>
      </c>
      <c r="H10" s="5" t="s">
        <v>48</v>
      </c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t="s">
        <v>10</v>
      </c>
      <c r="B11" t="s">
        <v>34</v>
      </c>
      <c r="C11" s="3">
        <v>46706</v>
      </c>
      <c r="D11" t="s">
        <v>42</v>
      </c>
      <c r="E11" s="4">
        <v>802</v>
      </c>
      <c r="I11" s="14">
        <v>46753</v>
      </c>
    </row>
    <row r="12" spans="1:16" x14ac:dyDescent="0.25">
      <c r="A12" t="s">
        <v>11</v>
      </c>
      <c r="B12" t="s">
        <v>34</v>
      </c>
      <c r="C12" s="3">
        <v>46677</v>
      </c>
      <c r="D12" t="s">
        <v>44</v>
      </c>
      <c r="E12" s="4">
        <v>1945</v>
      </c>
      <c r="F12" s="1"/>
      <c r="H12" s="13">
        <f>SUMIFS(E:E,C:C,"&gt;="&amp;I11,C:C,"&lt;="&amp;I13)</f>
        <v>10606</v>
      </c>
    </row>
    <row r="13" spans="1:16" x14ac:dyDescent="0.25">
      <c r="A13" t="s">
        <v>12</v>
      </c>
      <c r="B13" t="s">
        <v>34</v>
      </c>
      <c r="C13" s="3">
        <v>46932</v>
      </c>
      <c r="D13" t="s">
        <v>45</v>
      </c>
      <c r="E13" s="4">
        <v>212</v>
      </c>
      <c r="F13" s="1"/>
      <c r="I13" s="14">
        <v>47483</v>
      </c>
    </row>
    <row r="14" spans="1:16" x14ac:dyDescent="0.25">
      <c r="A14" t="s">
        <v>13</v>
      </c>
      <c r="B14" t="s">
        <v>38</v>
      </c>
      <c r="C14" s="3">
        <v>45851</v>
      </c>
      <c r="D14" t="s">
        <v>43</v>
      </c>
      <c r="E14" s="4">
        <v>1771</v>
      </c>
      <c r="G14" s="10">
        <v>4</v>
      </c>
      <c r="H14" s="5" t="s">
        <v>49</v>
      </c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t="s">
        <v>14</v>
      </c>
      <c r="B15" t="s">
        <v>38</v>
      </c>
      <c r="C15" s="3">
        <v>46931</v>
      </c>
      <c r="D15" t="s">
        <v>39</v>
      </c>
      <c r="E15" s="4">
        <v>1423</v>
      </c>
    </row>
    <row r="16" spans="1:16" x14ac:dyDescent="0.25">
      <c r="A16" t="s">
        <v>15</v>
      </c>
      <c r="B16" t="s">
        <v>38</v>
      </c>
      <c r="C16" s="3">
        <v>46037</v>
      </c>
      <c r="D16" t="s">
        <v>41</v>
      </c>
      <c r="E16" s="4">
        <v>1457</v>
      </c>
      <c r="H16" s="11" t="s">
        <v>50</v>
      </c>
      <c r="I16" s="7" t="s">
        <v>43</v>
      </c>
      <c r="J16" s="7" t="s">
        <v>39</v>
      </c>
      <c r="K16" s="7" t="s">
        <v>41</v>
      </c>
      <c r="L16" s="7" t="s">
        <v>42</v>
      </c>
      <c r="M16" s="7" t="s">
        <v>44</v>
      </c>
      <c r="N16" s="7" t="s">
        <v>45</v>
      </c>
    </row>
    <row r="17" spans="1:15" x14ac:dyDescent="0.25">
      <c r="A17" t="s">
        <v>16</v>
      </c>
      <c r="B17" t="s">
        <v>38</v>
      </c>
      <c r="C17" s="3">
        <v>47504</v>
      </c>
      <c r="D17" t="s">
        <v>42</v>
      </c>
      <c r="E17" s="4">
        <v>2528</v>
      </c>
      <c r="H17" s="8" t="s">
        <v>37</v>
      </c>
      <c r="I17" s="9">
        <f>SUMIFS($E:$E,$B:$B,$H17,$D:$D,I$16)</f>
        <v>8204</v>
      </c>
      <c r="J17" s="9">
        <f>SUMIFS($E:$E,$B:$B,$H17,$D:$D,J$16)</f>
        <v>4552</v>
      </c>
      <c r="K17" s="9">
        <f t="shared" ref="K17:N17" si="0">SUMIFS($E:$E,$B:$B,$H17,$D:$D,K$16)</f>
        <v>2656</v>
      </c>
      <c r="L17" s="9">
        <f t="shared" si="0"/>
        <v>2568</v>
      </c>
      <c r="M17" s="9">
        <f t="shared" si="0"/>
        <v>271</v>
      </c>
      <c r="N17" s="9">
        <f t="shared" si="0"/>
        <v>949</v>
      </c>
      <c r="O17" s="16">
        <f t="shared" ref="O17:O21" si="1">SUM(I17:N17)</f>
        <v>19200</v>
      </c>
    </row>
    <row r="18" spans="1:15" x14ac:dyDescent="0.25">
      <c r="A18" t="s">
        <v>17</v>
      </c>
      <c r="B18" t="s">
        <v>38</v>
      </c>
      <c r="C18" s="3">
        <v>46173</v>
      </c>
      <c r="D18" t="s">
        <v>44</v>
      </c>
      <c r="E18" s="4">
        <v>603</v>
      </c>
      <c r="H18" s="8" t="s">
        <v>34</v>
      </c>
      <c r="I18" s="9">
        <f t="shared" ref="I18:N21" si="2">SUMIFS($E:$E,$B:$B,$H18,$D:$D,I$16)</f>
        <v>2391</v>
      </c>
      <c r="J18" s="9">
        <f t="shared" si="2"/>
        <v>2423</v>
      </c>
      <c r="K18" s="9">
        <f t="shared" si="2"/>
        <v>1285</v>
      </c>
      <c r="L18" s="9">
        <f t="shared" si="2"/>
        <v>802</v>
      </c>
      <c r="M18" s="9">
        <f t="shared" si="2"/>
        <v>1945</v>
      </c>
      <c r="N18" s="9">
        <f t="shared" si="2"/>
        <v>212</v>
      </c>
      <c r="O18" s="16">
        <f t="shared" si="1"/>
        <v>9058</v>
      </c>
    </row>
    <row r="19" spans="1:15" x14ac:dyDescent="0.25">
      <c r="A19" t="s">
        <v>18</v>
      </c>
      <c r="B19" t="s">
        <v>38</v>
      </c>
      <c r="C19" s="3">
        <v>46405</v>
      </c>
      <c r="D19" t="s">
        <v>45</v>
      </c>
      <c r="E19" s="4">
        <v>1454</v>
      </c>
      <c r="H19" s="8" t="s">
        <v>38</v>
      </c>
      <c r="I19" s="9">
        <f t="shared" si="2"/>
        <v>1771</v>
      </c>
      <c r="J19" s="9">
        <f t="shared" si="2"/>
        <v>1423</v>
      </c>
      <c r="K19" s="9">
        <f t="shared" si="2"/>
        <v>1457</v>
      </c>
      <c r="L19" s="9">
        <f t="shared" si="2"/>
        <v>2528</v>
      </c>
      <c r="M19" s="9">
        <f t="shared" si="2"/>
        <v>603</v>
      </c>
      <c r="N19" s="9">
        <f t="shared" si="2"/>
        <v>1454</v>
      </c>
      <c r="O19" s="16">
        <f t="shared" si="1"/>
        <v>9236</v>
      </c>
    </row>
    <row r="20" spans="1:15" x14ac:dyDescent="0.25">
      <c r="A20" t="s">
        <v>19</v>
      </c>
      <c r="B20" t="s">
        <v>35</v>
      </c>
      <c r="C20" s="3">
        <v>46697</v>
      </c>
      <c r="D20" t="s">
        <v>43</v>
      </c>
      <c r="E20" s="4">
        <v>1760</v>
      </c>
      <c r="H20" s="8" t="s">
        <v>35</v>
      </c>
      <c r="I20" s="9">
        <f t="shared" si="2"/>
        <v>1760</v>
      </c>
      <c r="J20" s="9">
        <f t="shared" si="2"/>
        <v>205</v>
      </c>
      <c r="K20" s="9">
        <f t="shared" si="2"/>
        <v>1703</v>
      </c>
      <c r="L20" s="9">
        <f t="shared" si="2"/>
        <v>2266</v>
      </c>
      <c r="M20" s="9">
        <f t="shared" si="2"/>
        <v>733</v>
      </c>
      <c r="N20" s="9">
        <f t="shared" si="2"/>
        <v>2181</v>
      </c>
      <c r="O20" s="16">
        <f t="shared" si="1"/>
        <v>8848</v>
      </c>
    </row>
    <row r="21" spans="1:15" x14ac:dyDescent="0.25">
      <c r="A21" t="s">
        <v>20</v>
      </c>
      <c r="B21" t="s">
        <v>35</v>
      </c>
      <c r="C21" s="3">
        <v>45490</v>
      </c>
      <c r="D21" t="s">
        <v>39</v>
      </c>
      <c r="E21" s="4">
        <v>205</v>
      </c>
      <c r="H21" s="8" t="s">
        <v>36</v>
      </c>
      <c r="I21" s="9">
        <f t="shared" si="2"/>
        <v>293</v>
      </c>
      <c r="J21" s="9">
        <f t="shared" si="2"/>
        <v>2397</v>
      </c>
      <c r="K21" s="9">
        <f t="shared" si="2"/>
        <v>2340</v>
      </c>
      <c r="L21" s="9">
        <f t="shared" si="2"/>
        <v>865</v>
      </c>
      <c r="M21" s="9">
        <f t="shared" si="2"/>
        <v>229</v>
      </c>
      <c r="N21" s="9">
        <f t="shared" si="2"/>
        <v>2811</v>
      </c>
      <c r="O21" s="16">
        <f t="shared" si="1"/>
        <v>8935</v>
      </c>
    </row>
    <row r="22" spans="1:15" x14ac:dyDescent="0.25">
      <c r="A22" t="s">
        <v>21</v>
      </c>
      <c r="B22" t="s">
        <v>35</v>
      </c>
      <c r="C22" s="3">
        <v>45364</v>
      </c>
      <c r="D22" t="s">
        <v>41</v>
      </c>
      <c r="E22" s="4">
        <v>1703</v>
      </c>
      <c r="I22" s="15"/>
      <c r="J22" s="15"/>
      <c r="K22" s="15"/>
      <c r="L22" s="15"/>
      <c r="M22" s="15"/>
      <c r="N22" s="15"/>
      <c r="O22" s="17">
        <f>SUM(O17:O21)</f>
        <v>55277</v>
      </c>
    </row>
    <row r="23" spans="1:15" x14ac:dyDescent="0.25">
      <c r="A23" t="s">
        <v>22</v>
      </c>
      <c r="B23" t="s">
        <v>35</v>
      </c>
      <c r="C23" s="3">
        <v>47750</v>
      </c>
      <c r="D23" t="s">
        <v>42</v>
      </c>
      <c r="E23" s="4">
        <v>2266</v>
      </c>
    </row>
    <row r="24" spans="1:15" x14ac:dyDescent="0.25">
      <c r="A24" t="s">
        <v>23</v>
      </c>
      <c r="B24" t="s">
        <v>35</v>
      </c>
      <c r="C24" s="3">
        <v>47693</v>
      </c>
      <c r="D24" t="s">
        <v>44</v>
      </c>
      <c r="E24" s="4">
        <v>733</v>
      </c>
    </row>
    <row r="25" spans="1:15" x14ac:dyDescent="0.25">
      <c r="A25" t="s">
        <v>24</v>
      </c>
      <c r="B25" t="s">
        <v>35</v>
      </c>
      <c r="C25" s="3">
        <v>45702</v>
      </c>
      <c r="D25" t="s">
        <v>45</v>
      </c>
      <c r="E25" s="4">
        <v>2181</v>
      </c>
    </row>
    <row r="26" spans="1:15" x14ac:dyDescent="0.25">
      <c r="A26" t="s">
        <v>25</v>
      </c>
      <c r="B26" t="s">
        <v>36</v>
      </c>
      <c r="C26" s="3">
        <v>46768</v>
      </c>
      <c r="D26" t="s">
        <v>43</v>
      </c>
      <c r="E26" s="4">
        <v>293</v>
      </c>
    </row>
    <row r="27" spans="1:15" x14ac:dyDescent="0.25">
      <c r="A27" t="s">
        <v>26</v>
      </c>
      <c r="B27" t="s">
        <v>36</v>
      </c>
      <c r="C27" s="3">
        <v>46813</v>
      </c>
      <c r="D27" t="s">
        <v>39</v>
      </c>
      <c r="E27" s="4">
        <v>2397</v>
      </c>
    </row>
    <row r="28" spans="1:15" x14ac:dyDescent="0.25">
      <c r="A28" t="s">
        <v>27</v>
      </c>
      <c r="B28" t="s">
        <v>36</v>
      </c>
      <c r="C28" s="3">
        <v>46769</v>
      </c>
      <c r="D28" t="s">
        <v>41</v>
      </c>
      <c r="E28" s="4">
        <v>2340</v>
      </c>
    </row>
    <row r="29" spans="1:15" x14ac:dyDescent="0.25">
      <c r="A29" t="s">
        <v>28</v>
      </c>
      <c r="B29" t="s">
        <v>36</v>
      </c>
      <c r="C29" s="3">
        <v>47033</v>
      </c>
      <c r="D29" t="s">
        <v>42</v>
      </c>
      <c r="E29" s="4">
        <v>865</v>
      </c>
    </row>
    <row r="30" spans="1:15" x14ac:dyDescent="0.25">
      <c r="A30" t="s">
        <v>29</v>
      </c>
      <c r="B30" t="s">
        <v>36</v>
      </c>
      <c r="C30" s="3">
        <v>45380</v>
      </c>
      <c r="D30" t="s">
        <v>44</v>
      </c>
      <c r="E30" s="4">
        <v>229</v>
      </c>
    </row>
    <row r="31" spans="1:15" x14ac:dyDescent="0.25">
      <c r="A31" t="s">
        <v>30</v>
      </c>
      <c r="B31" t="s">
        <v>36</v>
      </c>
      <c r="C31" s="3">
        <v>45557</v>
      </c>
      <c r="D31" t="s">
        <v>45</v>
      </c>
      <c r="E31" s="4">
        <v>2811</v>
      </c>
    </row>
    <row r="32" spans="1:15" x14ac:dyDescent="0.25">
      <c r="A32" t="s">
        <v>51</v>
      </c>
      <c r="B32" t="s">
        <v>37</v>
      </c>
      <c r="C32" s="3">
        <v>45557</v>
      </c>
      <c r="D32" t="s">
        <v>43</v>
      </c>
      <c r="E32" s="4">
        <v>6000</v>
      </c>
    </row>
    <row r="33" spans="1:5" x14ac:dyDescent="0.25">
      <c r="A33" t="s">
        <v>52</v>
      </c>
      <c r="B33" t="s">
        <v>37</v>
      </c>
      <c r="C33" s="3">
        <v>45557</v>
      </c>
      <c r="D33" t="s">
        <v>39</v>
      </c>
      <c r="E33" s="4">
        <v>3500</v>
      </c>
    </row>
    <row r="34" spans="1:5" x14ac:dyDescent="0.25">
      <c r="A34" t="s">
        <v>53</v>
      </c>
      <c r="B34" t="s">
        <v>37</v>
      </c>
      <c r="C34" s="3">
        <v>45557</v>
      </c>
      <c r="D34" t="s">
        <v>41</v>
      </c>
      <c r="E34" s="4">
        <v>800</v>
      </c>
    </row>
  </sheetData>
  <autoFilter ref="A1:E31" xr:uid="{29FEF772-DFD0-4036-8B65-DBF82BF00CE4}"/>
  <phoneticPr fontId="3" type="noConversion"/>
  <dataValidations count="2">
    <dataValidation type="list" allowBlank="1" showInputMessage="1" showErrorMessage="1" sqref="H3 H7" xr:uid="{787A4F8F-443C-4A47-BEEB-099F802AC3F8}">
      <formula1>$B$2:$B$1048576</formula1>
    </dataValidation>
    <dataValidation type="list" allowBlank="1" showInputMessage="1" showErrorMessage="1" sqref="J7" xr:uid="{0A083456-C8A6-4D9B-8E3B-E7E9A397DF19}">
      <formula1>$D$2:$D$1048576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Nilton Cesar</cp:lastModifiedBy>
  <dcterms:created xsi:type="dcterms:W3CDTF">2020-11-30T18:02:51Z</dcterms:created>
  <dcterms:modified xsi:type="dcterms:W3CDTF">2023-02-18T03:53:16Z</dcterms:modified>
</cp:coreProperties>
</file>