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5D6A004-079E-4A88-935E-8D8A3AF5C920}" xr6:coauthVersionLast="44" xr6:coauthVersionMax="44" xr10:uidLastSave="{00000000-0000-0000-0000-000000000000}"/>
  <bookViews>
    <workbookView xWindow="-120" yWindow="-120" windowWidth="20730" windowHeight="11310" firstSheet="1" activeTab="4" xr2:uid="{E1F7FEAF-C10D-4711-8566-D42E971DA884}"/>
  </bookViews>
  <sheets>
    <sheet name="All Students" sheetId="5" r:id="rId1"/>
    <sheet name="Filter- Stream" sheetId="4" r:id="rId2"/>
    <sheet name="Filter-Level of Education" sheetId="3" r:id="rId3"/>
    <sheet name="Specailization Training" sheetId="6" r:id="rId4"/>
    <sheet name="Preparation Training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7" l="1"/>
  <c r="P7" i="7"/>
  <c r="L6" i="7"/>
  <c r="D8" i="7"/>
  <c r="H6" i="7"/>
  <c r="G12" i="6"/>
  <c r="D12" i="6"/>
  <c r="E12" i="6"/>
  <c r="F12" i="6"/>
  <c r="C12" i="6"/>
  <c r="G6" i="6"/>
  <c r="G7" i="6"/>
  <c r="G8" i="6"/>
  <c r="G9" i="6"/>
  <c r="G10" i="6"/>
  <c r="G11" i="6"/>
  <c r="G5" i="6"/>
  <c r="O6" i="3"/>
  <c r="O7" i="3"/>
  <c r="O8" i="3"/>
  <c r="O9" i="3"/>
  <c r="O10" i="3"/>
  <c r="O11" i="3"/>
  <c r="O12" i="3"/>
  <c r="O13" i="3"/>
  <c r="O14" i="3"/>
  <c r="O5" i="3"/>
  <c r="G15" i="3"/>
  <c r="I15" i="3"/>
  <c r="K15" i="3"/>
  <c r="E15" i="3"/>
  <c r="O15" i="3" s="1"/>
  <c r="E15" i="4"/>
  <c r="G15" i="4"/>
  <c r="I15" i="4"/>
  <c r="K15" i="4"/>
  <c r="M15" i="4"/>
  <c r="O15" i="4"/>
  <c r="Q15" i="4"/>
  <c r="C15" i="4"/>
  <c r="S6" i="4"/>
  <c r="S7" i="4"/>
  <c r="S8" i="4"/>
  <c r="S9" i="4"/>
  <c r="S10" i="4"/>
  <c r="S11" i="4"/>
  <c r="S12" i="4"/>
  <c r="S13" i="4"/>
  <c r="S14" i="4"/>
  <c r="S5" i="4"/>
  <c r="S15" i="4" s="1"/>
  <c r="S6" i="5"/>
  <c r="S39" i="5"/>
  <c r="G39" i="5"/>
  <c r="I39" i="5"/>
  <c r="K39" i="5"/>
  <c r="M39" i="5"/>
  <c r="O39" i="5"/>
  <c r="Q39" i="5"/>
  <c r="E39" i="5"/>
  <c r="C39" i="5"/>
  <c r="S5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4" i="5"/>
</calcChain>
</file>

<file path=xl/sharedStrings.xml><?xml version="1.0" encoding="utf-8"?>
<sst xmlns="http://schemas.openxmlformats.org/spreadsheetml/2006/main" count="142" uniqueCount="75">
  <si>
    <t>Level</t>
  </si>
  <si>
    <t>Ph.D</t>
  </si>
  <si>
    <t>M.Phil</t>
  </si>
  <si>
    <t>Post Graduate</t>
  </si>
  <si>
    <t>Under Graduate</t>
  </si>
  <si>
    <t>PG Diploma</t>
  </si>
  <si>
    <t>Diploma</t>
  </si>
  <si>
    <t>Certificate</t>
  </si>
  <si>
    <t>Integrated</t>
  </si>
  <si>
    <t>Total</t>
  </si>
  <si>
    <t>Agriculture</t>
  </si>
  <si>
    <t>Area Studies</t>
  </si>
  <si>
    <t>Arts</t>
  </si>
  <si>
    <t>Commerce</t>
  </si>
  <si>
    <t>Criminology &amp; Forensic Science</t>
  </si>
  <si>
    <t>Cultural Studies</t>
  </si>
  <si>
    <t>Defence Studies</t>
  </si>
  <si>
    <t>Design</t>
  </si>
  <si>
    <t xml:space="preserve">Disability Studies
</t>
  </si>
  <si>
    <t>Education</t>
  </si>
  <si>
    <t>Engineering &amp; Technology</t>
  </si>
  <si>
    <t>Fashion Technology</t>
  </si>
  <si>
    <t>Fine Arts</t>
  </si>
  <si>
    <t>Fisheries Science</t>
  </si>
  <si>
    <t>Footwear  Design</t>
  </si>
  <si>
    <t>Foreign Language</t>
  </si>
  <si>
    <t>Gandhian Studies</t>
  </si>
  <si>
    <t>Home Science</t>
  </si>
  <si>
    <t>Hospitality and Tourism</t>
  </si>
  <si>
    <t>Indian Language</t>
  </si>
  <si>
    <t>IT &amp; Computer</t>
  </si>
  <si>
    <t>Journalism &amp; Mass Communication</t>
  </si>
  <si>
    <t>Law</t>
  </si>
  <si>
    <t>Library &amp; Information Science</t>
  </si>
  <si>
    <t>Linguistics</t>
  </si>
  <si>
    <t>Management</t>
  </si>
  <si>
    <t>Marine Science / Oceanography</t>
  </si>
  <si>
    <t>Medical Science</t>
  </si>
  <si>
    <t>Oriental Learning</t>
  </si>
  <si>
    <t>Physical Education</t>
  </si>
  <si>
    <t>Religious Studies</t>
  </si>
  <si>
    <t>Science</t>
  </si>
  <si>
    <t>Social Science</t>
  </si>
  <si>
    <t>Social Work</t>
  </si>
  <si>
    <t>Veterinary &amp; Animal Sciences</t>
  </si>
  <si>
    <t>The total number of students in India for the year 2017-2018 are 26025713</t>
  </si>
  <si>
    <t>Discipline</t>
  </si>
  <si>
    <t>Filtering out students based on the stream/discipline the student is pursuing</t>
  </si>
  <si>
    <t>Filtering out students based on the level of Education</t>
  </si>
  <si>
    <t xml:space="preserve">Discipline </t>
  </si>
  <si>
    <t>Levels</t>
  </si>
  <si>
    <t>Management Exam</t>
  </si>
  <si>
    <t>Bank Exams</t>
  </si>
  <si>
    <t>Number of Applicant</t>
  </si>
  <si>
    <t>CAT</t>
  </si>
  <si>
    <t>MAT</t>
  </si>
  <si>
    <t>CMAT</t>
  </si>
  <si>
    <t>SBI</t>
  </si>
  <si>
    <t>IBPS</t>
  </si>
  <si>
    <t>Bank</t>
  </si>
  <si>
    <t>Defence</t>
  </si>
  <si>
    <t>Defence Exam</t>
  </si>
  <si>
    <t>CDS</t>
  </si>
  <si>
    <t>AFCAT</t>
  </si>
  <si>
    <t>GATE</t>
  </si>
  <si>
    <t>SSC</t>
  </si>
  <si>
    <t>RRB</t>
  </si>
  <si>
    <t>UPSC Exams</t>
  </si>
  <si>
    <t>Civil Services</t>
  </si>
  <si>
    <t xml:space="preserve"> Engineering Services </t>
  </si>
  <si>
    <t xml:space="preserve">Indian Statistical Service </t>
  </si>
  <si>
    <t>UPSC</t>
  </si>
  <si>
    <t>Exam</t>
  </si>
  <si>
    <t>Average</t>
  </si>
  <si>
    <t>IIFT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</si>
</sst>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wrapText="1"/>
    </xf>
    <xf numFmtId="0" fontId="1" fillId="4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11" xfId="0" applyFont="1" applyFill="1" applyBorder="1"/>
    <xf numFmtId="0" fontId="1" fillId="4" borderId="12" xfId="0" applyFont="1" applyFill="1" applyBorder="1"/>
    <xf numFmtId="0" fontId="1" fillId="4" borderId="13" xfId="0" applyFont="1" applyFill="1" applyBorder="1"/>
    <xf numFmtId="0" fontId="1" fillId="4" borderId="7" xfId="0" applyFont="1" applyFill="1" applyBorder="1" applyAlignment="1">
      <alignment horizontal="center" wrapText="1"/>
    </xf>
    <xf numFmtId="0" fontId="0" fillId="0" borderId="32" xfId="0" applyFont="1" applyBorder="1" applyAlignment="1">
      <alignment horizontal="center"/>
    </xf>
    <xf numFmtId="0" fontId="1" fillId="4" borderId="18" xfId="0" applyFont="1" applyFill="1" applyBorder="1" applyAlignment="1">
      <alignment wrapText="1"/>
    </xf>
    <xf numFmtId="0" fontId="1" fillId="4" borderId="33" xfId="0" applyFont="1" applyFill="1" applyBorder="1"/>
    <xf numFmtId="0" fontId="1" fillId="5" borderId="27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1" fillId="6" borderId="33" xfId="0" applyFont="1" applyFill="1" applyBorder="1"/>
    <xf numFmtId="0" fontId="1" fillId="6" borderId="13" xfId="0" applyFont="1" applyFill="1" applyBorder="1"/>
    <xf numFmtId="0" fontId="2" fillId="0" borderId="0" xfId="0" applyFont="1" applyAlignment="1"/>
    <xf numFmtId="0" fontId="1" fillId="6" borderId="7" xfId="0" applyFont="1" applyFill="1" applyBorder="1" applyAlignment="1">
      <alignment horizontal="center" wrapText="1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5" borderId="2" xfId="0" applyFont="1" applyFill="1" applyBorder="1" applyAlignment="1">
      <alignment horizontal="center" wrapText="1"/>
    </xf>
    <xf numFmtId="0" fontId="0" fillId="5" borderId="11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wrapText="1"/>
    </xf>
    <xf numFmtId="0" fontId="5" fillId="5" borderId="11" xfId="0" applyFont="1" applyFill="1" applyBorder="1" applyAlignment="1">
      <alignment horizontal="center"/>
    </xf>
    <xf numFmtId="0" fontId="1" fillId="5" borderId="2" xfId="0" applyFont="1" applyFill="1" applyBorder="1"/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" xfId="0" applyFill="1" applyBorder="1"/>
    <xf numFmtId="0" fontId="0" fillId="3" borderId="28" xfId="0" applyFill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0" fillId="3" borderId="11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1" fillId="3" borderId="27" xfId="0" applyFont="1" applyFill="1" applyBorder="1"/>
    <xf numFmtId="0" fontId="0" fillId="3" borderId="24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wrapText="1"/>
    </xf>
    <xf numFmtId="0" fontId="0" fillId="4" borderId="33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0" fillId="3" borderId="12" xfId="0" applyFill="1" applyBorder="1" applyAlignment="1">
      <alignment horizontal="center"/>
    </xf>
    <xf numFmtId="0" fontId="0" fillId="0" borderId="0" xfId="0" applyAlignment="1"/>
    <xf numFmtId="0" fontId="0" fillId="0" borderId="35" xfId="0" applyBorder="1" applyAlignment="1">
      <alignment horizontal="center"/>
    </xf>
    <xf numFmtId="0" fontId="5" fillId="0" borderId="35" xfId="0" applyFont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5" fillId="0" borderId="37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8" borderId="0" xfId="0" applyFont="1" applyFill="1" applyAlignment="1">
      <alignment horizontal="center" vertical="center" wrapText="1"/>
    </xf>
    <xf numFmtId="0" fontId="0" fillId="0" borderId="3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3" borderId="28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0" fillId="0" borderId="3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A969-741D-49A8-A707-A3ACFDA63451}">
  <dimension ref="B1:X39"/>
  <sheetViews>
    <sheetView topLeftCell="A26" workbookViewId="0">
      <selection activeCell="E15" sqref="E15:F15"/>
    </sheetView>
  </sheetViews>
  <sheetFormatPr defaultRowHeight="15" x14ac:dyDescent="0.25"/>
  <cols>
    <col min="2" max="2" width="32.7109375" bestFit="1" customWidth="1"/>
    <col min="3" max="3" width="9" customWidth="1"/>
    <col min="4" max="4" width="9.140625" hidden="1" customWidth="1"/>
    <col min="6" max="6" width="0.140625" customWidth="1"/>
    <col min="8" max="8" width="9.140625" hidden="1" customWidth="1"/>
    <col min="10" max="10" width="0.28515625" customWidth="1"/>
    <col min="11" max="11" width="8.85546875" customWidth="1"/>
    <col min="12" max="12" width="9.140625" hidden="1" customWidth="1"/>
    <col min="14" max="14" width="9.140625" hidden="1" customWidth="1"/>
    <col min="16" max="16" width="0.140625" customWidth="1"/>
    <col min="18" max="18" width="0.140625" customWidth="1"/>
  </cols>
  <sheetData>
    <row r="1" spans="2:24" ht="15.75" thickBot="1" x14ac:dyDescent="0.3"/>
    <row r="2" spans="2:24" ht="15.75" thickBot="1" x14ac:dyDescent="0.3">
      <c r="B2" s="31" t="s">
        <v>46</v>
      </c>
      <c r="C2" s="74" t="s">
        <v>0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6"/>
    </row>
    <row r="3" spans="2:24" ht="27.75" customHeight="1" thickBot="1" x14ac:dyDescent="0.3">
      <c r="C3" s="77" t="s">
        <v>1</v>
      </c>
      <c r="D3" s="78"/>
      <c r="E3" s="77" t="s">
        <v>2</v>
      </c>
      <c r="F3" s="78"/>
      <c r="G3" s="7" t="s">
        <v>3</v>
      </c>
      <c r="H3" s="8"/>
      <c r="I3" s="7" t="s">
        <v>4</v>
      </c>
      <c r="J3" s="9"/>
      <c r="K3" s="79" t="s">
        <v>5</v>
      </c>
      <c r="L3" s="80"/>
      <c r="M3" s="79" t="s">
        <v>6</v>
      </c>
      <c r="N3" s="80"/>
      <c r="O3" s="79" t="s">
        <v>7</v>
      </c>
      <c r="P3" s="80"/>
      <c r="Q3" s="79" t="s">
        <v>8</v>
      </c>
      <c r="R3" s="80"/>
      <c r="S3" s="37" t="s">
        <v>9</v>
      </c>
    </row>
    <row r="4" spans="2:24" ht="15.75" thickBot="1" x14ac:dyDescent="0.3">
      <c r="B4" s="11" t="s">
        <v>10</v>
      </c>
      <c r="C4" s="88">
        <v>2313</v>
      </c>
      <c r="D4" s="82"/>
      <c r="E4" s="81">
        <v>0</v>
      </c>
      <c r="F4" s="82"/>
      <c r="G4" s="81">
        <v>13837</v>
      </c>
      <c r="H4" s="82"/>
      <c r="I4" s="81">
        <v>168756</v>
      </c>
      <c r="J4" s="82"/>
      <c r="K4" s="81">
        <v>16</v>
      </c>
      <c r="L4" s="82"/>
      <c r="M4" s="81">
        <v>2597</v>
      </c>
      <c r="N4" s="82"/>
      <c r="O4" s="81">
        <v>143</v>
      </c>
      <c r="P4" s="82"/>
      <c r="Q4" s="81">
        <v>0</v>
      </c>
      <c r="R4" s="83"/>
      <c r="S4" s="38">
        <f>SUM(C4:R4)</f>
        <v>187662</v>
      </c>
    </row>
    <row r="5" spans="2:24" ht="15.75" thickBot="1" x14ac:dyDescent="0.3">
      <c r="B5" s="12" t="s">
        <v>11</v>
      </c>
      <c r="C5" s="84">
        <v>834</v>
      </c>
      <c r="D5" s="85"/>
      <c r="E5" s="86">
        <v>590</v>
      </c>
      <c r="F5" s="85"/>
      <c r="G5" s="86">
        <v>67030</v>
      </c>
      <c r="H5" s="85"/>
      <c r="I5" s="86">
        <v>54085</v>
      </c>
      <c r="J5" s="85"/>
      <c r="K5" s="86">
        <v>361</v>
      </c>
      <c r="L5" s="85"/>
      <c r="M5" s="86">
        <v>497</v>
      </c>
      <c r="N5" s="85"/>
      <c r="O5" s="86">
        <v>2979</v>
      </c>
      <c r="P5" s="85"/>
      <c r="Q5" s="86">
        <v>0</v>
      </c>
      <c r="R5" s="87"/>
      <c r="S5" s="38">
        <f t="shared" ref="S5:S38" si="0">SUM(C5:R5)</f>
        <v>126376</v>
      </c>
    </row>
    <row r="6" spans="2:24" ht="15.75" thickBot="1" x14ac:dyDescent="0.3">
      <c r="B6" s="12" t="s">
        <v>12</v>
      </c>
      <c r="C6" s="84">
        <v>0</v>
      </c>
      <c r="D6" s="85"/>
      <c r="E6" s="86">
        <v>0</v>
      </c>
      <c r="F6" s="85"/>
      <c r="G6" s="86">
        <v>0</v>
      </c>
      <c r="H6" s="85"/>
      <c r="I6" s="86">
        <v>7109362</v>
      </c>
      <c r="J6" s="85"/>
      <c r="K6" s="86">
        <v>0</v>
      </c>
      <c r="L6" s="85"/>
      <c r="M6" s="86">
        <v>0</v>
      </c>
      <c r="N6" s="85"/>
      <c r="O6" s="86">
        <v>0</v>
      </c>
      <c r="P6" s="85"/>
      <c r="Q6" s="86">
        <v>0</v>
      </c>
      <c r="R6" s="87"/>
      <c r="S6" s="38">
        <f>SUM(C6:R6)</f>
        <v>7109362</v>
      </c>
    </row>
    <row r="7" spans="2:24" ht="15.75" thickBot="1" x14ac:dyDescent="0.3">
      <c r="B7" s="12" t="s">
        <v>13</v>
      </c>
      <c r="C7" s="84">
        <v>1888</v>
      </c>
      <c r="D7" s="85"/>
      <c r="E7" s="86">
        <v>1410</v>
      </c>
      <c r="F7" s="85"/>
      <c r="G7" s="86">
        <v>254604</v>
      </c>
      <c r="H7" s="85"/>
      <c r="I7" s="86">
        <v>3362514</v>
      </c>
      <c r="J7" s="85"/>
      <c r="K7" s="86">
        <v>1323</v>
      </c>
      <c r="L7" s="85"/>
      <c r="M7" s="86">
        <v>1275</v>
      </c>
      <c r="N7" s="85"/>
      <c r="O7" s="86">
        <v>2442</v>
      </c>
      <c r="P7" s="85"/>
      <c r="Q7" s="86">
        <v>0</v>
      </c>
      <c r="R7" s="87"/>
      <c r="S7" s="38">
        <f t="shared" si="0"/>
        <v>3625456</v>
      </c>
    </row>
    <row r="8" spans="2:24" ht="15.75" thickBot="1" x14ac:dyDescent="0.3">
      <c r="B8" s="12" t="s">
        <v>14</v>
      </c>
      <c r="C8" s="84">
        <v>0</v>
      </c>
      <c r="D8" s="85"/>
      <c r="E8" s="86">
        <v>0</v>
      </c>
      <c r="F8" s="85"/>
      <c r="G8" s="86">
        <v>140</v>
      </c>
      <c r="H8" s="85"/>
      <c r="I8" s="86">
        <v>638</v>
      </c>
      <c r="J8" s="85"/>
      <c r="K8" s="86">
        <v>30</v>
      </c>
      <c r="L8" s="85"/>
      <c r="M8" s="86">
        <v>0</v>
      </c>
      <c r="N8" s="85"/>
      <c r="O8" s="86">
        <v>0</v>
      </c>
      <c r="P8" s="85"/>
      <c r="Q8" s="86">
        <v>0</v>
      </c>
      <c r="R8" s="87"/>
      <c r="S8" s="38">
        <f t="shared" si="0"/>
        <v>808</v>
      </c>
    </row>
    <row r="9" spans="2:24" ht="15.75" thickBot="1" x14ac:dyDescent="0.3">
      <c r="B9" s="12" t="s">
        <v>15</v>
      </c>
      <c r="C9" s="84">
        <v>58</v>
      </c>
      <c r="D9" s="85"/>
      <c r="E9" s="86">
        <v>50</v>
      </c>
      <c r="F9" s="85"/>
      <c r="G9" s="86">
        <v>8447</v>
      </c>
      <c r="H9" s="85"/>
      <c r="I9" s="86">
        <v>9772</v>
      </c>
      <c r="J9" s="85"/>
      <c r="K9" s="86">
        <v>13</v>
      </c>
      <c r="L9" s="85"/>
      <c r="M9" s="86">
        <v>623</v>
      </c>
      <c r="N9" s="85"/>
      <c r="O9" s="86">
        <v>130</v>
      </c>
      <c r="P9" s="85"/>
      <c r="Q9" s="86">
        <v>0</v>
      </c>
      <c r="R9" s="87"/>
      <c r="S9" s="38">
        <f t="shared" si="0"/>
        <v>19093</v>
      </c>
    </row>
    <row r="10" spans="2:24" ht="15.75" thickBot="1" x14ac:dyDescent="0.3">
      <c r="B10" s="12" t="s">
        <v>16</v>
      </c>
      <c r="C10" s="84">
        <v>27</v>
      </c>
      <c r="D10" s="85"/>
      <c r="E10" s="86">
        <v>18</v>
      </c>
      <c r="F10" s="85"/>
      <c r="G10" s="86">
        <v>1453</v>
      </c>
      <c r="H10" s="85"/>
      <c r="I10" s="86">
        <v>203</v>
      </c>
      <c r="J10" s="85"/>
      <c r="K10" s="86">
        <v>0</v>
      </c>
      <c r="L10" s="85"/>
      <c r="M10" s="86">
        <v>544</v>
      </c>
      <c r="N10" s="85"/>
      <c r="O10" s="86">
        <v>710</v>
      </c>
      <c r="P10" s="85"/>
      <c r="Q10" s="86">
        <v>0</v>
      </c>
      <c r="R10" s="87"/>
      <c r="S10" s="38">
        <f t="shared" si="0"/>
        <v>2955</v>
      </c>
      <c r="U10" s="89" t="s">
        <v>45</v>
      </c>
      <c r="V10" s="89"/>
      <c r="W10" s="89"/>
      <c r="X10" s="89"/>
    </row>
    <row r="11" spans="2:24" ht="15.75" thickBot="1" x14ac:dyDescent="0.3">
      <c r="B11" s="12" t="s">
        <v>17</v>
      </c>
      <c r="C11" s="84">
        <v>0</v>
      </c>
      <c r="D11" s="85"/>
      <c r="E11" s="86">
        <v>0</v>
      </c>
      <c r="F11" s="85"/>
      <c r="G11" s="86">
        <v>1003</v>
      </c>
      <c r="H11" s="85"/>
      <c r="I11" s="86">
        <v>12658</v>
      </c>
      <c r="J11" s="85"/>
      <c r="K11" s="86">
        <v>82</v>
      </c>
      <c r="L11" s="85"/>
      <c r="M11" s="86">
        <v>728</v>
      </c>
      <c r="N11" s="85"/>
      <c r="O11" s="86">
        <v>462</v>
      </c>
      <c r="P11" s="85"/>
      <c r="Q11" s="86">
        <v>0</v>
      </c>
      <c r="R11" s="87"/>
      <c r="S11" s="38">
        <f t="shared" si="0"/>
        <v>14933</v>
      </c>
      <c r="U11" s="89"/>
      <c r="V11" s="89"/>
      <c r="W11" s="89"/>
      <c r="X11" s="89"/>
    </row>
    <row r="12" spans="2:24" ht="15.75" thickBot="1" x14ac:dyDescent="0.3">
      <c r="B12" s="12" t="s">
        <v>18</v>
      </c>
      <c r="C12" s="84">
        <v>0</v>
      </c>
      <c r="D12" s="85"/>
      <c r="E12" s="86">
        <v>18</v>
      </c>
      <c r="F12" s="85"/>
      <c r="G12" s="86">
        <v>135</v>
      </c>
      <c r="H12" s="85"/>
      <c r="I12" s="86">
        <v>0</v>
      </c>
      <c r="J12" s="85"/>
      <c r="K12" s="86">
        <v>122</v>
      </c>
      <c r="L12" s="85"/>
      <c r="M12" s="86">
        <v>46</v>
      </c>
      <c r="N12" s="85"/>
      <c r="O12" s="86">
        <v>70</v>
      </c>
      <c r="P12" s="85"/>
      <c r="Q12" s="86">
        <v>0</v>
      </c>
      <c r="R12" s="87"/>
      <c r="S12" s="38">
        <f t="shared" si="0"/>
        <v>391</v>
      </c>
      <c r="U12" s="89"/>
      <c r="V12" s="89"/>
      <c r="W12" s="89"/>
      <c r="X12" s="89"/>
    </row>
    <row r="13" spans="2:24" ht="15.75" thickBot="1" x14ac:dyDescent="0.3">
      <c r="B13" s="12" t="s">
        <v>19</v>
      </c>
      <c r="C13" s="84">
        <v>1322</v>
      </c>
      <c r="D13" s="85"/>
      <c r="E13" s="86">
        <v>462</v>
      </c>
      <c r="F13" s="85"/>
      <c r="G13" s="86">
        <v>140650</v>
      </c>
      <c r="H13" s="85"/>
      <c r="I13" s="86">
        <v>1308629</v>
      </c>
      <c r="J13" s="85"/>
      <c r="K13" s="86">
        <v>6099</v>
      </c>
      <c r="L13" s="85"/>
      <c r="M13" s="86">
        <v>108496</v>
      </c>
      <c r="N13" s="85"/>
      <c r="O13" s="86">
        <v>25691</v>
      </c>
      <c r="P13" s="85"/>
      <c r="Q13" s="86">
        <v>27246</v>
      </c>
      <c r="R13" s="87"/>
      <c r="S13" s="38">
        <f t="shared" si="0"/>
        <v>1618595</v>
      </c>
      <c r="U13" s="89"/>
      <c r="V13" s="89"/>
      <c r="W13" s="89"/>
      <c r="X13" s="89"/>
    </row>
    <row r="14" spans="2:24" ht="15.75" thickBot="1" x14ac:dyDescent="0.3">
      <c r="B14" s="12" t="s">
        <v>20</v>
      </c>
      <c r="C14" s="84">
        <v>2562</v>
      </c>
      <c r="D14" s="85"/>
      <c r="E14" s="86">
        <v>0</v>
      </c>
      <c r="F14" s="85"/>
      <c r="G14" s="86">
        <v>106810</v>
      </c>
      <c r="H14" s="85"/>
      <c r="I14" s="86">
        <v>3063644</v>
      </c>
      <c r="J14" s="85"/>
      <c r="K14" s="86">
        <v>325</v>
      </c>
      <c r="L14" s="85"/>
      <c r="M14" s="86">
        <v>231334</v>
      </c>
      <c r="N14" s="85"/>
      <c r="O14" s="86">
        <v>882</v>
      </c>
      <c r="P14" s="85"/>
      <c r="Q14" s="86">
        <v>3089</v>
      </c>
      <c r="R14" s="87"/>
      <c r="S14" s="38">
        <f t="shared" si="0"/>
        <v>3408646</v>
      </c>
      <c r="U14" s="89"/>
      <c r="V14" s="89"/>
      <c r="W14" s="89"/>
      <c r="X14" s="89"/>
    </row>
    <row r="15" spans="2:24" ht="15.75" thickBot="1" x14ac:dyDescent="0.3">
      <c r="B15" s="12" t="s">
        <v>21</v>
      </c>
      <c r="C15" s="84">
        <v>4</v>
      </c>
      <c r="D15" s="85"/>
      <c r="E15" s="86">
        <v>4</v>
      </c>
      <c r="F15" s="85"/>
      <c r="G15" s="86">
        <v>1281</v>
      </c>
      <c r="H15" s="85"/>
      <c r="I15" s="86">
        <v>12789</v>
      </c>
      <c r="J15" s="85"/>
      <c r="K15" s="86">
        <v>358</v>
      </c>
      <c r="L15" s="85"/>
      <c r="M15" s="86">
        <v>2245</v>
      </c>
      <c r="N15" s="85"/>
      <c r="O15" s="86">
        <v>221</v>
      </c>
      <c r="P15" s="85"/>
      <c r="Q15" s="86">
        <v>0</v>
      </c>
      <c r="R15" s="87"/>
      <c r="S15" s="38">
        <f t="shared" si="0"/>
        <v>16902</v>
      </c>
    </row>
    <row r="16" spans="2:24" ht="15.75" thickBot="1" x14ac:dyDescent="0.3">
      <c r="B16" s="12" t="s">
        <v>22</v>
      </c>
      <c r="C16" s="84">
        <v>225</v>
      </c>
      <c r="D16" s="85"/>
      <c r="E16" s="86">
        <v>116</v>
      </c>
      <c r="F16" s="85"/>
      <c r="G16" s="86">
        <v>1771</v>
      </c>
      <c r="H16" s="85"/>
      <c r="I16" s="86">
        <v>36782</v>
      </c>
      <c r="J16" s="85"/>
      <c r="K16" s="86">
        <v>160</v>
      </c>
      <c r="L16" s="85"/>
      <c r="M16" s="86">
        <v>4952</v>
      </c>
      <c r="N16" s="85"/>
      <c r="O16" s="86">
        <v>621</v>
      </c>
      <c r="P16" s="85"/>
      <c r="Q16" s="86">
        <v>0</v>
      </c>
      <c r="R16" s="87"/>
      <c r="S16" s="38">
        <f t="shared" si="0"/>
        <v>44627</v>
      </c>
    </row>
    <row r="17" spans="2:19" ht="15.75" thickBot="1" x14ac:dyDescent="0.3">
      <c r="B17" s="12" t="s">
        <v>23</v>
      </c>
      <c r="C17" s="84">
        <v>162</v>
      </c>
      <c r="D17" s="85"/>
      <c r="E17" s="86">
        <v>0</v>
      </c>
      <c r="F17" s="85"/>
      <c r="G17" s="86">
        <v>626</v>
      </c>
      <c r="H17" s="85"/>
      <c r="I17" s="86">
        <v>3364</v>
      </c>
      <c r="J17" s="85"/>
      <c r="K17" s="86">
        <v>0</v>
      </c>
      <c r="L17" s="85"/>
      <c r="M17" s="86">
        <v>0</v>
      </c>
      <c r="N17" s="85"/>
      <c r="O17" s="86">
        <v>0</v>
      </c>
      <c r="P17" s="85"/>
      <c r="Q17" s="86">
        <v>0</v>
      </c>
      <c r="R17" s="87"/>
      <c r="S17" s="38">
        <f t="shared" si="0"/>
        <v>4152</v>
      </c>
    </row>
    <row r="18" spans="2:19" ht="15.75" thickBot="1" x14ac:dyDescent="0.3">
      <c r="B18" s="12" t="s">
        <v>24</v>
      </c>
      <c r="C18" s="84">
        <v>0</v>
      </c>
      <c r="D18" s="85"/>
      <c r="E18" s="86">
        <v>0</v>
      </c>
      <c r="F18" s="85"/>
      <c r="G18" s="86">
        <v>76</v>
      </c>
      <c r="H18" s="85"/>
      <c r="I18" s="86">
        <v>756</v>
      </c>
      <c r="J18" s="85"/>
      <c r="K18" s="86">
        <v>0</v>
      </c>
      <c r="L18" s="85"/>
      <c r="M18" s="86">
        <v>0</v>
      </c>
      <c r="N18" s="85"/>
      <c r="O18" s="86">
        <v>0</v>
      </c>
      <c r="P18" s="85"/>
      <c r="Q18" s="86">
        <v>0</v>
      </c>
      <c r="R18" s="87"/>
      <c r="S18" s="38">
        <f t="shared" si="0"/>
        <v>832</v>
      </c>
    </row>
    <row r="19" spans="2:19" ht="15.75" thickBot="1" x14ac:dyDescent="0.3">
      <c r="B19" s="12" t="s">
        <v>25</v>
      </c>
      <c r="C19" s="84">
        <v>820</v>
      </c>
      <c r="D19" s="85"/>
      <c r="E19" s="86">
        <v>1064</v>
      </c>
      <c r="F19" s="85"/>
      <c r="G19" s="86">
        <v>56392</v>
      </c>
      <c r="H19" s="85"/>
      <c r="I19" s="86">
        <v>127367</v>
      </c>
      <c r="J19" s="85"/>
      <c r="K19" s="86">
        <v>302</v>
      </c>
      <c r="L19" s="85"/>
      <c r="M19" s="86">
        <v>1387</v>
      </c>
      <c r="N19" s="85"/>
      <c r="O19" s="86">
        <v>1902</v>
      </c>
      <c r="P19" s="85"/>
      <c r="Q19" s="86">
        <v>0</v>
      </c>
      <c r="R19" s="87"/>
      <c r="S19" s="38">
        <f t="shared" si="0"/>
        <v>189234</v>
      </c>
    </row>
    <row r="20" spans="2:19" ht="15.75" thickBot="1" x14ac:dyDescent="0.3">
      <c r="B20" s="12" t="s">
        <v>26</v>
      </c>
      <c r="C20" s="84">
        <v>12</v>
      </c>
      <c r="D20" s="85"/>
      <c r="E20" s="86">
        <v>15</v>
      </c>
      <c r="F20" s="85"/>
      <c r="G20" s="86">
        <v>450</v>
      </c>
      <c r="H20" s="85"/>
      <c r="I20" s="86">
        <v>365</v>
      </c>
      <c r="J20" s="85"/>
      <c r="K20" s="86">
        <v>0</v>
      </c>
      <c r="L20" s="85"/>
      <c r="M20" s="86">
        <v>717</v>
      </c>
      <c r="N20" s="85"/>
      <c r="O20" s="86">
        <v>1654</v>
      </c>
      <c r="P20" s="85"/>
      <c r="Q20" s="86">
        <v>0</v>
      </c>
      <c r="R20" s="87"/>
      <c r="S20" s="38">
        <f t="shared" si="0"/>
        <v>3213</v>
      </c>
    </row>
    <row r="21" spans="2:19" ht="15.75" thickBot="1" x14ac:dyDescent="0.3">
      <c r="B21" s="12" t="s">
        <v>27</v>
      </c>
      <c r="C21" s="84">
        <v>287</v>
      </c>
      <c r="D21" s="85"/>
      <c r="E21" s="86">
        <v>29</v>
      </c>
      <c r="F21" s="85"/>
      <c r="G21" s="86">
        <v>7837</v>
      </c>
      <c r="H21" s="85"/>
      <c r="I21" s="86">
        <v>66147</v>
      </c>
      <c r="J21" s="85"/>
      <c r="K21" s="86">
        <v>365</v>
      </c>
      <c r="L21" s="85"/>
      <c r="M21" s="86">
        <v>443</v>
      </c>
      <c r="N21" s="85"/>
      <c r="O21" s="86">
        <v>255</v>
      </c>
      <c r="P21" s="85"/>
      <c r="Q21" s="86">
        <v>0</v>
      </c>
      <c r="R21" s="87"/>
      <c r="S21" s="38">
        <f t="shared" si="0"/>
        <v>75363</v>
      </c>
    </row>
    <row r="22" spans="2:19" ht="15.75" thickBot="1" x14ac:dyDescent="0.3">
      <c r="B22" s="12" t="s">
        <v>28</v>
      </c>
      <c r="C22" s="84">
        <v>0</v>
      </c>
      <c r="D22" s="85"/>
      <c r="E22" s="86">
        <v>0</v>
      </c>
      <c r="F22" s="85"/>
      <c r="G22" s="86">
        <v>258</v>
      </c>
      <c r="H22" s="85"/>
      <c r="I22" s="86">
        <v>1281</v>
      </c>
      <c r="J22" s="85"/>
      <c r="K22" s="86">
        <v>0</v>
      </c>
      <c r="L22" s="85"/>
      <c r="M22" s="86">
        <v>121</v>
      </c>
      <c r="N22" s="85"/>
      <c r="O22" s="86">
        <v>0</v>
      </c>
      <c r="P22" s="85"/>
      <c r="Q22" s="86">
        <v>0</v>
      </c>
      <c r="R22" s="87"/>
      <c r="S22" s="38">
        <f t="shared" si="0"/>
        <v>1660</v>
      </c>
    </row>
    <row r="23" spans="2:19" ht="15.75" thickBot="1" x14ac:dyDescent="0.3">
      <c r="B23" s="12" t="s">
        <v>29</v>
      </c>
      <c r="C23" s="84">
        <v>1489</v>
      </c>
      <c r="D23" s="85"/>
      <c r="E23" s="86">
        <v>1251</v>
      </c>
      <c r="F23" s="85"/>
      <c r="G23" s="86">
        <v>105947</v>
      </c>
      <c r="H23" s="85"/>
      <c r="I23" s="86">
        <v>281509</v>
      </c>
      <c r="J23" s="85"/>
      <c r="K23" s="86">
        <v>46</v>
      </c>
      <c r="L23" s="85"/>
      <c r="M23" s="86">
        <v>344</v>
      </c>
      <c r="N23" s="85"/>
      <c r="O23" s="86">
        <v>616</v>
      </c>
      <c r="P23" s="85"/>
      <c r="Q23" s="86">
        <v>0</v>
      </c>
      <c r="R23" s="87"/>
      <c r="S23" s="38">
        <f t="shared" si="0"/>
        <v>391202</v>
      </c>
    </row>
    <row r="24" spans="2:19" ht="15.75" thickBot="1" x14ac:dyDescent="0.3">
      <c r="B24" s="12" t="s">
        <v>30</v>
      </c>
      <c r="C24" s="84">
        <v>432</v>
      </c>
      <c r="D24" s="85"/>
      <c r="E24" s="86">
        <v>718</v>
      </c>
      <c r="F24" s="85"/>
      <c r="G24" s="86">
        <v>116473</v>
      </c>
      <c r="H24" s="85"/>
      <c r="I24" s="86">
        <v>603613</v>
      </c>
      <c r="J24" s="85"/>
      <c r="K24" s="86">
        <v>40188</v>
      </c>
      <c r="L24" s="85"/>
      <c r="M24" s="86">
        <v>40932</v>
      </c>
      <c r="N24" s="85"/>
      <c r="O24" s="86">
        <v>5362</v>
      </c>
      <c r="P24" s="85"/>
      <c r="Q24" s="86">
        <v>2987</v>
      </c>
      <c r="R24" s="87"/>
      <c r="S24" s="38">
        <f t="shared" si="0"/>
        <v>810705</v>
      </c>
    </row>
    <row r="25" spans="2:19" ht="15.75" thickBot="1" x14ac:dyDescent="0.3">
      <c r="B25" s="12" t="s">
        <v>31</v>
      </c>
      <c r="C25" s="84">
        <v>7</v>
      </c>
      <c r="D25" s="85"/>
      <c r="E25" s="86">
        <v>5</v>
      </c>
      <c r="F25" s="85"/>
      <c r="G25" s="86">
        <v>5592</v>
      </c>
      <c r="H25" s="85"/>
      <c r="I25" s="86">
        <v>16340</v>
      </c>
      <c r="J25" s="85"/>
      <c r="K25" s="86">
        <v>309</v>
      </c>
      <c r="L25" s="85"/>
      <c r="M25" s="86">
        <v>354</v>
      </c>
      <c r="N25" s="85"/>
      <c r="O25" s="86">
        <v>196</v>
      </c>
      <c r="P25" s="85"/>
      <c r="Q25" s="86">
        <v>0</v>
      </c>
      <c r="R25" s="87"/>
      <c r="S25" s="38">
        <f t="shared" si="0"/>
        <v>22803</v>
      </c>
    </row>
    <row r="26" spans="2:19" ht="15.75" thickBot="1" x14ac:dyDescent="0.3">
      <c r="B26" s="12" t="s">
        <v>32</v>
      </c>
      <c r="C26" s="84">
        <v>388</v>
      </c>
      <c r="D26" s="85"/>
      <c r="E26" s="86">
        <v>282</v>
      </c>
      <c r="F26" s="85"/>
      <c r="G26" s="86">
        <v>10365</v>
      </c>
      <c r="H26" s="85"/>
      <c r="I26" s="86">
        <v>317867</v>
      </c>
      <c r="J26" s="85"/>
      <c r="K26" s="86">
        <v>2063</v>
      </c>
      <c r="L26" s="85"/>
      <c r="M26" s="86">
        <v>2789</v>
      </c>
      <c r="N26" s="85"/>
      <c r="O26" s="86">
        <v>1808</v>
      </c>
      <c r="P26" s="85"/>
      <c r="Q26" s="86">
        <v>70259</v>
      </c>
      <c r="R26" s="87"/>
      <c r="S26" s="38">
        <f t="shared" si="0"/>
        <v>405821</v>
      </c>
    </row>
    <row r="27" spans="2:19" ht="15.75" thickBot="1" x14ac:dyDescent="0.3">
      <c r="B27" s="12" t="s">
        <v>33</v>
      </c>
      <c r="C27" s="84">
        <v>7</v>
      </c>
      <c r="D27" s="85"/>
      <c r="E27" s="86">
        <v>6</v>
      </c>
      <c r="F27" s="85"/>
      <c r="G27" s="86">
        <v>2391</v>
      </c>
      <c r="H27" s="85"/>
      <c r="I27" s="86">
        <v>4157</v>
      </c>
      <c r="J27" s="85"/>
      <c r="K27" s="86">
        <v>241</v>
      </c>
      <c r="L27" s="85"/>
      <c r="M27" s="86">
        <v>580</v>
      </c>
      <c r="N27" s="85"/>
      <c r="O27" s="86">
        <v>237</v>
      </c>
      <c r="P27" s="85"/>
      <c r="Q27" s="86">
        <v>0</v>
      </c>
      <c r="R27" s="87"/>
      <c r="S27" s="38">
        <f t="shared" si="0"/>
        <v>7619</v>
      </c>
    </row>
    <row r="28" spans="2:19" ht="15.75" thickBot="1" x14ac:dyDescent="0.3">
      <c r="B28" s="12" t="s">
        <v>34</v>
      </c>
      <c r="C28" s="84">
        <v>305</v>
      </c>
      <c r="D28" s="85"/>
      <c r="E28" s="86">
        <v>89</v>
      </c>
      <c r="F28" s="85"/>
      <c r="G28" s="86">
        <v>270</v>
      </c>
      <c r="H28" s="85"/>
      <c r="I28" s="86">
        <v>5984</v>
      </c>
      <c r="J28" s="85"/>
      <c r="K28" s="86">
        <v>0</v>
      </c>
      <c r="L28" s="85"/>
      <c r="M28" s="86">
        <v>206</v>
      </c>
      <c r="N28" s="85"/>
      <c r="O28" s="86">
        <v>1873</v>
      </c>
      <c r="P28" s="85"/>
      <c r="Q28" s="86">
        <v>0</v>
      </c>
      <c r="R28" s="87"/>
      <c r="S28" s="38">
        <f t="shared" si="0"/>
        <v>8727</v>
      </c>
    </row>
    <row r="29" spans="2:19" ht="15.75" thickBot="1" x14ac:dyDescent="0.3">
      <c r="B29" s="12" t="s">
        <v>35</v>
      </c>
      <c r="C29" s="84">
        <v>930</v>
      </c>
      <c r="D29" s="85"/>
      <c r="E29" s="86">
        <v>264</v>
      </c>
      <c r="F29" s="85"/>
      <c r="G29" s="86">
        <v>344885</v>
      </c>
      <c r="H29" s="85"/>
      <c r="I29" s="86">
        <v>494053</v>
      </c>
      <c r="J29" s="85"/>
      <c r="K29" s="86">
        <v>6328</v>
      </c>
      <c r="L29" s="85"/>
      <c r="M29" s="86">
        <v>1784</v>
      </c>
      <c r="N29" s="85"/>
      <c r="O29" s="86">
        <v>716</v>
      </c>
      <c r="P29" s="85"/>
      <c r="Q29" s="86">
        <v>4735</v>
      </c>
      <c r="R29" s="87"/>
      <c r="S29" s="38">
        <f t="shared" si="0"/>
        <v>853695</v>
      </c>
    </row>
    <row r="30" spans="2:19" ht="15.75" thickBot="1" x14ac:dyDescent="0.3">
      <c r="B30" s="12" t="s">
        <v>36</v>
      </c>
      <c r="C30" s="84">
        <v>46</v>
      </c>
      <c r="D30" s="85"/>
      <c r="E30" s="86">
        <v>0</v>
      </c>
      <c r="F30" s="85"/>
      <c r="G30" s="86">
        <v>132</v>
      </c>
      <c r="H30" s="85"/>
      <c r="I30" s="86">
        <v>745</v>
      </c>
      <c r="J30" s="85"/>
      <c r="K30" s="86">
        <v>3</v>
      </c>
      <c r="L30" s="85"/>
      <c r="M30" s="86">
        <v>82</v>
      </c>
      <c r="N30" s="85"/>
      <c r="O30" s="86">
        <v>0</v>
      </c>
      <c r="P30" s="85"/>
      <c r="Q30" s="86">
        <v>0</v>
      </c>
      <c r="R30" s="87"/>
      <c r="S30" s="38">
        <f t="shared" si="0"/>
        <v>1008</v>
      </c>
    </row>
    <row r="31" spans="2:19" ht="15.75" thickBot="1" x14ac:dyDescent="0.3">
      <c r="B31" s="12" t="s">
        <v>37</v>
      </c>
      <c r="C31" s="84">
        <v>1685</v>
      </c>
      <c r="D31" s="85"/>
      <c r="E31" s="86">
        <v>162</v>
      </c>
      <c r="F31" s="85"/>
      <c r="G31" s="86">
        <v>124561</v>
      </c>
      <c r="H31" s="85"/>
      <c r="I31" s="86">
        <v>949841</v>
      </c>
      <c r="J31" s="85"/>
      <c r="K31" s="86">
        <v>5962</v>
      </c>
      <c r="L31" s="85"/>
      <c r="M31" s="86">
        <v>74146</v>
      </c>
      <c r="N31" s="85"/>
      <c r="O31" s="86">
        <v>2669</v>
      </c>
      <c r="P31" s="85"/>
      <c r="Q31" s="86">
        <v>353</v>
      </c>
      <c r="R31" s="87"/>
      <c r="S31" s="38">
        <f t="shared" si="0"/>
        <v>1159379</v>
      </c>
    </row>
    <row r="32" spans="2:19" ht="15.75" thickBot="1" x14ac:dyDescent="0.3">
      <c r="B32" s="12" t="s">
        <v>38</v>
      </c>
      <c r="C32" s="84">
        <v>411</v>
      </c>
      <c r="D32" s="85"/>
      <c r="E32" s="86">
        <v>7</v>
      </c>
      <c r="F32" s="85"/>
      <c r="G32" s="86">
        <v>18739</v>
      </c>
      <c r="H32" s="85"/>
      <c r="I32" s="86">
        <v>61498</v>
      </c>
      <c r="J32" s="85"/>
      <c r="K32" s="86">
        <v>164</v>
      </c>
      <c r="L32" s="85"/>
      <c r="M32" s="86">
        <v>750</v>
      </c>
      <c r="N32" s="85"/>
      <c r="O32" s="86">
        <v>824</v>
      </c>
      <c r="P32" s="85"/>
      <c r="Q32" s="86">
        <v>0</v>
      </c>
      <c r="R32" s="87"/>
      <c r="S32" s="38">
        <f t="shared" si="0"/>
        <v>82393</v>
      </c>
    </row>
    <row r="33" spans="2:19" ht="15.75" thickBot="1" x14ac:dyDescent="0.3">
      <c r="B33" s="12" t="s">
        <v>39</v>
      </c>
      <c r="C33" s="84">
        <v>170</v>
      </c>
      <c r="D33" s="85"/>
      <c r="E33" s="86">
        <v>78</v>
      </c>
      <c r="F33" s="85"/>
      <c r="G33" s="86">
        <v>4684</v>
      </c>
      <c r="H33" s="85"/>
      <c r="I33" s="86">
        <v>40631</v>
      </c>
      <c r="J33" s="85"/>
      <c r="K33" s="86">
        <v>1653</v>
      </c>
      <c r="L33" s="85"/>
      <c r="M33" s="86">
        <v>2428</v>
      </c>
      <c r="N33" s="85"/>
      <c r="O33" s="86">
        <v>638</v>
      </c>
      <c r="P33" s="85"/>
      <c r="Q33" s="86">
        <v>0</v>
      </c>
      <c r="R33" s="87"/>
      <c r="S33" s="38">
        <f t="shared" si="0"/>
        <v>50282</v>
      </c>
    </row>
    <row r="34" spans="2:19" ht="15.75" thickBot="1" x14ac:dyDescent="0.3">
      <c r="B34" s="12" t="s">
        <v>40</v>
      </c>
      <c r="C34" s="84">
        <v>5</v>
      </c>
      <c r="D34" s="85"/>
      <c r="E34" s="86">
        <v>8</v>
      </c>
      <c r="F34" s="85"/>
      <c r="G34" s="86">
        <v>806</v>
      </c>
      <c r="H34" s="85"/>
      <c r="I34" s="86">
        <v>1804</v>
      </c>
      <c r="J34" s="85"/>
      <c r="K34" s="86">
        <v>28</v>
      </c>
      <c r="L34" s="85"/>
      <c r="M34" s="86">
        <v>239</v>
      </c>
      <c r="N34" s="85"/>
      <c r="O34" s="86">
        <v>85</v>
      </c>
      <c r="P34" s="85"/>
      <c r="Q34" s="86">
        <v>0</v>
      </c>
      <c r="R34" s="87"/>
      <c r="S34" s="38">
        <f t="shared" si="0"/>
        <v>2975</v>
      </c>
    </row>
    <row r="35" spans="2:19" ht="15.75" thickBot="1" x14ac:dyDescent="0.3">
      <c r="B35" s="12" t="s">
        <v>41</v>
      </c>
      <c r="C35" s="84">
        <v>7853</v>
      </c>
      <c r="D35" s="85"/>
      <c r="E35" s="86">
        <v>4035</v>
      </c>
      <c r="F35" s="85"/>
      <c r="G35" s="86">
        <v>351870</v>
      </c>
      <c r="H35" s="85"/>
      <c r="I35" s="86">
        <v>4207234</v>
      </c>
      <c r="J35" s="85"/>
      <c r="K35" s="86">
        <v>2182</v>
      </c>
      <c r="L35" s="85"/>
      <c r="M35" s="86">
        <v>2008</v>
      </c>
      <c r="N35" s="85"/>
      <c r="O35" s="86">
        <v>3918</v>
      </c>
      <c r="P35" s="85"/>
      <c r="Q35" s="86">
        <v>3523</v>
      </c>
      <c r="R35" s="87"/>
      <c r="S35" s="38">
        <f t="shared" si="0"/>
        <v>4582623</v>
      </c>
    </row>
    <row r="36" spans="2:19" ht="15.75" thickBot="1" x14ac:dyDescent="0.3">
      <c r="B36" s="12" t="s">
        <v>42</v>
      </c>
      <c r="C36" s="84">
        <v>1840</v>
      </c>
      <c r="D36" s="85"/>
      <c r="E36" s="86">
        <v>954</v>
      </c>
      <c r="F36" s="85"/>
      <c r="G36" s="86">
        <v>292889</v>
      </c>
      <c r="H36" s="85"/>
      <c r="I36" s="86">
        <v>835525</v>
      </c>
      <c r="J36" s="85"/>
      <c r="K36" s="86">
        <v>633</v>
      </c>
      <c r="L36" s="85"/>
      <c r="M36" s="86">
        <v>449</v>
      </c>
      <c r="N36" s="85"/>
      <c r="O36" s="86">
        <v>1618</v>
      </c>
      <c r="P36" s="85"/>
      <c r="Q36" s="86">
        <v>286</v>
      </c>
      <c r="R36" s="87"/>
      <c r="S36" s="38">
        <f t="shared" si="0"/>
        <v>1134194</v>
      </c>
    </row>
    <row r="37" spans="2:19" ht="15.75" thickBot="1" x14ac:dyDescent="0.3">
      <c r="B37" s="12" t="s">
        <v>43</v>
      </c>
      <c r="C37" s="84">
        <v>79</v>
      </c>
      <c r="D37" s="85"/>
      <c r="E37" s="86">
        <v>194</v>
      </c>
      <c r="F37" s="85"/>
      <c r="G37" s="86">
        <v>28846</v>
      </c>
      <c r="H37" s="85"/>
      <c r="I37" s="86">
        <v>16564</v>
      </c>
      <c r="J37" s="85"/>
      <c r="K37" s="86">
        <v>570</v>
      </c>
      <c r="L37" s="85"/>
      <c r="M37" s="86">
        <v>254</v>
      </c>
      <c r="N37" s="85"/>
      <c r="O37" s="86">
        <v>293</v>
      </c>
      <c r="P37" s="85"/>
      <c r="Q37" s="86">
        <v>0</v>
      </c>
      <c r="R37" s="87"/>
      <c r="S37" s="38">
        <f t="shared" si="0"/>
        <v>46800</v>
      </c>
    </row>
    <row r="38" spans="2:19" ht="15.75" thickBot="1" x14ac:dyDescent="0.3">
      <c r="B38" s="13" t="s">
        <v>44</v>
      </c>
      <c r="C38" s="96">
        <v>382</v>
      </c>
      <c r="D38" s="91"/>
      <c r="E38" s="90">
        <v>0</v>
      </c>
      <c r="F38" s="91"/>
      <c r="G38" s="90">
        <v>1542</v>
      </c>
      <c r="H38" s="91"/>
      <c r="I38" s="90">
        <v>10839</v>
      </c>
      <c r="J38" s="91"/>
      <c r="K38" s="90">
        <v>6</v>
      </c>
      <c r="L38" s="91"/>
      <c r="M38" s="90">
        <v>2458</v>
      </c>
      <c r="N38" s="91"/>
      <c r="O38" s="90">
        <v>0</v>
      </c>
      <c r="P38" s="91"/>
      <c r="Q38" s="90">
        <v>0</v>
      </c>
      <c r="R38" s="92"/>
      <c r="S38" s="38">
        <f t="shared" si="0"/>
        <v>15227</v>
      </c>
    </row>
    <row r="39" spans="2:19" ht="15.75" thickBot="1" x14ac:dyDescent="0.3">
      <c r="B39" s="39" t="s">
        <v>9</v>
      </c>
      <c r="C39" s="93">
        <f>SUM(C4:D38)</f>
        <v>26543</v>
      </c>
      <c r="D39" s="94"/>
      <c r="E39" s="95">
        <f>SUM(E4:F38)</f>
        <v>11829</v>
      </c>
      <c r="F39" s="94"/>
      <c r="G39" s="95">
        <f t="shared" ref="G39" si="1">SUM(G4:H38)</f>
        <v>2072792</v>
      </c>
      <c r="H39" s="94"/>
      <c r="I39" s="95">
        <f t="shared" ref="I39" si="2">SUM(I4:J38)</f>
        <v>23187316</v>
      </c>
      <c r="J39" s="94"/>
      <c r="K39" s="95">
        <f t="shared" ref="K39" si="3">SUM(K4:L38)</f>
        <v>69932</v>
      </c>
      <c r="L39" s="94"/>
      <c r="M39" s="95">
        <f t="shared" ref="M39" si="4">SUM(M4:N38)</f>
        <v>485808</v>
      </c>
      <c r="N39" s="94"/>
      <c r="O39" s="95">
        <f t="shared" ref="O39" si="5">SUM(O4:P38)</f>
        <v>59015</v>
      </c>
      <c r="P39" s="94"/>
      <c r="Q39" s="95">
        <f t="shared" ref="Q39" si="6">SUM(Q4:R38)</f>
        <v>112478</v>
      </c>
      <c r="R39" s="94"/>
      <c r="S39" s="36">
        <f>SUM(S4:S38)</f>
        <v>26025713</v>
      </c>
    </row>
  </sheetData>
  <sheetProtection algorithmName="SHA-512" hashValue="X8HaLk/408sNSZqoNAxwgmYdD/MDD35cMt+3AnNjBEolV12M97DagPcjyKmtRiMU8+475vWMOhITMvi5fyb+ew==" saltValue="tbwQVxYZ3zXub0Cv8urbSQ==" spinCount="100000" sheet="1" objects="1" scenarios="1"/>
  <mergeCells count="296">
    <mergeCell ref="U10:X14"/>
    <mergeCell ref="O38:P38"/>
    <mergeCell ref="Q38:R38"/>
    <mergeCell ref="C39:D39"/>
    <mergeCell ref="E39:F39"/>
    <mergeCell ref="G39:H39"/>
    <mergeCell ref="I39:J39"/>
    <mergeCell ref="K39:L39"/>
    <mergeCell ref="M39:N39"/>
    <mergeCell ref="O39:P39"/>
    <mergeCell ref="Q39:R39"/>
    <mergeCell ref="C38:D38"/>
    <mergeCell ref="E38:F38"/>
    <mergeCell ref="G38:H38"/>
    <mergeCell ref="I38:J38"/>
    <mergeCell ref="K38:L38"/>
    <mergeCell ref="M38:N38"/>
    <mergeCell ref="O36:P36"/>
    <mergeCell ref="Q36:R36"/>
    <mergeCell ref="C37:D37"/>
    <mergeCell ref="E37:F37"/>
    <mergeCell ref="G37:H37"/>
    <mergeCell ref="I37:J37"/>
    <mergeCell ref="K37:L37"/>
    <mergeCell ref="M37:N37"/>
    <mergeCell ref="O37:P37"/>
    <mergeCell ref="Q37:R37"/>
    <mergeCell ref="C36:D36"/>
    <mergeCell ref="E36:F36"/>
    <mergeCell ref="G36:H36"/>
    <mergeCell ref="I36:J36"/>
    <mergeCell ref="K36:L36"/>
    <mergeCell ref="M36:N36"/>
    <mergeCell ref="O34:P34"/>
    <mergeCell ref="Q34:R34"/>
    <mergeCell ref="C35:D35"/>
    <mergeCell ref="E35:F35"/>
    <mergeCell ref="G35:H35"/>
    <mergeCell ref="I35:J35"/>
    <mergeCell ref="K35:L35"/>
    <mergeCell ref="M35:N35"/>
    <mergeCell ref="O35:P35"/>
    <mergeCell ref="Q35:R35"/>
    <mergeCell ref="C34:D34"/>
    <mergeCell ref="E34:F34"/>
    <mergeCell ref="G34:H34"/>
    <mergeCell ref="I34:J34"/>
    <mergeCell ref="K34:L34"/>
    <mergeCell ref="M34:N34"/>
    <mergeCell ref="O32:P32"/>
    <mergeCell ref="Q32:R32"/>
    <mergeCell ref="C33:D33"/>
    <mergeCell ref="E33:F33"/>
    <mergeCell ref="G33:H33"/>
    <mergeCell ref="I33:J33"/>
    <mergeCell ref="K33:L33"/>
    <mergeCell ref="M33:N33"/>
    <mergeCell ref="O33:P33"/>
    <mergeCell ref="Q33:R33"/>
    <mergeCell ref="C32:D32"/>
    <mergeCell ref="E32:F32"/>
    <mergeCell ref="G32:H32"/>
    <mergeCell ref="I32:J32"/>
    <mergeCell ref="K32:L32"/>
    <mergeCell ref="M32:N32"/>
    <mergeCell ref="O30:P30"/>
    <mergeCell ref="Q30:R30"/>
    <mergeCell ref="C31:D31"/>
    <mergeCell ref="E31:F31"/>
    <mergeCell ref="G31:H31"/>
    <mergeCell ref="I31:J31"/>
    <mergeCell ref="K31:L31"/>
    <mergeCell ref="M31:N31"/>
    <mergeCell ref="O31:P31"/>
    <mergeCell ref="Q31:R31"/>
    <mergeCell ref="C30:D30"/>
    <mergeCell ref="E30:F30"/>
    <mergeCell ref="G30:H30"/>
    <mergeCell ref="I30:J30"/>
    <mergeCell ref="K30:L30"/>
    <mergeCell ref="M30:N30"/>
    <mergeCell ref="O28:P28"/>
    <mergeCell ref="Q28:R28"/>
    <mergeCell ref="C29:D29"/>
    <mergeCell ref="E29:F29"/>
    <mergeCell ref="G29:H29"/>
    <mergeCell ref="I29:J29"/>
    <mergeCell ref="K29:L29"/>
    <mergeCell ref="M29:N29"/>
    <mergeCell ref="O29:P29"/>
    <mergeCell ref="Q29:R29"/>
    <mergeCell ref="C28:D28"/>
    <mergeCell ref="E28:F28"/>
    <mergeCell ref="G28:H28"/>
    <mergeCell ref="I28:J28"/>
    <mergeCell ref="K28:L28"/>
    <mergeCell ref="M28:N28"/>
    <mergeCell ref="O26:P26"/>
    <mergeCell ref="Q26:R26"/>
    <mergeCell ref="C27:D27"/>
    <mergeCell ref="E27:F27"/>
    <mergeCell ref="G27:H27"/>
    <mergeCell ref="I27:J27"/>
    <mergeCell ref="K27:L27"/>
    <mergeCell ref="M27:N27"/>
    <mergeCell ref="O27:P27"/>
    <mergeCell ref="Q27:R27"/>
    <mergeCell ref="C26:D26"/>
    <mergeCell ref="E26:F26"/>
    <mergeCell ref="G26:H26"/>
    <mergeCell ref="I26:J26"/>
    <mergeCell ref="K26:L26"/>
    <mergeCell ref="M26:N26"/>
    <mergeCell ref="O24:P24"/>
    <mergeCell ref="Q24:R24"/>
    <mergeCell ref="C25:D25"/>
    <mergeCell ref="E25:F25"/>
    <mergeCell ref="G25:H25"/>
    <mergeCell ref="I25:J25"/>
    <mergeCell ref="K25:L25"/>
    <mergeCell ref="M25:N25"/>
    <mergeCell ref="O25:P25"/>
    <mergeCell ref="Q25:R25"/>
    <mergeCell ref="C24:D24"/>
    <mergeCell ref="E24:F24"/>
    <mergeCell ref="G24:H24"/>
    <mergeCell ref="I24:J24"/>
    <mergeCell ref="K24:L24"/>
    <mergeCell ref="M24:N24"/>
    <mergeCell ref="O22:P22"/>
    <mergeCell ref="Q22:R22"/>
    <mergeCell ref="C23:D23"/>
    <mergeCell ref="E23:F23"/>
    <mergeCell ref="G23:H23"/>
    <mergeCell ref="I23:J23"/>
    <mergeCell ref="K23:L23"/>
    <mergeCell ref="M23:N23"/>
    <mergeCell ref="O23:P23"/>
    <mergeCell ref="Q23:R23"/>
    <mergeCell ref="C22:D22"/>
    <mergeCell ref="E22:F22"/>
    <mergeCell ref="G22:H22"/>
    <mergeCell ref="I22:J22"/>
    <mergeCell ref="K22:L22"/>
    <mergeCell ref="M22:N22"/>
    <mergeCell ref="O20:P20"/>
    <mergeCell ref="Q20:R20"/>
    <mergeCell ref="C21:D21"/>
    <mergeCell ref="E21:F21"/>
    <mergeCell ref="G21:H21"/>
    <mergeCell ref="I21:J21"/>
    <mergeCell ref="K21:L21"/>
    <mergeCell ref="M21:N21"/>
    <mergeCell ref="O21:P21"/>
    <mergeCell ref="Q21:R21"/>
    <mergeCell ref="C20:D20"/>
    <mergeCell ref="E20:F20"/>
    <mergeCell ref="G20:H20"/>
    <mergeCell ref="I20:J20"/>
    <mergeCell ref="K20:L20"/>
    <mergeCell ref="M20:N20"/>
    <mergeCell ref="O18:P18"/>
    <mergeCell ref="Q18:R18"/>
    <mergeCell ref="C19:D19"/>
    <mergeCell ref="E19:F19"/>
    <mergeCell ref="G19:H19"/>
    <mergeCell ref="I19:J19"/>
    <mergeCell ref="K19:L19"/>
    <mergeCell ref="M19:N19"/>
    <mergeCell ref="O19:P19"/>
    <mergeCell ref="Q19:R19"/>
    <mergeCell ref="C18:D18"/>
    <mergeCell ref="E18:F18"/>
    <mergeCell ref="G18:H18"/>
    <mergeCell ref="I18:J18"/>
    <mergeCell ref="K18:L18"/>
    <mergeCell ref="M18:N18"/>
    <mergeCell ref="O16:P16"/>
    <mergeCell ref="Q16:R16"/>
    <mergeCell ref="C17:D17"/>
    <mergeCell ref="E17:F17"/>
    <mergeCell ref="G17:H17"/>
    <mergeCell ref="I17:J17"/>
    <mergeCell ref="K17:L17"/>
    <mergeCell ref="M17:N17"/>
    <mergeCell ref="O17:P17"/>
    <mergeCell ref="Q17:R17"/>
    <mergeCell ref="C16:D16"/>
    <mergeCell ref="E16:F16"/>
    <mergeCell ref="G16:H16"/>
    <mergeCell ref="I16:J16"/>
    <mergeCell ref="K16:L16"/>
    <mergeCell ref="M16:N16"/>
    <mergeCell ref="O14:P14"/>
    <mergeCell ref="Q14:R14"/>
    <mergeCell ref="C15:D15"/>
    <mergeCell ref="E15:F15"/>
    <mergeCell ref="G15:H15"/>
    <mergeCell ref="I15:J15"/>
    <mergeCell ref="K15:L15"/>
    <mergeCell ref="M15:N15"/>
    <mergeCell ref="O15:P15"/>
    <mergeCell ref="Q15:R15"/>
    <mergeCell ref="C14:D14"/>
    <mergeCell ref="E14:F14"/>
    <mergeCell ref="G14:H14"/>
    <mergeCell ref="I14:J14"/>
    <mergeCell ref="K14:L14"/>
    <mergeCell ref="M14:N14"/>
    <mergeCell ref="O12:P12"/>
    <mergeCell ref="Q12:R12"/>
    <mergeCell ref="C13:D13"/>
    <mergeCell ref="E13:F13"/>
    <mergeCell ref="G13:H13"/>
    <mergeCell ref="I13:J13"/>
    <mergeCell ref="K13:L13"/>
    <mergeCell ref="M13:N13"/>
    <mergeCell ref="O13:P13"/>
    <mergeCell ref="Q13:R13"/>
    <mergeCell ref="C12:D12"/>
    <mergeCell ref="E12:F12"/>
    <mergeCell ref="G12:H12"/>
    <mergeCell ref="I12:J12"/>
    <mergeCell ref="K12:L12"/>
    <mergeCell ref="M12:N12"/>
    <mergeCell ref="O10:P10"/>
    <mergeCell ref="Q10:R10"/>
    <mergeCell ref="C11:D11"/>
    <mergeCell ref="E11:F11"/>
    <mergeCell ref="G11:H11"/>
    <mergeCell ref="I11:J11"/>
    <mergeCell ref="K11:L11"/>
    <mergeCell ref="M11:N11"/>
    <mergeCell ref="O11:P11"/>
    <mergeCell ref="Q11:R11"/>
    <mergeCell ref="C10:D10"/>
    <mergeCell ref="E10:F10"/>
    <mergeCell ref="G10:H10"/>
    <mergeCell ref="I10:J10"/>
    <mergeCell ref="K10:L10"/>
    <mergeCell ref="M10:N10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Q9:R9"/>
    <mergeCell ref="C8:D8"/>
    <mergeCell ref="E8:F8"/>
    <mergeCell ref="G8:H8"/>
    <mergeCell ref="I8:J8"/>
    <mergeCell ref="K8:L8"/>
    <mergeCell ref="M8:N8"/>
    <mergeCell ref="O6:P6"/>
    <mergeCell ref="Q6:R6"/>
    <mergeCell ref="C7:D7"/>
    <mergeCell ref="E7:F7"/>
    <mergeCell ref="G7:H7"/>
    <mergeCell ref="I7:J7"/>
    <mergeCell ref="K7:L7"/>
    <mergeCell ref="M7:N7"/>
    <mergeCell ref="O7:P7"/>
    <mergeCell ref="Q7:R7"/>
    <mergeCell ref="C6:D6"/>
    <mergeCell ref="E6:F6"/>
    <mergeCell ref="G6:H6"/>
    <mergeCell ref="I6:J6"/>
    <mergeCell ref="K6:L6"/>
    <mergeCell ref="M6:N6"/>
    <mergeCell ref="C5:D5"/>
    <mergeCell ref="E5:F5"/>
    <mergeCell ref="G5:H5"/>
    <mergeCell ref="I5:J5"/>
    <mergeCell ref="K5:L5"/>
    <mergeCell ref="M5:N5"/>
    <mergeCell ref="O5:P5"/>
    <mergeCell ref="Q5:R5"/>
    <mergeCell ref="C4:D4"/>
    <mergeCell ref="E4:F4"/>
    <mergeCell ref="G4:H4"/>
    <mergeCell ref="I4:J4"/>
    <mergeCell ref="K4:L4"/>
    <mergeCell ref="M4:N4"/>
    <mergeCell ref="C2:S2"/>
    <mergeCell ref="C3:D3"/>
    <mergeCell ref="E3:F3"/>
    <mergeCell ref="K3:L3"/>
    <mergeCell ref="M3:N3"/>
    <mergeCell ref="O3:P3"/>
    <mergeCell ref="Q3:R3"/>
    <mergeCell ref="O4:P4"/>
    <mergeCell ref="Q4:R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0A3F-4D2C-49F0-A9D6-335CAC381E8C}">
  <dimension ref="B1:X15"/>
  <sheetViews>
    <sheetView workbookViewId="0">
      <selection activeCell="B3" sqref="B3"/>
    </sheetView>
  </sheetViews>
  <sheetFormatPr defaultRowHeight="15" x14ac:dyDescent="0.25"/>
  <cols>
    <col min="2" max="2" width="32.7109375" bestFit="1" customWidth="1"/>
    <col min="3" max="3" width="9" customWidth="1"/>
    <col min="4" max="4" width="0.42578125" customWidth="1"/>
    <col min="5" max="5" width="9.5703125" customWidth="1"/>
    <col min="6" max="6" width="0.140625" customWidth="1"/>
    <col min="7" max="7" width="11.140625" customWidth="1"/>
    <col min="8" max="8" width="0.140625" customWidth="1"/>
    <col min="9" max="9" width="9.5703125" customWidth="1"/>
    <col min="10" max="10" width="10.7109375" hidden="1" customWidth="1"/>
    <col min="11" max="11" width="8.7109375" customWidth="1"/>
    <col min="12" max="12" width="8.5703125" hidden="1" customWidth="1"/>
    <col min="13" max="13" width="9" customWidth="1"/>
    <col min="14" max="14" width="5.85546875" hidden="1" customWidth="1"/>
    <col min="16" max="16" width="0.140625" customWidth="1"/>
    <col min="17" max="17" width="9.140625" customWidth="1"/>
    <col min="18" max="18" width="0.140625" customWidth="1"/>
  </cols>
  <sheetData>
    <row r="1" spans="2:24" x14ac:dyDescent="0.25">
      <c r="B1" s="106" t="s">
        <v>47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</row>
    <row r="2" spans="2:24" ht="15.75" thickBot="1" x14ac:dyDescent="0.3"/>
    <row r="3" spans="2:24" ht="15.75" thickBot="1" x14ac:dyDescent="0.3">
      <c r="B3" s="6" t="s">
        <v>49</v>
      </c>
      <c r="C3" s="97" t="s">
        <v>0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9"/>
    </row>
    <row r="4" spans="2:24" ht="27.75" customHeight="1" thickBot="1" x14ac:dyDescent="0.3">
      <c r="C4" s="77" t="s">
        <v>1</v>
      </c>
      <c r="D4" s="78"/>
      <c r="E4" s="77" t="s">
        <v>2</v>
      </c>
      <c r="F4" s="78"/>
      <c r="G4" s="10" t="s">
        <v>3</v>
      </c>
      <c r="H4" s="16"/>
      <c r="I4" s="7" t="s">
        <v>4</v>
      </c>
      <c r="J4" s="9"/>
      <c r="K4" s="79" t="s">
        <v>5</v>
      </c>
      <c r="L4" s="80"/>
      <c r="M4" s="79" t="s">
        <v>6</v>
      </c>
      <c r="N4" s="80"/>
      <c r="O4" s="79" t="s">
        <v>7</v>
      </c>
      <c r="P4" s="80"/>
      <c r="Q4" s="79" t="s">
        <v>8</v>
      </c>
      <c r="R4" s="80"/>
      <c r="S4" s="28" t="s">
        <v>9</v>
      </c>
    </row>
    <row r="5" spans="2:24" x14ac:dyDescent="0.25">
      <c r="B5" s="19" t="s">
        <v>12</v>
      </c>
      <c r="C5" s="87">
        <v>0</v>
      </c>
      <c r="D5" s="85"/>
      <c r="E5" s="104">
        <v>0</v>
      </c>
      <c r="F5" s="104"/>
      <c r="G5" s="104">
        <v>0</v>
      </c>
      <c r="H5" s="103"/>
      <c r="I5" s="86">
        <v>7109362</v>
      </c>
      <c r="J5" s="85"/>
      <c r="K5" s="86">
        <v>0</v>
      </c>
      <c r="L5" s="85"/>
      <c r="M5" s="86">
        <v>0</v>
      </c>
      <c r="N5" s="85"/>
      <c r="O5" s="104">
        <v>0</v>
      </c>
      <c r="P5" s="104"/>
      <c r="Q5" s="104">
        <v>0</v>
      </c>
      <c r="R5" s="105"/>
      <c r="S5" s="29">
        <f>SUM(C5:R5)</f>
        <v>7109362</v>
      </c>
    </row>
    <row r="6" spans="2:24" x14ac:dyDescent="0.25">
      <c r="B6" s="20" t="s">
        <v>13</v>
      </c>
      <c r="C6" s="87">
        <v>1888</v>
      </c>
      <c r="D6" s="85"/>
      <c r="E6" s="103">
        <v>1410</v>
      </c>
      <c r="F6" s="103"/>
      <c r="G6" s="103">
        <v>254604</v>
      </c>
      <c r="H6" s="103"/>
      <c r="I6" s="86">
        <v>3362514</v>
      </c>
      <c r="J6" s="85"/>
      <c r="K6" s="86">
        <v>1323</v>
      </c>
      <c r="L6" s="85"/>
      <c r="M6" s="86">
        <v>1275</v>
      </c>
      <c r="N6" s="85"/>
      <c r="O6" s="103">
        <v>2442</v>
      </c>
      <c r="P6" s="103"/>
      <c r="Q6" s="103">
        <v>0</v>
      </c>
      <c r="R6" s="86"/>
      <c r="S6" s="30">
        <f t="shared" ref="S6:S14" si="0">SUM(C6:R6)</f>
        <v>3625456</v>
      </c>
    </row>
    <row r="7" spans="2:24" x14ac:dyDescent="0.25">
      <c r="B7" s="20" t="s">
        <v>17</v>
      </c>
      <c r="C7" s="87">
        <v>0</v>
      </c>
      <c r="D7" s="85"/>
      <c r="E7" s="103">
        <v>0</v>
      </c>
      <c r="F7" s="103"/>
      <c r="G7" s="103">
        <v>1003</v>
      </c>
      <c r="H7" s="103"/>
      <c r="I7" s="86">
        <v>12658</v>
      </c>
      <c r="J7" s="85"/>
      <c r="K7" s="86">
        <v>82</v>
      </c>
      <c r="L7" s="85"/>
      <c r="M7" s="86">
        <v>728</v>
      </c>
      <c r="N7" s="85"/>
      <c r="O7" s="103">
        <v>462</v>
      </c>
      <c r="P7" s="103"/>
      <c r="Q7" s="103">
        <v>0</v>
      </c>
      <c r="R7" s="86"/>
      <c r="S7" s="30">
        <f t="shared" si="0"/>
        <v>14933</v>
      </c>
    </row>
    <row r="8" spans="2:24" x14ac:dyDescent="0.25">
      <c r="B8" s="20" t="s">
        <v>20</v>
      </c>
      <c r="C8" s="87">
        <v>2562</v>
      </c>
      <c r="D8" s="85"/>
      <c r="E8" s="103">
        <v>0</v>
      </c>
      <c r="F8" s="103"/>
      <c r="G8" s="103">
        <v>106810</v>
      </c>
      <c r="H8" s="103"/>
      <c r="I8" s="86">
        <v>3063644</v>
      </c>
      <c r="J8" s="85"/>
      <c r="K8" s="86">
        <v>325</v>
      </c>
      <c r="L8" s="85"/>
      <c r="M8" s="86">
        <v>231334</v>
      </c>
      <c r="N8" s="85"/>
      <c r="O8" s="103">
        <v>882</v>
      </c>
      <c r="P8" s="103"/>
      <c r="Q8" s="103">
        <v>3089</v>
      </c>
      <c r="R8" s="86"/>
      <c r="S8" s="30">
        <f t="shared" si="0"/>
        <v>3408646</v>
      </c>
      <c r="U8" s="23"/>
      <c r="V8" s="23"/>
      <c r="W8" s="23"/>
      <c r="X8" s="23"/>
    </row>
    <row r="9" spans="2:24" x14ac:dyDescent="0.25">
      <c r="B9" s="20" t="s">
        <v>22</v>
      </c>
      <c r="C9" s="87">
        <v>225</v>
      </c>
      <c r="D9" s="85"/>
      <c r="E9" s="103">
        <v>116</v>
      </c>
      <c r="F9" s="103"/>
      <c r="G9" s="103">
        <v>1771</v>
      </c>
      <c r="H9" s="103"/>
      <c r="I9" s="86">
        <v>36782</v>
      </c>
      <c r="J9" s="85"/>
      <c r="K9" s="86">
        <v>160</v>
      </c>
      <c r="L9" s="85"/>
      <c r="M9" s="86">
        <v>4952</v>
      </c>
      <c r="N9" s="85"/>
      <c r="O9" s="103">
        <v>621</v>
      </c>
      <c r="P9" s="103"/>
      <c r="Q9" s="103">
        <v>0</v>
      </c>
      <c r="R9" s="86"/>
      <c r="S9" s="30">
        <f t="shared" si="0"/>
        <v>44627</v>
      </c>
      <c r="U9" s="23"/>
      <c r="V9" s="23"/>
      <c r="W9" s="23"/>
      <c r="X9" s="23"/>
    </row>
    <row r="10" spans="2:24" x14ac:dyDescent="0.25">
      <c r="B10" s="20" t="s">
        <v>24</v>
      </c>
      <c r="C10" s="87">
        <v>0</v>
      </c>
      <c r="D10" s="85"/>
      <c r="E10" s="103">
        <v>0</v>
      </c>
      <c r="F10" s="103"/>
      <c r="G10" s="103">
        <v>76</v>
      </c>
      <c r="H10" s="103"/>
      <c r="I10" s="86">
        <v>756</v>
      </c>
      <c r="J10" s="85"/>
      <c r="K10" s="86">
        <v>0</v>
      </c>
      <c r="L10" s="85"/>
      <c r="M10" s="86">
        <v>0</v>
      </c>
      <c r="N10" s="85"/>
      <c r="O10" s="103">
        <v>0</v>
      </c>
      <c r="P10" s="103"/>
      <c r="Q10" s="103">
        <v>0</v>
      </c>
      <c r="R10" s="86"/>
      <c r="S10" s="30">
        <f t="shared" si="0"/>
        <v>832</v>
      </c>
      <c r="U10" s="23"/>
      <c r="V10" s="23"/>
      <c r="W10" s="23"/>
      <c r="X10" s="23"/>
    </row>
    <row r="11" spans="2:24" x14ac:dyDescent="0.25">
      <c r="B11" s="20" t="s">
        <v>30</v>
      </c>
      <c r="C11" s="87">
        <v>432</v>
      </c>
      <c r="D11" s="85"/>
      <c r="E11" s="103">
        <v>718</v>
      </c>
      <c r="F11" s="103"/>
      <c r="G11" s="103">
        <v>116473</v>
      </c>
      <c r="H11" s="103"/>
      <c r="I11" s="86">
        <v>603613</v>
      </c>
      <c r="J11" s="85"/>
      <c r="K11" s="86">
        <v>40188</v>
      </c>
      <c r="L11" s="85"/>
      <c r="M11" s="86">
        <v>40932</v>
      </c>
      <c r="N11" s="85"/>
      <c r="O11" s="103">
        <v>5362</v>
      </c>
      <c r="P11" s="103"/>
      <c r="Q11" s="103">
        <v>2987</v>
      </c>
      <c r="R11" s="86"/>
      <c r="S11" s="30">
        <f t="shared" si="0"/>
        <v>810705</v>
      </c>
    </row>
    <row r="12" spans="2:24" x14ac:dyDescent="0.25">
      <c r="B12" s="20" t="s">
        <v>35</v>
      </c>
      <c r="C12" s="87">
        <v>930</v>
      </c>
      <c r="D12" s="85"/>
      <c r="E12" s="103">
        <v>264</v>
      </c>
      <c r="F12" s="103"/>
      <c r="G12" s="103">
        <v>344885</v>
      </c>
      <c r="H12" s="103"/>
      <c r="I12" s="86">
        <v>494053</v>
      </c>
      <c r="J12" s="85"/>
      <c r="K12" s="86">
        <v>6328</v>
      </c>
      <c r="L12" s="85"/>
      <c r="M12" s="86">
        <v>1784</v>
      </c>
      <c r="N12" s="85"/>
      <c r="O12" s="103">
        <v>716</v>
      </c>
      <c r="P12" s="103"/>
      <c r="Q12" s="103">
        <v>4735</v>
      </c>
      <c r="R12" s="86"/>
      <c r="S12" s="30">
        <f t="shared" si="0"/>
        <v>853695</v>
      </c>
    </row>
    <row r="13" spans="2:24" x14ac:dyDescent="0.25">
      <c r="B13" s="21" t="s">
        <v>41</v>
      </c>
      <c r="C13" s="87">
        <v>7853</v>
      </c>
      <c r="D13" s="85"/>
      <c r="E13" s="103">
        <v>4035</v>
      </c>
      <c r="F13" s="103"/>
      <c r="G13" s="103">
        <v>351870</v>
      </c>
      <c r="H13" s="103"/>
      <c r="I13" s="86">
        <v>4207234</v>
      </c>
      <c r="J13" s="85"/>
      <c r="K13" s="86">
        <v>2182</v>
      </c>
      <c r="L13" s="85"/>
      <c r="M13" s="86">
        <v>2008</v>
      </c>
      <c r="N13" s="85"/>
      <c r="O13" s="103">
        <v>3918</v>
      </c>
      <c r="P13" s="103"/>
      <c r="Q13" s="103">
        <v>3523</v>
      </c>
      <c r="R13" s="86"/>
      <c r="S13" s="30">
        <f t="shared" si="0"/>
        <v>4582623</v>
      </c>
    </row>
    <row r="14" spans="2:24" ht="15.75" thickBot="1" x14ac:dyDescent="0.3">
      <c r="B14" s="22" t="s">
        <v>42</v>
      </c>
      <c r="C14" s="91">
        <v>1840</v>
      </c>
      <c r="D14" s="100"/>
      <c r="E14" s="100">
        <v>954</v>
      </c>
      <c r="F14" s="100"/>
      <c r="G14" s="100">
        <v>292889</v>
      </c>
      <c r="H14" s="100"/>
      <c r="I14" s="100">
        <v>835525</v>
      </c>
      <c r="J14" s="100"/>
      <c r="K14" s="100">
        <v>633</v>
      </c>
      <c r="L14" s="100"/>
      <c r="M14" s="100">
        <v>449</v>
      </c>
      <c r="N14" s="100"/>
      <c r="O14" s="100">
        <v>1618</v>
      </c>
      <c r="P14" s="100"/>
      <c r="Q14" s="100">
        <v>286</v>
      </c>
      <c r="R14" s="90"/>
      <c r="S14" s="30">
        <f t="shared" si="0"/>
        <v>1134194</v>
      </c>
    </row>
    <row r="15" spans="2:24" ht="15.75" thickBot="1" x14ac:dyDescent="0.3">
      <c r="B15" s="18" t="s">
        <v>9</v>
      </c>
      <c r="C15" s="101">
        <f>SUM(C5:D14)</f>
        <v>15730</v>
      </c>
      <c r="D15" s="102"/>
      <c r="E15" s="101">
        <f>SUM(E5:F14)</f>
        <v>7497</v>
      </c>
      <c r="F15" s="102"/>
      <c r="G15" s="101">
        <f>SUM(G5:H14)</f>
        <v>1470381</v>
      </c>
      <c r="H15" s="102"/>
      <c r="I15" s="101">
        <f>SUM(I5:J14)</f>
        <v>19726141</v>
      </c>
      <c r="J15" s="102"/>
      <c r="K15" s="101">
        <f>SUM(K5:L14)</f>
        <v>51221</v>
      </c>
      <c r="L15" s="102"/>
      <c r="M15" s="101">
        <f>SUM(M5:N14)</f>
        <v>283462</v>
      </c>
      <c r="N15" s="102"/>
      <c r="O15" s="101">
        <f>SUM(O5:P14)</f>
        <v>16021</v>
      </c>
      <c r="P15" s="102"/>
      <c r="Q15" s="101">
        <f t="shared" ref="Q15" si="1">SUM(Q5:R14)</f>
        <v>14620</v>
      </c>
      <c r="R15" s="107"/>
      <c r="S15" s="35">
        <f>SUM(S5:S14)</f>
        <v>21585073</v>
      </c>
    </row>
  </sheetData>
  <sheetProtection algorithmName="SHA-512" hashValue="PLQM6FoTVR2xXoHReoEcyEZFYRqxhna1Cr95mBuX6mWmifgTjND1oXZUsqEsjZw7He+ItrMz1Botlw1bj0N0OA==" saltValue="+S+8FfjZzO7nuKWU2FoXMQ==" spinCount="100000" sheet="1" objects="1" scenarios="1"/>
  <mergeCells count="96">
    <mergeCell ref="B1:S1"/>
    <mergeCell ref="Q15:R15"/>
    <mergeCell ref="E15:F15"/>
    <mergeCell ref="G15:H15"/>
    <mergeCell ref="I15:J15"/>
    <mergeCell ref="K15:L15"/>
    <mergeCell ref="M15:N15"/>
    <mergeCell ref="O15:P15"/>
    <mergeCell ref="Q14:R14"/>
    <mergeCell ref="E14:F14"/>
    <mergeCell ref="G14:H14"/>
    <mergeCell ref="I14:J14"/>
    <mergeCell ref="K14:L14"/>
    <mergeCell ref="M14:N14"/>
    <mergeCell ref="O14:P14"/>
    <mergeCell ref="E13:F13"/>
    <mergeCell ref="Q13:R13"/>
    <mergeCell ref="E12:F12"/>
    <mergeCell ref="G12:H12"/>
    <mergeCell ref="I12:J12"/>
    <mergeCell ref="K12:L12"/>
    <mergeCell ref="M12:N12"/>
    <mergeCell ref="O12:P12"/>
    <mergeCell ref="Q12:R12"/>
    <mergeCell ref="G13:H13"/>
    <mergeCell ref="I13:J13"/>
    <mergeCell ref="K13:L13"/>
    <mergeCell ref="M13:N13"/>
    <mergeCell ref="O13:P13"/>
    <mergeCell ref="Q11:R11"/>
    <mergeCell ref="E11:F11"/>
    <mergeCell ref="G11:H11"/>
    <mergeCell ref="I11:J11"/>
    <mergeCell ref="K11:L11"/>
    <mergeCell ref="M11:N11"/>
    <mergeCell ref="O11:P11"/>
    <mergeCell ref="Q10:R10"/>
    <mergeCell ref="E10:F10"/>
    <mergeCell ref="G10:H10"/>
    <mergeCell ref="I10:J10"/>
    <mergeCell ref="K10:L10"/>
    <mergeCell ref="M10:N10"/>
    <mergeCell ref="O10:P10"/>
    <mergeCell ref="Q9:R9"/>
    <mergeCell ref="E9:F9"/>
    <mergeCell ref="G9:H9"/>
    <mergeCell ref="I9:J9"/>
    <mergeCell ref="K9:L9"/>
    <mergeCell ref="M9:N9"/>
    <mergeCell ref="O9:P9"/>
    <mergeCell ref="Q8:R8"/>
    <mergeCell ref="E8:F8"/>
    <mergeCell ref="G8:H8"/>
    <mergeCell ref="I8:J8"/>
    <mergeCell ref="K8:L8"/>
    <mergeCell ref="M8:N8"/>
    <mergeCell ref="O8:P8"/>
    <mergeCell ref="E7:F7"/>
    <mergeCell ref="G7:H7"/>
    <mergeCell ref="I7:J7"/>
    <mergeCell ref="K7:L7"/>
    <mergeCell ref="M7:N7"/>
    <mergeCell ref="O7:P7"/>
    <mergeCell ref="Q7:R7"/>
    <mergeCell ref="Q5:R5"/>
    <mergeCell ref="E6:F6"/>
    <mergeCell ref="G6:H6"/>
    <mergeCell ref="I6:J6"/>
    <mergeCell ref="K6:L6"/>
    <mergeCell ref="M6:N6"/>
    <mergeCell ref="O6:P6"/>
    <mergeCell ref="Q6:R6"/>
    <mergeCell ref="E5:F5"/>
    <mergeCell ref="G5:H5"/>
    <mergeCell ref="I5:J5"/>
    <mergeCell ref="K5:L5"/>
    <mergeCell ref="M5:N5"/>
    <mergeCell ref="O5:P5"/>
    <mergeCell ref="C13:D13"/>
    <mergeCell ref="C14:D14"/>
    <mergeCell ref="C15:D15"/>
    <mergeCell ref="C12:D12"/>
    <mergeCell ref="C11:D11"/>
    <mergeCell ref="C9:D9"/>
    <mergeCell ref="C10:D10"/>
    <mergeCell ref="C7:D7"/>
    <mergeCell ref="C8:D8"/>
    <mergeCell ref="C5:D5"/>
    <mergeCell ref="C6:D6"/>
    <mergeCell ref="C3:S3"/>
    <mergeCell ref="C4:D4"/>
    <mergeCell ref="E4:F4"/>
    <mergeCell ref="K4:L4"/>
    <mergeCell ref="M4:N4"/>
    <mergeCell ref="O4:P4"/>
    <mergeCell ref="Q4:R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EB75-4A94-4B6C-86E6-A1017DD5EB7D}">
  <dimension ref="B1:Q17"/>
  <sheetViews>
    <sheetView workbookViewId="0">
      <selection activeCell="T7" sqref="T7"/>
    </sheetView>
  </sheetViews>
  <sheetFormatPr defaultRowHeight="15" x14ac:dyDescent="0.25"/>
  <cols>
    <col min="2" max="2" width="24.85546875" customWidth="1"/>
    <col min="3" max="4" width="9.140625" hidden="1" customWidth="1"/>
    <col min="5" max="5" width="9.140625" customWidth="1"/>
    <col min="6" max="6" width="0.140625" customWidth="1"/>
    <col min="7" max="7" width="9" customWidth="1"/>
    <col min="8" max="8" width="9.140625" hidden="1" customWidth="1"/>
    <col min="9" max="9" width="9.140625" customWidth="1"/>
    <col min="10" max="10" width="0.140625" customWidth="1"/>
    <col min="12" max="13" width="9.140625" hidden="1" customWidth="1"/>
    <col min="14" max="14" width="0.140625" customWidth="1"/>
  </cols>
  <sheetData>
    <row r="1" spans="2:17" x14ac:dyDescent="0.25">
      <c r="B1" s="108" t="s">
        <v>48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</row>
    <row r="2" spans="2:17" ht="15.75" thickBot="1" x14ac:dyDescent="0.3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</row>
    <row r="3" spans="2:17" ht="15.75" thickBot="1" x14ac:dyDescent="0.3">
      <c r="B3" s="47" t="s">
        <v>46</v>
      </c>
      <c r="C3" s="111" t="s">
        <v>50</v>
      </c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2"/>
    </row>
    <row r="4" spans="2:17" ht="32.25" customHeight="1" thickBot="1" x14ac:dyDescent="0.3">
      <c r="C4" s="24"/>
      <c r="D4" s="24"/>
      <c r="E4" s="79" t="s">
        <v>3</v>
      </c>
      <c r="F4" s="80"/>
      <c r="G4" s="79" t="s">
        <v>4</v>
      </c>
      <c r="H4" s="80"/>
      <c r="I4" s="79" t="s">
        <v>5</v>
      </c>
      <c r="J4" s="80"/>
      <c r="K4" s="79" t="s">
        <v>6</v>
      </c>
      <c r="L4" s="80"/>
      <c r="M4" s="14"/>
      <c r="N4" s="14"/>
      <c r="O4" s="48" t="s">
        <v>9</v>
      </c>
    </row>
    <row r="5" spans="2:17" x14ac:dyDescent="0.25">
      <c r="B5" s="11" t="s">
        <v>12</v>
      </c>
      <c r="C5" s="3"/>
      <c r="D5" s="3"/>
      <c r="E5" s="104">
        <v>0</v>
      </c>
      <c r="F5" s="104"/>
      <c r="G5" s="104">
        <v>7109362</v>
      </c>
      <c r="H5" s="104"/>
      <c r="I5" s="104">
        <v>0</v>
      </c>
      <c r="J5" s="105"/>
      <c r="K5" s="104">
        <v>0</v>
      </c>
      <c r="L5" s="104"/>
      <c r="M5" s="3"/>
      <c r="N5" s="33"/>
      <c r="O5" s="49">
        <f>SUM(E5:L5)</f>
        <v>7109362</v>
      </c>
    </row>
    <row r="6" spans="2:17" x14ac:dyDescent="0.25">
      <c r="B6" s="12" t="s">
        <v>13</v>
      </c>
      <c r="C6" s="2"/>
      <c r="D6" s="2"/>
      <c r="E6" s="103">
        <v>254604</v>
      </c>
      <c r="F6" s="103"/>
      <c r="G6" s="103">
        <v>3362514</v>
      </c>
      <c r="H6" s="103"/>
      <c r="I6" s="103">
        <v>1323</v>
      </c>
      <c r="J6" s="86"/>
      <c r="K6" s="103">
        <v>1275</v>
      </c>
      <c r="L6" s="103"/>
      <c r="M6" s="2"/>
      <c r="N6" s="4"/>
      <c r="O6" s="50">
        <f t="shared" ref="O6:O15" si="0">SUM(E6:L6)</f>
        <v>3619716</v>
      </c>
    </row>
    <row r="7" spans="2:17" x14ac:dyDescent="0.25">
      <c r="B7" s="12" t="s">
        <v>17</v>
      </c>
      <c r="C7" s="2"/>
      <c r="D7" s="2"/>
      <c r="E7" s="103">
        <v>1003</v>
      </c>
      <c r="F7" s="103"/>
      <c r="G7" s="103">
        <v>12658</v>
      </c>
      <c r="H7" s="103"/>
      <c r="I7" s="103">
        <v>82</v>
      </c>
      <c r="J7" s="86"/>
      <c r="K7" s="103">
        <v>728</v>
      </c>
      <c r="L7" s="103"/>
      <c r="M7" s="2"/>
      <c r="N7" s="4"/>
      <c r="O7" s="50">
        <f t="shared" si="0"/>
        <v>14471</v>
      </c>
    </row>
    <row r="8" spans="2:17" x14ac:dyDescent="0.25">
      <c r="B8" s="12" t="s">
        <v>20</v>
      </c>
      <c r="C8" s="2"/>
      <c r="D8" s="2"/>
      <c r="E8" s="103">
        <v>106810</v>
      </c>
      <c r="F8" s="103"/>
      <c r="G8" s="103">
        <v>3063644</v>
      </c>
      <c r="H8" s="103"/>
      <c r="I8" s="103">
        <v>325</v>
      </c>
      <c r="J8" s="86"/>
      <c r="K8" s="103">
        <v>231334</v>
      </c>
      <c r="L8" s="103"/>
      <c r="M8" s="2"/>
      <c r="N8" s="4"/>
      <c r="O8" s="50">
        <f t="shared" si="0"/>
        <v>3402113</v>
      </c>
    </row>
    <row r="9" spans="2:17" x14ac:dyDescent="0.25">
      <c r="B9" s="12" t="s">
        <v>22</v>
      </c>
      <c r="C9" s="2"/>
      <c r="D9" s="2"/>
      <c r="E9" s="103">
        <v>1771</v>
      </c>
      <c r="F9" s="103"/>
      <c r="G9" s="103">
        <v>36782</v>
      </c>
      <c r="H9" s="103"/>
      <c r="I9" s="103">
        <v>160</v>
      </c>
      <c r="J9" s="86"/>
      <c r="K9" s="103">
        <v>4952</v>
      </c>
      <c r="L9" s="103"/>
      <c r="M9" s="2"/>
      <c r="N9" s="4"/>
      <c r="O9" s="50">
        <f t="shared" si="0"/>
        <v>43665</v>
      </c>
    </row>
    <row r="10" spans="2:17" x14ac:dyDescent="0.25">
      <c r="B10" s="12" t="s">
        <v>24</v>
      </c>
      <c r="C10" s="2"/>
      <c r="D10" s="2"/>
      <c r="E10" s="103">
        <v>76</v>
      </c>
      <c r="F10" s="103"/>
      <c r="G10" s="103">
        <v>756</v>
      </c>
      <c r="H10" s="103"/>
      <c r="I10" s="103">
        <v>0</v>
      </c>
      <c r="J10" s="86"/>
      <c r="K10" s="103">
        <v>0</v>
      </c>
      <c r="L10" s="103"/>
      <c r="M10" s="2"/>
      <c r="N10" s="4"/>
      <c r="O10" s="50">
        <f t="shared" si="0"/>
        <v>832</v>
      </c>
    </row>
    <row r="11" spans="2:17" x14ac:dyDescent="0.25">
      <c r="B11" s="12" t="s">
        <v>30</v>
      </c>
      <c r="C11" s="2"/>
      <c r="D11" s="2"/>
      <c r="E11" s="103">
        <v>116473</v>
      </c>
      <c r="F11" s="103"/>
      <c r="G11" s="103">
        <v>603613</v>
      </c>
      <c r="H11" s="103"/>
      <c r="I11" s="103">
        <v>40188</v>
      </c>
      <c r="J11" s="86"/>
      <c r="K11" s="103">
        <v>40932</v>
      </c>
      <c r="L11" s="103"/>
      <c r="M11" s="2"/>
      <c r="N11" s="4"/>
      <c r="O11" s="50">
        <f t="shared" si="0"/>
        <v>801206</v>
      </c>
    </row>
    <row r="12" spans="2:17" x14ac:dyDescent="0.25">
      <c r="B12" s="12" t="s">
        <v>35</v>
      </c>
      <c r="C12" s="2"/>
      <c r="D12" s="2"/>
      <c r="E12" s="103">
        <v>344885</v>
      </c>
      <c r="F12" s="103"/>
      <c r="G12" s="103">
        <v>494053</v>
      </c>
      <c r="H12" s="103"/>
      <c r="I12" s="103">
        <v>6328</v>
      </c>
      <c r="J12" s="86"/>
      <c r="K12" s="103">
        <v>1784</v>
      </c>
      <c r="L12" s="103"/>
      <c r="M12" s="2"/>
      <c r="N12" s="4"/>
      <c r="O12" s="50">
        <f t="shared" si="0"/>
        <v>847050</v>
      </c>
    </row>
    <row r="13" spans="2:17" x14ac:dyDescent="0.25">
      <c r="B13" s="17" t="s">
        <v>41</v>
      </c>
      <c r="C13" s="2"/>
      <c r="D13" s="2"/>
      <c r="E13" s="103">
        <v>351870</v>
      </c>
      <c r="F13" s="103"/>
      <c r="G13" s="103">
        <v>4207234</v>
      </c>
      <c r="H13" s="103"/>
      <c r="I13" s="103">
        <v>2182</v>
      </c>
      <c r="J13" s="86"/>
      <c r="K13" s="103">
        <v>2008</v>
      </c>
      <c r="L13" s="103"/>
      <c r="M13" s="2"/>
      <c r="N13" s="4"/>
      <c r="O13" s="50">
        <f t="shared" si="0"/>
        <v>4563294</v>
      </c>
    </row>
    <row r="14" spans="2:17" ht="15.75" thickBot="1" x14ac:dyDescent="0.3">
      <c r="B14" s="13" t="s">
        <v>42</v>
      </c>
      <c r="C14" s="5"/>
      <c r="D14" s="5"/>
      <c r="E14" s="100">
        <v>292889</v>
      </c>
      <c r="F14" s="100"/>
      <c r="G14" s="100">
        <v>835525</v>
      </c>
      <c r="H14" s="100"/>
      <c r="I14" s="100">
        <v>633</v>
      </c>
      <c r="J14" s="90"/>
      <c r="K14" s="100">
        <v>449</v>
      </c>
      <c r="L14" s="100"/>
      <c r="M14" s="5"/>
      <c r="N14" s="15"/>
      <c r="O14" s="51">
        <f t="shared" si="0"/>
        <v>1129496</v>
      </c>
    </row>
    <row r="15" spans="2:17" ht="15.75" thickBot="1" x14ac:dyDescent="0.3">
      <c r="B15" s="52" t="s">
        <v>9</v>
      </c>
      <c r="C15" s="53"/>
      <c r="D15" s="54"/>
      <c r="E15" s="109">
        <f>SUM(E5:F14)</f>
        <v>1470381</v>
      </c>
      <c r="F15" s="110"/>
      <c r="G15" s="109">
        <f>SUM(G5:H14)</f>
        <v>19726141</v>
      </c>
      <c r="H15" s="110"/>
      <c r="I15" s="109">
        <f>SUM(I5:J14)</f>
        <v>51221</v>
      </c>
      <c r="J15" s="110"/>
      <c r="K15" s="109">
        <f>SUM(K5:L14)</f>
        <v>283462</v>
      </c>
      <c r="L15" s="110"/>
      <c r="M15" s="27"/>
      <c r="N15" s="27"/>
      <c r="O15" s="34">
        <f t="shared" si="0"/>
        <v>21531205</v>
      </c>
    </row>
    <row r="17" spans="15:15" x14ac:dyDescent="0.25">
      <c r="O17" s="32"/>
    </row>
  </sheetData>
  <sheetProtection algorithmName="SHA-512" hashValue="SGV6XpWRRfJasjRnWpNZ8muo5pURqzz5FW5OJaIGoeRWCOj4SAWyUlMhTVLdV47WYL4RahuvFeooYpZSyFdzGg==" saltValue="/JIZL/oI3mmW0f9kN9igNQ==" spinCount="100000" sheet="1" objects="1" scenarios="1"/>
  <mergeCells count="50">
    <mergeCell ref="B1:Q1"/>
    <mergeCell ref="E15:F15"/>
    <mergeCell ref="G15:H15"/>
    <mergeCell ref="I15:J15"/>
    <mergeCell ref="K15:L15"/>
    <mergeCell ref="C3:O3"/>
    <mergeCell ref="I4:J4"/>
    <mergeCell ref="E14:F14"/>
    <mergeCell ref="G14:H14"/>
    <mergeCell ref="I14:J14"/>
    <mergeCell ref="K14:L14"/>
    <mergeCell ref="E13:F13"/>
    <mergeCell ref="G13:H13"/>
    <mergeCell ref="I13:J13"/>
    <mergeCell ref="K13:L13"/>
    <mergeCell ref="E12:F12"/>
    <mergeCell ref="G12:H12"/>
    <mergeCell ref="I12:J12"/>
    <mergeCell ref="K12:L12"/>
    <mergeCell ref="E11:F11"/>
    <mergeCell ref="G11:H11"/>
    <mergeCell ref="I11:J11"/>
    <mergeCell ref="K11:L11"/>
    <mergeCell ref="E10:F10"/>
    <mergeCell ref="G10:H10"/>
    <mergeCell ref="I10:J10"/>
    <mergeCell ref="K10:L10"/>
    <mergeCell ref="E9:F9"/>
    <mergeCell ref="G9:H9"/>
    <mergeCell ref="I9:J9"/>
    <mergeCell ref="K9:L9"/>
    <mergeCell ref="E8:F8"/>
    <mergeCell ref="G8:H8"/>
    <mergeCell ref="I8:J8"/>
    <mergeCell ref="K8:L8"/>
    <mergeCell ref="E7:F7"/>
    <mergeCell ref="G7:H7"/>
    <mergeCell ref="I7:J7"/>
    <mergeCell ref="K7:L7"/>
    <mergeCell ref="E4:F4"/>
    <mergeCell ref="K4:L4"/>
    <mergeCell ref="G4:H4"/>
    <mergeCell ref="E6:F6"/>
    <mergeCell ref="G6:H6"/>
    <mergeCell ref="I6:J6"/>
    <mergeCell ref="K6:L6"/>
    <mergeCell ref="E5:F5"/>
    <mergeCell ref="G5:H5"/>
    <mergeCell ref="I5:J5"/>
    <mergeCell ref="K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DA14-5E66-4A4C-9E29-B9AAD5435145}">
  <dimension ref="B2:G12"/>
  <sheetViews>
    <sheetView workbookViewId="0">
      <selection activeCell="L8" sqref="L8"/>
    </sheetView>
  </sheetViews>
  <sheetFormatPr defaultRowHeight="15" x14ac:dyDescent="0.25"/>
  <cols>
    <col min="2" max="2" width="24.7109375" customWidth="1"/>
    <col min="3" max="3" width="10.5703125" customWidth="1"/>
  </cols>
  <sheetData>
    <row r="2" spans="2:7" ht="15.75" thickBot="1" x14ac:dyDescent="0.3"/>
    <row r="3" spans="2:7" ht="15.75" thickBot="1" x14ac:dyDescent="0.3">
      <c r="B3" s="42" t="s">
        <v>46</v>
      </c>
      <c r="C3" s="113" t="s">
        <v>50</v>
      </c>
      <c r="D3" s="113"/>
      <c r="E3" s="113"/>
      <c r="F3" s="113"/>
      <c r="G3" s="114"/>
    </row>
    <row r="4" spans="2:7" ht="30.75" thickBot="1" x14ac:dyDescent="0.3">
      <c r="C4" s="55" t="s">
        <v>3</v>
      </c>
      <c r="D4" s="55" t="s">
        <v>4</v>
      </c>
      <c r="E4" s="55" t="s">
        <v>5</v>
      </c>
      <c r="F4" s="44" t="s">
        <v>6</v>
      </c>
      <c r="G4" s="60" t="s">
        <v>9</v>
      </c>
    </row>
    <row r="5" spans="2:7" x14ac:dyDescent="0.25">
      <c r="B5" s="45" t="s">
        <v>13</v>
      </c>
      <c r="C5" s="41">
        <v>254604</v>
      </c>
      <c r="D5" s="40">
        <v>3362514</v>
      </c>
      <c r="E5" s="40">
        <v>1323</v>
      </c>
      <c r="F5" s="58">
        <v>1275</v>
      </c>
      <c r="G5" s="61">
        <f>SUM(C5:F5)</f>
        <v>3619716</v>
      </c>
    </row>
    <row r="6" spans="2:7" x14ac:dyDescent="0.25">
      <c r="B6" s="46" t="s">
        <v>17</v>
      </c>
      <c r="C6" s="41">
        <v>1003</v>
      </c>
      <c r="D6" s="40">
        <v>12658</v>
      </c>
      <c r="E6" s="40">
        <v>82</v>
      </c>
      <c r="F6" s="58">
        <v>728</v>
      </c>
      <c r="G6" s="61">
        <f t="shared" ref="G6:G12" si="0">SUM(C6:F6)</f>
        <v>14471</v>
      </c>
    </row>
    <row r="7" spans="2:7" x14ac:dyDescent="0.25">
      <c r="B7" s="46" t="s">
        <v>20</v>
      </c>
      <c r="C7" s="41">
        <v>106810</v>
      </c>
      <c r="D7" s="40">
        <v>3063644</v>
      </c>
      <c r="E7" s="40">
        <v>325</v>
      </c>
      <c r="F7" s="58">
        <v>231334</v>
      </c>
      <c r="G7" s="61">
        <f t="shared" si="0"/>
        <v>3402113</v>
      </c>
    </row>
    <row r="8" spans="2:7" x14ac:dyDescent="0.25">
      <c r="B8" s="46" t="s">
        <v>24</v>
      </c>
      <c r="C8" s="41">
        <v>76</v>
      </c>
      <c r="D8" s="40">
        <v>756</v>
      </c>
      <c r="E8" s="40">
        <v>0</v>
      </c>
      <c r="F8" s="58">
        <v>0</v>
      </c>
      <c r="G8" s="61">
        <f t="shared" si="0"/>
        <v>832</v>
      </c>
    </row>
    <row r="9" spans="2:7" x14ac:dyDescent="0.25">
      <c r="B9" s="46" t="s">
        <v>30</v>
      </c>
      <c r="C9" s="41">
        <v>116473</v>
      </c>
      <c r="D9" s="40">
        <v>603613</v>
      </c>
      <c r="E9" s="40">
        <v>40188</v>
      </c>
      <c r="F9" s="58">
        <v>40932</v>
      </c>
      <c r="G9" s="61">
        <f t="shared" si="0"/>
        <v>801206</v>
      </c>
    </row>
    <row r="10" spans="2:7" x14ac:dyDescent="0.25">
      <c r="B10" s="46" t="s">
        <v>35</v>
      </c>
      <c r="C10" s="41">
        <v>344885</v>
      </c>
      <c r="D10" s="40">
        <v>494053</v>
      </c>
      <c r="E10" s="40">
        <v>6328</v>
      </c>
      <c r="F10" s="58">
        <v>1784</v>
      </c>
      <c r="G10" s="61">
        <f t="shared" si="0"/>
        <v>847050</v>
      </c>
    </row>
    <row r="11" spans="2:7" ht="15.75" thickBot="1" x14ac:dyDescent="0.3">
      <c r="B11" s="56" t="s">
        <v>41</v>
      </c>
      <c r="C11" s="41">
        <v>351870</v>
      </c>
      <c r="D11" s="40">
        <v>4207234</v>
      </c>
      <c r="E11" s="40">
        <v>2182</v>
      </c>
      <c r="F11" s="58">
        <v>2008</v>
      </c>
      <c r="G11" s="61">
        <f t="shared" si="0"/>
        <v>4563294</v>
      </c>
    </row>
    <row r="12" spans="2:7" ht="15.75" thickBot="1" x14ac:dyDescent="0.3">
      <c r="B12" s="57" t="s">
        <v>9</v>
      </c>
      <c r="C12" s="43">
        <f>SUM(C5:C11)</f>
        <v>1175721</v>
      </c>
      <c r="D12" s="43">
        <f t="shared" ref="D12:F12" si="1">SUM(D5:D11)</f>
        <v>11744472</v>
      </c>
      <c r="E12" s="43">
        <f t="shared" si="1"/>
        <v>50428</v>
      </c>
      <c r="F12" s="59">
        <f t="shared" si="1"/>
        <v>278061</v>
      </c>
      <c r="G12" s="34">
        <f t="shared" si="0"/>
        <v>13248682</v>
      </c>
    </row>
  </sheetData>
  <sheetProtection algorithmName="SHA-512" hashValue="JNCGY0YHTposBnD+G+weTlDgWxbUqM/pwa7HWU1DHbwVxd6QaXBMMr1A905AvNA7zmndNT/P6ISRFAxAaGygBQ==" saltValue="yXtR90/biKB3n2EvzawGEQ==" spinCount="100000" sheet="1" objects="1" scenarios="1"/>
  <mergeCells count="1">
    <mergeCell ref="C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06B9-8645-43AD-AD82-08EF15159921}">
  <dimension ref="C1:Q21"/>
  <sheetViews>
    <sheetView tabSelected="1" workbookViewId="0">
      <selection activeCell="N11" sqref="N11"/>
    </sheetView>
  </sheetViews>
  <sheetFormatPr defaultRowHeight="15" x14ac:dyDescent="0.25"/>
  <cols>
    <col min="5" max="5" width="10.28515625" customWidth="1"/>
    <col min="7" max="7" width="11.42578125" customWidth="1"/>
    <col min="9" max="9" width="10.28515625" customWidth="1"/>
    <col min="11" max="11" width="11.7109375" customWidth="1"/>
    <col min="12" max="12" width="10.28515625" customWidth="1"/>
    <col min="15" max="15" width="23" customWidth="1"/>
    <col min="17" max="17" width="10.140625" customWidth="1"/>
  </cols>
  <sheetData>
    <row r="1" spans="3:17" ht="15.75" thickBot="1" x14ac:dyDescent="0.3"/>
    <row r="2" spans="3:17" ht="15.75" thickBot="1" x14ac:dyDescent="0.3">
      <c r="C2" s="115" t="s">
        <v>51</v>
      </c>
      <c r="D2" s="116"/>
      <c r="E2" s="117"/>
      <c r="G2" s="115" t="s">
        <v>52</v>
      </c>
      <c r="H2" s="116"/>
      <c r="I2" s="117"/>
      <c r="K2" s="115" t="s">
        <v>61</v>
      </c>
      <c r="L2" s="116"/>
      <c r="M2" s="117"/>
      <c r="O2" s="115" t="s">
        <v>67</v>
      </c>
      <c r="P2" s="116"/>
      <c r="Q2" s="117"/>
    </row>
    <row r="3" spans="3:17" ht="15.75" thickBot="1" x14ac:dyDescent="0.3">
      <c r="C3" s="72" t="s">
        <v>72</v>
      </c>
      <c r="D3" s="116" t="s">
        <v>53</v>
      </c>
      <c r="E3" s="117"/>
      <c r="G3" s="72" t="s">
        <v>72</v>
      </c>
      <c r="H3" s="116" t="s">
        <v>53</v>
      </c>
      <c r="I3" s="117"/>
      <c r="K3" s="72" t="s">
        <v>72</v>
      </c>
      <c r="L3" s="116" t="s">
        <v>53</v>
      </c>
      <c r="M3" s="117"/>
      <c r="O3" s="72" t="s">
        <v>72</v>
      </c>
      <c r="P3" s="116" t="s">
        <v>53</v>
      </c>
      <c r="Q3" s="117"/>
    </row>
    <row r="4" spans="3:17" x14ac:dyDescent="0.25">
      <c r="C4" s="71" t="s">
        <v>54</v>
      </c>
      <c r="D4" s="123">
        <v>250000</v>
      </c>
      <c r="E4" s="124"/>
      <c r="G4" s="65" t="s">
        <v>57</v>
      </c>
      <c r="H4" s="121">
        <v>1000000</v>
      </c>
      <c r="I4" s="122"/>
      <c r="K4" s="69" t="s">
        <v>63</v>
      </c>
      <c r="L4" s="133">
        <v>150000</v>
      </c>
      <c r="M4" s="134"/>
      <c r="O4" s="66" t="s">
        <v>68</v>
      </c>
      <c r="P4" s="121">
        <v>800000</v>
      </c>
      <c r="Q4" s="122"/>
    </row>
    <row r="5" spans="3:17" ht="31.5" customHeight="1" thickBot="1" x14ac:dyDescent="0.3">
      <c r="C5" s="63" t="s">
        <v>74</v>
      </c>
      <c r="D5" s="129">
        <v>55000</v>
      </c>
      <c r="E5" s="130"/>
      <c r="G5" s="68" t="s">
        <v>58</v>
      </c>
      <c r="H5" s="125">
        <v>1500000</v>
      </c>
      <c r="I5" s="126"/>
      <c r="K5" s="70" t="s">
        <v>62</v>
      </c>
      <c r="L5" s="125">
        <v>265000</v>
      </c>
      <c r="M5" s="126"/>
      <c r="O5" s="64" t="s">
        <v>69</v>
      </c>
      <c r="P5" s="129">
        <v>346773</v>
      </c>
      <c r="Q5" s="130"/>
    </row>
    <row r="6" spans="3:17" ht="25.5" customHeight="1" thickBot="1" x14ac:dyDescent="0.3">
      <c r="C6" s="68" t="s">
        <v>55</v>
      </c>
      <c r="D6" s="125">
        <v>20000</v>
      </c>
      <c r="E6" s="126"/>
      <c r="G6" s="73" t="s">
        <v>73</v>
      </c>
      <c r="H6" s="127">
        <f>AVERAGE(H4:I5)</f>
        <v>1250000</v>
      </c>
      <c r="I6" s="128"/>
      <c r="K6" s="73" t="s">
        <v>73</v>
      </c>
      <c r="L6" s="135">
        <f>AVERAGE(L4:M5)</f>
        <v>207500</v>
      </c>
      <c r="M6" s="136"/>
      <c r="O6" s="67" t="s">
        <v>70</v>
      </c>
      <c r="P6" s="125">
        <v>16000</v>
      </c>
      <c r="Q6" s="126"/>
    </row>
    <row r="7" spans="3:17" ht="15.75" thickBot="1" x14ac:dyDescent="0.3">
      <c r="C7" s="67" t="s">
        <v>56</v>
      </c>
      <c r="D7" s="125">
        <v>60000</v>
      </c>
      <c r="E7" s="126"/>
      <c r="O7" s="73" t="s">
        <v>73</v>
      </c>
      <c r="P7" s="127">
        <f>AVERAGE(P4:Q6)</f>
        <v>387591</v>
      </c>
      <c r="Q7" s="128"/>
    </row>
    <row r="8" spans="3:17" ht="15.75" thickBot="1" x14ac:dyDescent="0.3">
      <c r="C8" s="73" t="s">
        <v>73</v>
      </c>
      <c r="D8" s="127">
        <f>AVERAGE(D4:E7)</f>
        <v>96250</v>
      </c>
      <c r="E8" s="128"/>
    </row>
    <row r="10" spans="3:17" ht="15.75" thickBot="1" x14ac:dyDescent="0.3"/>
    <row r="11" spans="3:17" ht="15.75" thickBot="1" x14ac:dyDescent="0.3">
      <c r="H11" s="115" t="s">
        <v>72</v>
      </c>
      <c r="I11" s="116"/>
      <c r="J11" s="116" t="s">
        <v>53</v>
      </c>
      <c r="K11" s="117"/>
    </row>
    <row r="12" spans="3:17" x14ac:dyDescent="0.25">
      <c r="H12" s="131" t="s">
        <v>35</v>
      </c>
      <c r="I12" s="121"/>
      <c r="J12" s="119">
        <v>96250</v>
      </c>
      <c r="K12" s="120"/>
    </row>
    <row r="13" spans="3:17" x14ac:dyDescent="0.25">
      <c r="H13" s="132" t="s">
        <v>59</v>
      </c>
      <c r="I13" s="129"/>
      <c r="J13" s="129">
        <v>1250000</v>
      </c>
      <c r="K13" s="130"/>
      <c r="O13" s="1"/>
    </row>
    <row r="14" spans="3:17" x14ac:dyDescent="0.25">
      <c r="H14" s="132" t="s">
        <v>60</v>
      </c>
      <c r="I14" s="129"/>
      <c r="J14" s="129">
        <v>207500</v>
      </c>
      <c r="K14" s="130"/>
      <c r="L14" s="62"/>
      <c r="M14" s="62"/>
      <c r="N14" s="1"/>
      <c r="O14" s="1"/>
    </row>
    <row r="15" spans="3:17" x14ac:dyDescent="0.25">
      <c r="H15" s="132" t="s">
        <v>64</v>
      </c>
      <c r="I15" s="129"/>
      <c r="J15" s="129">
        <v>800000</v>
      </c>
      <c r="K15" s="130"/>
      <c r="L15" s="62"/>
      <c r="M15" s="62"/>
      <c r="N15" s="1"/>
      <c r="O15" s="1"/>
    </row>
    <row r="16" spans="3:17" ht="17.25" customHeight="1" x14ac:dyDescent="0.25">
      <c r="H16" s="132" t="s">
        <v>65</v>
      </c>
      <c r="I16" s="129"/>
      <c r="J16" s="129">
        <v>3000000</v>
      </c>
      <c r="K16" s="130"/>
      <c r="L16" s="62"/>
      <c r="M16" s="62"/>
      <c r="N16" s="1"/>
      <c r="O16" s="1"/>
    </row>
    <row r="17" spans="8:15" ht="16.5" customHeight="1" x14ac:dyDescent="0.25">
      <c r="H17" s="132" t="s">
        <v>66</v>
      </c>
      <c r="I17" s="129"/>
      <c r="J17" s="129">
        <v>4700000</v>
      </c>
      <c r="K17" s="130"/>
      <c r="L17" s="62"/>
      <c r="M17" s="62"/>
      <c r="N17" s="1"/>
      <c r="O17" s="1"/>
    </row>
    <row r="18" spans="8:15" ht="15.75" customHeight="1" thickBot="1" x14ac:dyDescent="0.3">
      <c r="H18" s="138" t="s">
        <v>71</v>
      </c>
      <c r="I18" s="125"/>
      <c r="J18" s="125">
        <v>387591</v>
      </c>
      <c r="K18" s="126"/>
      <c r="L18" s="62"/>
      <c r="M18" s="62"/>
      <c r="N18" s="1"/>
      <c r="O18" s="1"/>
    </row>
    <row r="19" spans="8:15" ht="15.75" thickBot="1" x14ac:dyDescent="0.3">
      <c r="H19" s="115" t="s">
        <v>9</v>
      </c>
      <c r="I19" s="116"/>
      <c r="J19" s="137">
        <f>SUM(J12:K18)</f>
        <v>10441341</v>
      </c>
      <c r="K19" s="99"/>
      <c r="L19" s="118"/>
      <c r="M19" s="118"/>
      <c r="N19" s="1"/>
      <c r="O19" s="1"/>
    </row>
    <row r="20" spans="8:15" x14ac:dyDescent="0.25">
      <c r="L20" s="118"/>
      <c r="M20" s="118"/>
      <c r="N20" s="1"/>
      <c r="O20" s="1"/>
    </row>
    <row r="21" spans="8:15" x14ac:dyDescent="0.25">
      <c r="L21" s="118"/>
      <c r="M21" s="118"/>
      <c r="N21" s="1"/>
    </row>
  </sheetData>
  <sheetProtection algorithmName="SHA-512" hashValue="8LmMdOhGuosBNEh4giISv74mAGTv1gTEFMZ7X+Xa+RRA9dPzMCPLM71fSWi2mLH/QbQuG2r8K0e4X1c8Q0kn0g==" saltValue="1cnkVedarJ1eHjvcyHGGcA==" spinCount="100000" sheet="1" objects="1" scenarios="1"/>
  <mergeCells count="44">
    <mergeCell ref="J18:K18"/>
    <mergeCell ref="H15:I15"/>
    <mergeCell ref="J15:K15"/>
    <mergeCell ref="H16:I16"/>
    <mergeCell ref="J16:K16"/>
    <mergeCell ref="H17:I17"/>
    <mergeCell ref="J17:K17"/>
    <mergeCell ref="O2:Q2"/>
    <mergeCell ref="H11:I11"/>
    <mergeCell ref="H12:I12"/>
    <mergeCell ref="H13:I13"/>
    <mergeCell ref="J13:K13"/>
    <mergeCell ref="K2:M2"/>
    <mergeCell ref="L4:M4"/>
    <mergeCell ref="L5:M5"/>
    <mergeCell ref="L6:M6"/>
    <mergeCell ref="P3:Q3"/>
    <mergeCell ref="H4:I4"/>
    <mergeCell ref="D4:E4"/>
    <mergeCell ref="D6:E6"/>
    <mergeCell ref="D7:E7"/>
    <mergeCell ref="H6:I6"/>
    <mergeCell ref="P4:Q4"/>
    <mergeCell ref="P5:Q5"/>
    <mergeCell ref="P6:Q6"/>
    <mergeCell ref="H5:I5"/>
    <mergeCell ref="D5:E5"/>
    <mergeCell ref="P7:Q7"/>
    <mergeCell ref="C2:E2"/>
    <mergeCell ref="G2:I2"/>
    <mergeCell ref="L19:M19"/>
    <mergeCell ref="L20:M20"/>
    <mergeCell ref="L21:M21"/>
    <mergeCell ref="J11:K11"/>
    <mergeCell ref="J12:K12"/>
    <mergeCell ref="D3:E3"/>
    <mergeCell ref="H3:I3"/>
    <mergeCell ref="L3:M3"/>
    <mergeCell ref="H14:I14"/>
    <mergeCell ref="J14:K14"/>
    <mergeCell ref="H19:I19"/>
    <mergeCell ref="J19:K19"/>
    <mergeCell ref="D8:E8"/>
    <mergeCell ref="H18:I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69F8C357354B86A71AA5B5A62610" ma:contentTypeVersion="0" ma:contentTypeDescription="Create a new document." ma:contentTypeScope="" ma:versionID="7a6d3147e86579f80360746f4c0cdc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accaa964d22c795e91af6809fb1199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51A0E5-32DB-4A91-8F0A-C4DD9C5DA1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4052CE-D33A-403F-B5A3-28725D9C2F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4B4C4B-3DC9-40C6-B889-B3721730A87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Students</vt:lpstr>
      <vt:lpstr>Filter- Stream</vt:lpstr>
      <vt:lpstr>Filter-Level of Education</vt:lpstr>
      <vt:lpstr>Specailization Training</vt:lpstr>
      <vt:lpstr>Preparation 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2019-09-13T05:52:53Z</dcterms:created>
  <dcterms:modified xsi:type="dcterms:W3CDTF">2019-09-15T09:17:46Z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0x010100148769F8C357354B86A71AA5B5A62610</vt:lpwstr>
  </property>
</Properties>
</file>