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55" yWindow="-105" windowWidth="19200" windowHeight="11235"/>
  </bookViews>
  <sheets>
    <sheet name="M4" sheetId="1" r:id="rId1"/>
  </sheets>
  <definedNames>
    <definedName name="_xlnm._FilterDatabase" localSheetId="0" hidden="1">'M4'!$A$21:$AT$29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F20" i="1"/>
  <c r="G20" i="1"/>
  <c r="G19" i="1" s="1"/>
  <c r="H20" i="1"/>
  <c r="I20" i="1"/>
  <c r="K20" i="1"/>
  <c r="K19" i="1" s="1"/>
  <c r="L20" i="1"/>
  <c r="L19" i="1" s="1"/>
  <c r="M20" i="1"/>
  <c r="N20" i="1"/>
  <c r="O20" i="1"/>
  <c r="O19" i="1" s="1"/>
  <c r="P20" i="1"/>
  <c r="P19" i="1" s="1"/>
  <c r="Q20" i="1"/>
  <c r="R20" i="1"/>
  <c r="S20" i="1"/>
  <c r="S19" i="1" s="1"/>
  <c r="T20" i="1"/>
  <c r="T19" i="1" s="1"/>
  <c r="U20" i="1"/>
  <c r="V20" i="1"/>
  <c r="W20" i="1"/>
  <c r="W19" i="1" s="1"/>
  <c r="X20" i="1"/>
  <c r="X19" i="1" s="1"/>
  <c r="Y20" i="1"/>
  <c r="AA20" i="1"/>
  <c r="AB20" i="1"/>
  <c r="AC20" i="1"/>
  <c r="AC19" i="1" s="1"/>
  <c r="AD20" i="1"/>
  <c r="AE20" i="1"/>
  <c r="AF20" i="1"/>
  <c r="AG20" i="1"/>
  <c r="AG19" i="1" s="1"/>
  <c r="AH20" i="1"/>
  <c r="AI20" i="1"/>
  <c r="AJ20" i="1"/>
  <c r="AK20" i="1"/>
  <c r="AK19" i="1" s="1"/>
  <c r="AL20" i="1"/>
  <c r="AM20" i="1"/>
  <c r="AN20" i="1"/>
  <c r="AO20" i="1"/>
  <c r="AP20" i="1"/>
  <c r="AQ20" i="1"/>
  <c r="AQ19" i="1" s="1"/>
  <c r="AR20" i="1"/>
  <c r="AS20" i="1"/>
  <c r="AT20" i="1"/>
  <c r="Z20" i="1"/>
  <c r="AT19" i="1" l="1"/>
  <c r="F19" i="1"/>
  <c r="Z19" i="1"/>
  <c r="AM19" i="1"/>
  <c r="AB19" i="1"/>
  <c r="AI19" i="1"/>
  <c r="AA19" i="1"/>
  <c r="AO19" i="1"/>
  <c r="AF19" i="1"/>
  <c r="AR19" i="1"/>
  <c r="AL19" i="1"/>
  <c r="AE19" i="1"/>
  <c r="AJ19" i="1"/>
  <c r="Y19" i="1"/>
  <c r="U19" i="1"/>
  <c r="Q19" i="1"/>
  <c r="M19" i="1"/>
  <c r="H19" i="1"/>
  <c r="V19" i="1"/>
  <c r="R19" i="1"/>
  <c r="N19" i="1"/>
  <c r="I19" i="1"/>
  <c r="AS19" i="1"/>
  <c r="AP19" i="1"/>
  <c r="AN19" i="1"/>
  <c r="AH19" i="1"/>
  <c r="AD19" i="1"/>
</calcChain>
</file>

<file path=xl/sharedStrings.xml><?xml version="1.0" encoding="utf-8"?>
<sst xmlns="http://schemas.openxmlformats.org/spreadsheetml/2006/main" count="124" uniqueCount="89">
  <si>
    <r>
      <rPr>
        <b/>
        <sz val="10"/>
        <color theme="1"/>
        <rFont val="微軟正黑體"/>
        <family val="2"/>
        <charset val="136"/>
      </rPr>
      <t>公司本月提繳金額</t>
    </r>
  </si>
  <si>
    <r>
      <rPr>
        <b/>
        <sz val="10"/>
        <color theme="1"/>
        <rFont val="微軟正黑體"/>
        <family val="2"/>
        <charset val="136"/>
      </rPr>
      <t>實付金額</t>
    </r>
  </si>
  <si>
    <r>
      <rPr>
        <b/>
        <sz val="10"/>
        <color theme="1"/>
        <rFont val="微軟正黑體"/>
        <family val="2"/>
        <charset val="136"/>
      </rPr>
      <t>代扣福利金</t>
    </r>
  </si>
  <si>
    <r>
      <rPr>
        <b/>
        <sz val="10"/>
        <color theme="1"/>
        <rFont val="微軟正黑體"/>
        <family val="2"/>
        <charset val="136"/>
      </rPr>
      <t>補充保費</t>
    </r>
  </si>
  <si>
    <r>
      <rPr>
        <b/>
        <sz val="10"/>
        <color theme="1"/>
        <rFont val="微軟正黑體"/>
        <family val="2"/>
        <charset val="136"/>
      </rPr>
      <t>健保費</t>
    </r>
  </si>
  <si>
    <r>
      <rPr>
        <b/>
        <sz val="10"/>
        <color theme="1"/>
        <rFont val="微軟正黑體"/>
        <family val="2"/>
        <charset val="136"/>
      </rPr>
      <t>勞保費</t>
    </r>
  </si>
  <si>
    <r>
      <rPr>
        <b/>
        <sz val="10"/>
        <color theme="1"/>
        <rFont val="微軟正黑體"/>
        <family val="2"/>
        <charset val="136"/>
      </rPr>
      <t>代扣</t>
    </r>
    <r>
      <rPr>
        <b/>
        <sz val="10"/>
        <color theme="1"/>
        <rFont val="Arial"/>
        <family val="2"/>
      </rPr>
      <t>HI</t>
    </r>
    <r>
      <rPr>
        <b/>
        <sz val="10"/>
        <color theme="1"/>
        <rFont val="微軟正黑體"/>
        <family val="2"/>
        <charset val="136"/>
      </rPr>
      <t>調整</t>
    </r>
  </si>
  <si>
    <r>
      <rPr>
        <b/>
        <sz val="10"/>
        <color theme="1"/>
        <rFont val="微軟正黑體"/>
        <family val="2"/>
        <charset val="136"/>
      </rPr>
      <t>代扣</t>
    </r>
    <r>
      <rPr>
        <b/>
        <sz val="10"/>
        <color theme="1"/>
        <rFont val="Arial"/>
        <family val="2"/>
      </rPr>
      <t>LI</t>
    </r>
    <r>
      <rPr>
        <b/>
        <sz val="10"/>
        <color theme="1"/>
        <rFont val="微軟正黑體"/>
        <family val="2"/>
        <charset val="136"/>
      </rPr>
      <t>調整</t>
    </r>
  </si>
  <si>
    <r>
      <rPr>
        <b/>
        <sz val="10"/>
        <color theme="1"/>
        <rFont val="微軟正黑體"/>
        <family val="2"/>
        <charset val="136"/>
      </rPr>
      <t>員工本月
提繳金額</t>
    </r>
    <phoneticPr fontId="3" type="noConversion"/>
  </si>
  <si>
    <r>
      <rPr>
        <b/>
        <sz val="10"/>
        <color theme="1"/>
        <rFont val="微軟正黑體"/>
        <family val="2"/>
        <charset val="136"/>
      </rPr>
      <t>代扣繳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微軟正黑體"/>
        <family val="2"/>
        <charset val="136"/>
      </rPr>
      <t>捐</t>
    </r>
  </si>
  <si>
    <r>
      <rPr>
        <b/>
        <sz val="10"/>
        <color theme="1"/>
        <rFont val="微軟正黑體"/>
        <family val="2"/>
        <charset val="136"/>
      </rPr>
      <t>代法院執行</t>
    </r>
  </si>
  <si>
    <r>
      <rPr>
        <b/>
        <sz val="10"/>
        <color theme="1"/>
        <rFont val="微軟正黑體"/>
        <family val="2"/>
        <charset val="136"/>
      </rPr>
      <t>薪資調整</t>
    </r>
  </si>
  <si>
    <r>
      <rPr>
        <b/>
        <sz val="10"/>
        <color theme="1"/>
        <rFont val="微軟正黑體"/>
        <family val="2"/>
        <charset val="136"/>
      </rPr>
      <t>代扣</t>
    </r>
    <r>
      <rPr>
        <b/>
        <sz val="10"/>
        <color theme="1"/>
        <rFont val="Arial"/>
        <family val="2"/>
      </rPr>
      <t>LPA</t>
    </r>
    <r>
      <rPr>
        <b/>
        <sz val="10"/>
        <color theme="1"/>
        <rFont val="微軟正黑體"/>
        <family val="2"/>
        <charset val="136"/>
      </rPr>
      <t>調</t>
    </r>
  </si>
  <si>
    <r>
      <rPr>
        <b/>
        <sz val="10"/>
        <color theme="1"/>
        <rFont val="微軟正黑體"/>
        <family val="2"/>
        <charset val="136"/>
      </rPr>
      <t>資遣費</t>
    </r>
  </si>
  <si>
    <r>
      <rPr>
        <b/>
        <sz val="10"/>
        <color theme="1"/>
        <rFont val="微軟正黑體"/>
        <family val="2"/>
        <charset val="136"/>
      </rPr>
      <t>職災補償</t>
    </r>
  </si>
  <si>
    <r>
      <rPr>
        <b/>
        <sz val="10"/>
        <color theme="1"/>
        <rFont val="微軟正黑體"/>
        <family val="2"/>
        <charset val="136"/>
      </rPr>
      <t>未休特休假</t>
    </r>
  </si>
  <si>
    <r>
      <rPr>
        <b/>
        <sz val="10"/>
        <color theme="1"/>
        <rFont val="微軟正黑體"/>
        <family val="2"/>
        <charset val="136"/>
      </rPr>
      <t>國定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微軟正黑體"/>
        <family val="2"/>
        <charset val="136"/>
      </rPr>
      <t>假日</t>
    </r>
  </si>
  <si>
    <r>
      <rPr>
        <b/>
        <sz val="10"/>
        <color theme="1"/>
        <rFont val="微軟正黑體"/>
        <family val="2"/>
        <charset val="136"/>
      </rPr>
      <t>調免稅加班</t>
    </r>
  </si>
  <si>
    <r>
      <rPr>
        <b/>
        <sz val="10"/>
        <color theme="1"/>
        <rFont val="微軟正黑體"/>
        <family val="2"/>
        <charset val="136"/>
      </rPr>
      <t>免稅加班二</t>
    </r>
  </si>
  <si>
    <r>
      <rPr>
        <b/>
        <sz val="10"/>
        <color theme="1"/>
        <rFont val="微軟正黑體"/>
        <family val="2"/>
        <charset val="136"/>
      </rPr>
      <t>課稅所得</t>
    </r>
    <phoneticPr fontId="3" type="noConversion"/>
  </si>
  <si>
    <r>
      <rPr>
        <b/>
        <sz val="10"/>
        <color theme="1"/>
        <rFont val="微軟正黑體"/>
        <family val="2"/>
        <charset val="136"/>
      </rPr>
      <t>伙食津貼</t>
    </r>
    <phoneticPr fontId="3" type="noConversion"/>
  </si>
  <si>
    <r>
      <rPr>
        <b/>
        <sz val="10"/>
        <color theme="1"/>
        <rFont val="微軟正黑體"/>
        <family val="2"/>
        <charset val="136"/>
      </rPr>
      <t>年節禮金</t>
    </r>
  </si>
  <si>
    <r>
      <rPr>
        <b/>
        <sz val="10"/>
        <color theme="1"/>
        <rFont val="微軟正黑體"/>
        <family val="2"/>
        <charset val="136"/>
      </rPr>
      <t>其它津貼</t>
    </r>
  </si>
  <si>
    <r>
      <rPr>
        <b/>
        <sz val="10"/>
        <color theme="1"/>
        <rFont val="微軟正黑體"/>
        <family val="2"/>
        <charset val="136"/>
      </rPr>
      <t>體檢補助</t>
    </r>
  </si>
  <si>
    <r>
      <t>BestSA</t>
    </r>
    <r>
      <rPr>
        <b/>
        <sz val="10"/>
        <color theme="1"/>
        <rFont val="微軟正黑體"/>
        <family val="2"/>
        <charset val="136"/>
      </rPr>
      <t>獎金</t>
    </r>
  </si>
  <si>
    <r>
      <rPr>
        <b/>
        <sz val="10"/>
        <color theme="1"/>
        <rFont val="微軟正黑體"/>
        <family val="2"/>
        <charset val="136"/>
      </rPr>
      <t>兵役假薪資</t>
    </r>
  </si>
  <si>
    <r>
      <rPr>
        <b/>
        <sz val="10"/>
        <color theme="1"/>
        <rFont val="微軟正黑體"/>
        <family val="2"/>
        <charset val="136"/>
      </rPr>
      <t>特休假薪資</t>
    </r>
  </si>
  <si>
    <r>
      <rPr>
        <b/>
        <sz val="10"/>
        <color theme="1"/>
        <rFont val="微軟正黑體"/>
        <family val="2"/>
        <charset val="136"/>
      </rPr>
      <t>陪產產檢假</t>
    </r>
  </si>
  <si>
    <r>
      <rPr>
        <b/>
        <sz val="10"/>
        <color theme="1"/>
        <rFont val="微軟正黑體"/>
        <family val="2"/>
        <charset val="136"/>
      </rPr>
      <t>喪假薪資</t>
    </r>
  </si>
  <si>
    <r>
      <rPr>
        <b/>
        <sz val="10"/>
        <color theme="1"/>
        <rFont val="微軟正黑體"/>
        <family val="2"/>
        <charset val="136"/>
      </rPr>
      <t>婚假薪資</t>
    </r>
  </si>
  <si>
    <r>
      <rPr>
        <b/>
        <sz val="10"/>
        <color theme="1"/>
        <rFont val="微軟正黑體"/>
        <family val="2"/>
        <charset val="136"/>
      </rPr>
      <t>病假半薪</t>
    </r>
  </si>
  <si>
    <r>
      <rPr>
        <b/>
        <sz val="10"/>
        <color theme="1"/>
        <rFont val="微軟正黑體"/>
        <family val="2"/>
        <charset val="136"/>
      </rPr>
      <t>產假薪資</t>
    </r>
  </si>
  <si>
    <r>
      <rPr>
        <b/>
        <sz val="10"/>
        <color theme="1"/>
        <rFont val="微軟正黑體"/>
        <family val="2"/>
        <charset val="136"/>
      </rPr>
      <t>課稅加班費</t>
    </r>
  </si>
  <si>
    <r>
      <rPr>
        <b/>
        <sz val="10"/>
        <color theme="1"/>
        <rFont val="微軟正黑體"/>
        <family val="2"/>
        <charset val="136"/>
      </rPr>
      <t>本薪</t>
    </r>
  </si>
  <si>
    <r>
      <rPr>
        <b/>
        <sz val="10"/>
        <color theme="1"/>
        <rFont val="微軟正黑體"/>
        <family val="2"/>
        <charset val="136"/>
      </rPr>
      <t>加班</t>
    </r>
    <r>
      <rPr>
        <b/>
        <sz val="10"/>
        <color theme="1"/>
        <rFont val="Arial"/>
        <family val="2"/>
      </rPr>
      <t>2</t>
    </r>
    <phoneticPr fontId="3" type="noConversion"/>
  </si>
  <si>
    <r>
      <rPr>
        <b/>
        <sz val="10"/>
        <color theme="1"/>
        <rFont val="微軟正黑體"/>
        <family val="2"/>
        <charset val="136"/>
      </rPr>
      <t>出勤時數</t>
    </r>
    <phoneticPr fontId="3" type="noConversion"/>
  </si>
  <si>
    <r>
      <rPr>
        <b/>
        <sz val="10"/>
        <color theme="1"/>
        <rFont val="微軟正黑體"/>
        <family val="2"/>
        <charset val="136"/>
      </rPr>
      <t>出勤天數</t>
    </r>
  </si>
  <si>
    <r>
      <rPr>
        <b/>
        <sz val="10"/>
        <color theme="1"/>
        <rFont val="微軟正黑體"/>
        <family val="2"/>
        <charset val="136"/>
      </rPr>
      <t>底薪</t>
    </r>
  </si>
  <si>
    <r>
      <rPr>
        <b/>
        <sz val="10"/>
        <color theme="1"/>
        <rFont val="微軟正黑體"/>
        <family val="2"/>
        <charset val="136"/>
      </rPr>
      <t>註記</t>
    </r>
  </si>
  <si>
    <r>
      <rPr>
        <b/>
        <sz val="10"/>
        <color theme="1"/>
        <rFont val="微軟正黑體"/>
        <family val="2"/>
        <charset val="136"/>
      </rPr>
      <t>員工姓名</t>
    </r>
  </si>
  <si>
    <r>
      <rPr>
        <b/>
        <sz val="10"/>
        <color theme="1"/>
        <rFont val="微軟正黑體"/>
        <family val="2"/>
        <charset val="136"/>
      </rPr>
      <t>員工代號</t>
    </r>
  </si>
  <si>
    <t>WHS</t>
    <phoneticPr fontId="3" type="noConversion"/>
  </si>
  <si>
    <t>#</t>
    <phoneticPr fontId="3" type="noConversion"/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</si>
  <si>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</si>
  <si>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田羽希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</si>
  <si>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</si>
  <si>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張苡鈴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</si>
  <si>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</si>
  <si>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盧怜利</t>
    </r>
  </si>
  <si>
    <r>
      <rPr>
        <sz val="10"/>
        <color theme="1"/>
        <rFont val="微軟正黑體"/>
        <family val="2"/>
        <charset val="136"/>
      </rPr>
      <t>楊嘉卿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</si>
  <si>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</si>
  <si>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李慈惠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</si>
  <si>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</si>
  <si>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林芊芊</t>
    </r>
  </si>
  <si>
    <r>
      <rPr>
        <sz val="10"/>
        <color theme="1"/>
        <rFont val="微軟正黑體"/>
        <family val="2"/>
        <charset val="136"/>
      </rPr>
      <t>復職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剛體檢，</t>
    </r>
    <r>
      <rPr>
        <sz val="10"/>
        <color theme="1"/>
        <rFont val="Arial"/>
        <family val="2"/>
      </rPr>
      <t>4/17</t>
    </r>
    <r>
      <rPr>
        <sz val="10"/>
        <color theme="1"/>
        <rFont val="微軟正黑體"/>
        <family val="2"/>
        <charset val="136"/>
      </rPr>
      <t>開始排班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</si>
  <si>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微軟正黑體"/>
        <family val="2"/>
        <charset val="136"/>
      </rPr>
      <t>李佩蓉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</si>
  <si>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</si>
  <si>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劉皓禎</t>
    </r>
  </si>
  <si>
    <r>
      <t>M02</t>
    </r>
    <r>
      <rPr>
        <sz val="10"/>
        <color theme="1"/>
        <rFont val="微軟正黑體"/>
        <family val="2"/>
        <charset val="136"/>
      </rPr>
      <t>離職</t>
    </r>
    <r>
      <rPr>
        <sz val="10"/>
        <color theme="1"/>
        <rFont val="Arial"/>
        <family val="2"/>
      </rPr>
      <t>(2/28)</t>
    </r>
    <r>
      <rPr>
        <sz val="10"/>
        <color theme="1"/>
        <rFont val="微軟正黑體"/>
        <family val="2"/>
        <charset val="136"/>
      </rPr>
      <t>，補勞健保費</t>
    </r>
    <phoneticPr fontId="3" type="noConversion"/>
  </si>
  <si>
    <r>
      <rPr>
        <sz val="10"/>
        <color theme="1"/>
        <rFont val="微軟正黑體"/>
        <family val="2"/>
        <charset val="136"/>
      </rPr>
      <t>王瑞君</t>
    </r>
  </si>
  <si>
    <r>
      <t>M02</t>
    </r>
    <r>
      <rPr>
        <sz val="10"/>
        <color theme="1"/>
        <rFont val="微軟正黑體"/>
        <family val="2"/>
        <charset val="136"/>
      </rPr>
      <t>離職</t>
    </r>
    <r>
      <rPr>
        <sz val="10"/>
        <color theme="1"/>
        <rFont val="Arial"/>
        <family val="2"/>
      </rPr>
      <t>(2/28)</t>
    </r>
    <r>
      <rPr>
        <sz val="10"/>
        <color theme="1"/>
        <rFont val="微軟正黑體"/>
        <family val="2"/>
        <charset val="136"/>
      </rPr>
      <t>，補勞健保費</t>
    </r>
    <phoneticPr fontId="3" type="noConversion"/>
  </si>
  <si>
    <r>
      <rPr>
        <sz val="10"/>
        <color theme="1"/>
        <rFont val="微軟正黑體"/>
        <family val="2"/>
        <charset val="136"/>
      </rPr>
      <t>查秉宏</t>
    </r>
  </si>
  <si>
    <r>
      <rPr>
        <sz val="10"/>
        <color theme="1"/>
        <rFont val="微軟正黑體"/>
        <family val="2"/>
        <charset val="136"/>
      </rPr>
      <t>薛豫華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</si>
  <si>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</si>
  <si>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王美華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</si>
  <si>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</si>
  <si>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黃冰</t>
    </r>
  </si>
  <si>
    <r>
      <rPr>
        <sz val="10"/>
        <color theme="1"/>
        <rFont val="微軟正黑體"/>
        <family val="2"/>
        <charset val="136"/>
      </rPr>
      <t>留職停薪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產假中，</t>
    </r>
    <r>
      <rPr>
        <sz val="10"/>
        <color theme="1"/>
        <rFont val="Arial"/>
        <family val="2"/>
      </rPr>
      <t>4/24</t>
    </r>
    <r>
      <rPr>
        <sz val="10"/>
        <color theme="1"/>
        <rFont val="微軟正黑體"/>
        <family val="2"/>
        <charset val="136"/>
      </rPr>
      <t>起留停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</si>
  <si>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微軟正黑體"/>
        <family val="2"/>
        <charset val="136"/>
      </rPr>
      <t>蔡思婷</t>
    </r>
  </si>
  <si>
    <r>
      <rPr>
        <sz val="10"/>
        <color theme="1"/>
        <rFont val="微軟正黑體"/>
        <family val="2"/>
        <charset val="136"/>
      </rPr>
      <t>留職停薪</t>
    </r>
    <phoneticPr fontId="3" type="noConversion"/>
  </si>
  <si>
    <r>
      <rPr>
        <sz val="10"/>
        <color theme="1"/>
        <rFont val="微軟正黑體"/>
        <family val="2"/>
        <charset val="136"/>
      </rPr>
      <t>陳金花</t>
    </r>
  </si>
  <si>
    <r>
      <rPr>
        <sz val="10"/>
        <color theme="1"/>
        <rFont val="微軟正黑體"/>
        <family val="2"/>
        <charset val="136"/>
      </rPr>
      <t>陳金滿</t>
    </r>
  </si>
  <si>
    <r>
      <rPr>
        <b/>
        <sz val="10"/>
        <color theme="1"/>
        <rFont val="微軟正黑體"/>
        <family val="2"/>
        <charset val="136"/>
      </rPr>
      <t>員工本月
提繳金額</t>
    </r>
    <phoneticPr fontId="3" type="noConversion"/>
  </si>
  <si>
    <r>
      <rPr>
        <b/>
        <sz val="10"/>
        <color theme="1"/>
        <rFont val="微軟正黑體"/>
        <family val="2"/>
        <charset val="136"/>
      </rPr>
      <t>免稅加班費</t>
    </r>
    <phoneticPr fontId="3" type="noConversion"/>
  </si>
  <si>
    <r>
      <rPr>
        <b/>
        <sz val="10"/>
        <color theme="1"/>
        <rFont val="微軟正黑體"/>
        <family val="2"/>
        <charset val="136"/>
      </rPr>
      <t>伙食津貼</t>
    </r>
    <phoneticPr fontId="3" type="noConversion"/>
  </si>
  <si>
    <r>
      <rPr>
        <b/>
        <sz val="10"/>
        <color theme="1"/>
        <rFont val="微軟正黑體"/>
        <family val="2"/>
        <charset val="136"/>
      </rPr>
      <t>加班</t>
    </r>
    <r>
      <rPr>
        <b/>
        <sz val="10"/>
        <color theme="1"/>
        <rFont val="Arial"/>
        <family val="2"/>
      </rPr>
      <t>1</t>
    </r>
    <phoneticPr fontId="3" type="noConversion"/>
  </si>
  <si>
    <r>
      <rPr>
        <b/>
        <sz val="10"/>
        <color theme="1"/>
        <rFont val="微軟正黑體"/>
        <family val="2"/>
        <charset val="136"/>
      </rPr>
      <t>出勤時數</t>
    </r>
    <phoneticPr fontId="3" type="noConversion"/>
  </si>
  <si>
    <t>WHS</t>
    <phoneticPr fontId="3" type="noConversion"/>
  </si>
  <si>
    <t>#</t>
    <phoneticPr fontId="3" type="noConversion"/>
  </si>
  <si>
    <r>
      <rPr>
        <b/>
        <sz val="10"/>
        <color rgb="FFC00000"/>
        <rFont val="微軟正黑體"/>
        <family val="2"/>
        <charset val="136"/>
      </rPr>
      <t>本月無薪資</t>
    </r>
    <phoneticPr fontId="3" type="noConversion"/>
  </si>
  <si>
    <t>休息日加班時數</t>
    <phoneticPr fontId="3" type="noConversion"/>
  </si>
  <si>
    <t>代扣勞保費調整</t>
    <phoneticPr fontId="3" type="noConversion"/>
  </si>
  <si>
    <t>代扣健保費調整</t>
    <phoneticPr fontId="3" type="noConversion"/>
  </si>
  <si>
    <t>勞退自提調整</t>
    <phoneticPr fontId="3" type="noConversion"/>
  </si>
  <si>
    <t>平日免稅
加班費</t>
    <phoneticPr fontId="3" type="noConversion"/>
  </si>
  <si>
    <t>休息日
加班費</t>
    <phoneticPr fontId="3" type="noConversion"/>
  </si>
  <si>
    <t>平日加班時數-1</t>
    <phoneticPr fontId="3" type="noConversion"/>
  </si>
  <si>
    <t>平日加班時數-2</t>
    <phoneticPr fontId="3" type="noConversion"/>
  </si>
  <si>
    <t>未休特休假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</si>
</sst>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 ;\-#,##0\ "/>
    <numFmt numFmtId="178" formatCode="#,##0_);[Red]\(#,##0\)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Arial"/>
      <family val="2"/>
    </font>
    <font>
      <b/>
      <sz val="10"/>
      <color theme="1"/>
      <name val="微軟正黑體"/>
      <family val="2"/>
      <charset val="136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1" applyNumberFormat="1" applyFont="1">
      <alignment vertical="center"/>
    </xf>
    <xf numFmtId="176" fontId="2" fillId="0" borderId="0" xfId="1" applyNumberFormat="1" applyFont="1" applyFill="1">
      <alignment vertical="center"/>
    </xf>
    <xf numFmtId="43" fontId="2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176" fontId="2" fillId="2" borderId="1" xfId="1" applyNumberFormat="1" applyFont="1" applyFill="1" applyBorder="1">
      <alignment vertical="center"/>
    </xf>
    <xf numFmtId="176" fontId="2" fillId="0" borderId="1" xfId="1" applyNumberFormat="1" applyFont="1" applyFill="1" applyBorder="1">
      <alignment vertical="center"/>
    </xf>
    <xf numFmtId="43" fontId="2" fillId="0" borderId="1" xfId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/>
    </xf>
    <xf numFmtId="176" fontId="5" fillId="3" borderId="2" xfId="1" applyNumberFormat="1" applyFont="1" applyFill="1" applyBorder="1" applyAlignment="1">
      <alignment horizontal="center" vertical="center"/>
    </xf>
    <xf numFmtId="176" fontId="5" fillId="3" borderId="2" xfId="1" applyNumberFormat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176" fontId="7" fillId="0" borderId="0" xfId="1" applyNumberFormat="1" applyFont="1">
      <alignment vertical="center"/>
    </xf>
    <xf numFmtId="176" fontId="7" fillId="5" borderId="0" xfId="1" applyNumberFormat="1" applyFont="1" applyFill="1">
      <alignment vertical="center"/>
    </xf>
    <xf numFmtId="43" fontId="7" fillId="0" borderId="0" xfId="1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76" fontId="2" fillId="0" borderId="1" xfId="1" applyNumberFormat="1" applyFont="1" applyBorder="1">
      <alignment vertical="center"/>
    </xf>
    <xf numFmtId="178" fontId="2" fillId="0" borderId="1" xfId="1" applyNumberFormat="1" applyFont="1" applyBorder="1">
      <alignment vertical="center"/>
    </xf>
    <xf numFmtId="43" fontId="2" fillId="4" borderId="1" xfId="1" applyFont="1" applyFill="1" applyBorder="1">
      <alignment vertical="center"/>
    </xf>
    <xf numFmtId="177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>
      <alignment vertical="center"/>
    </xf>
    <xf numFmtId="178" fontId="2" fillId="0" borderId="0" xfId="1" applyNumberFormat="1" applyFont="1" applyBorder="1">
      <alignment vertical="center"/>
    </xf>
    <xf numFmtId="176" fontId="2" fillId="0" borderId="0" xfId="1" applyNumberFormat="1" applyFont="1" applyBorder="1">
      <alignment vertical="center"/>
    </xf>
    <xf numFmtId="43" fontId="2" fillId="4" borderId="0" xfId="1" applyFont="1" applyFill="1" applyBorder="1">
      <alignment vertical="center"/>
    </xf>
    <xf numFmtId="177" fontId="2" fillId="0" borderId="0" xfId="0" applyNumberFormat="1" applyFont="1" applyBorder="1">
      <alignment vertical="center"/>
    </xf>
    <xf numFmtId="49" fontId="2" fillId="0" borderId="0" xfId="0" applyNumberFormat="1" applyFont="1" applyBorder="1">
      <alignment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43" fontId="6" fillId="4" borderId="2" xfId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 wrapText="1"/>
    </xf>
    <xf numFmtId="176" fontId="6" fillId="3" borderId="2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T29"/>
  <sheetViews>
    <sheetView tabSelected="1" workbookViewId="0">
      <pane xSplit="5" ySplit="21" topLeftCell="AC22" activePane="bottomRight" state="frozen"/>
      <selection pane="topRight" activeCell="F1" sqref="F1"/>
      <selection pane="bottomLeft" activeCell="A2" sqref="A2"/>
      <selection pane="bottomRight" activeCell="AE31" sqref="AE31"/>
    </sheetView>
  </sheetViews>
  <sheetFormatPr defaultRowHeight="12.75" x14ac:dyDescent="0.25"/>
  <cols>
    <col min="1" max="1" width="8.375" style="5" customWidth="1"/>
    <col min="2" max="2" width="9.375" style="5" customWidth="1"/>
    <col min="3" max="4" width="12" style="5" customWidth="1"/>
    <col min="5" max="5" width="25" style="1" hidden="1" customWidth="1"/>
    <col min="6" max="6" width="4.75" style="1" customWidth="1"/>
    <col min="7" max="7" width="8" style="1" customWidth="1"/>
    <col min="8" max="8" width="9.625" style="4" customWidth="1"/>
    <col min="9" max="10" width="7.375" style="4" customWidth="1"/>
    <col min="11" max="11" width="6.625" style="4" customWidth="1"/>
    <col min="12" max="12" width="10.5" style="2" customWidth="1"/>
    <col min="13" max="13" width="10.625" style="2" customWidth="1"/>
    <col min="14" max="18" width="9" style="2" customWidth="1"/>
    <col min="19" max="21" width="10.625" style="2" customWidth="1"/>
    <col min="22" max="22" width="11.5" style="2" customWidth="1"/>
    <col min="23" max="25" width="9" style="2" customWidth="1"/>
    <col min="26" max="26" width="9.625" style="3" customWidth="1"/>
    <col min="27" max="27" width="10.5" style="2" customWidth="1"/>
    <col min="28" max="30" width="10.625" style="2" customWidth="1"/>
    <col min="31" max="31" width="9.5" style="2" customWidth="1"/>
    <col min="32" max="32" width="10.625" style="2" customWidth="1"/>
    <col min="33" max="33" width="9" style="2" customWidth="1"/>
    <col min="34" max="34" width="7.375" style="2" customWidth="1"/>
    <col min="35" max="35" width="10.5" style="2" customWidth="1"/>
    <col min="36" max="38" width="10.625" style="2" customWidth="1"/>
    <col min="39" max="39" width="15.5" style="2" customWidth="1"/>
    <col min="40" max="40" width="11.375" style="2" customWidth="1"/>
    <col min="41" max="42" width="8.25" style="2" customWidth="1"/>
    <col min="43" max="43" width="9" style="2" customWidth="1"/>
    <col min="44" max="44" width="10.625" style="2" customWidth="1"/>
    <col min="45" max="45" width="10.5" style="2" customWidth="1"/>
    <col min="46" max="46" width="16.125" style="2" customWidth="1"/>
    <col min="47" max="16384" width="9" style="1"/>
  </cols>
  <sheetData>
    <row r="1" spans="1:46" s="19" customFormat="1" ht="14.25" hidden="1" thickBot="1" x14ac:dyDescent="0.3">
      <c r="A1" s="47" t="s">
        <v>79</v>
      </c>
      <c r="B1" s="47"/>
      <c r="C1" s="24"/>
      <c r="D1" s="24"/>
      <c r="F1" s="23">
        <f>COUNTA(F3:F18)</f>
        <v>16</v>
      </c>
      <c r="G1" s="20">
        <f>SUM(G3:G18)</f>
        <v>0</v>
      </c>
      <c r="H1" s="22">
        <f>SUM(H3:H18)</f>
        <v>0</v>
      </c>
      <c r="I1" s="22">
        <f>SUM(I3:I18)</f>
        <v>0</v>
      </c>
      <c r="J1" s="22"/>
      <c r="K1" s="22">
        <f t="shared" ref="K1:AT1" si="0">SUM(K3:K18)</f>
        <v>0</v>
      </c>
      <c r="L1" s="20">
        <f t="shared" si="0"/>
        <v>0</v>
      </c>
      <c r="M1" s="20">
        <f t="shared" si="0"/>
        <v>0</v>
      </c>
      <c r="N1" s="20">
        <f t="shared" si="0"/>
        <v>0</v>
      </c>
      <c r="O1" s="20">
        <f t="shared" si="0"/>
        <v>0</v>
      </c>
      <c r="P1" s="20">
        <f t="shared" si="0"/>
        <v>0</v>
      </c>
      <c r="Q1" s="20">
        <f t="shared" si="0"/>
        <v>0</v>
      </c>
      <c r="R1" s="20">
        <f t="shared" si="0"/>
        <v>0</v>
      </c>
      <c r="S1" s="20">
        <f t="shared" si="0"/>
        <v>0</v>
      </c>
      <c r="T1" s="20">
        <f t="shared" si="0"/>
        <v>0</v>
      </c>
      <c r="U1" s="20">
        <f t="shared" si="0"/>
        <v>0</v>
      </c>
      <c r="V1" s="20">
        <f t="shared" si="0"/>
        <v>0</v>
      </c>
      <c r="W1" s="20">
        <f t="shared" si="0"/>
        <v>0</v>
      </c>
      <c r="X1" s="20">
        <f t="shared" si="0"/>
        <v>0</v>
      </c>
      <c r="Y1" s="20">
        <f t="shared" si="0"/>
        <v>0</v>
      </c>
      <c r="Z1" s="20">
        <f t="shared" si="0"/>
        <v>0</v>
      </c>
      <c r="AA1" s="20">
        <f t="shared" si="0"/>
        <v>0</v>
      </c>
      <c r="AB1" s="20">
        <f t="shared" si="0"/>
        <v>0</v>
      </c>
      <c r="AC1" s="20">
        <f t="shared" si="0"/>
        <v>0</v>
      </c>
      <c r="AD1" s="20">
        <f t="shared" si="0"/>
        <v>0</v>
      </c>
      <c r="AE1" s="20">
        <f t="shared" si="0"/>
        <v>0</v>
      </c>
      <c r="AF1" s="20">
        <f t="shared" si="0"/>
        <v>0</v>
      </c>
      <c r="AG1" s="20">
        <f t="shared" si="0"/>
        <v>0</v>
      </c>
      <c r="AH1" s="20">
        <f t="shared" si="0"/>
        <v>0</v>
      </c>
      <c r="AI1" s="20">
        <f t="shared" si="0"/>
        <v>425</v>
      </c>
      <c r="AJ1" s="20">
        <f t="shared" si="0"/>
        <v>0</v>
      </c>
      <c r="AK1" s="20">
        <f t="shared" si="0"/>
        <v>0</v>
      </c>
      <c r="AL1" s="20">
        <f t="shared" si="0"/>
        <v>0</v>
      </c>
      <c r="AM1" s="20">
        <f t="shared" si="0"/>
        <v>0</v>
      </c>
      <c r="AN1" s="20">
        <f t="shared" si="0"/>
        <v>0</v>
      </c>
      <c r="AO1" s="20">
        <f t="shared" si="0"/>
        <v>5779</v>
      </c>
      <c r="AP1" s="20">
        <f t="shared" si="0"/>
        <v>5301</v>
      </c>
      <c r="AQ1" s="20">
        <f t="shared" si="0"/>
        <v>0</v>
      </c>
      <c r="AR1" s="20">
        <f t="shared" si="0"/>
        <v>0</v>
      </c>
      <c r="AS1" s="21">
        <f t="shared" si="0"/>
        <v>-12279</v>
      </c>
      <c r="AT1" s="20">
        <f t="shared" si="0"/>
        <v>19748</v>
      </c>
    </row>
    <row r="2" spans="1:46" s="13" customFormat="1" ht="27" hidden="1" thickTop="1" thickBot="1" x14ac:dyDescent="0.3">
      <c r="A2" s="18" t="s">
        <v>78</v>
      </c>
      <c r="B2" s="18" t="s">
        <v>77</v>
      </c>
      <c r="C2" s="18" t="s">
        <v>40</v>
      </c>
      <c r="D2" s="18" t="s">
        <v>39</v>
      </c>
      <c r="E2" s="18" t="s">
        <v>38</v>
      </c>
      <c r="F2" s="18" t="s">
        <v>37</v>
      </c>
      <c r="G2" s="18" t="s">
        <v>36</v>
      </c>
      <c r="H2" s="17" t="s">
        <v>76</v>
      </c>
      <c r="I2" s="17" t="s">
        <v>75</v>
      </c>
      <c r="J2" s="17"/>
      <c r="K2" s="17" t="s">
        <v>34</v>
      </c>
      <c r="L2" s="15" t="s">
        <v>33</v>
      </c>
      <c r="M2" s="15" t="s">
        <v>32</v>
      </c>
      <c r="N2" s="15" t="s">
        <v>11</v>
      </c>
      <c r="O2" s="15" t="s">
        <v>31</v>
      </c>
      <c r="P2" s="15" t="s">
        <v>30</v>
      </c>
      <c r="Q2" s="15" t="s">
        <v>29</v>
      </c>
      <c r="R2" s="15" t="s">
        <v>28</v>
      </c>
      <c r="S2" s="15" t="s">
        <v>27</v>
      </c>
      <c r="T2" s="15" t="s">
        <v>26</v>
      </c>
      <c r="U2" s="15" t="s">
        <v>25</v>
      </c>
      <c r="V2" s="15" t="s">
        <v>24</v>
      </c>
      <c r="W2" s="15" t="s">
        <v>23</v>
      </c>
      <c r="X2" s="15" t="s">
        <v>22</v>
      </c>
      <c r="Y2" s="15" t="s">
        <v>21</v>
      </c>
      <c r="Z2" s="14" t="s">
        <v>74</v>
      </c>
      <c r="AA2" s="15" t="s">
        <v>19</v>
      </c>
      <c r="AB2" s="15" t="s">
        <v>73</v>
      </c>
      <c r="AC2" s="15" t="s">
        <v>18</v>
      </c>
      <c r="AD2" s="15" t="s">
        <v>17</v>
      </c>
      <c r="AE2" s="15" t="s">
        <v>16</v>
      </c>
      <c r="AF2" s="15" t="s">
        <v>15</v>
      </c>
      <c r="AG2" s="15" t="s">
        <v>14</v>
      </c>
      <c r="AH2" s="15" t="s">
        <v>13</v>
      </c>
      <c r="AI2" s="15" t="s">
        <v>7</v>
      </c>
      <c r="AJ2" s="15" t="s">
        <v>6</v>
      </c>
      <c r="AK2" s="15" t="s">
        <v>12</v>
      </c>
      <c r="AL2" s="15" t="s">
        <v>10</v>
      </c>
      <c r="AM2" s="15" t="s">
        <v>9</v>
      </c>
      <c r="AN2" s="16" t="s">
        <v>72</v>
      </c>
      <c r="AO2" s="15" t="s">
        <v>5</v>
      </c>
      <c r="AP2" s="15" t="s">
        <v>4</v>
      </c>
      <c r="AQ2" s="15" t="s">
        <v>3</v>
      </c>
      <c r="AR2" s="15" t="s">
        <v>2</v>
      </c>
      <c r="AS2" s="15" t="s">
        <v>1</v>
      </c>
      <c r="AT2" s="15" t="s">
        <v>0</v>
      </c>
    </row>
    <row r="3" spans="1:46" ht="13.5" hidden="1" x14ac:dyDescent="0.25">
      <c r="A3" s="40">
        <v>34</v>
      </c>
      <c r="B3" s="40">
        <v>870</v>
      </c>
      <c r="C3" s="40">
        <v>300049</v>
      </c>
      <c r="D3" s="39" t="s">
        <v>71</v>
      </c>
      <c r="E3" s="38" t="s">
        <v>50</v>
      </c>
      <c r="F3" s="37">
        <v>185</v>
      </c>
      <c r="G3" s="37">
        <v>0</v>
      </c>
      <c r="H3" s="36">
        <v>0</v>
      </c>
      <c r="I3" s="36">
        <v>0</v>
      </c>
      <c r="J3" s="36"/>
      <c r="K3" s="36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3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127</v>
      </c>
      <c r="AJ3" s="35">
        <v>0</v>
      </c>
      <c r="AK3" s="35">
        <v>0</v>
      </c>
      <c r="AL3" s="25">
        <v>0</v>
      </c>
      <c r="AM3" s="35">
        <v>0</v>
      </c>
      <c r="AN3" s="35">
        <v>0</v>
      </c>
      <c r="AO3" s="25">
        <v>668</v>
      </c>
      <c r="AP3" s="25">
        <v>447</v>
      </c>
      <c r="AQ3" s="35">
        <v>0</v>
      </c>
      <c r="AR3" s="35">
        <v>0</v>
      </c>
      <c r="AS3" s="34">
        <v>-988</v>
      </c>
      <c r="AT3" s="25">
        <v>2226</v>
      </c>
    </row>
    <row r="4" spans="1:46" ht="13.5" hidden="1" x14ac:dyDescent="0.25">
      <c r="A4" s="31">
        <v>187</v>
      </c>
      <c r="B4" s="31">
        <v>873</v>
      </c>
      <c r="C4" s="31">
        <v>300200</v>
      </c>
      <c r="D4" s="30" t="s">
        <v>70</v>
      </c>
      <c r="E4" s="29" t="s">
        <v>69</v>
      </c>
      <c r="F4" s="28">
        <v>170</v>
      </c>
      <c r="G4" s="28">
        <v>0</v>
      </c>
      <c r="H4" s="27">
        <v>0</v>
      </c>
      <c r="I4" s="27">
        <v>0</v>
      </c>
      <c r="J4" s="27"/>
      <c r="K4" s="27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6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7">
        <v>0</v>
      </c>
      <c r="AP4" s="25">
        <v>338</v>
      </c>
      <c r="AQ4" s="25">
        <v>0</v>
      </c>
      <c r="AR4" s="25">
        <v>0</v>
      </c>
      <c r="AS4" s="26">
        <v>-338</v>
      </c>
      <c r="AT4" s="25">
        <v>1848</v>
      </c>
    </row>
    <row r="5" spans="1:46" ht="13.5" hidden="1" x14ac:dyDescent="0.25">
      <c r="A5" s="31">
        <v>191</v>
      </c>
      <c r="B5" s="31">
        <v>873</v>
      </c>
      <c r="C5" s="31">
        <v>300207</v>
      </c>
      <c r="D5" s="30" t="s">
        <v>68</v>
      </c>
      <c r="E5" s="29" t="s">
        <v>67</v>
      </c>
      <c r="F5" s="28">
        <v>160</v>
      </c>
      <c r="G5" s="28">
        <v>0</v>
      </c>
      <c r="H5" s="27">
        <v>0</v>
      </c>
      <c r="I5" s="27">
        <v>0</v>
      </c>
      <c r="J5" s="27"/>
      <c r="K5" s="27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6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278</v>
      </c>
      <c r="AP5" s="25">
        <v>0</v>
      </c>
      <c r="AQ5" s="25">
        <v>0</v>
      </c>
      <c r="AR5" s="25">
        <v>0</v>
      </c>
      <c r="AS5" s="26">
        <v>-278</v>
      </c>
      <c r="AT5" s="25">
        <v>927</v>
      </c>
    </row>
    <row r="6" spans="1:46" ht="13.5" hidden="1" x14ac:dyDescent="0.25">
      <c r="A6" s="31">
        <v>218</v>
      </c>
      <c r="B6" s="31">
        <v>874</v>
      </c>
      <c r="C6" s="31">
        <v>236970</v>
      </c>
      <c r="D6" s="30" t="s">
        <v>66</v>
      </c>
      <c r="E6" s="29" t="s">
        <v>65</v>
      </c>
      <c r="F6" s="28">
        <v>160</v>
      </c>
      <c r="G6" s="28">
        <v>0</v>
      </c>
      <c r="H6" s="27">
        <v>0</v>
      </c>
      <c r="I6" s="27">
        <v>0</v>
      </c>
      <c r="J6" s="27"/>
      <c r="K6" s="27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6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333</v>
      </c>
      <c r="AP6" s="25">
        <v>0</v>
      </c>
      <c r="AQ6" s="25">
        <v>0</v>
      </c>
      <c r="AR6" s="25">
        <v>0</v>
      </c>
      <c r="AS6" s="26">
        <v>-333</v>
      </c>
      <c r="AT6" s="25">
        <v>950</v>
      </c>
    </row>
    <row r="7" spans="1:46" ht="13.5" hidden="1" x14ac:dyDescent="0.25">
      <c r="A7" s="31">
        <v>252</v>
      </c>
      <c r="B7" s="31">
        <v>874</v>
      </c>
      <c r="C7" s="31">
        <v>300261</v>
      </c>
      <c r="D7" s="30" t="s">
        <v>64</v>
      </c>
      <c r="E7" s="29" t="s">
        <v>63</v>
      </c>
      <c r="F7" s="28">
        <v>175</v>
      </c>
      <c r="G7" s="28">
        <v>0</v>
      </c>
      <c r="H7" s="27">
        <v>0</v>
      </c>
      <c r="I7" s="27">
        <v>0</v>
      </c>
      <c r="J7" s="27"/>
      <c r="K7" s="27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6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441</v>
      </c>
      <c r="AP7" s="25">
        <v>592</v>
      </c>
      <c r="AQ7" s="25">
        <v>0</v>
      </c>
      <c r="AR7" s="25">
        <v>0</v>
      </c>
      <c r="AS7" s="26">
        <v>-1054</v>
      </c>
      <c r="AT7" s="25">
        <v>1471</v>
      </c>
    </row>
    <row r="8" spans="1:46" ht="13.5" hidden="1" x14ac:dyDescent="0.25">
      <c r="A8" s="31">
        <v>254</v>
      </c>
      <c r="B8" s="31">
        <v>874</v>
      </c>
      <c r="C8" s="31">
        <v>300264</v>
      </c>
      <c r="D8" s="30" t="s">
        <v>62</v>
      </c>
      <c r="E8" s="29" t="s">
        <v>43</v>
      </c>
      <c r="F8" s="28">
        <v>170</v>
      </c>
      <c r="G8" s="28">
        <v>0</v>
      </c>
      <c r="H8" s="27">
        <v>0</v>
      </c>
      <c r="I8" s="27">
        <v>0</v>
      </c>
      <c r="J8" s="27"/>
      <c r="K8" s="27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6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637</v>
      </c>
      <c r="AP8" s="25">
        <v>426</v>
      </c>
      <c r="AQ8" s="25">
        <v>0</v>
      </c>
      <c r="AR8" s="25">
        <v>0</v>
      </c>
      <c r="AS8" s="26">
        <v>-1063</v>
      </c>
      <c r="AT8" s="25">
        <v>2121</v>
      </c>
    </row>
    <row r="9" spans="1:46" ht="13.5" hidden="1" x14ac:dyDescent="0.25">
      <c r="A9" s="31">
        <v>358</v>
      </c>
      <c r="B9" s="31">
        <v>5001</v>
      </c>
      <c r="C9" s="31">
        <v>228955</v>
      </c>
      <c r="D9" s="32" t="s">
        <v>61</v>
      </c>
      <c r="E9" s="29" t="s">
        <v>60</v>
      </c>
      <c r="F9" s="28">
        <v>160</v>
      </c>
      <c r="G9" s="28">
        <v>0</v>
      </c>
      <c r="H9" s="27">
        <v>0</v>
      </c>
      <c r="I9" s="27">
        <v>0</v>
      </c>
      <c r="J9" s="27"/>
      <c r="K9" s="27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6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38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6">
        <v>-350</v>
      </c>
      <c r="AT9" s="25">
        <v>0</v>
      </c>
    </row>
    <row r="10" spans="1:46" ht="13.5" hidden="1" x14ac:dyDescent="0.25">
      <c r="A10" s="31">
        <v>363</v>
      </c>
      <c r="B10" s="31">
        <v>5001</v>
      </c>
      <c r="C10" s="31">
        <v>238893</v>
      </c>
      <c r="D10" s="32" t="s">
        <v>59</v>
      </c>
      <c r="E10" s="29" t="s">
        <v>58</v>
      </c>
      <c r="F10" s="28">
        <v>160</v>
      </c>
      <c r="G10" s="28">
        <v>0</v>
      </c>
      <c r="H10" s="27">
        <v>0</v>
      </c>
      <c r="I10" s="27">
        <v>0</v>
      </c>
      <c r="J10" s="27"/>
      <c r="K10" s="27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6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40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6">
        <v>-1175</v>
      </c>
      <c r="AT10" s="25">
        <v>0</v>
      </c>
    </row>
    <row r="11" spans="1:46" ht="13.5" hidden="1" x14ac:dyDescent="0.25">
      <c r="A11" s="31">
        <v>444</v>
      </c>
      <c r="B11" s="31">
        <v>5002</v>
      </c>
      <c r="C11" s="31">
        <v>300440</v>
      </c>
      <c r="D11" s="30" t="s">
        <v>57</v>
      </c>
      <c r="E11" s="29" t="s">
        <v>56</v>
      </c>
      <c r="F11" s="28">
        <v>170</v>
      </c>
      <c r="G11" s="28">
        <v>0</v>
      </c>
      <c r="H11" s="27">
        <v>0</v>
      </c>
      <c r="I11" s="27">
        <v>0</v>
      </c>
      <c r="J11" s="27"/>
      <c r="K11" s="27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6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284</v>
      </c>
      <c r="AP11" s="25">
        <v>888</v>
      </c>
      <c r="AQ11" s="25">
        <v>0</v>
      </c>
      <c r="AR11" s="25">
        <v>0</v>
      </c>
      <c r="AS11" s="26">
        <v>-1172</v>
      </c>
      <c r="AT11" s="25">
        <v>945</v>
      </c>
    </row>
    <row r="12" spans="1:46" ht="13.5" hidden="1" x14ac:dyDescent="0.25">
      <c r="A12" s="31">
        <v>495</v>
      </c>
      <c r="B12" s="31">
        <v>5003</v>
      </c>
      <c r="C12" s="31">
        <v>242574</v>
      </c>
      <c r="D12" s="30" t="s">
        <v>55</v>
      </c>
      <c r="E12" s="29" t="s">
        <v>54</v>
      </c>
      <c r="F12" s="28">
        <v>150</v>
      </c>
      <c r="G12" s="28">
        <v>0</v>
      </c>
      <c r="H12" s="27">
        <v>0</v>
      </c>
      <c r="I12" s="27">
        <v>0</v>
      </c>
      <c r="J12" s="27"/>
      <c r="K12" s="27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6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333</v>
      </c>
      <c r="AP12" s="25">
        <v>296</v>
      </c>
      <c r="AQ12" s="25">
        <v>0</v>
      </c>
      <c r="AR12" s="25">
        <v>0</v>
      </c>
      <c r="AS12" s="26">
        <v>-629</v>
      </c>
      <c r="AT12" s="25">
        <v>950</v>
      </c>
    </row>
    <row r="13" spans="1:46" ht="13.5" hidden="1" x14ac:dyDescent="0.25">
      <c r="A13" s="31">
        <v>614</v>
      </c>
      <c r="B13" s="31">
        <v>5008</v>
      </c>
      <c r="C13" s="31">
        <v>232995</v>
      </c>
      <c r="D13" s="30" t="s">
        <v>53</v>
      </c>
      <c r="E13" s="29" t="s">
        <v>52</v>
      </c>
      <c r="F13" s="28">
        <v>160</v>
      </c>
      <c r="G13" s="28">
        <v>0</v>
      </c>
      <c r="H13" s="27">
        <v>0</v>
      </c>
      <c r="I13" s="27">
        <v>0</v>
      </c>
      <c r="J13" s="27"/>
      <c r="K13" s="27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6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220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441</v>
      </c>
      <c r="AP13" s="25">
        <v>592</v>
      </c>
      <c r="AQ13" s="25">
        <v>0</v>
      </c>
      <c r="AR13" s="25">
        <v>0</v>
      </c>
      <c r="AS13" s="26">
        <v>-813</v>
      </c>
      <c r="AT13" s="25">
        <v>1261</v>
      </c>
    </row>
    <row r="14" spans="1:46" ht="13.5" hidden="1" x14ac:dyDescent="0.25">
      <c r="A14" s="31">
        <v>625</v>
      </c>
      <c r="B14" s="31">
        <v>5008</v>
      </c>
      <c r="C14" s="31">
        <v>257953</v>
      </c>
      <c r="D14" s="30" t="s">
        <v>51</v>
      </c>
      <c r="E14" s="29" t="s">
        <v>50</v>
      </c>
      <c r="F14" s="28">
        <v>150</v>
      </c>
      <c r="G14" s="28">
        <v>0</v>
      </c>
      <c r="H14" s="27">
        <v>0</v>
      </c>
      <c r="I14" s="27">
        <v>0</v>
      </c>
      <c r="J14" s="27"/>
      <c r="K14" s="27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6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555</v>
      </c>
      <c r="AP14" s="25">
        <v>371</v>
      </c>
      <c r="AQ14" s="25">
        <v>0</v>
      </c>
      <c r="AR14" s="25">
        <v>0</v>
      </c>
      <c r="AS14" s="26">
        <v>-926</v>
      </c>
      <c r="AT14" s="25">
        <v>1584</v>
      </c>
    </row>
    <row r="15" spans="1:46" ht="13.5" hidden="1" x14ac:dyDescent="0.25">
      <c r="A15" s="31">
        <v>628</v>
      </c>
      <c r="B15" s="31">
        <v>5008</v>
      </c>
      <c r="C15" s="31">
        <v>268298</v>
      </c>
      <c r="D15" s="30" t="s">
        <v>49</v>
      </c>
      <c r="E15" s="29" t="s">
        <v>47</v>
      </c>
      <c r="F15" s="28">
        <v>150</v>
      </c>
      <c r="G15" s="28">
        <v>0</v>
      </c>
      <c r="H15" s="27">
        <v>0</v>
      </c>
      <c r="I15" s="27">
        <v>0</v>
      </c>
      <c r="J15" s="27"/>
      <c r="K15" s="27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6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333</v>
      </c>
      <c r="AP15" s="25">
        <v>296</v>
      </c>
      <c r="AQ15" s="25">
        <v>0</v>
      </c>
      <c r="AR15" s="25">
        <v>0</v>
      </c>
      <c r="AS15" s="26">
        <v>-629</v>
      </c>
      <c r="AT15" s="25">
        <v>950</v>
      </c>
    </row>
    <row r="16" spans="1:46" ht="13.5" hidden="1" x14ac:dyDescent="0.25">
      <c r="A16" s="31">
        <v>651</v>
      </c>
      <c r="B16" s="31">
        <v>5008</v>
      </c>
      <c r="C16" s="31">
        <v>300637</v>
      </c>
      <c r="D16" s="30" t="s">
        <v>48</v>
      </c>
      <c r="E16" s="29" t="s">
        <v>47</v>
      </c>
      <c r="F16" s="28">
        <v>185</v>
      </c>
      <c r="G16" s="28">
        <v>0</v>
      </c>
      <c r="H16" s="27">
        <v>0</v>
      </c>
      <c r="I16" s="27">
        <v>0</v>
      </c>
      <c r="J16" s="27"/>
      <c r="K16" s="27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6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637</v>
      </c>
      <c r="AP16" s="25">
        <v>388</v>
      </c>
      <c r="AQ16" s="25">
        <v>0</v>
      </c>
      <c r="AR16" s="25">
        <v>0</v>
      </c>
      <c r="AS16" s="26">
        <v>-1025</v>
      </c>
      <c r="AT16" s="25">
        <v>2121</v>
      </c>
    </row>
    <row r="17" spans="1:46" ht="13.5" hidden="1" x14ac:dyDescent="0.25">
      <c r="A17" s="31">
        <v>750</v>
      </c>
      <c r="B17" s="31">
        <v>5010</v>
      </c>
      <c r="C17" s="31">
        <v>240989</v>
      </c>
      <c r="D17" s="30" t="s">
        <v>46</v>
      </c>
      <c r="E17" s="29" t="s">
        <v>45</v>
      </c>
      <c r="F17" s="28">
        <v>160</v>
      </c>
      <c r="G17" s="28">
        <v>0</v>
      </c>
      <c r="H17" s="27">
        <v>0</v>
      </c>
      <c r="I17" s="27">
        <v>0</v>
      </c>
      <c r="J17" s="27"/>
      <c r="K17" s="27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6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555</v>
      </c>
      <c r="AP17" s="25">
        <v>371</v>
      </c>
      <c r="AQ17" s="25">
        <v>0</v>
      </c>
      <c r="AR17" s="25">
        <v>0</v>
      </c>
      <c r="AS17" s="26">
        <v>-926</v>
      </c>
      <c r="AT17" s="25">
        <v>1584</v>
      </c>
    </row>
    <row r="18" spans="1:46" ht="13.5" hidden="1" x14ac:dyDescent="0.25">
      <c r="A18" s="31">
        <v>762</v>
      </c>
      <c r="B18" s="31">
        <v>5010</v>
      </c>
      <c r="C18" s="31">
        <v>253529</v>
      </c>
      <c r="D18" s="30" t="s">
        <v>44</v>
      </c>
      <c r="E18" s="29" t="s">
        <v>43</v>
      </c>
      <c r="F18" s="28">
        <v>150</v>
      </c>
      <c r="G18" s="28">
        <v>0</v>
      </c>
      <c r="H18" s="27">
        <v>0</v>
      </c>
      <c r="I18" s="27">
        <v>0</v>
      </c>
      <c r="J18" s="27"/>
      <c r="K18" s="27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6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284</v>
      </c>
      <c r="AP18" s="25">
        <v>296</v>
      </c>
      <c r="AQ18" s="25">
        <v>0</v>
      </c>
      <c r="AR18" s="25">
        <v>0</v>
      </c>
      <c r="AS18" s="26">
        <v>-580</v>
      </c>
      <c r="AT18" s="25">
        <v>810</v>
      </c>
    </row>
    <row r="19" spans="1:46" s="19" customFormat="1" hidden="1" x14ac:dyDescent="0.25">
      <c r="A19" s="24"/>
      <c r="B19" s="24"/>
      <c r="C19" s="24"/>
      <c r="D19" s="24"/>
      <c r="F19" s="23">
        <f>F20+F1</f>
        <v>16</v>
      </c>
      <c r="G19" s="20">
        <f>G20+G1</f>
        <v>0</v>
      </c>
      <c r="H19" s="22">
        <f>H20+H1</f>
        <v>0</v>
      </c>
      <c r="I19" s="22">
        <f>I20+I1</f>
        <v>0</v>
      </c>
      <c r="J19" s="22"/>
      <c r="K19" s="22">
        <f t="shared" ref="K19:AT19" si="1">K20+K1</f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0">
        <f t="shared" si="1"/>
        <v>0</v>
      </c>
      <c r="P19" s="20">
        <f t="shared" si="1"/>
        <v>0</v>
      </c>
      <c r="Q19" s="20">
        <f t="shared" si="1"/>
        <v>0</v>
      </c>
      <c r="R19" s="20">
        <f t="shared" si="1"/>
        <v>0</v>
      </c>
      <c r="S19" s="20">
        <f t="shared" si="1"/>
        <v>0</v>
      </c>
      <c r="T19" s="20">
        <f t="shared" si="1"/>
        <v>0</v>
      </c>
      <c r="U19" s="20">
        <f t="shared" si="1"/>
        <v>0</v>
      </c>
      <c r="V19" s="20">
        <f t="shared" si="1"/>
        <v>0</v>
      </c>
      <c r="W19" s="20">
        <f t="shared" si="1"/>
        <v>0</v>
      </c>
      <c r="X19" s="20">
        <f t="shared" si="1"/>
        <v>0</v>
      </c>
      <c r="Y19" s="20">
        <f t="shared" si="1"/>
        <v>0</v>
      </c>
      <c r="Z19" s="20">
        <f t="shared" si="1"/>
        <v>0</v>
      </c>
      <c r="AA19" s="20">
        <f t="shared" si="1"/>
        <v>0</v>
      </c>
      <c r="AB19" s="20">
        <f t="shared" si="1"/>
        <v>0</v>
      </c>
      <c r="AC19" s="20">
        <f t="shared" si="1"/>
        <v>0</v>
      </c>
      <c r="AD19" s="20">
        <f t="shared" si="1"/>
        <v>0</v>
      </c>
      <c r="AE19" s="20">
        <f t="shared" si="1"/>
        <v>0</v>
      </c>
      <c r="AF19" s="20">
        <f t="shared" si="1"/>
        <v>0</v>
      </c>
      <c r="AG19" s="20">
        <f t="shared" si="1"/>
        <v>0</v>
      </c>
      <c r="AH19" s="20">
        <f t="shared" si="1"/>
        <v>0</v>
      </c>
      <c r="AI19" s="20">
        <f t="shared" si="1"/>
        <v>425</v>
      </c>
      <c r="AJ19" s="20">
        <f t="shared" si="1"/>
        <v>0</v>
      </c>
      <c r="AK19" s="20">
        <f t="shared" si="1"/>
        <v>0</v>
      </c>
      <c r="AL19" s="20">
        <f t="shared" si="1"/>
        <v>0</v>
      </c>
      <c r="AM19" s="20">
        <f t="shared" si="1"/>
        <v>0</v>
      </c>
      <c r="AN19" s="20">
        <f t="shared" si="1"/>
        <v>0</v>
      </c>
      <c r="AO19" s="20">
        <f t="shared" si="1"/>
        <v>5779</v>
      </c>
      <c r="AP19" s="20">
        <f t="shared" si="1"/>
        <v>5301</v>
      </c>
      <c r="AQ19" s="20">
        <f t="shared" si="1"/>
        <v>0</v>
      </c>
      <c r="AR19" s="20">
        <f t="shared" si="1"/>
        <v>0</v>
      </c>
      <c r="AS19" s="21">
        <f t="shared" si="1"/>
        <v>-12279</v>
      </c>
      <c r="AT19" s="20">
        <f t="shared" si="1"/>
        <v>19748</v>
      </c>
    </row>
    <row r="20" spans="1:46" s="19" customFormat="1" ht="13.5" thickBot="1" x14ac:dyDescent="0.3">
      <c r="A20" s="48"/>
      <c r="B20" s="48"/>
      <c r="C20" s="48"/>
      <c r="D20" s="48"/>
      <c r="F20" s="23">
        <f>COUNTA(F22:F145)</f>
        <v>0</v>
      </c>
      <c r="G20" s="20">
        <f>SUM(G22:G145)</f>
        <v>0</v>
      </c>
      <c r="H20" s="22">
        <f>SUM(H22:H145)</f>
        <v>0</v>
      </c>
      <c r="I20" s="22">
        <f>SUM(I22:I145)</f>
        <v>0</v>
      </c>
      <c r="J20" s="22"/>
      <c r="K20" s="22">
        <f t="shared" ref="K20:AT20" si="2">SUM(K22:K145)</f>
        <v>0</v>
      </c>
      <c r="L20" s="20">
        <f t="shared" si="2"/>
        <v>0</v>
      </c>
      <c r="M20" s="20">
        <f t="shared" si="2"/>
        <v>0</v>
      </c>
      <c r="N20" s="20">
        <f t="shared" si="2"/>
        <v>0</v>
      </c>
      <c r="O20" s="20">
        <f t="shared" si="2"/>
        <v>0</v>
      </c>
      <c r="P20" s="20">
        <f t="shared" si="2"/>
        <v>0</v>
      </c>
      <c r="Q20" s="20">
        <f t="shared" si="2"/>
        <v>0</v>
      </c>
      <c r="R20" s="20">
        <f t="shared" si="2"/>
        <v>0</v>
      </c>
      <c r="S20" s="20">
        <f t="shared" si="2"/>
        <v>0</v>
      </c>
      <c r="T20" s="20">
        <f t="shared" si="2"/>
        <v>0</v>
      </c>
      <c r="U20" s="20">
        <f t="shared" si="2"/>
        <v>0</v>
      </c>
      <c r="V20" s="20">
        <f t="shared" si="2"/>
        <v>0</v>
      </c>
      <c r="W20" s="20">
        <f t="shared" si="2"/>
        <v>0</v>
      </c>
      <c r="X20" s="20">
        <f t="shared" si="2"/>
        <v>0</v>
      </c>
      <c r="Y20" s="20">
        <f t="shared" si="2"/>
        <v>0</v>
      </c>
      <c r="Z20" s="20">
        <f t="shared" si="2"/>
        <v>0</v>
      </c>
      <c r="AA20" s="20">
        <f t="shared" si="2"/>
        <v>0</v>
      </c>
      <c r="AB20" s="20">
        <f t="shared" si="2"/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  <c r="AF20" s="20">
        <f t="shared" si="2"/>
        <v>0</v>
      </c>
      <c r="AG20" s="20">
        <f t="shared" si="2"/>
        <v>0</v>
      </c>
      <c r="AH20" s="20">
        <f t="shared" si="2"/>
        <v>0</v>
      </c>
      <c r="AI20" s="20">
        <f t="shared" si="2"/>
        <v>0</v>
      </c>
      <c r="AJ20" s="20">
        <f t="shared" si="2"/>
        <v>0</v>
      </c>
      <c r="AK20" s="20">
        <f t="shared" si="2"/>
        <v>0</v>
      </c>
      <c r="AL20" s="20">
        <f t="shared" si="2"/>
        <v>0</v>
      </c>
      <c r="AM20" s="20">
        <f t="shared" si="2"/>
        <v>0</v>
      </c>
      <c r="AN20" s="20">
        <f t="shared" si="2"/>
        <v>0</v>
      </c>
      <c r="AO20" s="20">
        <f t="shared" si="2"/>
        <v>0</v>
      </c>
      <c r="AP20" s="20">
        <f t="shared" si="2"/>
        <v>0</v>
      </c>
      <c r="AQ20" s="20">
        <f t="shared" si="2"/>
        <v>0</v>
      </c>
      <c r="AR20" s="20">
        <f t="shared" si="2"/>
        <v>0</v>
      </c>
      <c r="AS20" s="21">
        <f t="shared" si="2"/>
        <v>0</v>
      </c>
      <c r="AT20" s="20">
        <f t="shared" si="2"/>
        <v>0</v>
      </c>
    </row>
    <row r="21" spans="1:46" s="46" customFormat="1" ht="42" thickTop="1" thickBot="1" x14ac:dyDescent="0.3">
      <c r="A21" s="41" t="s">
        <v>42</v>
      </c>
      <c r="B21" s="41" t="s">
        <v>41</v>
      </c>
      <c r="C21" s="41" t="s">
        <v>40</v>
      </c>
      <c r="D21" s="41" t="s">
        <v>39</v>
      </c>
      <c r="E21" s="41" t="s">
        <v>38</v>
      </c>
      <c r="F21" s="41" t="s">
        <v>37</v>
      </c>
      <c r="G21" s="41" t="s">
        <v>36</v>
      </c>
      <c r="H21" s="42" t="s">
        <v>35</v>
      </c>
      <c r="I21" s="43" t="s">
        <v>86</v>
      </c>
      <c r="J21" s="43" t="s">
        <v>87</v>
      </c>
      <c r="K21" s="43" t="s">
        <v>80</v>
      </c>
      <c r="L21" s="16" t="s">
        <v>33</v>
      </c>
      <c r="M21" s="16" t="s">
        <v>32</v>
      </c>
      <c r="N21" s="16" t="s">
        <v>11</v>
      </c>
      <c r="O21" s="16" t="s">
        <v>31</v>
      </c>
      <c r="P21" s="16" t="s">
        <v>30</v>
      </c>
      <c r="Q21" s="16" t="s">
        <v>29</v>
      </c>
      <c r="R21" s="16" t="s">
        <v>28</v>
      </c>
      <c r="S21" s="16" t="s">
        <v>27</v>
      </c>
      <c r="T21" s="16" t="s">
        <v>26</v>
      </c>
      <c r="U21" s="16" t="s">
        <v>25</v>
      </c>
      <c r="V21" s="16" t="s">
        <v>24</v>
      </c>
      <c r="W21" s="16" t="s">
        <v>23</v>
      </c>
      <c r="X21" s="16" t="s">
        <v>22</v>
      </c>
      <c r="Y21" s="16" t="s">
        <v>21</v>
      </c>
      <c r="Z21" s="44" t="s">
        <v>20</v>
      </c>
      <c r="AA21" s="16" t="s">
        <v>19</v>
      </c>
      <c r="AB21" s="45" t="s">
        <v>84</v>
      </c>
      <c r="AC21" s="45" t="s">
        <v>85</v>
      </c>
      <c r="AD21" s="16" t="s">
        <v>17</v>
      </c>
      <c r="AE21" s="16" t="s">
        <v>16</v>
      </c>
      <c r="AF21" s="45" t="s">
        <v>88</v>
      </c>
      <c r="AG21" s="16" t="s">
        <v>14</v>
      </c>
      <c r="AH21" s="16" t="s">
        <v>13</v>
      </c>
      <c r="AI21" s="45" t="s">
        <v>81</v>
      </c>
      <c r="AJ21" s="45" t="s">
        <v>82</v>
      </c>
      <c r="AK21" s="45" t="s">
        <v>83</v>
      </c>
      <c r="AL21" s="16" t="s">
        <v>10</v>
      </c>
      <c r="AM21" s="16" t="s">
        <v>9</v>
      </c>
      <c r="AN21" s="16" t="s">
        <v>8</v>
      </c>
      <c r="AO21" s="16" t="s">
        <v>5</v>
      </c>
      <c r="AP21" s="16" t="s">
        <v>4</v>
      </c>
      <c r="AQ21" s="16" t="s">
        <v>3</v>
      </c>
      <c r="AR21" s="16" t="s">
        <v>2</v>
      </c>
      <c r="AS21" s="16" t="s">
        <v>1</v>
      </c>
      <c r="AT21" s="16" t="s">
        <v>0</v>
      </c>
    </row>
    <row r="22" spans="1:46" ht="13.5" thickTop="1" x14ac:dyDescent="0.25">
      <c r="A22" s="12"/>
      <c r="B22" s="12"/>
      <c r="C22" s="12"/>
      <c r="D22" s="11"/>
      <c r="E22" s="10"/>
      <c r="F22" s="9"/>
      <c r="G22" s="9"/>
      <c r="H22" s="8"/>
      <c r="I22" s="8"/>
      <c r="J22" s="8"/>
      <c r="K22" s="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x14ac:dyDescent="0.25">
      <c r="A23" s="12"/>
      <c r="B23" s="12"/>
      <c r="C23" s="12"/>
      <c r="D23" s="11"/>
      <c r="E23" s="10"/>
      <c r="F23" s="9"/>
      <c r="G23" s="9"/>
      <c r="H23" s="8"/>
      <c r="I23" s="8"/>
      <c r="J23" s="8"/>
      <c r="K23" s="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x14ac:dyDescent="0.25">
      <c r="A24" s="12"/>
      <c r="B24" s="12"/>
      <c r="C24" s="12"/>
      <c r="D24" s="11"/>
      <c r="E24" s="10"/>
      <c r="F24" s="9"/>
      <c r="G24" s="9"/>
      <c r="H24" s="8"/>
      <c r="I24" s="8"/>
      <c r="J24" s="8"/>
      <c r="K24" s="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x14ac:dyDescent="0.25">
      <c r="A25" s="12"/>
      <c r="B25" s="12"/>
      <c r="C25" s="12"/>
      <c r="D25" s="11"/>
      <c r="E25" s="10"/>
      <c r="F25" s="9"/>
      <c r="G25" s="9"/>
      <c r="H25" s="8"/>
      <c r="I25" s="8"/>
      <c r="J25" s="8"/>
      <c r="K25" s="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x14ac:dyDescent="0.25">
      <c r="A26" s="12"/>
      <c r="B26" s="12"/>
      <c r="C26" s="12"/>
      <c r="D26" s="11"/>
      <c r="E26" s="10"/>
      <c r="F26" s="9"/>
      <c r="G26" s="9"/>
      <c r="H26" s="8"/>
      <c r="I26" s="8"/>
      <c r="J26" s="8"/>
      <c r="K26" s="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x14ac:dyDescent="0.25">
      <c r="A27" s="12"/>
      <c r="B27" s="12"/>
      <c r="C27" s="12"/>
      <c r="D27" s="11"/>
      <c r="E27" s="10"/>
      <c r="F27" s="9"/>
      <c r="G27" s="9"/>
      <c r="H27" s="8"/>
      <c r="I27" s="8"/>
      <c r="J27" s="8"/>
      <c r="K27" s="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x14ac:dyDescent="0.25">
      <c r="A28" s="12"/>
      <c r="B28" s="12"/>
      <c r="C28" s="12"/>
      <c r="D28" s="11"/>
      <c r="E28" s="10"/>
      <c r="F28" s="9"/>
      <c r="G28" s="9"/>
      <c r="H28" s="8"/>
      <c r="I28" s="8"/>
      <c r="J28" s="8"/>
      <c r="K28" s="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25">
      <c r="A29" s="12"/>
      <c r="B29" s="12"/>
      <c r="C29" s="12"/>
      <c r="D29" s="11"/>
      <c r="E29" s="10"/>
      <c r="F29" s="9"/>
      <c r="G29" s="9"/>
      <c r="H29" s="8"/>
      <c r="I29" s="8"/>
      <c r="J29" s="8"/>
      <c r="K29" s="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</sheetData>
  <autoFilter ref="A21:AT29"/>
  <mergeCells count="2">
    <mergeCell ref="A1:B1"/>
    <mergeCell ref="A20:D20"/>
  </mergeCells>
  <phoneticPr fontId="3" type="noConversion"/>
  <pageMargins left="0.23622047244094488" right="0.23622047244094488" top="0.19685039370078741" bottom="1.3779527559055118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Lin</dc:creator>
  <cp:lastModifiedBy>bestitmaster</cp:lastModifiedBy>
  <cp:lastPrinted>2017-07-14T04:11:05Z</cp:lastPrinted>
  <dcterms:created xsi:type="dcterms:W3CDTF">2017-07-14T02:23:37Z</dcterms:created>
  <dcterms:modified xsi:type="dcterms:W3CDTF">2017-07-26T08:44:13Z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73a19a56-43c0-49e9-a5c4-1ce400364d33</vt:lpwstr>
  </property>
</Properties>
</file>